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526"/>
  <workbookPr filterPrivacy="1" codeName="ThisWorkbook"/>
  <xr:revisionPtr revIDLastSave="0" documentId="13_ncr:1_{49C98224-932F-4FB8-9B9B-144C7C384197}" xr6:coauthVersionLast="47" xr6:coauthVersionMax="47" xr10:uidLastSave="{00000000-0000-0000-0000-000000000000}"/>
  <bookViews>
    <workbookView xWindow="28690" yWindow="-110" windowWidth="29020" windowHeight="15700" xr2:uid="{00000000-000D-0000-FFFF-FFFF00000000}"/>
  </bookViews>
  <sheets>
    <sheet name="Tartalom" sheetId="20" r:id="rId1"/>
    <sheet name="Fő mérőszámok" sheetId="59" r:id="rId2"/>
    <sheet name="KM1" sheetId="1" r:id="rId3"/>
    <sheet name="OV1" sheetId="3" r:id="rId4"/>
    <sheet name="Szavatolótőke" sheetId="61" r:id="rId5"/>
    <sheet name="CC1" sheetId="10" r:id="rId6"/>
    <sheet name="CC2" sheetId="11" r:id="rId7"/>
    <sheet name="MREL" sheetId="86" r:id="rId8"/>
    <sheet name="KM2" sheetId="87" r:id="rId9"/>
    <sheet name="Tőkeáttételi mutató" sheetId="63" r:id="rId10"/>
    <sheet name="LR1" sheetId="15" r:id="rId11"/>
    <sheet name="LR2" sheetId="16" r:id="rId12"/>
    <sheet name="LR3" sheetId="17" r:id="rId13"/>
    <sheet name="Likviditási követelmények" sheetId="64" r:id="rId14"/>
    <sheet name="LIQ1" sheetId="18" r:id="rId15"/>
    <sheet name="LIQ2" sheetId="19" r:id="rId16"/>
    <sheet name="Hitel-, felhígulási kockázat" sheetId="65" r:id="rId17"/>
    <sheet name="CR1" sheetId="21" r:id="rId18"/>
    <sheet name="CR1-A" sheetId="22" r:id="rId19"/>
    <sheet name="CR2" sheetId="23" r:id="rId20"/>
    <sheet name="CQ1" sheetId="25" r:id="rId21"/>
    <sheet name="CQ4" sheetId="28" r:id="rId22"/>
    <sheet name="CQ5" sheetId="29" r:id="rId23"/>
    <sheet name="CQ7" sheetId="32" r:id="rId24"/>
    <sheet name="Partnerkockázati kitettségek" sheetId="68" r:id="rId25"/>
    <sheet name="CCR1" sheetId="37" r:id="rId26"/>
    <sheet name="CCR2" sheetId="38" r:id="rId27"/>
    <sheet name="CCR3" sheetId="39" r:id="rId28"/>
    <sheet name="CCR5" sheetId="40" r:id="rId29"/>
    <sheet name="CCR6" sheetId="41" r:id="rId30"/>
    <sheet name="CCR8" sheetId="42" r:id="rId31"/>
    <sheet name="Sztenderd módszer, piaci kockáz" sheetId="69" r:id="rId32"/>
    <sheet name="MR1" sheetId="43" r:id="rId33"/>
    <sheet name="ESG" sheetId="75" r:id="rId34"/>
    <sheet name="Hitelminőség" sheetId="76" r:id="rId35"/>
    <sheet name="Fedezett hitelek" sheetId="77" r:id="rId36"/>
    <sheet name="Igazodási mérőszámok" sheetId="88" r:id="rId37"/>
    <sheet name="Kitettségek legnagyobb cégeknél" sheetId="79" r:id="rId38"/>
    <sheet name="Fizikai kockázatok" sheetId="89" r:id="rId39"/>
    <sheet name="GAR összefoglalás" sheetId="81" r:id="rId40"/>
    <sheet name="GAR eszközök" sheetId="90" r:id="rId41"/>
    <sheet name="GAR %" sheetId="83" r:id="rId42"/>
    <sheet name="BTAR" sheetId="91" r:id="rId43"/>
    <sheet name="Egyéb enyhítő intézkedések" sheetId="92" r:id="rId44"/>
    <sheet name="Qualitative-Környezeti kockázat" sheetId="93" r:id="rId45"/>
    <sheet name="Qualitative-Társadalmi kockázat" sheetId="94" r:id="rId46"/>
    <sheet name="Qualitative-Irányítási kockázat" sheetId="95" r:id="rId47"/>
  </sheets>
  <externalReferences>
    <externalReference r:id="rId48"/>
    <externalReference r:id="rId49"/>
    <externalReference r:id="rId50"/>
    <externalReference r:id="rId51"/>
  </externalReferences>
  <definedNames>
    <definedName name="_ftnref1_50" localSheetId="40">'[1]Table 39_'!#REF!</definedName>
    <definedName name="_ftnref1_50">'[1]Table 39_'!#REF!</definedName>
    <definedName name="_ftnref1_50_10" localSheetId="40">'[2]Table 39_'!#REF!</definedName>
    <definedName name="_ftnref1_50_10">#REF!</definedName>
    <definedName name="_ftnref1_50_15" localSheetId="40">'[2]Table 39_'!#REF!</definedName>
    <definedName name="_ftnref1_50_15">#REF!</definedName>
    <definedName name="_ftnref1_50_18" localSheetId="40">'[2]Table 39_'!#REF!</definedName>
    <definedName name="_ftnref1_50_18">#REF!</definedName>
    <definedName name="_ftnref1_50_19" localSheetId="40">#REF!</definedName>
    <definedName name="_ftnref1_50_19">#REF!</definedName>
    <definedName name="_ftnref1_50_20" localSheetId="40">#REF!</definedName>
    <definedName name="_ftnref1_50_20">#REF!</definedName>
    <definedName name="_ftnref1_50_21" localSheetId="40">#REF!</definedName>
    <definedName name="_ftnref1_50_21">#REF!</definedName>
    <definedName name="_ftnref1_50_23" localSheetId="40">'[2]Table 39_'!#REF!</definedName>
    <definedName name="_ftnref1_50_23">#REF!</definedName>
    <definedName name="_ftnref1_50_24" localSheetId="40">#REF!</definedName>
    <definedName name="_ftnref1_50_24">#REF!</definedName>
    <definedName name="_ftnref1_50_4" localSheetId="40">#REF!</definedName>
    <definedName name="_ftnref1_50_4">#REF!</definedName>
    <definedName name="_ftnref1_50_5" localSheetId="40">#REF!</definedName>
    <definedName name="_ftnref1_50_5">#REF!</definedName>
    <definedName name="_ftnref1_51" localSheetId="40">#REF!</definedName>
    <definedName name="_ftnref1_51">#REF!</definedName>
    <definedName name="_ftnref1_51_10" localSheetId="40">#REF!</definedName>
    <definedName name="_ftnref1_51_10">#REF!</definedName>
    <definedName name="_ftnref1_51_15" localSheetId="40">#REF!</definedName>
    <definedName name="_ftnref1_51_15">#REF!</definedName>
    <definedName name="_ftnref1_51_18" localSheetId="40">'[2]Table 39_'!#REF!</definedName>
    <definedName name="_ftnref1_51_18">#REF!</definedName>
    <definedName name="_ftnref1_51_19" localSheetId="40">#REF!</definedName>
    <definedName name="_ftnref1_51_19">#REF!</definedName>
    <definedName name="_ftnref1_51_20" localSheetId="40">#REF!</definedName>
    <definedName name="_ftnref1_51_20">#REF!</definedName>
    <definedName name="_ftnref1_51_21" localSheetId="40">#REF!</definedName>
    <definedName name="_ftnref1_51_21">#REF!</definedName>
    <definedName name="_ftnref1_51_23" localSheetId="40">#REF!</definedName>
    <definedName name="_ftnref1_51_23">#REF!</definedName>
    <definedName name="_ftnref1_51_24" localSheetId="40">'[2]Table 39_'!#REF!</definedName>
    <definedName name="_ftnref1_51_24">#REF!</definedName>
    <definedName name="_ftnref1_51_4" localSheetId="40">#REF!</definedName>
    <definedName name="_ftnref1_51_4">#REF!</definedName>
    <definedName name="_ftnref1_51_5" localSheetId="40">#REF!</definedName>
    <definedName name="_ftnref1_51_5">#REF!</definedName>
    <definedName name="_h" localSheetId="40">#REF!</definedName>
    <definedName name="_h">#REF!</definedName>
    <definedName name="_Hlk207008899" localSheetId="38">'Fizikai kockázatok'!$B$29</definedName>
    <definedName name="Accounting">#REF!</definedName>
    <definedName name="AP" localSheetId="40">#REF!</definedName>
    <definedName name="AP">#REF!</definedName>
    <definedName name="App" localSheetId="40">#REF!</definedName>
    <definedName name="App">#REF!</definedName>
    <definedName name="AT" localSheetId="40">#REF!</definedName>
    <definedName name="AT">#REF!</definedName>
    <definedName name="BankType" localSheetId="40">#REF!</definedName>
    <definedName name="BankType">#REF!</definedName>
    <definedName name="BAS" localSheetId="40">#REF!</definedName>
    <definedName name="BAS">#REF!</definedName>
    <definedName name="Basel" localSheetId="40">#REF!</definedName>
    <definedName name="Basel">#REF!</definedName>
    <definedName name="Basel12" localSheetId="40">#REF!</definedName>
    <definedName name="Basel12">#REF!</definedName>
    <definedName name="BT" localSheetId="40">#REF!</definedName>
    <definedName name="BT">#REF!</definedName>
    <definedName name="Carlos" localSheetId="40">#REF!</definedName>
    <definedName name="Carlos">#REF!</definedName>
    <definedName name="CCROTC" localSheetId="40">#REF!</definedName>
    <definedName name="CCROTC">#REF!</definedName>
    <definedName name="CCRSFT" localSheetId="40">#REF!</definedName>
    <definedName name="CCRSFT">#REF!</definedName>
    <definedName name="COF" localSheetId="40">#REF!</definedName>
    <definedName name="COF">#REF!</definedName>
    <definedName name="COI" localSheetId="40">#REF!</definedName>
    <definedName name="COI">#REF!</definedName>
    <definedName name="CP" localSheetId="40">#REF!</definedName>
    <definedName name="CP">#REF!</definedName>
    <definedName name="CQS" localSheetId="40">'[3]Lists-Aux'!$J:$J</definedName>
    <definedName name="CQS">#REF!</definedName>
    <definedName name="CT" localSheetId="40">#REF!</definedName>
    <definedName name="CT">#REF!</definedName>
    <definedName name="DATA" localSheetId="40">#REF!</definedName>
    <definedName name="DATA">#REF!</definedName>
    <definedName name="dfd" localSheetId="40">#REF!</definedName>
    <definedName name="dfd">#REF!</definedName>
    <definedName name="DimensionsNames" localSheetId="40">#REF!</definedName>
    <definedName name="DimensionsNames">#REF!</definedName>
    <definedName name="dsa" localSheetId="40">#REF!</definedName>
    <definedName name="dsa">#REF!</definedName>
    <definedName name="edc" localSheetId="40">[4]Members!$D$3:E$2477</definedName>
    <definedName name="edc">#REF!</definedName>
    <definedName name="ER" localSheetId="40">#REF!</definedName>
    <definedName name="ER">#REF!</definedName>
    <definedName name="fdsg" localSheetId="40">#REF!</definedName>
    <definedName name="fdsg">#REF!</definedName>
    <definedName name="Frequency">#REF!</definedName>
    <definedName name="GA" localSheetId="40">#REF!</definedName>
    <definedName name="GA">#REF!</definedName>
    <definedName name="Group" localSheetId="40">#REF!</definedName>
    <definedName name="Group">#REF!</definedName>
    <definedName name="Group2" localSheetId="40">#REF!</definedName>
    <definedName name="Group2">#REF!</definedName>
    <definedName name="ho" localSheetId="40">#REF!</definedName>
    <definedName name="ho">#REF!</definedName>
    <definedName name="ID" localSheetId="42" hidden="1">"b535054f-7c55-477c-a943-3aceea7251d3"</definedName>
    <definedName name="ID" localSheetId="5" hidden="1">"f8b37d3f-0e6e-44b3-bfcf-8ce75f800cfc"</definedName>
    <definedName name="ID" localSheetId="6" hidden="1">"75d508c3-1ab3-447b-9dce-5de2e7ee2f31"</definedName>
    <definedName name="ID" localSheetId="25" hidden="1">"db847d8b-95ef-46d9-9585-ba8d6a9b43ab"</definedName>
    <definedName name="ID" localSheetId="26" hidden="1">"4e1ccf0b-9783-4d68-9b05-1dbf40eafd69"</definedName>
    <definedName name="ID" localSheetId="27" hidden="1">"5bc7e9f9-b714-4dee-b918-a4480662c2f5"</definedName>
    <definedName name="ID" localSheetId="28" hidden="1">"1b9609fb-47a9-4185-a528-608a3b3792dc"</definedName>
    <definedName name="ID" localSheetId="29" hidden="1">"d85c4783-0bd2-4354-ad42-5644e4fbd015"</definedName>
    <definedName name="ID" localSheetId="30" hidden="1">"1bab5d12-04fe-4a46-b625-3d1434d0bc20"</definedName>
    <definedName name="ID" localSheetId="20" hidden="1">"92ce2f02-b02f-427e-969b-0ec320784720"</definedName>
    <definedName name="ID" localSheetId="21" hidden="1">"8e3d0309-8381-4297-9a8d-d259401e7e4a"</definedName>
    <definedName name="ID" localSheetId="22" hidden="1">"8f33c5e6-7e72-4f10-bafc-f4886aae1d76"</definedName>
    <definedName name="ID" localSheetId="23" hidden="1">"890f539e-d2ab-4141-8278-0882514e2798"</definedName>
    <definedName name="ID" localSheetId="17" hidden="1">"f2afe4cb-35a0-4dc5-9f7f-21cc504057d9"</definedName>
    <definedName name="ID" localSheetId="18" hidden="1">"fd784e43-f375-4613-81e0-3bc5e972307a"</definedName>
    <definedName name="ID" localSheetId="19" hidden="1">"3f4f7274-920d-4bce-b711-3d4b9d64a748"</definedName>
    <definedName name="ID" localSheetId="43" hidden="1">"70d66fb7-4661-4254-9a60-437bac3cea25"</definedName>
    <definedName name="ID" localSheetId="33" hidden="1">"a24543b8-3988-46d1-af34-dcb581dfa132"</definedName>
    <definedName name="ID" localSheetId="35" hidden="1">"72379f7d-3fc0-42a0-8b87-6bc81cf82bf5"</definedName>
    <definedName name="ID" localSheetId="38" hidden="1">"78e10788-984f-4605-9584-50f8c30cc9bd"</definedName>
    <definedName name="ID" localSheetId="1" hidden="1">"0f1a37b2-d5c8-46e7-8be7-de84969bc6d7"</definedName>
    <definedName name="ID" localSheetId="41" hidden="1">"9e7bb533-e59d-45d8-83ed-b192ade8007c"</definedName>
    <definedName name="ID" localSheetId="40" hidden="1">"a585e640-c5fe-42d6-b5b9-848456a1b067"</definedName>
    <definedName name="ID" localSheetId="39" hidden="1">"1e1b9036-8f38-4fc5-aefb-8b2c735d4417"</definedName>
    <definedName name="ID" localSheetId="16" hidden="1">"59c288e6-ec8e-4a24-a6ab-b22c6e40b051"</definedName>
    <definedName name="ID" localSheetId="34" hidden="1">"2411db8f-19ed-45e8-9ff6-012b7e09d4fb"</definedName>
    <definedName name="ID" localSheetId="36" hidden="1">"dca821ec-ff9c-465f-bada-95df43d47d31"</definedName>
    <definedName name="ID" localSheetId="37" hidden="1">"ee0e5a84-d85a-4eac-a439-8eb1cfebc63b"</definedName>
    <definedName name="ID" localSheetId="2" hidden="1">"6d3acf19-6689-4899-bfe6-751d30faf778"</definedName>
    <definedName name="ID" localSheetId="13" hidden="1">"bd627f82-7213-458f-a8d3-d23b38ee9186"</definedName>
    <definedName name="ID" localSheetId="14" hidden="1">"19947c8a-0fd4-487d-85a8-42341fbf8136"</definedName>
    <definedName name="ID" localSheetId="15" hidden="1">"e76fe624-dba8-4a8b-848c-0db528018d31"</definedName>
    <definedName name="ID" localSheetId="10" hidden="1">"ee918671-d219-495b-ad94-fb2cf14b0ea5"</definedName>
    <definedName name="ID" localSheetId="11" hidden="1">"bd034555-6545-417e-92ae-14f30390aa51"</definedName>
    <definedName name="ID" localSheetId="12" hidden="1">"61502c1b-6fac-4bdc-854c-337621c9d142"</definedName>
    <definedName name="ID" localSheetId="32" hidden="1">"a306dc6a-d222-4b88-9073-c3a1010a2f4f"</definedName>
    <definedName name="ID" localSheetId="3" hidden="1">"756c363a-7754-4829-ab5d-28354c95b735"</definedName>
    <definedName name="ID" localSheetId="24" hidden="1">"79dc15ff-c202-417a-84e9-f0e8499e50a8"</definedName>
    <definedName name="ID" localSheetId="4" hidden="1">"98d8e8b9-69db-414b-b51d-30a1170fcfb6"</definedName>
    <definedName name="ID" localSheetId="31" hidden="1">"158db7d1-a949-4d66-a57f-bdd1eebed75d"</definedName>
    <definedName name="ID" localSheetId="0" hidden="1">"d0f7e9ba-7a80-4715-8d10-19e2d2464f43"</definedName>
    <definedName name="ID" localSheetId="9" hidden="1">"8bf23400-e698-430b-8950-831b8e8079cd"</definedName>
    <definedName name="IM" localSheetId="40">#REF!</definedName>
    <definedName name="IM">#REF!</definedName>
    <definedName name="IQ_CH">110000</definedName>
    <definedName name="IQ_CQ">5000</definedName>
    <definedName name="IQ_CY">10000</definedName>
    <definedName name="IQ_DAILY">500000</definedName>
    <definedName name="IQ_DNTM" hidden="1">700000</definedName>
    <definedName name="IQ_FH">100000</definedName>
    <definedName name="IQ_FQ">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Y">1000</definedName>
    <definedName name="IQ_LATESTK" hidden="1">1000</definedName>
    <definedName name="IQ_LATESTQ" hidden="1">500</definedName>
    <definedName name="IQ_LTM">2000</definedName>
    <definedName name="IQ_LTMMONTH" hidden="1">120000</definedName>
    <definedName name="IQ_MONTH">15000</definedName>
    <definedName name="IQ_MTD" hidden="1">800000</definedName>
    <definedName name="IQ_NAMES_REVISION_DATE_" hidden="1">"03/14/2016 09:05:37"</definedName>
    <definedName name="IQ_NTM">6000</definedName>
    <definedName name="IQ_QTD" hidden="1">750000</definedName>
    <definedName name="IQ_TODAY" hidden="1">0</definedName>
    <definedName name="IQ_WEEK">50000</definedName>
    <definedName name="IQ_YTD">3000</definedName>
    <definedName name="IQ_YTDMONTH" hidden="1">130000</definedName>
    <definedName name="JedenRadekPodSestavou">#REF!</definedName>
    <definedName name="JedenRadekPodSestavou_11" localSheetId="40">#REF!</definedName>
    <definedName name="JedenRadekPodSestavou_11">#REF!</definedName>
    <definedName name="JedenRadekPodSestavou_2" localSheetId="40">#REF!</definedName>
    <definedName name="JedenRadekPodSestavou_2">#REF!</definedName>
    <definedName name="JedenRadekPodSestavou_28" localSheetId="40">#REF!</definedName>
    <definedName name="JedenRadekPodSestavou_28">#REF!</definedName>
    <definedName name="JedenRadekVedleSestavy" localSheetId="40">#REF!</definedName>
    <definedName name="JedenRadekVedleSestavy">#REF!</definedName>
    <definedName name="JedenRadekVedleSestavy_11" localSheetId="40">#REF!</definedName>
    <definedName name="JedenRadekVedleSestavy_11">#REF!</definedName>
    <definedName name="JedenRadekVedleSestavy_2" localSheetId="40">#REF!</definedName>
    <definedName name="JedenRadekVedleSestavy_2">#REF!</definedName>
    <definedName name="JedenRadekVedleSestavy_28" localSheetId="40">#REF!</definedName>
    <definedName name="JedenRadekVedleSestavy_28">#REF!</definedName>
    <definedName name="kk" localSheetId="40">#REF!</definedName>
    <definedName name="kk">#REF!</definedName>
    <definedName name="ll" localSheetId="40">#REF!</definedName>
    <definedName name="ll">#REF!</definedName>
    <definedName name="M05_M06" localSheetId="40">#REF!</definedName>
    <definedName name="M05_M06">#REF!</definedName>
    <definedName name="MaxOblastTabulky" localSheetId="40">#REF!</definedName>
    <definedName name="MaxOblastTabulky">#REF!</definedName>
    <definedName name="MaxOblastTabulky_11" localSheetId="40">#REF!</definedName>
    <definedName name="MaxOblastTabulky_11">#REF!</definedName>
    <definedName name="MaxOblastTabulky_2" localSheetId="40">#REF!</definedName>
    <definedName name="MaxOblastTabulky_2">#REF!</definedName>
    <definedName name="MaxOblastTabulky_28" localSheetId="40">#REF!</definedName>
    <definedName name="MaxOblastTabulky_28">#REF!</definedName>
    <definedName name="MC" localSheetId="40">#REF!</definedName>
    <definedName name="MC">#REF!</definedName>
    <definedName name="Members" localSheetId="40">#REF!</definedName>
    <definedName name="Members">#REF!</definedName>
    <definedName name="MemberStatereporting" localSheetId="40">#REF!</definedName>
    <definedName name="MemberStatereporting">#REF!</definedName>
    <definedName name="_xlnm.Print_Area" localSheetId="8">'KM2'!$B$4:$D$26</definedName>
    <definedName name="OblastDat2" localSheetId="40">#REF!</definedName>
    <definedName name="OblastDat2">#REF!</definedName>
    <definedName name="OblastDat2_11" localSheetId="40">#REF!</definedName>
    <definedName name="OblastDat2_11">#REF!</definedName>
    <definedName name="OblastDat2_2" localSheetId="40">#REF!</definedName>
    <definedName name="OblastDat2_2">#REF!</definedName>
    <definedName name="OblastDat2_28" localSheetId="40">#REF!</definedName>
    <definedName name="OblastDat2_28">#REF!</definedName>
    <definedName name="OblastNadpisuRadku" localSheetId="40">#REF!</definedName>
    <definedName name="OblastNadpisuRadku">#REF!</definedName>
    <definedName name="OblastNadpisuRadku_11" localSheetId="40">#REF!</definedName>
    <definedName name="OblastNadpisuRadku_11">#REF!</definedName>
    <definedName name="OblastNadpisuRadku_2" localSheetId="40">#REF!</definedName>
    <definedName name="OblastNadpisuRadku_2">#REF!</definedName>
    <definedName name="OblastNadpisuRadku_28" localSheetId="40">#REF!</definedName>
    <definedName name="OblastNadpisuRadku_28">#REF!</definedName>
    <definedName name="OblastNadpisuSloupcu" localSheetId="40">#REF!</definedName>
    <definedName name="OblastNadpisuSloupcu">#REF!</definedName>
    <definedName name="OblastNadpisuSloupcu_11" localSheetId="40">#REF!</definedName>
    <definedName name="OblastNadpisuSloupcu_11">#REF!</definedName>
    <definedName name="OblastNadpisuSloupcu_2" localSheetId="40">#REF!</definedName>
    <definedName name="OblastNadpisuSloupcu_2">#REF!</definedName>
    <definedName name="OblastNadpisuSloupcu_28" localSheetId="40">#REF!</definedName>
    <definedName name="OblastNadpisuSloupcu_28">#REF!</definedName>
    <definedName name="OpRisk" localSheetId="40">#REF!</definedName>
    <definedName name="OpRisk">#REF!</definedName>
    <definedName name="PCT" localSheetId="40">#REF!</definedName>
    <definedName name="PCT">#REF!</definedName>
    <definedName name="PI" localSheetId="40">#REF!</definedName>
    <definedName name="PI">#REF!</definedName>
    <definedName name="PL" localSheetId="40">#REF!</definedName>
    <definedName name="PL">#REF!</definedName>
    <definedName name="PR" localSheetId="40">#REF!</definedName>
    <definedName name="PR">#REF!</definedName>
    <definedName name="Print_Area_MI" localSheetId="40">#REF!</definedName>
    <definedName name="Print_Area_MI">#REF!</definedName>
    <definedName name="Print_Area_MI_11" localSheetId="40">#REF!</definedName>
    <definedName name="Print_Area_MI_11">#REF!</definedName>
    <definedName name="Print_Area_MI_2" localSheetId="40">#REF!</definedName>
    <definedName name="Print_Area_MI_2">#REF!</definedName>
    <definedName name="Print_Area_MI_28" localSheetId="40">#REF!</definedName>
    <definedName name="Print_Area_MI_28">#REF!</definedName>
    <definedName name="Print_Titles_MI" localSheetId="40">#REF!</definedName>
    <definedName name="Print_Titles_MI">#REF!</definedName>
    <definedName name="Print_Titles_MI_11" localSheetId="40">#REF!</definedName>
    <definedName name="Print_Titles_MI_11">#REF!</definedName>
    <definedName name="Print_Titles_MI_2" localSheetId="40">#REF!</definedName>
    <definedName name="Print_Titles_MI_2">#REF!</definedName>
    <definedName name="Print_Titles_MI_28" localSheetId="40">#REF!</definedName>
    <definedName name="Print_Titles_MI_28">#REF!</definedName>
    <definedName name="rfgf" localSheetId="40">#REF!</definedName>
    <definedName name="rfgf">#REF!</definedName>
    <definedName name="RP" localSheetId="40">#REF!</definedName>
    <definedName name="RP">#REF!</definedName>
    <definedName name="rrr" localSheetId="40">[4]Members!$D$3:E$2477</definedName>
    <definedName name="rrr">#REF!</definedName>
    <definedName name="RSP" localSheetId="40">#REF!</definedName>
    <definedName name="RSP">#REF!</definedName>
    <definedName name="RT" localSheetId="40">#REF!</definedName>
    <definedName name="RT">#REF!</definedName>
    <definedName name="RTT" localSheetId="40">#REF!</definedName>
    <definedName name="RTT">#REF!</definedName>
    <definedName name="ST" localSheetId="40">#REF!</definedName>
    <definedName name="ST">#REF!</definedName>
    <definedName name="TA" localSheetId="40">#REF!</definedName>
    <definedName name="TA">#REF!</definedName>
    <definedName name="TD" localSheetId="40">#REF!</definedName>
    <definedName name="TD">#REF!</definedName>
    <definedName name="TI" localSheetId="40">#REF!</definedName>
    <definedName name="TI">#REF!</definedName>
    <definedName name="UES" localSheetId="40">#REF!</definedName>
    <definedName name="UES">#REF!</definedName>
    <definedName name="Valid1" localSheetId="40">#REF!</definedName>
    <definedName name="Valid1">#REF!</definedName>
    <definedName name="Valid2" localSheetId="40">#REF!</definedName>
    <definedName name="Valid2">#REF!</definedName>
    <definedName name="Valid3" localSheetId="40">#REF!</definedName>
    <definedName name="Valid3">#REF!</definedName>
    <definedName name="Valid4" localSheetId="40">#REF!</definedName>
    <definedName name="Valid4">#REF!</definedName>
    <definedName name="Valid5" localSheetId="40">#REF!</definedName>
    <definedName name="Valid5">#REF!</definedName>
    <definedName name="XBRL" localSheetId="40">#REF!</definedName>
    <definedName name="XBRL">#REF!</definedName>
    <definedName name="XX" localSheetId="40">#REF!</definedName>
    <definedName name="XX">#REF!</definedName>
    <definedName name="YesNo" localSheetId="40">#REF!</definedName>
    <definedName name="YesNo">#REF!</definedName>
    <definedName name="YesNoBasel2" localSheetId="40">#REF!</definedName>
    <definedName name="YesNoBasel2">#REF!</definedName>
    <definedName name="YesNoNA" localSheetId="40">#REF!</definedName>
    <definedName name="YesNoNA">#REF!</definedName>
    <definedName name="zxasdafsds" localSheetId="40">#REF!</definedName>
    <definedName name="zxasdafsds">#REF!</definedName>
  </definedNames>
  <calcPr calcId="191029" calcMode="manual"/>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6" i="83" l="1"/>
  <c r="B6" i="81"/>
  <c r="B6" i="79"/>
  <c r="B6" i="92" l="1"/>
  <c r="B7" i="87" l="1"/>
  <c r="B6" i="76" l="1"/>
  <c r="B6" i="77" s="1"/>
  <c r="C8" i="43" l="1"/>
  <c r="C8" i="42"/>
  <c r="C8" i="41"/>
  <c r="C8" i="40"/>
  <c r="C8" i="39"/>
  <c r="C8" i="38"/>
  <c r="C8" i="37"/>
  <c r="C8" i="29"/>
  <c r="C8" i="32"/>
  <c r="C8" i="28"/>
  <c r="C8" i="25"/>
  <c r="C8" i="23"/>
  <c r="C8" i="22"/>
  <c r="C8" i="21"/>
  <c r="C8" i="19"/>
  <c r="H10" i="18"/>
  <c r="I10" i="18" s="1"/>
  <c r="J10" i="18" s="1"/>
  <c r="K10" i="18" s="1"/>
  <c r="D10" i="18"/>
  <c r="E10" i="18" s="1"/>
  <c r="F10" i="18" s="1"/>
  <c r="G10" i="18" s="1"/>
  <c r="C8" i="17"/>
  <c r="D10" i="16"/>
  <c r="E10" i="16" s="1"/>
  <c r="C8" i="15"/>
</calcChain>
</file>

<file path=xl/sharedStrings.xml><?xml version="1.0" encoding="utf-8"?>
<sst xmlns="http://schemas.openxmlformats.org/spreadsheetml/2006/main" count="1971" uniqueCount="1258">
  <si>
    <t>Back to contents page</t>
  </si>
  <si>
    <t>KM1 - A fő mérőszámok</t>
  </si>
  <si>
    <t>(millió forintban)</t>
  </si>
  <si>
    <t>OV1 - A teljes kockázati kitettségértékek áttekintése</t>
  </si>
  <si>
    <t>Teljes kockázati kitettségérték (TREA)</t>
  </si>
  <si>
    <t>Minimum tőkekövetelmények</t>
  </si>
  <si>
    <t>Hitelkockázat (a partnerkockázaton kívül)</t>
  </si>
  <si>
    <t>ebből sztenderd módszer</t>
  </si>
  <si>
    <t>Partnerkockázat</t>
  </si>
  <si>
    <t>Piaci kockázat</t>
  </si>
  <si>
    <t>Működési kockázat</t>
  </si>
  <si>
    <t>Összesen</t>
  </si>
  <si>
    <t>Kitettségérték</t>
  </si>
  <si>
    <t>Megnevezés</t>
  </si>
  <si>
    <t>Pénztárak, betétszámlák, elszámolások a Nemzeti Bankokkal</t>
  </si>
  <si>
    <t>Bankközi kihelyezések, követelések a kihelyezési veszteségekre elszámolt értékvesztés levonása után</t>
  </si>
  <si>
    <t>Repó követelések</t>
  </si>
  <si>
    <t>Eredménnyel szemben valós értéken értékelt pénzügyi eszközök</t>
  </si>
  <si>
    <t>Egyéb átfogó eredménnyel szemben valós értéken értékelt értékpapírok</t>
  </si>
  <si>
    <t>Amortizált bekerülési értéken értékelt értékpapírok</t>
  </si>
  <si>
    <t>Pénzügyi lízingkövetelés</t>
  </si>
  <si>
    <t>Tárgyi eszközök</t>
  </si>
  <si>
    <t>Immateriális javak és goodwill</t>
  </si>
  <si>
    <t>Használati jog eszköz</t>
  </si>
  <si>
    <t>Befektetési célú ingatlanok</t>
  </si>
  <si>
    <t>Fedezeti célú származékos pénzügyi eszközök</t>
  </si>
  <si>
    <t>Halasztott adó eszközök</t>
  </si>
  <si>
    <t>Egyéb eszközök</t>
  </si>
  <si>
    <t>Nemzeti Kormánnyal,  Nemzeti Bankokkal és egyéb bankokkal szembeni kötelezettségek</t>
  </si>
  <si>
    <t>Eredménnyel szemben valós értéken értékeltként megjelölt pénzügyi kötelezettségek</t>
  </si>
  <si>
    <t>Ügyfelek betétei</t>
  </si>
  <si>
    <t>Kibocsátott értékpapírok</t>
  </si>
  <si>
    <t>Kereskedési célú származékos pénzügyi kötelezettségek</t>
  </si>
  <si>
    <t>Fedezeti célú származékos pénzügyi kötelezettségek</t>
  </si>
  <si>
    <t>Lízing kötelezettségek</t>
  </si>
  <si>
    <t>Egyéb kötelezettségek</t>
  </si>
  <si>
    <t>Alárendelt kölcsöntőke</t>
  </si>
  <si>
    <t>KÖTELEZETTSÉGEK ÖSSZESEN</t>
  </si>
  <si>
    <t>Ingatlanügyletek</t>
  </si>
  <si>
    <t>CC1 - A szabályozói szavatolótőke összetétele</t>
  </si>
  <si>
    <t>Tőkeinstrumentumok és a kapcsolódó névértéken felüli befizetések (ázsió)</t>
  </si>
  <si>
    <t>ebből: részvény</t>
  </si>
  <si>
    <t>Halmozott egyéb átfogó jövedelem (és egyéb tartalékok)</t>
  </si>
  <si>
    <t>Általános banki kockázatok fedezetére képzett tartalékok</t>
  </si>
  <si>
    <t>Függetlenül felülvizsgált évközi nyereség minden előre látható teher vagy osztalék levonása után</t>
  </si>
  <si>
    <t>Elsődleges alapvető tőke a szabályozói kiigazításokat megelőzően</t>
  </si>
  <si>
    <t>Kiegészítő értékelési korrekció (negatív összeg)</t>
  </si>
  <si>
    <t>Immateriális javak (a kapcsolódó adókötelezettségek levonása után) (negatív összeg)</t>
  </si>
  <si>
    <t>A várható veszteségértékek kiszámításából eredő negatív összegek</t>
  </si>
  <si>
    <t>Valós értéken értékelt kötelezettségekből származó nyereség vagy veszteség, amely a saját hitelképességében beállt változásokra vezethető vissza</t>
  </si>
  <si>
    <t>Az 1250%-os kockázati súllyal figyelembe veendő következő elemek kitettségekre, ha az intézmény a levonási alternatívát választja</t>
  </si>
  <si>
    <t>ebből: értékpapírosítási pozíciók (negatív összeg)</t>
  </si>
  <si>
    <t>ebből: nyitva szállítás (negatív összeg)</t>
  </si>
  <si>
    <t>ebből: átmeneti különbözetből származó halasztott adókövetelések</t>
  </si>
  <si>
    <t>25a</t>
  </si>
  <si>
    <t>A folyó üzleti év veszteségei (negatív összeg)</t>
  </si>
  <si>
    <t>Elsődleges alapvető tőke</t>
  </si>
  <si>
    <t>ebből: leányvállalatok által kibocsátott, kivezetésre kerülő instrumentumok</t>
  </si>
  <si>
    <t>Hitelkockázati kiigazítások</t>
  </si>
  <si>
    <t>ebből: tőkefenntartási pufferkövetelmény</t>
  </si>
  <si>
    <t>A hitelkockázati kiigazításoknak a járulékos tőkébe belső minősítésen alapuló módszer szerint történő bevonására vonatkozó felső korlát</t>
  </si>
  <si>
    <t>Kivezetésre kerülő járulékos tőkeinstrumentumokra vonatkozó jelenlegi felső korlát</t>
  </si>
  <si>
    <t>Elsődleges alapvető tőke (CET1): instrumentumok és tartalékok</t>
  </si>
  <si>
    <t>Forrás a szabályozói konszolidáció hatókörébe tartozó mérleg hivatkozási számai/betűjelzései alapján</t>
  </si>
  <si>
    <r>
      <t>Eredménytartalék</t>
    </r>
    <r>
      <rPr>
        <vertAlign val="superscript"/>
        <sz val="8"/>
        <rFont val="Arial"/>
        <family val="2"/>
        <charset val="238"/>
      </rPr>
      <t>1</t>
    </r>
  </si>
  <si>
    <t>A CRR 484. cikkének (3) bekezdésében említett beszámítható elemek összege és a kapcsolódó névértéken felüli befizetések (ázsió), amelyek kivezetésre kerülnek az elsődleges alapvető tőkéből</t>
  </si>
  <si>
    <t>Kisebbségi részesedések (a konszolidált elsődleges alapvető tőkében megengedett összeg)</t>
  </si>
  <si>
    <t>Elsődleges alapvető tőke (CET1): szabályozói kiigazítások</t>
  </si>
  <si>
    <t>h</t>
  </si>
  <si>
    <t>a - d</t>
  </si>
  <si>
    <t>Jövőbeli nyereségtől függően érvényesíthető halasztott adókövetelések, kivéve az átmeneti különbözetből származókat (a kapcsolódó adókötelezettség levonása után, amennyiben teljesülnek a CRR 38. cikkének (3) bekezdésében foglalt feltételek) (negatív összeg)</t>
  </si>
  <si>
    <t>Nem valós értéken értékelt pénzügyi instrumentumok cash flow fedezeti ügyleteiből származó nyereségekhez vagy veszteségekhez kapcsolódó valós értékelés értékelési tartaléka</t>
  </si>
  <si>
    <t>Minden olyan sajáttőke-növekedés, amely értékpapírosított eszközökből ered (negatív összeg)</t>
  </si>
  <si>
    <t>Meghatározott szolgáltatást nyújtó nyugdíjalapban lévő eszközök (negatív összeg)</t>
  </si>
  <si>
    <t>Egy intézmény közvetlen, közvetett és szintetikus módon tulajdonában lévő saját elsődleges alapvető tőkeinstrumentumok állománya (negatív összeg)</t>
  </si>
  <si>
    <t>Olyan pénzügyi ágazatbeli szervezetek által kibocsátott, az intézmény közvetlen, közvetett és szintetikus módon tulajdonában lévő elsődleges alapvető tőkeinstrumentumok állománya, amelyekkel az intézmény kereszttulajdonlási viszonyban áll, amelynek célja az intézmény szavatolótőkéjének mesterséges megemelése (negatív összeg)</t>
  </si>
  <si>
    <t>Az intézmény közvetlen, közvetett és szintetikus módon tulajdonát képező, pénzügyi ágazatbeli szervezetek által kibocsátott elsődleges alapvető tőkeinstrumentumok állománya, ha az intézmény nem rendelkezik jelentős befektetéssel az említett szervezetekben (10 %-os küszöbérték feletti összeg, a figyelembe vehető rövid pozíciók levonása után) (negatív összeg)</t>
  </si>
  <si>
    <t>Az intézmény közvetlen, közvetett és szintetikus módon tulajdonát képező, pénzügyi ágazatbeli szervezetek által kibocsátott elsődleges alapvető tőkeinstrumentumok állománya, ha az intézmény jelentős befektetéssel rendelkezik az említett szervezetekben (10 %-os küszöbérték feletti összeg, a figyelembe vehető rövid pozíciók levonása után) (negatív összeg)</t>
  </si>
  <si>
    <t>ebből: pénzügyi ágazaton kívüli befolyásoló részesedés (negatív összeg)</t>
  </si>
  <si>
    <t>Az átmeneti különbözetből származó halasztott adókövetelések (a 10 %-os küszöbérték feletti összeg, a kapcsolódó adókötelezettség levonása után, amennyiben teljesülnek a CRR 38. cikkének (3) bekezdésében foglalt feltételek) (negatív összeg)</t>
  </si>
  <si>
    <t>A 17,65 %-os küszöbértéket meghaladó összeg (negatív összeg)</t>
  </si>
  <si>
    <t>ebből: Az intézmény közvetlen, közvetett és szintetikus módon tulajdonát képező, pénzügyi ágazatbeli szervezetek által kibocsátott elsődleges alapvető tőkeinstrumentumok állománya, ha az intézmény jelentős befektetéssel rendelkezik az említett szervezetekben</t>
  </si>
  <si>
    <t>A CET1 tőkeelemekhez kapcsolódó előre látható adóterhek, kivéve, ha az intézmény megfelelően korrigálja a CET1 tőkeelemek összegét annyiban, amennyiben az ilyen adóterhek csökkentik azt az összeget, amelynek mértékéig az említett elemek kockázatok vagy veszteségek fedezésére alkalmazhatók (negatív összeg)</t>
  </si>
  <si>
    <t>A kiegészítő alapvető tőkéből (AT1) levonandó beszámíthatóelemek azon összege, amely meghaladja az intézmény AT1 elemeit (negatív összeg)</t>
  </si>
  <si>
    <t>Egyéb szabályozói kiigazítások</t>
  </si>
  <si>
    <t>Az elsődleges alapvető tőke (CET1) összes szabályozói kiigazítása</t>
  </si>
  <si>
    <t>Elsődleges alapvető tőke (CET1)</t>
  </si>
  <si>
    <t>Kiegészítő alapvető tőke (AT1): instrumentumok</t>
  </si>
  <si>
    <t>i</t>
  </si>
  <si>
    <t>ebből: az alkalmazandó számviteli szabályozás szerinti saját tőkének minősül</t>
  </si>
  <si>
    <t>ebből: az alkalmazandó számviteli szabályozás szerinti kötelezettségeknek minősül</t>
  </si>
  <si>
    <t>A CRR 484. cikkének (4) bekezdésében említett beszámítható elemek összege és a kapcsolódó névértéken felüli befizetések, amelyek kivezetésre kerülnek az AT1 tőkéből</t>
  </si>
  <si>
    <t>A CRR 494a. cikkének (1) bekezdésében említett azon beszámítható elemek összege, amelyek kivezetésre kerülnek az AT1 tőkéből</t>
  </si>
  <si>
    <t>A CRR 494b. cikkének (1) bekezdésében említett azon beszámítható elemek összege, amelyek kivezetésre kerülnek az AT1 tőkéből</t>
  </si>
  <si>
    <t>A konszolidált kiegészítő alapvető tőke részét képező, az alapvető tőkébe beszámítható tőke (beleértve az 5. sorban nem szereplő kisebbségi részesedéseket is), amelyet leányvállalatok bocsátanak ki és harmadik felek birtokolnak</t>
  </si>
  <si>
    <t>Kiegészítő alapvető tőke (AT1) a szabályozói kiigazításokat megelőzően</t>
  </si>
  <si>
    <t>Kiegészítő alapvető tőke (AT1): szabályozói kiigazítások</t>
  </si>
  <si>
    <t>Az intézmény közvetlen, közvetett és szintetikus módon tulajdonát képező saját kiegészítő alapvető tőkeinstrumentumok (negatív összeg)</t>
  </si>
  <si>
    <t>Olyan pénzügyi ágazatbeli szervezetek által kibocsátott, az intézmény közvetlen, közvetett és szintetikus módon tulajdonában lévő kiegészítő alapvető tőkeinstrumentumok, amelyekkel az intézmény kereszttulajdonlási viszonyban áll, amelyet az intézmény szavatolótőkéjének mesterséges megemelése céljából alkalmaznak (negatív összeg)</t>
  </si>
  <si>
    <t>Az intézmény közvetlen, közvetett és szintetikus módon tulajdonát képező, pénzügyi ágazatbeli szervezetek által kibocsátott kiegészítő alapvető tőkeinstrumentumok állománya, ha az intézmény nem rendelkezik jelentős befektetéssel az említett szervezetekben (10 %-os küszöbérték feletti összeg, a figyelembe vehető rövid pozíciók levonása után) (negatív összeg)</t>
  </si>
  <si>
    <t>Az intézmény közvetlen, közvetett és szintetikus módon tulajdonát képező, pénzügyi ágazatbeli szervezetek által kibocsátott kiegészítő alapvető tőkeinstrumentumok állománya, ha az intézmény jelentős befektetéssel rendelkezik az említett szervezetekben (a figyelembe vehető rövid pozíciók levonása után) (negatív összeg)</t>
  </si>
  <si>
    <t>A járulékos tőkéből (T2) levonandó beszámítható elemek azon összege, amely meghaladja az intézmény T2 elemeit (negatív összeg)</t>
  </si>
  <si>
    <t>AT1 tőke egyéb szabályozói kiigazításai</t>
  </si>
  <si>
    <t>A kiegészítő alapvető tőke (AT1) összes szabályozói kiigazítása</t>
  </si>
  <si>
    <t>Kiegészítő alapvető tőke (AT1)</t>
  </si>
  <si>
    <t>Alapvető tőke (T1 = CET1 + AT1)</t>
  </si>
  <si>
    <t>Járulékos tőke (T2): instrumentumok</t>
  </si>
  <si>
    <t>A CRR 484. cikkének (5) bekezdésében említett beszámítható elemek összege és a kapcsolódó névértéken felüli befizetések, amelyek kivezetésre kerülnek a járulékos tőkéből a CRR 486. cikkének (4) bekezdésében meghatározottak szerint</t>
  </si>
  <si>
    <t>A CRR 494a. cikkének (2) bekezdésében említett azon beszámítható elemek összege, amelyek kivezetésre kerülnek a járulékos tőkéből</t>
  </si>
  <si>
    <t>A CRR 494b. cikkének (2) bekezdésében említett azon beszámítható elemek összege, amelyek kivezetésre kerülnek a járulékos tőkéből</t>
  </si>
  <si>
    <t>A konszolidált járulékos tőke részét képező, a szavatolótőkébe beszámítható instrumentumok (beleértve az 5. sorban vagy a 34. sorban nem szereplő kisebbségi részesedéseket és AT1 instrumentumokat is), amelyeket leányvállalatok bocsátanak ki és harmadik felek birtokolnak</t>
  </si>
  <si>
    <t>Járulékos tőke (T2) a szabályozói kiigazításokat megelőzően</t>
  </si>
  <si>
    <t>Járulékos tőke (T2): szabályozói kiigazítások</t>
  </si>
  <si>
    <t>Egy intézmény közvetlen, közvetett és szintetikus módon tulajdonában lévő saját járulékos tőkeinstrumentumok és alárendelt kölcsönök (negatív összeg)</t>
  </si>
  <si>
    <t>Olyan pénzügyi ágazatbeli szervezetek által kibocsátott, az intézmény közvetlen, közvetett és szintetikus módon tulajdonában lévő járulékos tőkeinstrumentumok és alárendelt kölcsönök, amelyekkel az intézmény kereszttulajdonlási viszonyban áll, amelyet az intézmény szavatolótőkéjének mesterséges megemelése céljából alkalmaznak (negatív összeg)</t>
  </si>
  <si>
    <t>Az intézmény közvetlen, közvetett és szintetikus módon tulajdonát képező, pénzügyi ágazatbeli szervezetek által kibocsátott járulékos tőkeinstrumentumok és alárendelt kölcsönök állománya, ha az intézmény nem rendelkezik jelentős részesedéssel az említett szervezetekben (10 %-os küszöbérték feletti összeg, a figyelembe vehető rövid pozíciók levonása után) (negatív összeg)</t>
  </si>
  <si>
    <t>Az intézmény közvetlen, közvetett és szintetikus módon tulajdonát képező, pénzügyi ágazatbeli szervezetek által kibocsátott járulékos tőkeinstrumentumok és alárendelt kölcsönök állománya, ha az intézmény jelentős részesedéssel rendelkezik az említett szervezetekben (a figyelembe vehető rövid pozíciók levonása után) (negatív összeg)</t>
  </si>
  <si>
    <t>A leírható, illetve átalakítható kötelezettségelemekből levonandó beszámítható elemek azon összege, amely meghaladja az intézmény leírható, illetve átalakítható kötelezettségelemeit (negatív összeg)</t>
  </si>
  <si>
    <t>A járulékos tőke egyéb szabályozói kiigazításai</t>
  </si>
  <si>
    <t>A járulékos tőke (T2) összes szabályozói kiigazítása</t>
  </si>
  <si>
    <t>Járulékos tőke (T2)</t>
  </si>
  <si>
    <t>Tőke összesen (tőke összesen = T1 + T2)</t>
  </si>
  <si>
    <t>Teljes kockázati kitettségérték</t>
  </si>
  <si>
    <t>Tőkemegfelelési mutatók és tőkekövetelmények, beleértve a puffereket</t>
  </si>
  <si>
    <t>Alapvető tőke</t>
  </si>
  <si>
    <t>Tőke összesen</t>
  </si>
  <si>
    <t>Az intézmény teljes CET1 tőkekövetelménye</t>
  </si>
  <si>
    <r>
      <t>ebből: rendszerkockázati tőkepuffer-követelmény</t>
    </r>
    <r>
      <rPr>
        <vertAlign val="superscript"/>
        <sz val="8"/>
        <rFont val="Arial"/>
        <family val="2"/>
        <charset val="238"/>
      </rPr>
      <t>3</t>
    </r>
  </si>
  <si>
    <t>A minimális tőkekövetelmény teljesítését követően rendelkezésre álló elsődleges alapvető tőke (a teljes kockázati kitettségérték százalékaként kifejezve)</t>
  </si>
  <si>
    <t>A levonási küszöbértékek alatti összegek (a kockázati súlyozást megelőzően)</t>
  </si>
  <si>
    <t>Pénzügyi ágazatbeli szervezeteknek az intézmény közvetlen és közvetett módon tulajdonát képező szavatolótőkéje és leírható, illetve átalakítható kötelezettsége, ha az intézmény nem rendelkezik jelentős befektetéssel az említett szervezetekben (10 %-os küszöbérték alatti összeg, a figyelembe vehető rövid pozíciók levonása után)</t>
  </si>
  <si>
    <t>Pénzügyi ágazatbeli szervezeteknek az intézmény közvetlen és közvetett módon tulajdonát képező CET1 tőkeinstrumentumai, ha az intézmény jelentős befektetéssel rendelkezik az említett szervezetekben (17,65 %-os küszöbérték alatti összeg, a figyelembe vehető rövid pozíciók levonása után)</t>
  </si>
  <si>
    <t>Az átmeneti különbözetből származó halasztott adókövetelések (a 17,65 %-os küszöbérték alatti összeg, a kapcsolódó adókötelezettség levonása után, amennyiben teljesülnek a CRR 38. cikkének (3) bekezdésében foglalt feltételek)</t>
  </si>
  <si>
    <t>A céltartalékok járulékos tőkébe történő bevonására vonatkozó felső korlátok</t>
  </si>
  <si>
    <t>A hitelkockázati kiigazításoknak a járulékos tőkébe sztenderd módszer szerint történő bevonására vonatkozó felső korlátok</t>
  </si>
  <si>
    <t>A járulékos tőkében foglalt hitelkockázati kiigazítások a sztenderd módszer alá tartozó kitettségek tekintetében (a felső korlát alkalmazása előtt)</t>
  </si>
  <si>
    <t>A járulékos tőkében foglalt hitelkockázati kiigazítások a belső minősítésen alapuló módszer alá tartozó kitettségek tekintetében (a felső korlát alkalmazása előtt)</t>
  </si>
  <si>
    <t>Kivezetésre kerülő tőkeinstrumentumok (csak 2014. január 1. és 2022. január 1. között alkalmazható)</t>
  </si>
  <si>
    <t>g</t>
  </si>
  <si>
    <t>Kivezetésre kerülő CET1 tőkeinstrumentumokra vonatkozó jelenlegi felső korlát</t>
  </si>
  <si>
    <t>A CET1 tőkeinstrumentumok között a felső korlát miatt figyelembe nem vett összeg (meghaladja a felső korlátot a visszaváltások és a lejáratok után)</t>
  </si>
  <si>
    <t>Kivezetésre kerülő AT1 tőkeinstrumentumokra vonatkozó jelenlegi felső korlát</t>
  </si>
  <si>
    <t>Az AT1 tőkeinstrumentumok között a felső korlát miatt figyelembe nem vett összeg (meghaladja a felső korlátot a visszaváltások és a lejáratok után)</t>
  </si>
  <si>
    <t>A járulékos tőkeinstrumentumok között a felső korlát miatt figyelembe nem vett összeg (meghaladja a felső korlátot a visszaváltások és a lejáratok után)</t>
  </si>
  <si>
    <t>CC2 - A szabályozói szavatolótőke auditált pénzügyi kimutatásokban szereplő mérleggel való egyeztetése</t>
  </si>
  <si>
    <t>A szabályozói konszolidáció hatóköre alapján</t>
  </si>
  <si>
    <t>Hivatkozás</t>
  </si>
  <si>
    <t>7*</t>
  </si>
  <si>
    <t>Ebből: közvetlen, közvetett és szintetikus jelentős részesedés pénzügyi ágazatbeli szervezetek elsődleges alapvető tőkeinstumentumaiban</t>
  </si>
  <si>
    <t>Ebből: közvetlen, közvetett nem jelentős részesedés pénzügyi ágazatbeli szervezetek elsődleges alapvető tőkeinstumentumaiban</t>
  </si>
  <si>
    <t>18, 72</t>
  </si>
  <si>
    <t>25</t>
  </si>
  <si>
    <t>ESZKÖZÖK ÖSSZESEN</t>
  </si>
  <si>
    <t>Repo kötelezettségek</t>
  </si>
  <si>
    <t>Halasztott adó kötelezettségek</t>
  </si>
  <si>
    <t>Jegyzett tőke</t>
  </si>
  <si>
    <t>Eredménytartalék és egyéb tartalékok</t>
  </si>
  <si>
    <t>Kibocsátott tulajdoni részesedést megtestesítő instrumentumok, kivéve jegyzett tőke</t>
  </si>
  <si>
    <t>Egyéb tőke</t>
  </si>
  <si>
    <t>Halmozott egyéb átfogó jövedelem</t>
  </si>
  <si>
    <t>Ebből: Átértékelési különbözet</t>
  </si>
  <si>
    <t>Ebből: Értékesíthető értékpapírok és pénzügyi instrumentumok valós érték korrekciója az eredménytartalékban</t>
  </si>
  <si>
    <t>Ebből: Cash -Flow fedezeti ügyletek valós érték</t>
  </si>
  <si>
    <t>Ebből: Nettó befektetés fedezeti ügyletei</t>
  </si>
  <si>
    <t>Eredménytartalék</t>
  </si>
  <si>
    <t>Ebből: Eredménytartalék</t>
  </si>
  <si>
    <t>Ebből: Konszolidáció miatti változások</t>
  </si>
  <si>
    <t>Ebből: szavatoló tőkébe beszámítható</t>
  </si>
  <si>
    <t>Egyéb tartalék</t>
  </si>
  <si>
    <t>Ebből: Leányvállalati és közös vezetésű vállalkozások saját tőke változása</t>
  </si>
  <si>
    <t>Ebből: Egyéb tartalék</t>
  </si>
  <si>
    <t>Anyavállalat tulajdonosait megillető nyereség vagy veszteség</t>
  </si>
  <si>
    <t>Visszavásárolt saját részvény</t>
  </si>
  <si>
    <t>Kisebbségi részesedések [Nem ellenőrző részesedés]</t>
  </si>
  <si>
    <t>SAJÁT TŐKE</t>
  </si>
  <si>
    <t>Kockázattal súlyozott kitettségértékek</t>
  </si>
  <si>
    <t>Bulgária</t>
  </si>
  <si>
    <t>millió forint</t>
  </si>
  <si>
    <t>Alkalmazandó összeg</t>
  </si>
  <si>
    <t>Eszközök összesen a közzétett pénzügyi kimutatások szerint</t>
  </si>
  <si>
    <t>Kiigazítás értékpapír-finanszírozási ügyletek miatt</t>
  </si>
  <si>
    <t>Kiigazítás a mérlegen kívüli tételek miatt (mérlegen kívüli kitettségek hitel- egyenértékesítése)</t>
  </si>
  <si>
    <t>Egyéb kiigazítások</t>
  </si>
  <si>
    <t>LR1 - LRSum - A számviteli eszközök és a tőkeáttételi mutató számításához használt kitettségek összefoglaló egyeztetése</t>
  </si>
  <si>
    <t>Kiigazítás a számviteli célú konszolidációba bevont, de a prudenciális konszolidáció hatókörén kívül eső szervezetek miatt</t>
  </si>
  <si>
    <t>(Kiigazítás olyan értékpapírosított kitettségek miatt, amelyek teljesítik a kockázatátruházás elismerésére vonatkozó operatív követelményeket)</t>
  </si>
  <si>
    <t>(Kiigazítás a központi bankkal szembeni kitettségek átmeneti mentesítése miatt (adott esetben))</t>
  </si>
  <si>
    <t>(Kiigazítás a bizalmi vagyonkezelés keretében kezelt, az alkalmazandó számviteli szabályozás szerint a mérlegen belül megjelenített, de a teljes kitettségi mérték megállapításából a CRR 429a. cikke (1) bekezdésének i) pontja alapján kizárt eszközök miatt)</t>
  </si>
  <si>
    <t>Kiigazítás pénzügyi eszközök kötési időpont szerinti elszámolás alá tartozó, szokásos módon történő vásárlása és eladása miatt</t>
  </si>
  <si>
    <t>Kiigazítás elismerhető számla-összevezetési ügyletek miatt</t>
  </si>
  <si>
    <t>Kiigazítás származékos pénzügyi instrumentumok miatt</t>
  </si>
  <si>
    <t>(Kiigazítás prudens értékelési korrekciók és egyedi és általános kockázati céltartalékok miatt, amelyek csökkentették az alapvető tőkét)</t>
  </si>
  <si>
    <t>(Kiigazítás a teljes kitettségi mértékből a CRR 429a. cikke (1) bekezdésének c) pontjával összhangban kizárt kitettségek miatt)</t>
  </si>
  <si>
    <t>(Kiigazítás a teljes kitettségi mértékből a CRR 429a. cikke (1) bekezdésének j) pontjával összhangban kizárt kitettségek miatt)</t>
  </si>
  <si>
    <t>Teljes kitettségi mérték</t>
  </si>
  <si>
    <t>LR2 - LRCom - Tőkeáttételi mutatóra vonatkozó egységes adattábla</t>
  </si>
  <si>
    <t>Tőkeáttételi mutató számításához használt kitettség a CRR szerint</t>
  </si>
  <si>
    <t>Mérlegen belüli kitettségek bontása (a származtatott kitettségek és értékpapír-finanszírozási ügyletek nélkül)</t>
  </si>
  <si>
    <t>Származtatott kitettségek</t>
  </si>
  <si>
    <t>Az eredeti kitettség szerinti módszer alapján meghatározott kitettségek</t>
  </si>
  <si>
    <t>(Származtatott ügyletekhez biztosított változó készpénzletét formájában fennálló követeléseket megtestesítő eszközök levonása)</t>
  </si>
  <si>
    <t>(Értékpapír-finanszírozási ügyleteket megtestesítő bruttó eszközök nettósított készpénz-kötelezettségei és -követelései)</t>
  </si>
  <si>
    <t>Értékpapír-finanszírozási ügyleteket megtestesítő eszközök partnerkockázati kitettsége</t>
  </si>
  <si>
    <t>Megbízotti ügyletek kitettsége</t>
  </si>
  <si>
    <t>EU-15a</t>
  </si>
  <si>
    <t>(Ügyfél által elszámolt, központi szerződő féllel szembeni, mentesített értékpapír-finanszírozási kitettségek)</t>
  </si>
  <si>
    <t>Egyéb mérlegen kívüli kitettségek</t>
  </si>
  <si>
    <t>EU-19a</t>
  </si>
  <si>
    <t>EU-19b</t>
  </si>
  <si>
    <t>Tőkeáttételi mutató</t>
  </si>
  <si>
    <t>Mérlegen belüli tételek (származtatott ügyletek és értékpapír-finanszírozási ügyletek nélkül, de biztosítékokkal)</t>
  </si>
  <si>
    <t>Származtatott ügylethez kapcsolódó biztosíték által az alkalmazandó számviteli szabályozás értelmében a mérlegben okozott eszközérték-csökkentés visszaírása</t>
  </si>
  <si>
    <t>(Kiigazítás értékpapír-finanszírozási ügylet keretében kapott, eszközként megjelenített értékpapírok miatt)</t>
  </si>
  <si>
    <t>(A mérlegen belüli tételek általános hitelkockázati kiigazításai)</t>
  </si>
  <si>
    <t>(Az alapvető tőke meghatározása során levont eszközértékek)</t>
  </si>
  <si>
    <t>Mérlegen belüli kitettségek összesen (származtatott ügyletek és értékpapír-finanszírozási ügyletek nélkül)</t>
  </si>
  <si>
    <t>SA-CCR szerinti származtatott ügyletekkel összefüggő pótlási költség (az elismerhető változó készpénzletét nélkül)</t>
  </si>
  <si>
    <t>Származtatott ügyletekre vonatkozó eltérés: pótlásiköltség-hozzájárulás az egyszerűsített sztenderd módszer szerint</t>
  </si>
  <si>
    <t>SA-CCR szerinti származtatott ügyletekkel összefüggő potenciális jövőbeli kitettség miatti többletek</t>
  </si>
  <si>
    <t>Származtatott ügyletekre vonatkozó eltérés: potenciális jövőbeli kitettségi hozzájárulás az egyszerűsített sztenderd módszer szerint</t>
  </si>
  <si>
    <t>(Ügyfél által elszámolt, központi szerződő féllel szembeni, mentesített kereskedési kitettségek) (SA-CCR)</t>
  </si>
  <si>
    <t>(Ügyfél által elszámolt, központi szerződő féllel szembeni, mentesített kereskedési kitettségek) (egyszerűsített sztenderd módszer)</t>
  </si>
  <si>
    <t>(Ügyfél által elszámolt, központi szerződő féllel szembeni, mentesített kereskedési kitettségek (eredeti kitettség szerinti módszer)</t>
  </si>
  <si>
    <t>Eladott hitelderivatívák kiigazított tényleges névleges összege</t>
  </si>
  <si>
    <t>(Eladott hitelderivatívák utáni kiigazított tényleges névleges összeg beszámítások és többlet levonások)</t>
  </si>
  <si>
    <t>Származtatott kitettségek összesen</t>
  </si>
  <si>
    <t>Értékpapír-finanszírozási ügyletekből (SFT) származó kitettségek</t>
  </si>
  <si>
    <t>Értékpapír-finanszírozási ügyleteket megtestesítő bruttó (nettósítás nélküli) eszközök az eladásként elszámolt ügyletek miatti kiigazítás után</t>
  </si>
  <si>
    <t>Értékpapír-finanszírozási ügyletekre vonatkozó eltérés: partnerkockázati kitettség a CRR 429e. cikkének (5) bekezdése és 222. cikke szerint</t>
  </si>
  <si>
    <t>Értékpapír-finanszírozási ügyletből származó kitettségek összesen</t>
  </si>
  <si>
    <t>Mérlegen kívüli kitettségek bruttó névleges értéken</t>
  </si>
  <si>
    <t>(Hitel-egyenértékesítési kiigazítás)</t>
  </si>
  <si>
    <t>(Az alapvető tőke meghatározása során levont általános kockázati céltartalékok és a mérlegen kívüli kitettségekkel összefüggő egyedi kockázati céltartalékok)</t>
  </si>
  <si>
    <t>Mérlegen kívüli kitettségek</t>
  </si>
  <si>
    <t>Kizárt kitettségek</t>
  </si>
  <si>
    <t>(A teljes kitettségi mértékből a CRR 429a. cikke (1) bekezdésének c) pontjával összhangban kizárt kitettségek)</t>
  </si>
  <si>
    <t>(A CRR 429a. cikke (1) bekezdésének j) pontjával összhangban mentesített (mérlegen belüli és kívüli) kitettségek)</t>
  </si>
  <si>
    <t>(Közszektorbeli fejlesztési bankok (vagy egységek) kizárt kitettségei – Közszektorbeli beruházások)</t>
  </si>
  <si>
    <t>(Közszektorbeli fejlesztési bankok (vagy egységek) kizárt kitettségei – Kedvezményes kölcsönök)</t>
  </si>
  <si>
    <t>Nem közszektorbeli fejlesztési bankok (vagy egységek) továbbközvetített kedvezményes kölcsönökből eredő kizárt kitettségei)</t>
  </si>
  <si>
    <t>(Exporthitelekből eredő kitettségek garantált, kizárt részei)</t>
  </si>
  <si>
    <t>(Harmadik félnél elhelyezett, kizárt többletbiztosíték)</t>
  </si>
  <si>
    <t>(Központi értéktárnak/intézménynek a CRR 429a. cikke (1) bekezdésének o) pontja szerint kizárt, központi értéktárhoz kapcsolódó szolgáltatásai)</t>
  </si>
  <si>
    <t>(Kijelölt intézménynek a CRR 429a. cikke (1) bekezdésének p) pontja szerint kizárt, központi értéktárhoz kapcsolódó szolgáltatásai)</t>
  </si>
  <si>
    <t>(Az előfinanszírozási vagy áthidaló hitelek kitettségértékének csökkentése)</t>
  </si>
  <si>
    <t>(Kizárt kitettségek összesen)</t>
  </si>
  <si>
    <t>Tőke és teljes kitettségi mérték</t>
  </si>
  <si>
    <t>Tőkeáttételi mutató (%)</t>
  </si>
  <si>
    <t>Tőkeáttételi mutató (a közszektorbeli beruházásokra és kedvezményes kölcsönökre vonatkozó mentesség hatása nélkül) (%)</t>
  </si>
  <si>
    <t>Tőkeáttételi mutató (a központi banki tartalékokra alkalmazandó átmeneti mentesség hatása nélkül) (%)</t>
  </si>
  <si>
    <t>A minimális tőkeáttételi mutatóra vonatkozó szabályozói követelmény (%)</t>
  </si>
  <si>
    <t>A túlzott tőkeáttétel kockázatának kezelése érdekében előírt kiegészítő szavatolótőke-követelmény (%)</t>
  </si>
  <si>
    <t>ebből: CET1 tőke formájában</t>
  </si>
  <si>
    <t>Tőkeáttételimutató-pufferre vonatkozó követelmény (%)</t>
  </si>
  <si>
    <t>Együttes tőkeáttételimutató-követelmény (%)</t>
  </si>
  <si>
    <t>Átmeneti intézkedésekre vonatkozó döntés és releváns kitettségek</t>
  </si>
  <si>
    <t>A tőkemennyiség meghatározásával kapcsolatos átmeneti intézkedésre vonatkozó döntés</t>
  </si>
  <si>
    <t>Számtani átlagok nyilvánosságra hozatala</t>
  </si>
  <si>
    <t>Értékpapír-finanszírozási ügyleteket megtestesítő bruttó eszközök napi értékeinek számtani átlaga, az eladásként elszámolt ügyletek miatti kiigazítás után és a kapcsolódó készpénz-kötelezettségek és -követelések nélkül</t>
  </si>
  <si>
    <t>Értékpapír-finanszírozási ügyleteket megtestesítő bruttó eszközök negyedév végi értéke az eladásként elszámolt ügyletek miatti kiigazítás után és a kapcsolódó készpénz-kötelezettségek és -követelések nélkül</t>
  </si>
  <si>
    <t>Az értékpapír-finanszírozási ügyleteket megtestesítő bruttó eszközök 28. sorban szereplő (az eladásként elszámolt ügyletek miatti kiigazítás utáni és a kapcsolódó készpénz-kötelezettségek és -követelések nélküli) átlagértékeit magában foglaló teljes kitettségi mérték (beleértve a központi banki tartalékok alkalmazandó átmeneti mentesítésének hatását)</t>
  </si>
  <si>
    <t>Az értékpapír-finanszírozási ügyleteket megtestesítő bruttó eszközök 28. sorban szereplő (az eladásként elszámolt ügyletek miatti kiigazítás utáni és a kapcsolódó készpénz-kötelezettségek és -követelések nélküli) átlagértékeit magában foglaló teljes kitettségi mérték (kizárva a központi banki tartalékok alkalmazandó átmeneti mentesítésének hatását)</t>
  </si>
  <si>
    <t>Az értékpapír-finanszírozási ügyleteket megtestesítő bruttó eszközök 28. sorban szereplő (az eladásként elszámolt ügyletek miatti kiigazítás utáni és a kapcsolódó készpénz-kötelezettségek és -követelések nélküli) átlagértékeit magában foglaló tőkeáttételi mutató (beleértve a központi banki tartalékok alkalmazandó átmeneti mentesítésének hatását)</t>
  </si>
  <si>
    <t>Az értékpapír-finanszírozási ügyleteket megtestesítő bruttó eszközök 28. sorban szereplő (az eladásként elszámolt ügyletek miatti kiigazítás utáni és a kapcsolódó készpénz-kötelezettségek és -követelések nélküli) átlagértékeit magában foglaló tőkeáttételi mutató (kizárva a központi banki tartalékok alkalmazandó átmeneti mentesítésének hatását)</t>
  </si>
  <si>
    <t>LR3 - LRSpl - Mérlegen belüli kitettségek bontása (származtatott ügyletek, értékpapír-finanszírozási ügyletek és mentesített kitettségek nélkül)</t>
  </si>
  <si>
    <t>EU-1</t>
  </si>
  <si>
    <t>EU-2</t>
  </si>
  <si>
    <t>EU-3</t>
  </si>
  <si>
    <t>EU-4</t>
  </si>
  <si>
    <t>Fedezett kötvények</t>
  </si>
  <si>
    <t>EU-5</t>
  </si>
  <si>
    <t>Kormányzatként kezelt kitettségek</t>
  </si>
  <si>
    <t>EU-6</t>
  </si>
  <si>
    <t>Nem kormányzatként kezelt regionális kormányzatokkal, multilaterális fejlesztési bankokkal, nemzetközi szervezetekkel és közszektorbeli intézményekkel szembeni kitettségek</t>
  </si>
  <si>
    <t>EU-7</t>
  </si>
  <si>
    <t>Intézmények</t>
  </si>
  <si>
    <t>EU-8</t>
  </si>
  <si>
    <t>EU-9</t>
  </si>
  <si>
    <t>Lakossággal szembeni kitettségek</t>
  </si>
  <si>
    <t>EU-10</t>
  </si>
  <si>
    <t>EU-11</t>
  </si>
  <si>
    <t>Nemteljesítő kitettségek</t>
  </si>
  <si>
    <t>EU-12</t>
  </si>
  <si>
    <t>Egyéb kitettségek (pl. részvény, értékpapírosítás és egyéb nem hitelkötelezettséget megtestesítő eszközök)</t>
  </si>
  <si>
    <t>Mérlegen belüli kitettségek összesen (származtatott ügyletek, értékpapír-finanszírozási ügyletek és mentesített kitettségek nélkül), ebből:</t>
  </si>
  <si>
    <t>Kereskedési könyvi kitettségek</t>
  </si>
  <si>
    <t>Nem kereskedési könyvi kitettségek, ebből:</t>
  </si>
  <si>
    <t>Ingatlanjelzáloggal fedezett</t>
  </si>
  <si>
    <t>Vállalati kitettségek</t>
  </si>
  <si>
    <t>LIQ1 - A likviditásfedezeti rátára vonatkozó mennyiségi információk</t>
  </si>
  <si>
    <t>Súlyozatlan érték összesen (átlag)</t>
  </si>
  <si>
    <t>Súlyozott érték összesen (átlag)</t>
  </si>
  <si>
    <t>EU 1a</t>
  </si>
  <si>
    <t>Negyedév vége (Év, hónap, nap)</t>
  </si>
  <si>
    <t>EU 1b</t>
  </si>
  <si>
    <t>Átlagszámításhoz felhasznált adatpontok száma</t>
  </si>
  <si>
    <t>MAGAS MINŐSÉGŰ LIKVID ESZKÖZÖK</t>
  </si>
  <si>
    <t>Magas minőségű likvid eszközök (HQLA) összesen</t>
  </si>
  <si>
    <t>KÉSZPÉNZ - KIÁRAMLÁSOK</t>
  </si>
  <si>
    <t>Lakossági és kisvállalkozói betétek, ebből:</t>
  </si>
  <si>
    <t>Stabil betétek</t>
  </si>
  <si>
    <t>Kevésbé stabil betétek</t>
  </si>
  <si>
    <t>Fedezetlen nem lakossági finanszírozás</t>
  </si>
  <si>
    <t>Operatív betétek (minden partner) és a szövetkezeti bankok hálózatán belüli betétek</t>
  </si>
  <si>
    <t>Nem operatív betétek (minden partner)</t>
  </si>
  <si>
    <t>Fedezetlen adósság</t>
  </si>
  <si>
    <t>Fedezett nem lakossági finanszírozás</t>
  </si>
  <si>
    <t>További követelmények</t>
  </si>
  <si>
    <t>Származtatott kitettségekkel és egyéb biztosítéki követelményekkel kapcsolatos kiáramlások</t>
  </si>
  <si>
    <t>Hiteltermékek finanszírozásán keletkezett veszteséggel kapcsolatos kiáramlások</t>
  </si>
  <si>
    <t>Hitel és likviditási keretek</t>
  </si>
  <si>
    <t>Egyéb szerződéses finanszírozási kötelezettségek</t>
  </si>
  <si>
    <t>Egyéb függő finanszírozási kötelezettségek</t>
  </si>
  <si>
    <t>KÉSZPÉNZKIÁRAMLÁSOK ÖSSZESEN</t>
  </si>
  <si>
    <t>KÉSZPÉNZ - BEÁRAMLÁSOK</t>
  </si>
  <si>
    <t>Fedezett kölcsönügyletek (pl. fordított repoügyletek)</t>
  </si>
  <si>
    <t>Teljes mértékben teljesítő kitettségekből származó beáramlások</t>
  </si>
  <si>
    <t>Egyéb készpénzbeáramlások</t>
  </si>
  <si>
    <t>(Devizakiviteli-/behozatali korlátozásokat alkalmazó harmadik országbeli ügyletekből eredő, vagy nem konvertibilis pénznemben denominált összes súlyozott beáramlás és összes súlyozott kiáramlás különbözete)</t>
  </si>
  <si>
    <t>(Kapcsolt szakosított hitelintézettől származó többlet beáramlás)</t>
  </si>
  <si>
    <t>KÉSZPÉNZBEÁRAMLÁSOK ÖSSZESEN</t>
  </si>
  <si>
    <t>EU-20a</t>
  </si>
  <si>
    <t>Teljesen mentesített beáramlások</t>
  </si>
  <si>
    <t>EU-20b</t>
  </si>
  <si>
    <t>90 %-os felső korlát alá tartozó beáramlások</t>
  </si>
  <si>
    <t>EU-20c</t>
  </si>
  <si>
    <t>75 %-os felső korlát alá tartozó beáramlások</t>
  </si>
  <si>
    <t>TELJES KIIGAZÍTOTT ÖSSZEG</t>
  </si>
  <si>
    <t>LIKVIDITÁSI PUFFER</t>
  </si>
  <si>
    <t>NETTÓ KÉSZPÉNZKIÁRAMLÁSOK ÖSSZESEN</t>
  </si>
  <si>
    <t>LIKVIDITÁSFEDEZETI RÁTA</t>
  </si>
  <si>
    <t>EU 7d</t>
  </si>
  <si>
    <t>EU 8a</t>
  </si>
  <si>
    <t>EU 9a</t>
  </si>
  <si>
    <t>EU 10a</t>
  </si>
  <si>
    <t>EU 11a</t>
  </si>
  <si>
    <t>EU 14a</t>
  </si>
  <si>
    <t>EU 14b</t>
  </si>
  <si>
    <t>EU 14c</t>
  </si>
  <si>
    <t>EU 14d</t>
  </si>
  <si>
    <t>EU 14e</t>
  </si>
  <si>
    <t>EU 16a</t>
  </si>
  <si>
    <t>EU 16b</t>
  </si>
  <si>
    <t>EU-3a</t>
  </si>
  <si>
    <t>EU-5a</t>
  </si>
  <si>
    <t>EU-20d</t>
  </si>
  <si>
    <t>EU-25a</t>
  </si>
  <si>
    <t>EU-25b</t>
  </si>
  <si>
    <t>27a</t>
  </si>
  <si>
    <t>EU-33a</t>
  </si>
  <si>
    <t>EU-33b</t>
  </si>
  <si>
    <t>42a</t>
  </si>
  <si>
    <t>EU-47a</t>
  </si>
  <si>
    <t>EU-47b</t>
  </si>
  <si>
    <t>EU-56a</t>
  </si>
  <si>
    <t>EU-56b</t>
  </si>
  <si>
    <t>EU-67a</t>
  </si>
  <si>
    <t>EU-67b</t>
  </si>
  <si>
    <t>EU-9a</t>
  </si>
  <si>
    <t>EU-9b</t>
  </si>
  <si>
    <t>EU-11a</t>
  </si>
  <si>
    <t>EU-11b</t>
  </si>
  <si>
    <t>EU-8a</t>
  </si>
  <si>
    <t>EU-10a</t>
  </si>
  <si>
    <t>EU-10b</t>
  </si>
  <si>
    <t>EU-16a</t>
  </si>
  <si>
    <t>EU-17a</t>
  </si>
  <si>
    <t>EU-22a</t>
  </si>
  <si>
    <t>EU-22b</t>
  </si>
  <si>
    <t>EU-22k</t>
  </si>
  <si>
    <t>EU-22c</t>
  </si>
  <si>
    <t>EU-22d</t>
  </si>
  <si>
    <t>EU-22e</t>
  </si>
  <si>
    <t>EU-22f</t>
  </si>
  <si>
    <t>EU-22g</t>
  </si>
  <si>
    <t>EU-22h</t>
  </si>
  <si>
    <t>EU-22i</t>
  </si>
  <si>
    <t>EU-22j</t>
  </si>
  <si>
    <t>EU-25</t>
  </si>
  <si>
    <t>EU-26a</t>
  </si>
  <si>
    <t>EU-26b</t>
  </si>
  <si>
    <t>EU-27a</t>
  </si>
  <si>
    <t>EU-27b</t>
  </si>
  <si>
    <t>30a</t>
  </si>
  <si>
    <t>31a</t>
  </si>
  <si>
    <t>LIQ2 - Nettó stabil forrásellátottsági ráta</t>
  </si>
  <si>
    <t>(devizaösszegben)</t>
  </si>
  <si>
    <t>Súlyozatlan érték a hátralévő futamidő szerint</t>
  </si>
  <si>
    <t>Súlyozott érték</t>
  </si>
  <si>
    <t>Nincs lejárat</t>
  </si>
  <si>
    <t>&lt; 6 hónap</t>
  </si>
  <si>
    <t>≥ 6 hónaptól &lt;1 évig</t>
  </si>
  <si>
    <t>≥ 1 év</t>
  </si>
  <si>
    <t>Rendelkezésre álló stabil források (ASF) elemei</t>
  </si>
  <si>
    <t>Tőkeelemek és -instrumentumok</t>
  </si>
  <si>
    <t>Szavatolótőke</t>
  </si>
  <si>
    <t>Egyéb tőkeinstrumentumok</t>
  </si>
  <si>
    <t>Lakossági betétek</t>
  </si>
  <si>
    <t>Nem lakossági finanszírozás:</t>
  </si>
  <si>
    <t>Operatív betétek</t>
  </si>
  <si>
    <t>Egyéb nem lakossági finanszírozás</t>
  </si>
  <si>
    <t>Kölcsönösen függő kötelezettségek</t>
  </si>
  <si>
    <t>Egyéb kötelezettségek:</t>
  </si>
  <si>
    <t>NSFR származtatott kötelezettségek</t>
  </si>
  <si>
    <t>A fenti kategóriákba nem tartozó összes egyéb kötelezettség és tőkeinstrumentum</t>
  </si>
  <si>
    <t>Rendelkezésre álló stabil források összesen (ASF)</t>
  </si>
  <si>
    <t>Előírt stabil források (RSF) elemei</t>
  </si>
  <si>
    <t>Fedezeti alapban lévő, legalább egy év hátralévő futamidőre megterhelt eszközök</t>
  </si>
  <si>
    <t>Operatív célból más pénzügyi intézménynél tartott betétek</t>
  </si>
  <si>
    <t>Teljesítő hitelek és értékpapírok:</t>
  </si>
  <si>
    <t>Teljesítő, 1. szintű HQLA-val fedezett, 0 %-os haircut hatálya alá tartozó értékpapír-finanszírozási ügyletek pénzügyi ügyfelekkel</t>
  </si>
  <si>
    <t>Teljesítő, egyéb eszközökkel fedezett értékpapír-finanszírozási ügyletek pénzügyi ügyfelekkel, és pénzügyi intézményeknek nyújtott hitelek és előlegek</t>
  </si>
  <si>
    <t>Nem pénzügyi vállalati ügyfeleknek nyújtott teljesítő hitelek, lakosságnak és kisvállalkozásoknak nyújtott hitelek, valamint kormányzatoknak és közszektorbeli intézményeknek nyújtott hitelek, ebből:</t>
  </si>
  <si>
    <t>Legfeljebb 35 %-os kockázati súllyal, a hitelkockázatra vonatkozó Bázel II sztenderd módszer szerint</t>
  </si>
  <si>
    <t>Teljesítő jelzáloghitelek, ebből:</t>
  </si>
  <si>
    <t>Egyéb teljesítő (not in default) és HQLA-nak nem minősülő hitelek és értékpapírok, beleértve a tőzsdén kereskedett részvényeket és a mérlegen belüli kereskedelemfinanszírozási termékeket</t>
  </si>
  <si>
    <t>Kölcsönösen függő eszközök</t>
  </si>
  <si>
    <t>Egyéb eszközök:</t>
  </si>
  <si>
    <t>Fizikailag kereskedett áruk</t>
  </si>
  <si>
    <t>Származtatott ügyletekhez alapletétként nyújtott eszközök és központi szerződő felek garanciaalapjához adott hozzájárulások</t>
  </si>
  <si>
    <t>NSFR származtatott eszközök</t>
  </si>
  <si>
    <t>NSFR származtatott kötelezettségek a nyújtott változó letét levonása előtt</t>
  </si>
  <si>
    <t>A fenti kategóriákba nem tartozó összes egyéb eszköz</t>
  </si>
  <si>
    <t>Mérlegen kívüli tételek</t>
  </si>
  <si>
    <t>Előírt stabil források összesen</t>
  </si>
  <si>
    <t>Nettó stabil forrásellátottsági ráta (%)</t>
  </si>
  <si>
    <t>CR1 - Teljesítő (performing) és nemteljesítő (non-performing) kitettségek és kapcsolódó céltartalékok</t>
  </si>
  <si>
    <t>Bruttó könyv szerinti érték / névérték</t>
  </si>
  <si>
    <t>Halmozott értékvesztés, a hitelkockázat-változásból származó negatív valósérték-változás halmozott összege és céltartalékok</t>
  </si>
  <si>
    <t>Halmozott részleges leírások</t>
  </si>
  <si>
    <t>Kapott biztosítékok és pénzügyi garanciák</t>
  </si>
  <si>
    <t>Teljesítő kitettségek</t>
  </si>
  <si>
    <t>Teljesítő kitettségek – halmozott értékvesztés és céltartalékok</t>
  </si>
  <si>
    <t>Nemteljesítő kitettségek – halmozott értékvesztés, a hitelkockázat-változásból származó negatív valósérték-változás halmozott összege és céltartalékok</t>
  </si>
  <si>
    <t>a teljesítő kitettségek után</t>
  </si>
  <si>
    <t>a nemteljesítő kitettségek után</t>
  </si>
  <si>
    <t>ebből 1. szakasz</t>
  </si>
  <si>
    <t>ebből 2. szakasz</t>
  </si>
  <si>
    <t>ebből 3. szakasz</t>
  </si>
  <si>
    <t>Hitelek és előlegek</t>
  </si>
  <si>
    <t>Központi bankok</t>
  </si>
  <si>
    <t>Államháztartások</t>
  </si>
  <si>
    <t>Hitelintézetek</t>
  </si>
  <si>
    <t>Egyéb pénzügyi vállalatok</t>
  </si>
  <si>
    <t>Nem pénzügyi vállalatok</t>
  </si>
  <si>
    <t>Ebből KKV-k</t>
  </si>
  <si>
    <t>Háztartások</t>
  </si>
  <si>
    <t>Hitelviszonyt megtestesítő értékpapírok</t>
  </si>
  <si>
    <t>CR1-A - Kitettségek futamideje</t>
  </si>
  <si>
    <t>Nettó kitettségérték</t>
  </si>
  <si>
    <t>Látra szóló</t>
  </si>
  <si>
    <t>≤ 1 év</t>
  </si>
  <si>
    <t>&gt; 1 év ≤ 5 év</t>
  </si>
  <si>
    <t>&gt; 5 év</t>
  </si>
  <si>
    <t>Nincs megadott futamidő</t>
  </si>
  <si>
    <t>CR2 - Nemteljesítő hitelek és előlegek állományának változásai</t>
  </si>
  <si>
    <t>A bedőlt kitettségek bruttó könyv szerinti értéke</t>
  </si>
  <si>
    <t>CQ1 - Átstrukturált kitettségek hitelminősége</t>
  </si>
  <si>
    <t>Átstrukturálási intézkedésekkel érintett kitettségek bruttó könyv szerinti értéke / névértéke</t>
  </si>
  <si>
    <t>Átstrukturált kitettségek után kapott biztosítékok és pénzügyi garanciák</t>
  </si>
  <si>
    <t>Teljesítő átstrukturált</t>
  </si>
  <si>
    <t>Nemteljesítő átstrukturált</t>
  </si>
  <si>
    <t>a teljesítő átstrukturált kitettségek után</t>
  </si>
  <si>
    <t>a nemteljesítő átstrukturált kitettségek után</t>
  </si>
  <si>
    <t>Ebből az átstrukturálási intézkedésekkel érintett nemteljesítő kitettségek után kapott biztosítékok és pénzügyi garanciák</t>
  </si>
  <si>
    <t>Ebből „defaulted”</t>
  </si>
  <si>
    <t>Ebből értékvesztett</t>
  </si>
  <si>
    <t>Adott hitelnyújtási elkötelezettségek</t>
  </si>
  <si>
    <t>CQ4 - Nemteljesítő kitettségek minősége földrajzi bontásban</t>
  </si>
  <si>
    <t>Bruttó könyv szerinti érték</t>
  </si>
  <si>
    <t>Halmozott értékvesztés</t>
  </si>
  <si>
    <t>A mérlegen kívüli kötelezettségek és adott pénzügyi garanciák céltartalékai</t>
  </si>
  <si>
    <t>A hitelkockázat-változásból származó negatív valósérték-változás halmozott összege nemteljesítő kitettségek esetében</t>
  </si>
  <si>
    <t>Ebből nemteljesítő</t>
  </si>
  <si>
    <t>Ebből értékvesztés elszámolási kötelezettség hatálya alá tartozó hitelek és előlegek</t>
  </si>
  <si>
    <t>Mérlegen belüli kitettségek</t>
  </si>
  <si>
    <t>Magyarország</t>
  </si>
  <si>
    <t>Horvátország</t>
  </si>
  <si>
    <t>Szlovénia</t>
  </si>
  <si>
    <t>Egyéb országok</t>
  </si>
  <si>
    <t>Oroszország</t>
  </si>
  <si>
    <t>CQ5 - Nem pénzügyi vállalatoknak nyújtott hitelek és előlegek hitelminősége ágazatok szerinti bontásban</t>
  </si>
  <si>
    <t>Mezőgazdaság, erdészet és halászat</t>
  </si>
  <si>
    <t>Bányászat, kőfejtés</t>
  </si>
  <si>
    <t>Feldolgozóipar</t>
  </si>
  <si>
    <t>Villamosenergia-, gáz-, gőzellátás, légkondicionálás</t>
  </si>
  <si>
    <t>Vízellátás</t>
  </si>
  <si>
    <t>Építőipar</t>
  </si>
  <si>
    <t>Nagy- és kiskereskedelem</t>
  </si>
  <si>
    <t>Szállítás és raktározás</t>
  </si>
  <si>
    <t>Szálláshely-szolgáltatás, vendéglátás</t>
  </si>
  <si>
    <t>Információ, kommunikáció</t>
  </si>
  <si>
    <t>Pénzügyi és biztosítási tevékenységek</t>
  </si>
  <si>
    <t>Szakmai, tudományos, műszaki tevékenység</t>
  </si>
  <si>
    <t>Adminisztratív és szolgáltatást támogató tevékenység</t>
  </si>
  <si>
    <t>Közigazgatás, védelem, kötelező társadalombiztosítás</t>
  </si>
  <si>
    <t>Oktatás</t>
  </si>
  <si>
    <t>Humán-egészségügyi szolgáltatások, szociális ellátás</t>
  </si>
  <si>
    <t>Művészet, szórakoztatás, szabadidő</t>
  </si>
  <si>
    <t>Egyéb szolgáltatások</t>
  </si>
  <si>
    <t>CQ7 - Birtokbavétellel és végrehajtással megszerzett biztosítékok</t>
  </si>
  <si>
    <t>Birtokba vétellel megszerzett biztosíték</t>
  </si>
  <si>
    <t>Kezdeti megjelenítéskori érték</t>
  </si>
  <si>
    <t>Negatív változások halmozott összege</t>
  </si>
  <si>
    <t>Ingatlanok, gépek és berendezések (PP&amp;E)</t>
  </si>
  <si>
    <t>PP&amp;E-től eltérő tételek</t>
  </si>
  <si>
    <t>Lakóingatlan</t>
  </si>
  <si>
    <t>Kereskedelmi ingatlan</t>
  </si>
  <si>
    <t>Ingóság (gépjármű, hajó stb.)</t>
  </si>
  <si>
    <t>Tulajdoni részesedést és hitelviszonyt megtestesítő instrumentumok</t>
  </si>
  <si>
    <t>Egyéb</t>
  </si>
  <si>
    <t>m HUF</t>
  </si>
  <si>
    <t>Egyéb tételek</t>
  </si>
  <si>
    <t>Kockázati súly</t>
  </si>
  <si>
    <t>CCR1 - A partnerkockázati kitettség elemzése módszerenként</t>
  </si>
  <si>
    <t>Pénzügyi biztosítékok egyszerű módszere (értékpapír-finanszírozási ügyletek esetében)</t>
  </si>
  <si>
    <t>Pénzügyi biztosítékok összetett módszere (értékpapír-finanszírozási ügyletek esetében)</t>
  </si>
  <si>
    <t>Kockáztatott érték az értékpapír-finanszírozási ügyletek esetében</t>
  </si>
  <si>
    <t>Pótlási költség (RC)</t>
  </si>
  <si>
    <t>Potenciális jövőbeli kitettség (PFE)</t>
  </si>
  <si>
    <t>EEPE</t>
  </si>
  <si>
    <t>A szabályozói kitettségérték kiszámításához használt alfa</t>
  </si>
  <si>
    <t>Kitettségérték hitelkockázat- mérséklés előtt</t>
  </si>
  <si>
    <t>Kockázattal súlyozott kitettségérték (RWEA)</t>
  </si>
  <si>
    <t>EU – Eredeti kitettség módszere (származtatott ügyletek esetében)</t>
  </si>
  <si>
    <t>EU – egyszerűsített SA-CCR (származtatott ügyletek esetében)</t>
  </si>
  <si>
    <t>SA-CCR (származtatott ügyletek esetében)</t>
  </si>
  <si>
    <t>Belső modell módszer (IMM) (származtatott ügyletek és értékpapír-finanszírozási ügyletek esetében)</t>
  </si>
  <si>
    <t>ebből értékpapír-finanszírozási ügyletek nettósítási halmazai</t>
  </si>
  <si>
    <t>ebből származtatott és hosszú kiegyenlítési idejű ügyletek nettósítási halmazai</t>
  </si>
  <si>
    <t>ebből eltérő termékek közötti szerződéses nettósítási halmazból</t>
  </si>
  <si>
    <t>2a</t>
  </si>
  <si>
    <t>2b</t>
  </si>
  <si>
    <t>2c</t>
  </si>
  <si>
    <t>CCR2 -CVA-kockázathoz kapcsolódó szavatolótőke-követelmények hatálya alá tartozó ügyletek</t>
  </si>
  <si>
    <t>A fejlett módszer alá tartozó összes ügylet</t>
  </si>
  <si>
    <t>VaR elem (a 3× szorzóval együtt)</t>
  </si>
  <si>
    <t>Stresszhelyzeti VaR elem (a 3× szorzóval együtt)</t>
  </si>
  <si>
    <t>A sztenderd módszer alá tartozó ügyletek</t>
  </si>
  <si>
    <t>Az alternatív módszer alá tartozó ügyletek (az eredeti kitettség módszere alapján)</t>
  </si>
  <si>
    <t>A CVA-kockázathoz kapcsolódó szavatolótőke-követelmények hatálya alá tartozó ügyletek összesen</t>
  </si>
  <si>
    <t>CCR3 -Sztenderd módszer – Partnerkockázati kitettségek szabályozási kitettségi osztályok és kockázati súlyok szerint</t>
  </si>
  <si>
    <t>Kitettségi osztályok</t>
  </si>
  <si>
    <t>Központi kormányzatok vagy központi bankok</t>
  </si>
  <si>
    <t>Regionális kormányzatok vagy helyi hatóságok</t>
  </si>
  <si>
    <t>Közszektorbeli intézmények</t>
  </si>
  <si>
    <t>Multilaterális fejlesztési bankok</t>
  </si>
  <si>
    <t>Nemzetközi szervezetek</t>
  </si>
  <si>
    <t xml:space="preserve">Intézmények </t>
  </si>
  <si>
    <t>Vállalkozások</t>
  </si>
  <si>
    <t>Lakosság (retail)</t>
  </si>
  <si>
    <t>Rövidtávú hitelminősítéssel rendelkező intézmények és vállalatok</t>
  </si>
  <si>
    <t>CCR5 -Partnerkockázati kitettségek biztosítékainak összetétele</t>
  </si>
  <si>
    <t>Az értékpapír-finanszírozási ügyletekben felhasznált biztosíték</t>
  </si>
  <si>
    <t>Kapott biztosíték valós értéke</t>
  </si>
  <si>
    <t>Nyújtott biztosíték valós értéke</t>
  </si>
  <si>
    <t>Elkülönített</t>
  </si>
  <si>
    <t>El nem különített</t>
  </si>
  <si>
    <t>Készpénz – hazai pénznem</t>
  </si>
  <si>
    <t>Készpénz – egyéb pénznemek</t>
  </si>
  <si>
    <t>Belföldi állampapírok</t>
  </si>
  <si>
    <t>Egyéb állampapírok</t>
  </si>
  <si>
    <t>Állami közvetítők adósságinstrumentumai</t>
  </si>
  <si>
    <t>Vállalati kötvények</t>
  </si>
  <si>
    <t>Tulajdonviszonyt megtestesítő értékpapírok</t>
  </si>
  <si>
    <t>Egyéb biztosítékok</t>
  </si>
  <si>
    <t>Származtatott ügyletekben felhasznált biztosíték</t>
  </si>
  <si>
    <t>CCR6 -Hitelderivatíva-kitettségek</t>
  </si>
  <si>
    <t>Egyéb hitelderivatívák</t>
  </si>
  <si>
    <t>Kockázat átadása (megvásárolt védelem)</t>
  </si>
  <si>
    <t>Kockázat átvétele (védelem eladása)</t>
  </si>
  <si>
    <t>Névértékek</t>
  </si>
  <si>
    <t>Index CDS-ek</t>
  </si>
  <si>
    <t>Hitelopciók</t>
  </si>
  <si>
    <t>Névértékek összesen</t>
  </si>
  <si>
    <t>Valós értékek</t>
  </si>
  <si>
    <t>Egy alaptermékes hitel-nemteljesítési csereügyletek (single-name CDS)</t>
  </si>
  <si>
    <t>Teljeshozam-csereügyletek</t>
  </si>
  <si>
    <t>Pozitív valós érték (eszköz)</t>
  </si>
  <si>
    <t>Negatív valós érték (forrás)</t>
  </si>
  <si>
    <t>CCR8 -Központi szerződő felekkel szembeni kitettségek</t>
  </si>
  <si>
    <t>Előre befizetett garanciaalapi hozzájárulások</t>
  </si>
  <si>
    <t>Elfogadott központi szerződő felekkel szembeni kitettségek (összesen)</t>
  </si>
  <si>
    <t>Az elfogadott központi szerződő feleknél bonyolított ügyletek kitettségei (az alapletét és a garanciaalaphoz teljesített hozzájárulások nélkül); ebből:</t>
  </si>
  <si>
    <t>tőzsdén kívüli származtatott ügyletek</t>
  </si>
  <si>
    <t>tőzsdei származtatott ügyletek</t>
  </si>
  <si>
    <t>értékpapír-finanszírozási ügyletek</t>
  </si>
  <si>
    <t>nettósítási halmazok, amennyiben termékkategóriák közötti nettósítást hagytak jóvá</t>
  </si>
  <si>
    <t>Elkülönített alapletét</t>
  </si>
  <si>
    <t>El nem különített alapletét</t>
  </si>
  <si>
    <t>Előre be nem fizetett garanciaalapi hozzájárulások</t>
  </si>
  <si>
    <t>Nem elfogadott központi szerződő felekkel szembeni kitettségek (összesen)</t>
  </si>
  <si>
    <t>A nem elfogadott központi szerződő feleknél bonyolított ügyletek kitettségei (az alapletét és a garanciaalaphoz teljesített hozzájárulások nélkül); ebből:</t>
  </si>
  <si>
    <t>MR1 -Piaci kockázat a sztenderd módszer alapján</t>
  </si>
  <si>
    <t>Tulajdoni részesedést megtestesítő instrumentumok</t>
  </si>
  <si>
    <t>Rendelkezésre álló szavatolótőke (összegek)</t>
  </si>
  <si>
    <t>Alapvető tőke (T1)</t>
  </si>
  <si>
    <t>Tőkemegfelelési mutatók (a kockázattal súlyozott kitettségérték százalékában)</t>
  </si>
  <si>
    <t>Elsődleges alapvető tőkemegfelelési mutató (%)</t>
  </si>
  <si>
    <t>Alapvetőtőke-megfelelési mutató (%)</t>
  </si>
  <si>
    <t>Teljestőke-megfelelési mutató (%)</t>
  </si>
  <si>
    <t>A túlzott tőkeáttétel kockázatától eltérő kockázatok kezelését célzó kiegészítő szavatolótőke-követelmény (a kockázattal súlyozott kitettségérték százalékában)</t>
  </si>
  <si>
    <t>A túlzott tőkeáttétel kockázatától eltérő kockázatok kezelését célzó kiegészítő szavatolótőke-követelmény (%)</t>
  </si>
  <si>
    <t>ebből: CET1 tőkekövetelmény-mutató (százalékpont)</t>
  </si>
  <si>
    <t>ebből: T1 tőkekövetelmény-mutató (százalékpont)</t>
  </si>
  <si>
    <t>Teljes SREP-tőkekövetelmény (%)</t>
  </si>
  <si>
    <t>Kombinált pufferkövetelmény és teljes tőkekövetelmény (a kockázattal súlyozott kitettségérték százalékában)</t>
  </si>
  <si>
    <t>Tőkefenntartási puffer (%)</t>
  </si>
  <si>
    <t>A tagállamok szintjén azonosított makroprudenciális vagy rendszerkockázatokra képzett tőkefenntartási puffer</t>
  </si>
  <si>
    <t>Intézményspecifikus anticiklikus tőkepuffer (%)</t>
  </si>
  <si>
    <t>Rendszerkockázati tőkepuffer (%)</t>
  </si>
  <si>
    <t>Globálisan rendszerszinten jelentős intézményekre vonatkozó tőkepuffer (%)</t>
  </si>
  <si>
    <t>Egyéb rendszerszinten jelentős intézményekre vonatkozó tőkepuffer (%)</t>
  </si>
  <si>
    <t>Kombinált pufferkövetelmény (%)</t>
  </si>
  <si>
    <t>Teljes tőkekövetelmény (%)</t>
  </si>
  <si>
    <t>CET1 a teljes SREP-tőkekövetelmény teljesítése után (%)</t>
  </si>
  <si>
    <t>A túlzott tőkeáttétel kockázatának kezelését célzó kiegészítő szavatolótőke-követelmény (a teljes kitettségi mérték százalékában)</t>
  </si>
  <si>
    <t>A túlzott tőkeáttétel kockázatának kezelését célzó kiegészítő szavatolótőke-követelmény (%)</t>
  </si>
  <si>
    <t>Ebből: CET1 tőkekövetelmény-mutató (százalékpont)</t>
  </si>
  <si>
    <t>Teljes SREP tőkeáttételimutató-követelmény (%)</t>
  </si>
  <si>
    <t>Tőkeáttételi mutató és együttes tőkeáttételimutató-követelmény (a teljes kitettségi mérték százalékában)</t>
  </si>
  <si>
    <t>A tőkeáttételi mutatóra vonatkozó pufferkövetelmény (%)</t>
  </si>
  <si>
    <t>Likviditásfedezeti ráta</t>
  </si>
  <si>
    <t>Magas minőségű likvid eszközök (HQLA) összesen (súlyozott érték – átlag)</t>
  </si>
  <si>
    <t>Készpénzkiáramlások – Teljes súlyozott érték</t>
  </si>
  <si>
    <t>Készpénzbeáramlások – Teljes súlyozott érték</t>
  </si>
  <si>
    <t>Nettó készpénzkiáramlások összesen (korrigált érték)</t>
  </si>
  <si>
    <t>Likviditásfedezeti ráta (%)</t>
  </si>
  <si>
    <t>Nettó stabil forrásellátottsági ráta</t>
  </si>
  <si>
    <t>Rendelkezésre álló stabil források összesen</t>
  </si>
  <si>
    <t>CC1</t>
  </si>
  <si>
    <t>CC2</t>
  </si>
  <si>
    <t>OV1</t>
  </si>
  <si>
    <t>CQ1</t>
  </si>
  <si>
    <t>CQ4</t>
  </si>
  <si>
    <t>CQ5</t>
  </si>
  <si>
    <t>CQ7</t>
  </si>
  <si>
    <t>CCR1</t>
  </si>
  <si>
    <t>CCR2</t>
  </si>
  <si>
    <t>CCR3</t>
  </si>
  <si>
    <t>CCR8</t>
  </si>
  <si>
    <t>MR1</t>
  </si>
  <si>
    <t>KM1</t>
  </si>
  <si>
    <t>LIQ1</t>
  </si>
  <si>
    <t>Fő mérőszámok</t>
  </si>
  <si>
    <t>A fő mérőszámok</t>
  </si>
  <si>
    <t>A teljes kockázati kitettségértékek áttekintése</t>
  </si>
  <si>
    <t>A szabályozói szavatolótőke összetétele</t>
  </si>
  <si>
    <t>A szabályozói szavatolótőke auditált pénzügyi kimutatásokban szereplő mérleggel való egyeztetése</t>
  </si>
  <si>
    <t>LR1 – LRSum</t>
  </si>
  <si>
    <t>A számviteli eszközök és a tőkeáttételi mutató számításához használt kitettségek összefoglaló egyeztetése</t>
  </si>
  <si>
    <t>LR2 – LRCom</t>
  </si>
  <si>
    <t>Tőkeáttételi mutatóra vonatkozó egységes adattábla</t>
  </si>
  <si>
    <t>LR3 – LRSpl</t>
  </si>
  <si>
    <t>Mérlegen belüli kitettségek bontása (származtatott ügyletek, értékpapír-finanszírozási ügyletek és mentesített kitettségek nélkül)</t>
  </si>
  <si>
    <t>Likviditási követelmények</t>
  </si>
  <si>
    <t>A likviditásfedezeti rátára vonatkozó mennyiségi információk</t>
  </si>
  <si>
    <t>LIQ2</t>
  </si>
  <si>
    <t>Hitelkockázattal, felhígulási kockázattal szembeni kitettségek és a hitelminőség</t>
  </si>
  <si>
    <t>CR1</t>
  </si>
  <si>
    <t>Teljesítő (performing) és nemteljesítő (non-performing) kitettségek és kapcsolódó céltartalékok</t>
  </si>
  <si>
    <t>CR1-A</t>
  </si>
  <si>
    <t>Kitettségek futamideje</t>
  </si>
  <si>
    <t>CR2</t>
  </si>
  <si>
    <t>Nemteljesítő hitelek és előlegek állományának változásai</t>
  </si>
  <si>
    <t>Átstrukturált kitettségek hitelminősége</t>
  </si>
  <si>
    <t>Nemteljesítő kitettségek minősége földrajzi bontásban</t>
  </si>
  <si>
    <t>Nem pénzügyi vállalatoknak nyújtott hitelek és előlegek hitelminősége ágazatok szerinti bontásban</t>
  </si>
  <si>
    <t>Birtokbavétellel és végrehajtással megszerzett biztosítékok</t>
  </si>
  <si>
    <t>Partnerkockázati kitettségek</t>
  </si>
  <si>
    <t>A partnerkockázati kitettség elemzése módszerenként</t>
  </si>
  <si>
    <t>CVA-kockázathoz kapcsolódó szavatolótőke-követelmények hatálya alá tartozó ügyletek</t>
  </si>
  <si>
    <t>Sztenderd módszer – Partnerkockázati kitettségek szabályozási kitettségi osztályok és kockázati súlyok szerint</t>
  </si>
  <si>
    <t>CCR5</t>
  </si>
  <si>
    <t>Partnerkockázati kitettségek biztosítékainak összetétele</t>
  </si>
  <si>
    <t>CCR6</t>
  </si>
  <si>
    <t>Hitelderivatíva-kitettségek</t>
  </si>
  <si>
    <t>Központi szerződő felekkel szembeni kitettségek</t>
  </si>
  <si>
    <t>Piaci kockázat a sztenderd módszer alapján</t>
  </si>
  <si>
    <t>Sztenderd módszer és a piaci kockázatra vonatkozó belső modellek alkalmazása</t>
  </si>
  <si>
    <r>
      <t>ebből: a túlzott tőkeáttétel kockázatától eltérő kockázatok kezelését célzó kiegészítő szavatolótőke-követelmény</t>
    </r>
    <r>
      <rPr>
        <vertAlign val="superscript"/>
        <sz val="8"/>
        <rFont val="Arial"/>
        <family val="2"/>
        <charset val="238"/>
      </rPr>
      <t>3</t>
    </r>
  </si>
  <si>
    <r>
      <rPr>
        <vertAlign val="superscript"/>
        <sz val="8"/>
        <rFont val="Arial"/>
        <family val="2"/>
        <charset val="238"/>
      </rPr>
      <t>3</t>
    </r>
    <r>
      <rPr>
        <sz val="8"/>
        <rFont val="Arial"/>
        <family val="2"/>
        <charset val="238"/>
      </rPr>
      <t xml:space="preserve"> Tőkepuffer nem került bevezetésre</t>
    </r>
  </si>
  <si>
    <r>
      <rPr>
        <vertAlign val="superscript"/>
        <sz val="8"/>
        <color theme="1"/>
        <rFont val="Arial"/>
        <family val="2"/>
        <charset val="238"/>
      </rPr>
      <t>*</t>
    </r>
    <r>
      <rPr>
        <sz val="8"/>
        <color theme="1"/>
        <rFont val="Arial"/>
        <family val="2"/>
        <charset val="238"/>
      </rPr>
      <t xml:space="preserve"> A kiegészítő értékelési korrekció az egyszerűsített módszertan alapján kerül meghatározásra, amely alapján a megjelölt tételek mérlegértékének 0,1%-ával kerül a szavatoló tőke csökkentésre.</t>
    </r>
  </si>
  <si>
    <r>
      <t>Egyéb változások</t>
    </r>
    <r>
      <rPr>
        <vertAlign val="superscript"/>
        <sz val="8"/>
        <rFont val="Arial"/>
        <family val="2"/>
        <charset val="238"/>
      </rPr>
      <t>1</t>
    </r>
  </si>
  <si>
    <r>
      <rPr>
        <vertAlign val="superscript"/>
        <sz val="8"/>
        <rFont val="Arial"/>
        <family val="2"/>
        <charset val="238"/>
      </rPr>
      <t>1</t>
    </r>
    <r>
      <rPr>
        <sz val="8"/>
        <rFont val="Arial"/>
        <family val="2"/>
        <charset val="238"/>
      </rPr>
      <t xml:space="preserve"> Tartalmazza az IFRS 9 áttérési különbözetet</t>
    </r>
  </si>
  <si>
    <t>A tőkeáttételi mutató változására az alapvető tőke, valamint a tőkeáttételi mutató számításához használt kitettségérték változása van hatással.
Jelenleg nincs a tőkeáttételi mutató minimum szintjére vonatkozó előírás. Az európai döntéshozók ajánlásának megfelelően a Bankcsoport a tőkeáttételi mutató 3%-os értékét tekinti minimális szintnek. Tekintettel arra, hogy az OTP Csoport tőkeáttételi mutatója jelentősen meghaladja a 3%-ot, ezért a Bank jelenleg nem tervez azonnali lépéseket a tőkeáttételi kockázat csökkentésére. A Bankcsoport negyedévente monitorozza és tájékoztatja az Eszköz-Forrás Bizottságot a tőkeáttételi mutató értékéről. Amennyiben a mutató értéke kritikus szintet ér el, az Eszköz-Forrás Bizottság felkéri az illetékes szakterületek akcióterv kidolgozására a túlzott tőkeáttétel kezelésére.</t>
  </si>
  <si>
    <r>
      <t>A nyilvánosságra hozott pénzügyi kimutatások szerinti mérleg</t>
    </r>
    <r>
      <rPr>
        <b/>
        <vertAlign val="superscript"/>
        <sz val="8"/>
        <rFont val="Arial"/>
        <family val="2"/>
        <charset val="238"/>
      </rPr>
      <t>1</t>
    </r>
  </si>
  <si>
    <r>
      <rPr>
        <vertAlign val="superscript"/>
        <sz val="8"/>
        <color theme="1"/>
        <rFont val="Arial"/>
        <family val="2"/>
        <charset val="238"/>
      </rPr>
      <t>1</t>
    </r>
    <r>
      <rPr>
        <sz val="8"/>
        <color theme="1"/>
        <rFont val="Arial"/>
        <family val="2"/>
        <charset val="238"/>
      </rPr>
      <t xml:space="preserve"> Számviteli, a pénzügyi kimutatásokban közétett konszolidációs kör alapján készült</t>
    </r>
  </si>
  <si>
    <r>
      <t>Ebből: Jövőbeli nyereségtől függően érvényesíthető, nem átmeneti különbözetből származó</t>
    </r>
    <r>
      <rPr>
        <i/>
        <vertAlign val="superscript"/>
        <sz val="8"/>
        <color theme="1"/>
        <rFont val="Arial"/>
        <family val="2"/>
        <charset val="238"/>
      </rPr>
      <t>2</t>
    </r>
  </si>
  <si>
    <r>
      <t>Ebből: Jövőbeli nyereségtől függően érvényesíthető, átmeneti különbözetből származó</t>
    </r>
    <r>
      <rPr>
        <i/>
        <vertAlign val="superscript"/>
        <sz val="8"/>
        <color theme="1"/>
        <rFont val="Arial"/>
        <family val="2"/>
        <charset val="238"/>
      </rPr>
      <t>2</t>
    </r>
  </si>
  <si>
    <r>
      <rPr>
        <vertAlign val="superscript"/>
        <sz val="8"/>
        <color theme="1"/>
        <rFont val="Arial"/>
        <family val="2"/>
        <charset val="238"/>
      </rPr>
      <t>2</t>
    </r>
    <r>
      <rPr>
        <sz val="8"/>
        <color theme="1"/>
        <rFont val="Arial"/>
        <family val="2"/>
        <charset val="238"/>
      </rPr>
      <t xml:space="preserve"> A konszolidált mérlegben az IAS12 alapján kerül sor a halasztott adókövetelések illetve adókötelezettségek összegének meghatározására, ami nem veszi figyelembe a CRR által elvárt megbontást (jövőbeli nyereségtől függően érvényesíthető, illetve nem jövőbeli nyereségtől függően érvényesíthető, valamint átmeneti különbözetből származó, illetve nem átmeneti különbözetből származó besorolás). A szavatoló tőkében figyelembe vett halasztott adókövetelések (illetve adókötelezettségek) meghatározásakor az összes halasztott adókövetelést és adókötelezettséget a CRR szerinti alkategóriákra kerül megbontásra, majd az egyes CRR szerinti alkategórián belül kerül elvégzésre a halasztott adókövetelések és adókötelezettségek kiegyenlítése leányvállalatonként (melyre a 241/2014/EU számú RTS 14. cikk (2-3) bekezdése ad lehetőséget). Ezen módszertan alkalmazása nincs hatással a halaszott adókövetelések és adókötelezettségek különbözetének értékére.</t>
    </r>
  </si>
  <si>
    <r>
      <t>Ebből: a szavatoló tőkébe beszámítható járulékos és alárendelt kölcsöntőke</t>
    </r>
    <r>
      <rPr>
        <i/>
        <vertAlign val="superscript"/>
        <sz val="8"/>
        <color theme="1"/>
        <rFont val="Arial"/>
        <family val="2"/>
        <charset val="238"/>
      </rPr>
      <t>3</t>
    </r>
  </si>
  <si>
    <r>
      <rPr>
        <vertAlign val="superscript"/>
        <sz val="8"/>
        <color theme="1"/>
        <rFont val="Arial"/>
        <family val="2"/>
        <charset val="238"/>
      </rPr>
      <t>3</t>
    </r>
    <r>
      <rPr>
        <sz val="8"/>
        <color theme="1"/>
        <rFont val="Arial"/>
        <family val="2"/>
        <charset val="238"/>
      </rPr>
      <t xml:space="preserve"> Szavatoló tőkébe beszámítható járulékos tőke értéke</t>
    </r>
  </si>
  <si>
    <r>
      <rPr>
        <vertAlign val="superscript"/>
        <sz val="8"/>
        <color theme="1"/>
        <rFont val="Arial"/>
        <family val="2"/>
        <charset val="238"/>
      </rPr>
      <t>4</t>
    </r>
    <r>
      <rPr>
        <sz val="8"/>
        <color theme="1"/>
        <rFont val="Arial"/>
        <family val="2"/>
        <charset val="238"/>
      </rPr>
      <t xml:space="preserve"> A CRR 81-88. cikkeit figyelembe véve</t>
    </r>
  </si>
  <si>
    <r>
      <t>Ebből: szavatoló tőkébe beszámítható</t>
    </r>
    <r>
      <rPr>
        <i/>
        <vertAlign val="superscript"/>
        <sz val="8"/>
        <rFont val="Arial"/>
        <family val="2"/>
        <charset val="238"/>
      </rPr>
      <t>4</t>
    </r>
  </si>
  <si>
    <r>
      <t>Ebből: a konszolidált járulékos tőkében figyelembe vehető leányvállalatok által kibocsátott tőkeinstrumentumok</t>
    </r>
    <r>
      <rPr>
        <i/>
        <vertAlign val="superscript"/>
        <sz val="8"/>
        <color theme="1"/>
        <rFont val="Arial"/>
        <family val="2"/>
        <charset val="238"/>
      </rPr>
      <t>4</t>
    </r>
  </si>
  <si>
    <t>A piaci kockázat annak kockázata, hogy a piaci kockázati tényezők mozgása, beleértve a devizaárfolyamokat, árutőzsdei árakat, a kamatlábakat, hitelkockázati felárakat és a részvények árfolyamát, csökkenteni fogja a Csoport eredményét vagy a portfóliók értékét.</t>
  </si>
  <si>
    <t>* a táblában bemutatott kitettségértékek az 575/2013 EU rendelet 473a cikkével összhangban számolt értékek, így tartalmazzák az IFRS9 nemzetközi pénzügyi beszámolási standard alkalmazásának enyhítésére szolgáló átmeneti intézkedések hatását.</t>
  </si>
  <si>
    <t>A</t>
  </si>
  <si>
    <t>B</t>
  </si>
  <si>
    <t>C</t>
  </si>
  <si>
    <t>D</t>
  </si>
  <si>
    <t>OTP Csoport konszolidált nyilvánosságra hozatali dokumentuma</t>
  </si>
  <si>
    <t xml:space="preserve"> Befektetések társult és egyéb vállalkozásokban</t>
  </si>
  <si>
    <t>Tényleges nyereségadó-követelések</t>
  </si>
  <si>
    <t>Értékesítésre tartott befektetett eszközök</t>
  </si>
  <si>
    <t>Tényleges nyereségadó-kötelezettségek</t>
  </si>
  <si>
    <t>Céltartalékok</t>
  </si>
  <si>
    <t>Értékesítésre tartott befektetett eszközökhöz közvetlenül kapcsolódó kötelezettségek</t>
  </si>
  <si>
    <t>Amortizált bekerülési értéken értékelt hitelek</t>
  </si>
  <si>
    <t>Eredménnyel szemben kötelezően valósan értékelt hitelek</t>
  </si>
  <si>
    <t>Szerbia</t>
  </si>
  <si>
    <t>Üzbegisztán</t>
  </si>
  <si>
    <t>Ukrajna</t>
  </si>
  <si>
    <t>Vissza a tartalomhoz</t>
  </si>
  <si>
    <t>Az éghajlatváltozással kapcsolatos átállás potenciális kockázatának mutatói: A kitettségek hitelminősége ágazatonként, kibocsátásmennyiség és hátralévő futamidő szerint</t>
  </si>
  <si>
    <t>Ágazat/alágazat</t>
  </si>
  <si>
    <t>a</t>
  </si>
  <si>
    <t>b</t>
  </si>
  <si>
    <t>c</t>
  </si>
  <si>
    <t>d</t>
  </si>
  <si>
    <t>e</t>
  </si>
  <si>
    <t>f</t>
  </si>
  <si>
    <t>j</t>
  </si>
  <si>
    <t>k</t>
  </si>
  <si>
    <t>l</t>
  </si>
  <si>
    <t>m</t>
  </si>
  <si>
    <t>n</t>
  </si>
  <si>
    <t>o</t>
  </si>
  <si>
    <t>p</t>
  </si>
  <si>
    <t>Bruttó könyv szerinti érték (millió EUR)</t>
  </si>
  <si>
    <t>Halmozott értékvesztés, a hitelkockázat-változásból származó negatív valósérték-változás halmozott összege és céltartalékok (millió EUR)</t>
  </si>
  <si>
    <t>Finanszírozott ÜHG-kibocsátások (partnerek 1., 2. és 3.körbe tartozó kibocsátásai) (tonna CO2-egyenértékben)</t>
  </si>
  <si>
    <t>A portfólió bruttó könyv szerinti értékének azon százalékos aránya, amelyre vonatkozóan az i) oszlop adata (finanszírozott ÜHG-kibocsátás) vállalatspecifikus adatszolgáltatásból származik</t>
  </si>
  <si>
    <t xml:space="preserve"> &lt;= 5 év</t>
  </si>
  <si>
    <t>&gt; 5 év &lt;= 10 év</t>
  </si>
  <si>
    <t>&gt; 10 év &lt;= 20 év</t>
  </si>
  <si>
    <t>&gt; 20 év</t>
  </si>
  <si>
    <t>Átlagos súlyozott futamidő</t>
  </si>
  <si>
    <t>ebből a Párizsi Megállapodáshoz igazodó uniós referenciamutatókból kizárt vállalatokkal szembeni kitettségek</t>
  </si>
  <si>
    <t>ebből környezeti szempontból fenntartható (CCM)</t>
  </si>
  <si>
    <t>ebből nem teljesítő kitettségek</t>
  </si>
  <si>
    <t>ebből: finanszírozott, 3. körbe tartozó kibocsátások</t>
  </si>
  <si>
    <t>Az éghajlatváltozáshoz nagymértékben hozzájáruló ágazatokkal szembeni kitettségek*</t>
  </si>
  <si>
    <t>A - Mezőgazdaság, erdőgazdálkodás és halászat</t>
  </si>
  <si>
    <t>B - Bányászat és kőfejtés</t>
  </si>
  <si>
    <t xml:space="preserve">B.05 - Barnaszén és lignit bányászata </t>
  </si>
  <si>
    <t xml:space="preserve">B.06 - Kőolaj és földgázkitermelés  </t>
  </si>
  <si>
    <t xml:space="preserve">B.07 - Fémércek bányászata  </t>
  </si>
  <si>
    <t>B.08 - Egyéb bányászat</t>
  </si>
  <si>
    <t>B.09 - Bányászati szolgáltatás</t>
  </si>
  <si>
    <t>C - Feldolgozópar</t>
  </si>
  <si>
    <t>C.10 - Élelmiszerek gyártása</t>
  </si>
  <si>
    <t>C.11 - Italgyártás</t>
  </si>
  <si>
    <t>C.12 - Dohánytermék gyártása</t>
  </si>
  <si>
    <t>C.13 - Textilgyártás</t>
  </si>
  <si>
    <t>C.14 - Ruházat gyártása</t>
  </si>
  <si>
    <t>C.15 - Bőr és bőrtermék gyártása</t>
  </si>
  <si>
    <t>C.16 - Fafeldolgozás, valamint fa- és parafatermékek gyártása (kivéve bútorgyártás); szalma- és fonottáru gyártása</t>
  </si>
  <si>
    <t xml:space="preserve">C.17 - Papíripari rostanyag, papír és karton gyártása </t>
  </si>
  <si>
    <t>C.18 - Nyomdaipari tevékenység, nyomdai szolgáltatás</t>
  </si>
  <si>
    <t>C.19 - Kokszolókemencei termék gyártása</t>
  </si>
  <si>
    <t xml:space="preserve">C.20 - Vegyi anyag gyártása </t>
  </si>
  <si>
    <t>C.21 - Gyógyszergyártás</t>
  </si>
  <si>
    <t>C.22 - Gumigyártás</t>
  </si>
  <si>
    <t>C.23 - Egyéb nemfém ásványi termék gyártása</t>
  </si>
  <si>
    <t>C.24 - Fémalapanyag gyártása</t>
  </si>
  <si>
    <t>C.25 - Fémfeldolgozási termékek gyártása (kivéve gép, berendezés)</t>
  </si>
  <si>
    <t>C.26 - Számítógép, elektronikai, optikai termék gyártása</t>
  </si>
  <si>
    <t>C.27 - Elektromos berendezések gyártása</t>
  </si>
  <si>
    <t>C.28 - Gép, gépi berendezés gyártása</t>
  </si>
  <si>
    <t>C.29 - Közúti jármű gyártása</t>
  </si>
  <si>
    <t>C.30 - Egyéb jármű gyártása</t>
  </si>
  <si>
    <t>C.31 - Bútorgyártás</t>
  </si>
  <si>
    <t>C.32 - Egyéb feldolgozóipar</t>
  </si>
  <si>
    <t>C.33 - Gép, gépi berendezés javítása, üzembe helyezése</t>
  </si>
  <si>
    <t>D - Villamosenergia-, gáz-, gőz- és légkondicionáló-ellátás</t>
  </si>
  <si>
    <t>D35.1 - Villamosenergia-termelés, -ellátás</t>
  </si>
  <si>
    <t>D35.11 - Villamosenergia-termelés</t>
  </si>
  <si>
    <t>D35.2 - Gázellátás</t>
  </si>
  <si>
    <t>D35.3 - Gőzellátás és légkondicionálás</t>
  </si>
  <si>
    <t>E - Vízellátás; szennyvízelvezetés, hulladékgazdálkodás és szennyeződésmentesítés</t>
  </si>
  <si>
    <t>F - Építőipar</t>
  </si>
  <si>
    <t>F.41 - Épületek építése</t>
  </si>
  <si>
    <t>F.42 - Építőmérnöki tevékenység</t>
  </si>
  <si>
    <t>F.43 - Speciális építőipari tevékenység</t>
  </si>
  <si>
    <t>G - Kereskedelem; gépjárművek és motorkerékpárok javítása</t>
  </si>
  <si>
    <t>H - Szállítás és tárolás</t>
  </si>
  <si>
    <t>H.49 - Szárazföldi és csővezetékes szállítás</t>
  </si>
  <si>
    <t>H.50 - Vízi szállítás</t>
  </si>
  <si>
    <t>H.51 - Légi szállítás</t>
  </si>
  <si>
    <t>H.52 - Raktározás és szállítást segítő tevékenység</t>
  </si>
  <si>
    <t>H.53 - Postai, futárpostai tevékenység</t>
  </si>
  <si>
    <t>I - Szálláshely-szolgáltatás, vendéglátás</t>
  </si>
  <si>
    <t>L - Ingatlanügyletek</t>
  </si>
  <si>
    <t>Az éghajlatváltozáshoz nagymértékben hozzájáruló ágazatokon kívüli ágazatokkal szembeni kitettségek*</t>
  </si>
  <si>
    <t>K - Pénzügyi és biztosítási tevékenység</t>
  </si>
  <si>
    <t>Egyéb ágazatokkal szembeni kitettségek (NACE kódok J, M - U)</t>
  </si>
  <si>
    <t>* Az (EU) 2016/1011 rendeletnek az uniós éghajlatváltozási referenciaértékekre és a Párizshoz igazodó uniós referenciaértékekre vonatkozó minimumkövetelmények tekintetében történő kiegészítéséről szóló (EU) 2020/1818 felhatalmazáson alapuló bizottsági rendeletnek megfelelően - Az éghajlati referenciaértékekre vonatkozó előírásokról szóló rendelet - 6 preambulumbekezdés: Az 1893/2006/EK rendelet I. mellékletének A-H és L szakaszában felsorolt ágazatok.</t>
  </si>
  <si>
    <t>Az éghajlatváltozással kapcsolatos átállás potenciális kockázatának mutatói: Ingatlannal fedezett hitelek – A biztosíték energiahatékonysága</t>
  </si>
  <si>
    <t>A partner ágazata</t>
  </si>
  <si>
    <t>Bruttó könyv szerinti érték összesen (millió euró)</t>
  </si>
  <si>
    <t>Az energiahatékonyság szintje (a biztosíték energiahatékonysága kWh/m²-ben)</t>
  </si>
  <si>
    <t>Az energiahatékonyság szintje (a biztosíték energetikai tanúsítványa)</t>
  </si>
  <si>
    <t>Energetikai tanúsítvány nélküli biztosíték</t>
  </si>
  <si>
    <t>0; &lt;= 100</t>
  </si>
  <si>
    <t>&gt; 100; &lt;= 200</t>
  </si>
  <si>
    <t>&gt; 200; &lt;= 300</t>
  </si>
  <si>
    <t>&gt; 300; &lt;= 400</t>
  </si>
  <si>
    <t>&gt; 400; &lt;= 500</t>
  </si>
  <si>
    <t>&gt; 500</t>
  </si>
  <si>
    <t>E</t>
  </si>
  <si>
    <t>F</t>
  </si>
  <si>
    <t>G</t>
  </si>
  <si>
    <t>ebből becsült energiahatékonysági szint (a biztosíték energiahatékonysága kWh/m²-ben)</t>
  </si>
  <si>
    <t>Az EU területén összesen</t>
  </si>
  <si>
    <t>ebből kereskedelmi ingatlannal fedezett hitelek</t>
  </si>
  <si>
    <t>ebből lakóingatlanokkal fedezett hitelek</t>
  </si>
  <si>
    <t>ebből birtokbavétellel megszerzett biztosítékok: lakó- és kereskedelmi ingatlanok</t>
  </si>
  <si>
    <t>ebből becsült energiahatékonysági szintje (a biztosíték energiahatékonysága kWh/m²-ben)</t>
  </si>
  <si>
    <t>Az EU területén kívül összesen</t>
  </si>
  <si>
    <t>Az éghajlatváltozással kapcsolatos átállás potenciális kockázatának mutatói: Igazodási mérőszámok</t>
  </si>
  <si>
    <t>Szektor</t>
  </si>
  <si>
    <t>NACE kategóriák</t>
  </si>
  <si>
    <t>Portfólió bruttó könyv szerinti értéke (millió EUR)</t>
  </si>
  <si>
    <t>Összehangolási mérőszám**</t>
  </si>
  <si>
    <t>Referenciaév</t>
  </si>
  <si>
    <t>Az IEA NZE2050-től való távolság %-ban ***</t>
  </si>
  <si>
    <t>Cél (referenciaév + 3 év)</t>
  </si>
  <si>
    <t>Autóipar</t>
  </si>
  <si>
    <t>Légiközlekedés</t>
  </si>
  <si>
    <t>Tengeri szállítás</t>
  </si>
  <si>
    <t>Cement-, klinker- és mészgyártás</t>
  </si>
  <si>
    <t>Vas- és acél-, koksz- és fémérctermelés</t>
  </si>
  <si>
    <t>... az intézmény üzleti modelljéhez kapcsolódó lehetséges kiegészítések</t>
  </si>
  <si>
    <t>*** PiT távolság a 2030-as NZE2050 forgatókönyvtől %-ban (az egyes mérőszámok esetében)</t>
  </si>
  <si>
    <t>* A figyelembe veendő NACE kategóriák listája</t>
  </si>
  <si>
    <t>IEA szektor</t>
  </si>
  <si>
    <t>B oszlop - NACE ágazatok (minimálisan) - Kötelezően feltüntetendő ágazatok</t>
  </si>
  <si>
    <t>**Példák a mérőszámokra - a teljesség igénye nélkül. Az intézményeknek az IEA forgatókönyvében meghatározott mérőszámokat kell alkalmazniuk.</t>
  </si>
  <si>
    <t>Ágazat a táblában</t>
  </si>
  <si>
    <t>ágazat</t>
  </si>
  <si>
    <t>kód</t>
  </si>
  <si>
    <t>hajózás</t>
  </si>
  <si>
    <t>Átlagos CO2-tonna/utas-km
Átlagos gCO₂/MJ 
és
A magas szén-dioxid-kibocsátású technológiák (belső égésű motorok) átlagos aránya.</t>
  </si>
  <si>
    <t>Energiatermelés</t>
  </si>
  <si>
    <t>energiatermelés</t>
  </si>
  <si>
    <t>Átlagos tonna CO2/ MWh 
és 
a magas szén-dioxid-kibocsátású technológiák (olaj, gáz, szén) átlagos aránya.</t>
  </si>
  <si>
    <t>Fosszilis tüzelőanyag felhasználása</t>
  </si>
  <si>
    <t>Olaj és gáz</t>
  </si>
  <si>
    <t>Átlagos tonna CO2 per GJ.
és
A magas szén-dioxid-kibocsátású technológiák (belső égésű motorok) átlagos aránya.</t>
  </si>
  <si>
    <t>Acél</t>
  </si>
  <si>
    <t>Átlagos CO2-tonnánkénti kibocsátás
és
a nagy szén-dioxid-kibocsátású technológiák (belső égésű motorok) átlagos aránya.</t>
  </si>
  <si>
    <t>Szén</t>
  </si>
  <si>
    <t>cement</t>
  </si>
  <si>
    <t>A fenntartható légi járművek üzemanyagainak átlagos aránya
és
Átlagos CO2-tonna/utas-km</t>
  </si>
  <si>
    <t>Átlagos CO2-tonna/utas-km
és
a nagy szén-dioxid-kibocsátású technológiák (belső égésű motorok) átlagos aránya.</t>
  </si>
  <si>
    <t>Az éghajlatváltozással kapcsolatos átállás potenciális kockázatának mutatói: A 20 legnagyobb szén-dioxid-kibocsátó vállalattal szembeni kitettségek</t>
  </si>
  <si>
    <t>Bruttó könyv szerinti érték (összesített)</t>
  </si>
  <si>
    <t>A bruttó könyv szerinti érték (összesített) a teljes bruttó könyv szerinti értékhez képest*</t>
  </si>
  <si>
    <t>Ebből környezeti szempontból fenntartható (CCM)</t>
  </si>
  <si>
    <t>Súlyozott átlagos futamidő</t>
  </si>
  <si>
    <t>A figyelembe vett vállalatok száma</t>
  </si>
  <si>
    <t xml:space="preserve">*A világ 20 legnagyobb szén-dioxid-kibocsátó vállalata közé tartozó partnerek esetében
</t>
  </si>
  <si>
    <t>Az éghajlatváltozással kapcsolatos potenciális fizikai kockázatok mutatói: Fizikai kockázatokkal szembeni kitettség</t>
  </si>
  <si>
    <t>Változó: Az éghajlatváltozás okozta akut és krónikus események miatti fizikai kockázatok által érintett földrajzi terület</t>
  </si>
  <si>
    <t>ebből az éghajlatváltozás okozta fizikai események hatásaira érzékeny kitettség</t>
  </si>
  <si>
    <t>Lejárati sávok szerinti bontás</t>
  </si>
  <si>
    <t>ebből az éghajlatváltozás okozta krónikus események hatásaira érzékeny kitettség</t>
  </si>
  <si>
    <t>ebből az éghajlatváltozás okozta akut események hatásaira érzékeny kitettség</t>
  </si>
  <si>
    <t>ebből az éghajlatváltozás okozta krónikus és akut események hatásaira egyaránt érzékeny kitettség</t>
  </si>
  <si>
    <t>ebből nem teljesítő</t>
  </si>
  <si>
    <t>C - feldolgozóipar</t>
  </si>
  <si>
    <t>E - Vízellátás; csatornázás, hulladékgazdálkodás és szennyeződésmentesítés</t>
  </si>
  <si>
    <t>G - Nagy- és kiskereskedelem; gépjárművek és motorkerékpárok javítása</t>
  </si>
  <si>
    <t>H - Szállítás és raktározás</t>
  </si>
  <si>
    <t>Lakóingatlanokkal fedezett hitelek</t>
  </si>
  <si>
    <t>Kereskedelmi ingatlannal fedezettű hitelek</t>
  </si>
  <si>
    <t>Birtokbavétellel megszerzett biztosítékok</t>
  </si>
  <si>
    <t>Egyéb érintett ágazatok (adott esetben az alább lebontva)</t>
  </si>
  <si>
    <t>Összefoglaló – A taxonómiához igazodó kitettségekre vonatkozó fő teljesítménymutatók (KPI)</t>
  </si>
  <si>
    <t>Fő teljesítménymutató</t>
  </si>
  <si>
    <t>%-os lefedettség (az összes eszközön belül) (*)</t>
  </si>
  <si>
    <t>Éghajlatváltozás mérséklése</t>
  </si>
  <si>
    <t>Éghajlatváltozáshoz való alkalmazkodás</t>
  </si>
  <si>
    <t>Összes (Éghajlatváltozás mérséklése + Éghajlatváltozáshoz való alkalmazkodás)</t>
  </si>
  <si>
    <t>GAR-állomány</t>
  </si>
  <si>
    <t>GAR-állományváltozás</t>
  </si>
  <si>
    <t>*A KPI által lefedett eszközök %-os aránya a bank összes eszközéhez viszonyítva</t>
  </si>
  <si>
    <t>Mérséklő intézkedések: A GAR kiszámításához figyelembe vett eszközök</t>
  </si>
  <si>
    <t>millió EUR</t>
  </si>
  <si>
    <t>T nyilvánosságra hozatali vonatkozási időpont</t>
  </si>
  <si>
    <t>Éghajlatváltozás mérséklése (CCM)</t>
  </si>
  <si>
    <t>Éghajlatváltozáshoz való alkalmazkodás (CCA)</t>
  </si>
  <si>
    <t>Összesen (CCM + CCA)</t>
  </si>
  <si>
    <t>ebből a taxonómia szempontjából releváns ágazatok (taxonómiához igazítható)</t>
  </si>
  <si>
    <t>ebből környezeti szempontból fenntartható (taxonómiához igazodó tevékenységek)</t>
  </si>
  <si>
    <t>ebből speciális hitelezés</t>
  </si>
  <si>
    <t>ebből átállás</t>
  </si>
  <si>
    <t>ebből támogató</t>
  </si>
  <si>
    <t>ebből alkalmazkodás</t>
  </si>
  <si>
    <t>ebből átállás/alkalmazkodás</t>
  </si>
  <si>
    <t>GAR - A számlálóban és nevezőben egyaránt figyelembe vett eszközök</t>
  </si>
  <si>
    <t>A GAR számításához figyelembe vehető hitelek és előlegek, nem kereskedelmi céllal tartott hitelviszonyt megtestesítő értékpapírok és tulajdoni részesedést megtestesítő eszközök</t>
  </si>
  <si>
    <t>Pénzügyi vállalatok</t>
  </si>
  <si>
    <t>Hitelviszony megtestesítő értékpapírok, ideértve zöld felhasználású (UoP)</t>
  </si>
  <si>
    <t>egyéb pénzügyi vállalatok</t>
  </si>
  <si>
    <t>ebből befektetési vállalkozások</t>
  </si>
  <si>
    <t>ebből vagyonkezelő társaságok</t>
  </si>
  <si>
    <t>ebből biztosítók</t>
  </si>
  <si>
    <t>AZ NFRD szerinti közzétételi kötelezettségek hatálya alá tartozó nem pénzügyi vállalatok</t>
  </si>
  <si>
    <t>ebből lakóingatlannal fedezett hitelek</t>
  </si>
  <si>
    <t>ebből épület-korszerűsítést célzó hitelek</t>
  </si>
  <si>
    <t>ebből gépjárműhitelek</t>
  </si>
  <si>
    <t>Helyi önkormányzat finanszírozása</t>
  </si>
  <si>
    <t>Lakásfinanszírozás</t>
  </si>
  <si>
    <t>Egyéb helyi önkormányzat finanszírozás</t>
  </si>
  <si>
    <t>Birtokbavétellel megszerzett biztosítékok: lakó- és kereskedelmi ingatlanok</t>
  </si>
  <si>
    <t>GAR-eszközök összesen</t>
  </si>
  <si>
    <t xml:space="preserve">Assets excluded from the numerator for GAR calculation (covered in the denominator) </t>
  </si>
  <si>
    <t>Uniós nem pénzügyi vállalatok (az NFRD szerinti közzétételi kötelezettségek hatálya alá nem tartozó)</t>
  </si>
  <si>
    <t>Nem uniós partnerek (az NFRD szerinti közzétételi kötelezettségek hatálya alá nem tartozó)</t>
  </si>
  <si>
    <t>Származtatott ügyletek</t>
  </si>
  <si>
    <t>Látra szóló bankközi kölcsönök</t>
  </si>
  <si>
    <t>Készpénz és készpénzzel kapcsolatos eszközök</t>
  </si>
  <si>
    <t>Egyéb eszközök (pl. cégérték, tőzsdei áruk stb.)</t>
  </si>
  <si>
    <t>A nevezőben (GAR) szereplő összes eszköz</t>
  </si>
  <si>
    <t xml:space="preserve">  </t>
  </si>
  <si>
    <t>A GAR kiszámításához használt számlálóból és nevezőből egyaránt kizárt egyéb eszközök</t>
  </si>
  <si>
    <t>Kormányzatok</t>
  </si>
  <si>
    <t>Központi bankkal szembeni kitettségek</t>
  </si>
  <si>
    <t>Kereskedési könyv</t>
  </si>
  <si>
    <t>Számlálóból s nevezőből kizárt eszközök összesen</t>
  </si>
  <si>
    <t>Eszközök összesen</t>
  </si>
  <si>
    <t>GAR (%)</t>
  </si>
  <si>
    <t>q</t>
  </si>
  <si>
    <t>r</t>
  </si>
  <si>
    <t>s</t>
  </si>
  <si>
    <t>t</t>
  </si>
  <si>
    <t>u</t>
  </si>
  <si>
    <t>v</t>
  </si>
  <si>
    <t>w</t>
  </si>
  <si>
    <t>x</t>
  </si>
  <si>
    <t>y</t>
  </si>
  <si>
    <t>z</t>
  </si>
  <si>
    <t>aa</t>
  </si>
  <si>
    <t>ab</t>
  </si>
  <si>
    <t>ac</t>
  </si>
  <si>
    <t>ad</t>
  </si>
  <si>
    <t>ae</t>
  </si>
  <si>
    <t>af</t>
  </si>
  <si>
    <t>T nyilvánosságra hozatali vonatkozási időpont: állományra vonatkozó fő teljesítménymutatók</t>
  </si>
  <si>
    <t>T nyilvánosságra hozatali vonatkozási időpont: állományváltozásra vonatkozó fő teljesítménymutatók</t>
  </si>
  <si>
    <t>A taxonómia szempontjából releváns ágazatokat finanszírozó eszközök aránya</t>
  </si>
  <si>
    <t>Az összes lefedett eszköz aránya</t>
  </si>
  <si>
    <t>A taxonómia szempontjából releváns ágazatokat finanszírozó új eszközök aránya</t>
  </si>
  <si>
    <t>Az összes lefedett új eszköz aránya</t>
  </si>
  <si>
    <t>ebből környezeti szempontból fenntartható</t>
  </si>
  <si>
    <t>%  (a nevezőben szereplő lefedett eszközök összességéhez viszonyítva)</t>
  </si>
  <si>
    <t>GAR</t>
  </si>
  <si>
    <t>A Gar számításához figyelembe vehető hitelek és előlegek, nem kereskedelmi céllal tartott hitelviszonyt megtestesítő értékpapírok és tulajdoni részesedést megtestesítő eszközök</t>
  </si>
  <si>
    <t>AZ NRFO szerinti közzétételi kötelezettségek hatálya alá tartozó nem pénzügyi vállalatok</t>
  </si>
  <si>
    <t>Mérséklő intézkedések: BTAR</t>
  </si>
  <si>
    <t>Mérséklő intézkedések: A BTAR kiszámításához figyelembe vett eszközök</t>
  </si>
  <si>
    <t>Bruttó könyv szerinti érték összesen</t>
  </si>
  <si>
    <t>A GAR számításához használt számlából kizárt (a nevezőben szereplő), de a BTAR számlálójában és nevezőjében szereplő eszközök</t>
  </si>
  <si>
    <t>BTAR Eszközök összesen</t>
  </si>
  <si>
    <t>A BTAR kiszámításához használt számlából kizárt (de a nevezőben szereplő) eszközök</t>
  </si>
  <si>
    <t>A nevezőben szereplő eszközök összesen</t>
  </si>
  <si>
    <t>A BTAR kiszámításához használt számlálóból és a nevezőnől egyaránt kizárt egyéb eszközök</t>
  </si>
  <si>
    <t>Számlálóból és nevezőből kizárt eszközök összesen</t>
  </si>
  <si>
    <t>BTAR %</t>
  </si>
  <si>
    <t>A taxonómia szempontjából releváns ágazatokat finanszírozó, figyelembe vehető eszközök aránya</t>
  </si>
  <si>
    <t>A taxonómia szempontjából releváns ágazatokat finanszírozó új, figyelembe vehető eszközök aránya</t>
  </si>
  <si>
    <t>BTAR</t>
  </si>
  <si>
    <t>Összefoglaló – BTAR %</t>
  </si>
  <si>
    <t>%-os lefedettség (az összes eszközön belül)*</t>
  </si>
  <si>
    <t>Az éghajlatváltozás mérséklése (CCM)</t>
  </si>
  <si>
    <t>Az éghajlatváltozáshoz való alkalmazkodás (CCA)</t>
  </si>
  <si>
    <t>BTAR állomány</t>
  </si>
  <si>
    <t>BTAR állományváltozás</t>
  </si>
  <si>
    <t xml:space="preserve"> </t>
  </si>
  <si>
    <t>Az éghajlatváltozás mérséklését célzó, az (EU) 2020/852 rendelet hatálya alá nem tartozó egyéb intézkedések</t>
  </si>
  <si>
    <t>Pénzügyi instrumentum típusa</t>
  </si>
  <si>
    <t>Partner típusa</t>
  </si>
  <si>
    <t>A mérsékelt kockázat típusa (éghajlatváltozási átállási kockázat)</t>
  </si>
  <si>
    <t>A mérsékelt kockázat típusa (éghajlatváltozási fizikai kockázat)</t>
  </si>
  <si>
    <t>A mérséklő intézkedések jellegére vonatkozó minőségi információk</t>
  </si>
  <si>
    <t>Kötvények (az uniós standardok szerint zöldnek, fenntarthatónak, fenntarthatósággal összefüggőnek stb. minősülő)</t>
  </si>
  <si>
    <t>Egyéb partnerek</t>
  </si>
  <si>
    <t>Hitelek (az uniós standardok szerint zöldnek, fenntarthatónak, fenntarthatósággal összefüggőnek stb. minősülő)</t>
  </si>
  <si>
    <t>**A bank dolgozik az EU Párizshoz igazodó referenciaértékekből kizárt vállalatokkal szembeni kitettségek azonosítására szolgáló folyamat kialakításán. Ehhez speciális adatgyűjtésre van szükség az ügyfelektől, amelyet be fognak építeni az ügyfélkezelési folyamatba.</t>
  </si>
  <si>
    <t>ESG</t>
  </si>
  <si>
    <t>Hitelminőseg</t>
  </si>
  <si>
    <t>A kitettségek hitelminősége szektor, kibocsátás és hátralévő futamidő szerint</t>
  </si>
  <si>
    <t>Fedezett hitelek</t>
  </si>
  <si>
    <t>Ingatlanfedezetű hitelek - A fedezet energiahatékonysága</t>
  </si>
  <si>
    <t>Igazodási mérőszámok</t>
  </si>
  <si>
    <t>Kitettségek legnagyobb cégeknél</t>
  </si>
  <si>
    <t>A 20 legnagyobb szén-dioxid-kibocsátású céggel szembeni kitettségek</t>
  </si>
  <si>
    <t>Fizikai kockázatok</t>
  </si>
  <si>
    <t>Fizikai kockázatnak kitett kitettségek</t>
  </si>
  <si>
    <t>GAR összefoglalás</t>
  </si>
  <si>
    <t>A GAR KPI-ok összefoglalása</t>
  </si>
  <si>
    <t>GAR eszközök</t>
  </si>
  <si>
    <t>A GAR kiszámításához szükséges eszközök</t>
  </si>
  <si>
    <t>GAR %</t>
  </si>
  <si>
    <t>Eszközök a BTAR kiszámításához, BTAR %</t>
  </si>
  <si>
    <t>Egyéb enyhítő intézkedések</t>
  </si>
  <si>
    <t>Egyéb, az EU taxonómiájában nem szereplő, az éghajlatváltozást mérséklő intézkedések</t>
  </si>
  <si>
    <t>ebből: anticiklikus pufferkövetelmény</t>
  </si>
  <si>
    <t>ebből: globálisan rendszerszinten jelentős intézmények vagy egyéb rendszerszinten jelentős intézmények pufferére vonatkozó követelmény</t>
  </si>
  <si>
    <t>* Becslés</t>
  </si>
  <si>
    <t>Ebben a sablonban bemutatott adatok azonosításához az OTP Csoport a Refinitive adatplatformját használta fel a 20 leginkább szén-dioxid-intenzív vállalat azonosítására. Ennek eredményeképpen az OTP Csoport nincs kitéve a 20 legnagyobb szén-dioxid-intenzív vállalatnak. Elemzésünkkel összhangban a táblázatot üresen hagytuk.</t>
  </si>
  <si>
    <t>KM2: Fő mérőszámok – MREL (Szavatoló tőkére, leírható illetve átalakítható kötelezettségre vonatkozó követelmény)</t>
  </si>
  <si>
    <t>A szavatolótőkére és a leírható, illetve átalakítható kötelezettségekre vonatkozó minimumkövetelmény (MREL)</t>
  </si>
  <si>
    <t>Szavatolótőke és leírható, illetve átalakítható kötelezettségek, arányok és összetevők</t>
  </si>
  <si>
    <t>1</t>
  </si>
  <si>
    <t xml:space="preserve">A szavatolótőke és a leírható, illetve átalakítható kötelezettségek </t>
  </si>
  <si>
    <t>EU-1a</t>
  </si>
  <si>
    <t xml:space="preserve">Ebből: szavatolótőke és alárendelt kötelezettségek </t>
  </si>
  <si>
    <t>2</t>
  </si>
  <si>
    <t>A szanálás alá vonható csoport teljes kockázati kitettségértéke (TREA)</t>
  </si>
  <si>
    <t>3</t>
  </si>
  <si>
    <t>Szavatolótőke és leírható, illetve átalakítható kötelezettségek a TREA százalékában</t>
  </si>
  <si>
    <t>4</t>
  </si>
  <si>
    <t>A szanálás alá vonható csoport teljes kitettségi mértéke (TEM)</t>
  </si>
  <si>
    <t>5</t>
  </si>
  <si>
    <t>Szavatolótőke és leírható, illetve átalakítható kötelezettségek a TEM százalékában</t>
  </si>
  <si>
    <t xml:space="preserve">Ebből: szavatolótőke vagy alárendelt kötelezettség </t>
  </si>
  <si>
    <t>6a</t>
  </si>
  <si>
    <t>Alkalmazandó-e az 575/2013/EU rendelet 72b. cikkének (4) bekezdése szerinti alárendeltségi mentesség? (5 %-os mentesség)</t>
  </si>
  <si>
    <t>6b</t>
  </si>
  <si>
    <t>Az engedélyezett, nem alárendelt leírható, illetve átalakítható kötelezettséginstrumentumok aggregált összege az 575/2013/EU rendelet 72b. cikkének (3) bekezdése szerinti alárendeltségi mérlegelés alkalmazása esetén (legfeljebb 3,5 %-os mentesség)</t>
  </si>
  <si>
    <t>6c</t>
  </si>
  <si>
    <r>
      <rPr>
        <sz val="8"/>
        <color theme="1"/>
        <rFont val="Arial"/>
        <family val="2"/>
        <charset val="238"/>
      </rPr>
      <t>Ha az 575/2013/EU rendelet 72b. cikkének (3) bekezdése szerinti maximált alárendeltségi mentesség alkalmazandó: a kizárt kötelezettségekkel egyenrangú kibocsátott finanszírozás 1. sorban megjelenített összegének, illetve a kizárt kötelezettségekkel egyenrangú kibocsátott finanszírozás azon összegének az aránya, amely a felső korlát hiányában az 1. sorban megjeleníthető lenne (%)</t>
    </r>
  </si>
  <si>
    <t>A TREA százalékában kifejezett MREL</t>
  </si>
  <si>
    <t>Ebből: szavatolótőkével vagy alárendelt kötelezettséggel fedezendő*</t>
  </si>
  <si>
    <t>A TEM százalékában kifejezett MREL</t>
  </si>
  <si>
    <t>* Az alárendeltségi követelmények 2024. december 16-tól alkalmazandóak.</t>
  </si>
  <si>
    <t>MREL</t>
  </si>
  <si>
    <t>KM2</t>
  </si>
  <si>
    <t>Fő mérőszámok – MREL (Szavatoló tőkére, leírható illetve átalakítható kötelezettségre vonatkozó követelmény)</t>
  </si>
  <si>
    <t>A Bankcsoport 2025. június 30-ára vonatkozó tőkemegfeleléssel kapcsolatos számításai IFRS szabályok szerinti adatok alapján készültek. A szavatoló tőke kiszámítása során a prudenciális szűrők és levonások a CRR-rel összehangban kerültek alkalmazásra. A Bankcsoport a szabályozói tőkekövetelményének meghatározásához a hitelezési és piaci kockázatok esetében a sztenderd módszert, míg a működési kockázatok esetében az SMA módszert alkalmazza.</t>
  </si>
  <si>
    <r>
      <rPr>
        <vertAlign val="superscript"/>
        <sz val="8"/>
        <rFont val="Arial"/>
        <family val="2"/>
        <charset val="238"/>
      </rPr>
      <t>1</t>
    </r>
    <r>
      <rPr>
        <sz val="8"/>
        <rFont val="Arial"/>
        <family val="2"/>
        <charset val="238"/>
      </rPr>
      <t>Az eredménytartalék tartalmazza a 2025. évi pozitív eredményt. A tárgyévi eredmény a számított osztalékelhatárolást tartalmazza.</t>
    </r>
  </si>
  <si>
    <r>
      <rPr>
        <vertAlign val="superscript"/>
        <sz val="8"/>
        <rFont val="Arial"/>
        <family val="2"/>
        <charset val="238"/>
      </rPr>
      <t>2</t>
    </r>
    <r>
      <rPr>
        <sz val="8"/>
        <rFont val="Arial"/>
        <family val="2"/>
        <charset val="238"/>
      </rPr>
      <t xml:space="preserve"> Az egyéb átfogó jövedelemmel szemben valós értéken értékelt nem realizált nyereség vagy veszteség (szuverén kitettségekre vonatkozóan) hatása, összhangban a 873/2020 EU rendelet 1. cikk (6) bekezdésével.</t>
    </r>
  </si>
  <si>
    <t>4a</t>
  </si>
  <si>
    <t>Teljes kockázati kitettségérték pre-floor</t>
  </si>
  <si>
    <t>EU 7e</t>
  </si>
  <si>
    <t>EU 7f</t>
  </si>
  <si>
    <t>EU 7g</t>
  </si>
  <si>
    <t>5a</t>
  </si>
  <si>
    <t>5b</t>
  </si>
  <si>
    <t>7a</t>
  </si>
  <si>
    <t>7b</t>
  </si>
  <si>
    <t>Nem alkalmazható</t>
  </si>
  <si>
    <t>Elsődleges alapvető tőkemegfelelési mutató küszöbérték nélküli TREA figyelembe vételével (%)</t>
  </si>
  <si>
    <t>Alapvetőtőke-megfelelési mutató küszöbérték nélküli TREA figyelembe vételével (%)</t>
  </si>
  <si>
    <t>Teljestőke-megfelelési mutató küszöbérték nélküli TREA figyelembe vételével (%)</t>
  </si>
  <si>
    <t>EU 4a</t>
  </si>
  <si>
    <t>EU 10b</t>
  </si>
  <si>
    <t>EU 10c</t>
  </si>
  <si>
    <t>EU 19a</t>
  </si>
  <si>
    <t>EU 21a</t>
  </si>
  <si>
    <t>EU 22a</t>
  </si>
  <si>
    <t>EU 24a</t>
  </si>
  <si>
    <t>Hitelértékelési korrekció (CVA)</t>
  </si>
  <si>
    <t>ebből alternatív sztenderd módszer (A-SA)</t>
  </si>
  <si>
    <t>ebből egyszerűsített sztenderd módszer (S-SA)</t>
  </si>
  <si>
    <t xml:space="preserve">ebből alternatív belső modell módszer (A-IMA) </t>
  </si>
  <si>
    <t>ebből belső modell módszer (IMM)</t>
  </si>
  <si>
    <t>ebből egyéb CCR</t>
  </si>
  <si>
    <t>ebből egyszerűsített módszer</t>
  </si>
  <si>
    <t>ebből alap módszer (F-BA and R-BA)</t>
  </si>
  <si>
    <t>Készpénz központi bankoknál és egyéb látra szóló betétek</t>
  </si>
  <si>
    <t>Érzékenység alapú módszer</t>
  </si>
  <si>
    <t>Teljes szavatolótőke-követelmény (OFR)</t>
  </si>
  <si>
    <t>Általános kamatlábkockázat (GIRR)</t>
  </si>
  <si>
    <t>Részvénypiaci kockázat (EQU)</t>
  </si>
  <si>
    <t>Árukockázat (COM)</t>
  </si>
  <si>
    <t>Devizaárfolyam-kockázat (FX)</t>
  </si>
  <si>
    <t>Összes OFR ASA</t>
  </si>
  <si>
    <t>Nemteljesítő hitelek és előlegek nyitó állománya - 2024.12.31</t>
  </si>
  <si>
    <t>Nemteljesítő hitelek és előlegek záró állománya - 2025.06.30  (6 =1 + 2 - 3 - 4 + 5)</t>
  </si>
  <si>
    <t>n.a.</t>
  </si>
  <si>
    <t>ebből a belső minősítésen alapuló módszer alapváltozata (F-IRB)</t>
  </si>
  <si>
    <t>ebből slotting módszer</t>
  </si>
  <si>
    <t>ebből részvényjellegű pozíciók az egyszerű kockázati súlyozási módszer alapján</t>
  </si>
  <si>
    <t>ebből a fejlett IRB módszer (A-IRB)</t>
  </si>
  <si>
    <t>ebből központi szerződő féllel szembeni kitettség</t>
  </si>
  <si>
    <t>Nem alkalmazandó</t>
  </si>
  <si>
    <t>Kiegyenlítési kockázat</t>
  </si>
  <si>
    <t>Nem kereskedési könyvi értékpapírosítási kitettségek (a felső korlát alkalmazása után)</t>
  </si>
  <si>
    <t>ebből SEC-IRBA-módszer</t>
  </si>
  <si>
    <t>ebből SEC-ERBA-módszer (beleértve a belső értékelési módszert)</t>
  </si>
  <si>
    <t>ebből SEC-SA-módszer</t>
  </si>
  <si>
    <t>ebből 1 250 %-os kockázati súly / levonás</t>
  </si>
  <si>
    <t>Nagykockázat-vállalások</t>
  </si>
  <si>
    <t>A kereskedési könyvek és a nem kereskedési könyv közötti átsorolások</t>
  </si>
  <si>
    <t>Kriptoeszközökkel szembeni kitettségek</t>
  </si>
  <si>
    <t>A levonási küszöbök alatti összegek (amelyekre 250 %-os kockázati súly vonatkozik</t>
  </si>
  <si>
    <t>Alkalmazott tőke-küszöbérték (%)</t>
  </si>
  <si>
    <t>Tőke-küszöbérték kiigazítása (az átmeneti felső határérték alkalmazása után)</t>
  </si>
  <si>
    <t>Tőke-küszöbérték kiigazítása (az átmeneti felső határérték alkalmazása előtt)</t>
  </si>
  <si>
    <t>Beáramlások nemteljesítő portfóliókba</t>
  </si>
  <si>
    <t>Kiáramlások nemteljesítő portfóliókból</t>
  </si>
  <si>
    <t>Leírások miatti kiáramlás</t>
  </si>
  <si>
    <t>Nem értékpapírosítások hitelfelár-kockázata (CSR)</t>
  </si>
  <si>
    <t>Alternatív korrelációkereskedési portfólióba nem tartozó értékpapírosítások hitelfelár-kockázata (non-ACTP CSR)</t>
  </si>
  <si>
    <t>Alternatív korrelációkereskedési portfólióba tartozó értékpapírosítások hitelfelár-kockázata (ACTP CSR)</t>
  </si>
  <si>
    <t>Nemteljesítési kockázat</t>
  </si>
  <si>
    <t>Nem értékpapírosítások</t>
  </si>
  <si>
    <t>Alternatív korrelációkereskedési portfólióba nem tartozó értékpapírosítások (non-ACTP)</t>
  </si>
  <si>
    <t>Alternatív korrelációkereskedési portfólióba tartozó értékpapírosítások (ACTP)</t>
  </si>
  <si>
    <t>Alapul szolgáló egzotikus eszközök</t>
  </si>
  <si>
    <t>Fennmaradó kockázat</t>
  </si>
  <si>
    <t>Egyéb fennmaradó kockázatok</t>
  </si>
  <si>
    <t>Kamatlábkockázatra vonatkozó portfóliófedezeti ügylet során fedezett tételek valós értékének változása</t>
  </si>
  <si>
    <t>**</t>
  </si>
  <si>
    <t xml:space="preserve"> 35.11</t>
  </si>
  <si>
    <t>tons of CO2eq / MWh produced</t>
  </si>
  <si>
    <t xml:space="preserve"> 23.51</t>
  </si>
  <si>
    <t>tons of CO2eq / tons of cement produced</t>
  </si>
  <si>
    <t xml:space="preserve"> 24.10</t>
  </si>
  <si>
    <t>tons of CO2eq / tons of steel produced</t>
  </si>
  <si>
    <t xml:space="preserve"> 24.42</t>
  </si>
  <si>
    <t>tons of CO2eq / tons of aluminium produced</t>
  </si>
  <si>
    <t>* A teljes bruttó könyv szerinti érték összege a következő országokra vonatkozó adatokat tartalmazza: Bulgária, Horvátország, Magyarország, Moldova, Montenegró, Szerbia, Szlovénia, Ukrajna, Üzbegisztán. Albániára és Oroszországra vonatkozó adatok hiányoznak.</t>
  </si>
  <si>
    <t>** Ez a szakasz az éghajlattal kapcsolatos krónikus és akut veszélyeknek kitett nem pénzügyi vállalatokkal szembeni banki könyvben szereplő kitettségekre vonatkozó adatokat tartalmazza. A táblázat a gazdasági tevékenység ágazata és az ügyfél vagy a fedezet földrajzi elhelyezkedése szerinti adatokat tartalmazza az akut és krónikus éghajlatváltozási eseményeknek kitett ágazatok és földrajzi területek tekintetében. Ez a sablon a következő országokra vonatkozó adatokat tartalmazza: Bulgária, Horvátország, Magyarország, Moldova, Montenegró, Szerbia, Szlovénia, Ukrajna, Üzbegisztán. Albániára és Oroszországra vonatkozó adatok hiányoznak. A Bankban folyamatban vannak olyan fejlesztések, amelyek célja, hogy a fizikai kockázatra vonatkozó adatok az OTP csoport összes országában rendelkezésre álljanak.</t>
  </si>
  <si>
    <t>*** Ez a szakasz a fizikai kockázatértékelések leírását tartalmazza: A felügyeleti elvárásokkal összhangban az OTP 2023-ban megkezdte a modellezési képességének a környezeti kockázatokra és az éghajlatváltozással kapcsolatos kockázatokra való kiterjesztését. Elvárás, hogy a hitelintézetek a modellezési folyamat során vegyék figyelembe az éghajlati és környezeti kockázatokat. Ezért az OTP olyan klímakockázati modellt épít, amely összekapcsolja az éghajlati kockázatot a pénzügyi kockázatokkal, azaz kapcsolatot keres a bank által hitelezett vállalatok pénzügyi adatai és az éghajlati kockázati adatok között. Fokozatos megközelítést követve először a rendelkezésre álló nyers adatokat (meteorológiai alapadatok, aszályok stb.) összegyűjtik és feldolgozzák, hogy létrehozzanak egy meteorológiai térbeli adatbázist. A fizikai kockázati index (krónikus és akut) az alapadatok felhasználásával kerül levezetésre. Ezt összekapcsolják az ügyfelek földrajzi adataival, ami lehetővé teszi az ügyfelek fizikai éghajlati kockázatoknak való kitettségének értékelését.
Az OTP éghajlati kockázatértékelése mind az akut fizikai kockázatot, mind a krónikus fizikai kockázatot figyelembe vette. A kockázatelemzések figyelembe veszik a biztosítási adatokat is. A fizikai kockázatértékeléseket Magyarország esetén a következő fizikai kockázatokkal végezték el: hőségkockázat, aszálykockázat, viharkockázat, heves csapadékkockázat, fagykockázat, árvízkockázat. A fizikai kockázatértékeléseket Ukrajna esetén a következő fizikai kockázatokkal végezték el: aszálykockázat, árvízkockázat, hőhullámkockázat, tűzkockázat, viharkockázat. A fizikai kockázatértékeléseket Albánia, Horvátország, Magyarország, Moldova, Montenegró, Szerbia, Szlovénia, Ukrajna és Üzbegisztán esetén a következő fizikai kockázatokkal végezték el: hőhullámkockázat, eróziókockázat, tengerszintemelkedés kockázata, légszennyezettségi kockázat, aszálykockázat, földrengéskockázat, árvízkockázat, erdőtűzkockázat, fagykockázat, viharkockázat, földcsuszamláskockázat, az őshonos fajok teljes kipusztulásának kockázata, vihar kockázat. 
Fizikai kockázat érintettség Magyarországra:
Aszálykockázat: Magyarországon a mezőgazdaságban és a vízgazdálkodásban dolgozó felhasználók számára kifejlesztett Pálfai-féle aszályindexet (PAI) az 1980-as évek eleje óta használják az aszályok numerikus jellemzésére. Az OTP Bank a módosított Pálfai-féle aszályindexet használja. A PAI alapadatai eseményadat szolgáltatók: Az Országos Meteorológiai Szolgálat meteorológiai adatbázisa. Az OMSZ a monitoring és mérési adatait, az OMSZ által működtetett modellek előrejelzéseit, valamint egyéb időjárási és éghajlati információkat ingyenesen és szabadon felhasználhatóan bocsátja rendelkezésre a nyílt adatkiszolgálón (Meteorológiai Adatbázis) odp.met.hu.
Árvízveszély: A 2007/60/EK árvízvédelmi irányelv előírja, hogy Magyarországnak fel kell mérnie területének jelentős árvízkockázatát, fel kell térképeznie az árvíz kiterjedését, és azonosítania kell a jövőbeli árvizek lehetséges káros következményeit. Az árvízi veszélyek vizsgálatához három árvízcsoportot hoztak létre:
Folyami árvizek: A gátakkal védett folyószakaszok áradásai;
Villámárvizek vagy pluviális árvizek: A gátakkal nem védett folyó- és patakszakaszok áradásai;
Vízfelesleg: Belvízi elöntések.
Az OTP Bank a nagy valószínűségű árvizeket vizsgálja (valószínű visszatérési időszak ≥ 100 év). Az árvíz adatai esemény adatszolgáltatója: Vízügyi Főigazgatóság (https://vizeink.hu/orszag-jelentesek; https://cdr.eionet.europa.eu/hu/eu/floods2019/).
fhrm_2020/spatial/hu1000/envygyfq/).
Heves csapadék kockázata: A heves csapadékindex megadja azon napok számát egy évben, amikor a napi csapadékösszeg meghaladja a 20 mm-t. Ez az index a mezőgazdaság, a vízgazdálkodás, a közlekedés és a városi szektor szempontjából fontos. A Rendkívül heves csapadékos napok alapadatai esemény adatszolgáltatók: Magyar Meteorológiai Szolgálat Meteorológiai Adatbázis. Az OMSZ a monitoring és mérési adatait, az OMSZ által működtetett modellek előrejelzéseit, valamint egyéb időjárási és éghajlati információkat ingyenesen és szabadon felhasználhatóan bocsátja rendelkezésre a nyílt adatkiszolgálón (Meteorológiai Adatbázis) odp.met.hu.
Viharkockázat: A viharkockázati index megadja, hogy egy évben hány olyan nap van, amikor a legerősebb széllökés sebessége meghaladja vagy eléri a 20 m/s-ot. A Viharos nap alapadatai esemény adatszolgáltatók: Magyar Meteorológiai Szolgálat Meteorológiai Adatbázis. Az OMSZ a monitoring és mérési adatait, az OMSZ által működtetett modellek előrejelzéseit, valamint egyéb időjárási és éghajlati információkat ingyenesen és szabadon felhasználhatóan bocsátja rendelkezésre a nyílt adatkiszolgálón (Meteorológiai Adatbázis) keresztül odp.met.hu.
Fagyveszély: A fagykockázati index megadja azon napok számát egy évben, amikor a minimumhőmérséklet nem haladja meg a 2 °C-ot a talajszint felett 2 m magasságban.  A késő tavaszi fagyok súlyos hatással lehetnek a mezőgazdaságra és az erdészetre. A fagynap alapadatai esemény adatszolgáltatók: Magyar Meteorológiai Szolgálat Meteorológiai Adatbázis. Az OMSZ a monitoring és mérési adatait, az OMSZ által működtetett modellek előrejelzéseit, valamint egyéb időjárási és éghajlati információkat ingyenesen és szabadon felhasználhatóan bocsátja rendelkezésre a nyílt adatkiszolgálón (Meteorológiai Adatbázis) odp.met.hu.
Fizikai kockázat érintettség Bulgáriára:
Hőhullámkockázat: A hőhullámos napok (HWD) az év során előforduló forró napok száma, meghatározott definíciók alapján.
Aszálykockázat: A száraz időszakok átlagos hossza az év során legalább 5 napos száraz időszakok átlagos hossza.
Árvízkockázat: Az éves maximális napi csapadékmennyiség. Az összes csapadékmennyiség kiszámításához az aggregációs időszak alatt egy átváltási tényezőt kell alkalmazni, amely 3600x24x1000x365 (az év átlagos napjainak száma).
Tűzkockázat: A Tűzveszély Index (FWI) – 45 nap. Az EFFIS osztályok középső értékeit (azaz 15, 30, 45) választották küszöbértéknek a mérsékelt/magas/nagyon magas tűzveszély osztályhoz.
Viharkockázat: A szélsebesség a felszín közelében lévő kétdimenziós vízszintes légsebesség nagysága, m/s-ban mérve.
A klímaindikátor pontozása figyelembe veszi az alapátlag tartományt (rövid távon) és az indikátor százalékos változását 2030-ra (középtávon) és 2050-re (hosszú távon) az adott helyszínre vonatkozóan. A klímaveszély adatai a Copernicus Climate Data Store-ból származnak ([https://cds.climate.copernicus.eu/#!/home](https://cds.climate.copernicus.eu/#!/home)) a földrajzi koordináták szintjén, és tükrözik az RCP4.5 (Representative Concentration Pathways) modellt, amely a különböző sugárzási szinteken lévő üvegházhatású gázok légköri koncentrációinak változásait mutatja. Az RCP 4.5 egy köztes forgatókönyv, amely valószínűleg 2,4°C-os globális felmelegedést eredményezne. Az RCP 4.5 szerint a globális kibocsátások 2040-ben tetőznek, majd gyorsan csökkennek 2080-ig. Az RCP 4.5 kombinálható a Megosztott Társadalmi-gazdasági Útvonalak forgatókönyvével az Éghajlatváltozási Kormányközi Testület (IPCC) szerint.
Fizikai kockázat érintettség Albánia, Horvátország, Magyarország, Moldova, Montenegró, Szerbia, Szlovénia, Ukrajna és Üzbegisztán esetén:
Hőhullámkockázat: Az eseményen belüli napok száma, amikor a hőmérséklet három egymást követő napon meghaladja a 30°C-ot egy évben.
Adatforrás: Europe: Copernicus EDO, Global: NOAA CPC Global Temperature Dataset.
Eróziókockázat: A bruttó talajeróziós ráták az eróziós potenciál modell (EPM vs. mEPM) szerint. Az erózió értékei: 1: 0-1 t/hektár/év; 2: 1-3 t/h/év; 3: 3-5 t/h/év; 4: 5-10 t/h/év; 5: 10-20 t/h/év; 6: &gt;20 t/h/év
Data sources: GSE: Global Soil Erodibility – ESDAC, EPM: Erosion Potential Method – ESDAC.
Tengerszint-emelkedés kockázata: A tenger alatti terület 1 méteres tengerszint-emelkedéssel (hektárban).
Adatforrás: USGS Earth Explorer.
Légszennyezettségi kockázat: Az év során a PM10 értéke meghaladja az átlagos 45 (µg/m³) értéket.
Adatforrás: Copernicus Atmosphere Monitoring Service.
Aszálykockázat: Az év során a CDI index alapján 10 napos felbontású "Riasztás" jelzések átlagos száma (Üzbegisztán esetében: A mezőgazdaság aszálykockázati hatásának mutatója - "magas").
Adatforrás: Copernicus EDO, Copernicus GDO.
Földrengéskockázat: A földrengések maximális felszíni gyorsulási értéke (m/s²), amely 10%-os valószínűséggel fordul elő 50 évente regionális maximumokban.
Adatforrás: Global Seismic Hazard Map – GEM.
Árvízkockázat: Az évente potenciálisan 50 éves árvizek aránya a régió területéhez viszonyítva.
Erdőtűzkockázat: Az erdőterület százalékos aránya, amely 2001-2023 között leégett, összehasonlítva a régió erdőterületével.
Adatforrás: JRC Open Data – CEMS EFAS, Croatia Waterways – OpenStreetMap Export, World Bank – Central Asia Flood Hazard.
Fagykockázat: A tavaszi fagyos napok száma (minimális hőmérséklet &lt;0°C).
Adatforrás: GSE: Global Soil Erodibility – ESDAC, EPM: Erosion Potential Method – ESDAC.
Viharkockázat: A 10 méteres magasságban mért maximális 3 másodperces széllökés egy 72 órás időszak alatt - éves átlag (2000-2011).
Adatforrás: Copernicus Climate Data Store.
Földcsuszamláskockázat: A földcsuszamlások valószínűsége: 1: Alacsony esély; 2: Mérsékelten alacsony esély; 3: Közepes esély; 4: Mérsékelten magas esély; 5: Magas esély.
Adatforrás: ELSUS v2 – ESDAC, Think Hazard.
Az őshonos fajok teljes kipusztulásának kockázata: MSA (Mean Species Abundance) érték, 0-tól 1-ig, ahol 1 a közel természetes és 0 a kipusztulás (az őshonos fajok teljes kipusztulása).
Adatforrás: GLOBIO.
Felhőszakadás kockázat: Az év során a csapadékos napok száma (20 mm&lt; ; 2010-2019 átlag).
Adatforrás: Copernicus Climate Data Store, Humanitarian Data Exchange.</t>
  </si>
  <si>
    <t>*A nyilvánosságra hozatali kötelezettséget előíró (EU) 2021/637 bizottsági végrehajtási rendelet 18a. cikk (2) bekezdése értelmében az intézmények önkéntes alapon hozhatják nyilvánosságra a rendelet XXXIX. és XL mellékletében foglalt 9.1, 9.2 és 9.3 táblákban szereplő információkat.
Az OTP Bank nem él az önkéntes adatszolgáltatás lehetőségével, így ezek a táblák nem kerülnek kitöltésre.</t>
  </si>
  <si>
    <t>Nem pénzügyi vállaltok</t>
  </si>
  <si>
    <t>Technológiai változás, kormányzati politika, társadalmi értékek.</t>
  </si>
  <si>
    <t>Megújuló energiatermelés, az energiahatékonyság javítása vagy energiahatékony kereskedelmi és/vagy lakóépületek építésének finanszírozása.</t>
  </si>
  <si>
    <t>Technológiai változás, kormányzati politika.</t>
  </si>
  <si>
    <t>Hőstressz/hőhullám és aszály.</t>
  </si>
  <si>
    <t>Olyan alkalmazkodási megoldások (pl. öntözés, precíziós mezőgazdasági megoldások), amelyek jelentősen csökkentik a jelenlegi és a várható jövőbeli éghajlat kedvezőtlen hatásainak kockázatát (pl.) a mezőgazdaságban.
Megújuló energiatermelés, kibocsátásmentes közlekedés, energiahatékonyság javítása, energiatakarékos épületek építése.</t>
  </si>
  <si>
    <t>Kormányzati politika és társadalmi értékek.</t>
  </si>
  <si>
    <t>Ide tartoznak az ingatlanokhoz kapcsolódó zöld hitelek, amelyeknél a hitel felhasználása a következők valamelyikére irányul: alacsony károsanyag-kibocsátású ingatlanok építése vagy vásárlása; meglévő épületek felújítása.</t>
  </si>
  <si>
    <t>Épületek energiahatékonyságának javítása, energiahatékony épületek építése vagy vásárlása.</t>
  </si>
  <si>
    <t xml:space="preserve">Az épületek energiahatékonyságának javítása: beleértve legalább a PED 30%-os javítását és az energiahatékonysági berendezések telepítését, karbantartását és javítását.
</t>
  </si>
  <si>
    <t>Az EU KM2 táblázatban szereplő információk az OTP Bank szanálás alá vonható csoportjának szintjén kerülnek közzétételre, amely eltér a CRR szerinti prudenciálisan konszolidált csoporttól.
Az OTP Csoport számára a szanálási hatóság által meghatározott előnyben részestett szanálási stratégia a Multiple point of entry (MPE) stratégia, és az OTP Bank, mint szanálás alá vonható szervezet a szanálás alá vonható csoportja szintjén konszolidáltan teljesíti a szavatolótőkére és a leírható, illetve átalakítható kötelezettségekre vonatkozó minimumkövetelményt (MREL követelmény). 
Az alkalmazandó MREL követelmény és az OTP Bank szanálás alá vonható csoportjának összetétele az OTP Bank honlapján is elérhető: 
https://www.otpbank.hu/static/portal/sw/file/250114_MREL_017.pdf
A közzététel a BRRD (a 2019/879/EU által módosított 2014/59/EU) irányelv 45i. cikkének (3) bekezdésén és a 2021/763/EU felhatalmazáson alapuló rendeleten alapul.</t>
  </si>
  <si>
    <t>1. tábla – A környezeti kockázatra vonatkozó minőségi információk</t>
  </si>
  <si>
    <t>A CRR 449a. cikkének megfelelően</t>
  </si>
  <si>
    <t>Sor száma</t>
  </si>
  <si>
    <t>Minőségi információk</t>
  </si>
  <si>
    <t>Üzleti stratégia és folyamatok</t>
  </si>
  <si>
    <t>(a)</t>
  </si>
  <si>
    <t>A környezeti tényezők és kockázatok integrálását célzó intézményi üzleti stratégia, figyelembe véve a környezeti tényezőknek és kockázatoknak az intézmény üzleti környezetére, üzleti modelljére, stratégiájára és pénzügyi tervezésére gyakorolt hatását</t>
  </si>
  <si>
    <t xml:space="preserve">A csoport fenntarthatósági fókusza három pilléren nyugszik. Felelős szolgáltatóként a Bank fenntartható üzleti lehetőségek megteremtésével járul hozzá a pénzügyi szektor fenntarthatóságának növeléséhez, amely kulcsfontosságú a jól működő társadalom szempontjából. A gazdasági megfontolások mellett az etikai, társadalmi és környezeti kockázatok is beépülnek az üzleti döntéshozatalba, az üzletfejlesztésbe és minden egyéb kapcsolódó műveletbe. A környezeti kockázatok hatásait a főbb kockázatkezelési irányelvek (hitelezési, működési, piaci stb.) figyelembe veszik, az ESG kockázati keretrendszerekről bővebben a (j.) pontban nyilatkozunk. Felelős munkáltatóként a Bankcsoport elkötelezett a munkavállalók jóléte és fejlődése, a befogadás, a sokszínűség és a munkavállalói elkötelezettség terén végzett tevékenységének erősítése mellett. Felelős társadalmi szereplőként az OTP Csoport ambiciózus célokat tűz ki saját működése tekintetében, beleértve saját üvegházhatású gázkibocsátásának csökkentését is. Az OTP Csoport aktív lépéseket tesz annak érdekében, hogy a termékfelelősség és az adományok révén megtartsa és javítsa felelős szereplőként betöltött pozícióját, olyan közös értéket teremtve, amely mérhető és felismerhetően hozzájárul a társadalomhoz és a fenntartható fejlődési célokhoz (SDG-k).		
</t>
  </si>
  <si>
    <t>(b)</t>
  </si>
  <si>
    <t>A környezeti kockázatok rövid, közép- és hosszú távú értékelése és kezelése során alkalmazott célkitűzések, célértékek és korlátok, valamint az e célkitűzések, célértékek és korlátok alapján végzett teljesítményértékelés, beleértve az üzleti stratégia és folyamatok tervezésére vonatkozó előretekintő információkat</t>
  </si>
  <si>
    <t>Az OTP Csoport célja, hogy regionális vezető szerepet töltsön be az alacsony szén-dioxid-kibocsátású gazdaságra való méltányos és fokozatos átállás finanszírozásában, és felelős megoldásain keresztül fenntartható jövőt építsen. Az OTP Csoport 2025-re 1500 milliárd forintos zöld hitelportfoliót tervez építeni.  A Csoport ESG limiteket is alkalmaz a különböző kockázattípusok tekintetében, e limitek leírását lásd a (q.) pontban.
A zöldhitelezési cél mellett az OTP Csoport 2024-ben klímacélállítás keretében határozta meg a finanszírozott üvegházhatású gázkibocsátás csökkentését 2030-ig, az IEA Net Zero 2050 forgatókönyvei és nemzeti dekarbonizációs tervek alapján. Ezek a célok ország-, eszközosztály- és ágazatspecifikusak, figyelembe véve a Bankcsoport portfólióját.</t>
  </si>
  <si>
    <t>(c)</t>
  </si>
  <si>
    <t>A környezetvédelmi célkitűzések elérését elősegítő, az uniós taxonómiához igazodó tevékenységekbe irányuló jelenlegi befektetési tevékenységek és (jövőbeli) befektetési célok</t>
  </si>
  <si>
    <t>A befektetési alapokkal és befektetési szolgáltatásokkal kapcsolatban a fenntarthatósági erőfeszítéseket erős jogi követelmények határozzák meg. Az OTP Csoport három saját befektetési alapja rendelkezik környezeti és/vagy társadalmi jellemzőkkel, így az SFDR besorolása szerint ezek a 8. cikk szerinti termékek.
Az OTP Klímaváltozás Alap befektetési stratégiájával összhangban azonosított két referenciaportfoliót, melyeket már önmagukban is fenntarthatósági szempontok szerint állítottak össze. Az egyik referenciaportfolió az MSCI ACWI IMI SDG 7 Affordable and Clean Energy Select Index az SDG 7 célok (megfizethető, fenntartható és tiszta energiát mindenkinek) támogatását tűzte ki célul, ami egyike a 2030-as ENSZ tervben elfogadott 17 fenntarthatósági célok egyikének. Ezt úgy éri el, hogy olyan vállalatokat válogattak össze az Indexbe, amelyek ezen cél eléréséhez fontos iparágakban működnek. A másik referenciaportfolió az MSCI EMU Climate Change ESG Select Index, melynek célja, hogy összetételében figyelembe vegye a fenntarthatósági szempontokat, és a súlyozás folyamán a vállalatok referenciaportfolióban szereplő részesedését károsanyag-kibocsátásuk és ezen keresztül a klímaváltozáshoz való kontribúciójuk alapján korrigálja.
Az említett ESG típusú benchmark porfoliók támogatják a befektetési politikában megjelölt ESG jellemzők előremozdítását is azáltal, hogy a benchmark porfolió módszertanában – az Alap befektetési politikájával ekvivalens megközelítéssel – az ESG mutató alapján jobban megfelelő vállalatokat felülsúlyozzák az alacsonyabb ESG mutatóval rendelkező vállalatokkal szemben.
A referenciaindexekben található vállalatok ESG szempontból már szűrtek, de az alap befektetési stratégiája folyamán tovább szűrjük a referenciaportfoliókban megtalálható értékpapírokat (lásd alább a)-g) pontokat) és kialakítjuk az Alap számára érdekes befektetési célpontok szűkebb listáját. A szűkebb listára olyan értékpapírok is felkerülhetnek, amelyek nem tagjai ugyan a referenciaportfolióknak, de úgy látjuk, hogy tevékenységükkel hozzájárulnak a fenntartható fejlődéshez, vagy iparágukon belül jó ESG minősítéssel rendelkeznek. Bekerülhetnek limitált súllyal olyan vállalatok is, amelyek valamilyen oknál kifolyólag nem rendelkeznek ESG minősítéssel, ugyanakkor tevékenységükkel fenntarthatósági célokat szolgálnak, iparáguk vezetői a fenntarthatósági szempontok alapján.
A végső portfolió minimum 80%-ban olyan befektetésekből kell, hogy álljon, amik környezeti vagy társadalmi jellemzőket mozdítanak elő vagy fenntartható befektetésnek minősülnek
Az Omega Alapok Alapja esetében a cél az, hogy az SFDR 8. vagy 9. cikkelyébe sorolt alapok legalább 70 százalékos súlyt érjenek el az alapban. Fenntarthatósági szempontból kiemelendő az is, hogy az Alap célja, hogy az ún. fenntartható befektetések aránya legalább 51% legyen a portfolióban. Az Alap további fontos ESG jellemzője, hogy a végső portfóliónak legalább 50 százalékban olyan részvényekből kell állnia, amik az ESG megközelítésben is jó, fenntartható minősítéssel rendelkeznek. 
Az Ökotrend Befektetési Alap elsősorban a kötvényportfólióján keresztül kíván vállalást tenni a környezeti jellemzők előmozdítására. Az Alap részben olyan zöld államkötvényekbe fektet, amelyeknek célja olyan kiadások finanszírozása, vagy újra-finanszírozása, amelyek előmozdítják az alacsony szén-dioxid kibocsátású, az éghajlatváltozás hatásaival szemben ellenállóképes és környezetileg fenntartható gazdaságra való áttérést. Az Alap befektetései között található opció pedig tematikájából adódóan a zöld energia (megújuló energiatermelés, szélerőmű berendezések, energia hatékonyság növelése) és a fenntartható közlekedés (vasút, elektromos járművek, hidrogén meghajtás, bio üzemanyag), elterjedését támogatja. 
Az Alapkezelő az ESG Alapjai tekintetében figyelembe veszi a befektetési döntéseinek a fenntarthatósági tényezőkre gyakorolt káros hatását. A figyelembevételre úgynevezett kizárási és korlátozó lista alkalmazásával kerül sor minden Alap esetén, ami során az Alapkezelő befektetési korlátot állít fel a dohánytermékek, az alkohol, a szerencsejáték, a szénbányászat, a fegyvergyártás és az autoriter rendszerek tekintetében. Továbbá a Klímaváltozás Alap estén alkalmazásra kerülnek az ESMA „a környezeti, társadalmi és vállalatirányítási (ESG) vagy fenntarthatósággal kapcsolatos kifejezések használatáról az alapok nevében” című iránymutatásának a rendelkezései szerinti kizárások is. A kizárási listák mellett, részben azt átfedő módon a befektetési döntéshozatal során az Alapkezelő bizonyos PAI-kat is figyel.
A diszkrecionális portfóliókezelési szolgáltatás esetében 2023-ban bővítettük a százalékos limitként meghatározott kizárási szabályokat a korábban is alkalmazott vitatott fegyverkezés mellett az MSCI ún. Overall Flag mutatójával. Az Overall Flag egy olyan általános mutató, amely egy vállalat vagy befektetési alap általános fenntarthatósági teljesítményének (környezeti, társadalmi vagy vállalatirányítási vitás kérdések) értékelésére szolgál. E szolgáltatás esetében az ESG-vel kapcsolatban úgynevezett kumulatív kockázati limiteket is alkalmazunk. Ezt követően 2024-ben Csoportszintű Befektetési Bizottság döntés született a kizárási lista dohánytermékekre, cannabis termékekre, szerencsejátékra, valamint OECD igazodásra vonatkozó kizárási szabályokkal történő bővítéséről. A portfóliókezelők olyan portfóliókat építenek, amelyekben a legrosszabb fenntarthatósági minősítésű, azaz az MSCI 7 pontos skáláján CCC, B és BB minősítésű elemek alacsony összesített súlyozással szerepelnek.
Befektetési tanácsadás során amennyiben az ügyfél szeretné, hogy a Bank figyelembe vegye a fenntarthatósági preferenciáit, akkor az alkalmassági tesztben további kérdésekkel felmérjük azokat, és a későbbiekben ezeknek megfelelő termék kerül ajánlásra.
Modellportfólió alapú befektetési tanácsadás során a fenntarthatósági modellportfólióknak a portfólió egészére nézve összességében ki kell elégíteniük az alkalmassági tesztben megjelölhető legszigorúbb fenntarthatósági preferenciákat, azaz:
-	Taxonómia szerinti környezeti szempontból fenntartható befektetések aránya: minimum 10%,
-	Fenntartható befektetések aránya: minimum 10%,
-	A portfólió egyik eleme sem gyakorol főbb káros hatást a fenntarthatóságra a Bank módszertana alapján.</t>
  </si>
  <si>
    <t>(d)</t>
  </si>
  <si>
    <t>Az új vagy meglévő partnerekkel a környezeti kockázatok mérséklésére és csökkentésére irányuló stratégiáikkal kapcsolatos közvetlen és közvetett együttműködésre vonatkozó politikák és eljárások</t>
  </si>
  <si>
    <t xml:space="preserve">Az OTP Csoport a zöld finanszírozási eszközeit és folyamatait a nemzetközi legjobb gyakorlatok figyelembevételével fejlesztette ki, olyan elismert elveket alkalmazva, mint az LMA Green Loan Principle és az ICMA Green Bond Principle, valamint az EU Taxonómián és a CBI Klímakötvény Taxonómián alapuló zöld definícióit alkalmazva. A Magyar Nemzeti Bank (MNB) által használt zöld definíciók - amelyek főként az EU taxonómia jelentős hozzájárulási kritériumain alapulnak - szintén szerepelnek. Ez a megközelítés összhangban van a jelenlegi piaci gyakorlattal és összeegyeztethető a felügyeleti elvárásokkal. Ezek az alapvető alapok a vállalati és lakossági ügyfeleknek nyújtott zöld hitelek nyújtásakor vagy zöld kötvények kibocsátásakor.	</t>
  </si>
  <si>
    <t>Irányítás</t>
  </si>
  <si>
    <t>(e)</t>
  </si>
  <si>
    <t>A vezető testületnek a kockázati keretrendszer meghatározásával, valamint a célkitűzések, a stratégia és a vállalati politikák végrehajtásának felügyeletével és irányításával kapcsolatos feladatai a környezeti kockázatok kezelésével összefüggésben, a releváns transzmissziós csatornákra kiterjedően</t>
  </si>
  <si>
    <t>A Bank Management Committee-je 2020 novemberében elindította a Bank ESG Programját, melyben a Bank minden, ESG kapcsán érintett területe aktívan részt vett. A Program irányító és operatív bizottságokkal is rendelkezett. Az ESG irányító bizottság a Bank vezető testületei felé rendszeresen beszámolt a Program tevékenységéről és az elért eredményekről. 2021-ben az 5/2021 (IV.15.) MNB Zöld Ajánlás alapján koncepcionális javaslat készült a Bank állandó ESG szervezetét alkotó funkcionális egységek, az ESG Bizottság, az ESG Albizottság, illetve az ESG kontroll funkció kialakítására, amelyet mind a Management Committee, mind az Igazgatóság tárgyalt és egyhangúlag jóváhagyott. Az Igazgatóság döntésével 2021. decemberben megalakult a banki ESG szervezet. A szervezet több szintű: a fő döntéshozó az Igazgatóság, a munkáját segíti és részére beszámol az ESG Bizottság. A Szervezeti és Működési Szabályzatba bekerült állandó bizottságként az ESG Bizottság és az ESG Albizottság, meghatározásra kerültek az érintett szervezeti egységek és szakterületek feladatai, felelősségük, beszámolási kötelezettségük. Az ESG Bizottság feladata a Bank, illetve a bankcsoport ESG stratégiájának, terveinek és politikájának meghatározása. Az ESG Bizottság előzetesen véleményez minden, a vezető testület elé kerülő ESG vonatkozású előterjesztést. Az ESG Albizottság az ESG Bizottság állandó döntéselőkészítő fóruma, koordinálási, egyeztetési és végrehajtási feladatokat lát el a szakmai támogatói munka keretében. Az ESG Bizottság az érintett szakterületekkel együtt felelős az ESG kockázatok azonosításáért, stratégia, tervek és politikák megfogalmazásáért, célok- és teljesítménykitűzésért, illetve értékeléséért, mely szerint az éghajlatváltozással kapcsolatos és környezeti kockázatok, valamint a társadalmi és vállalatirányítási kockázatok definiálásán, kezelésén túl, azok következményeit is értékeli és ezáltal közreműködik az Igazgatóság ESG feladatainak ellátásában.
Fentiek alapján a Bank megfelel a 10/2022 (VIII.2.) MNB Zöld Ajánlás 5.27-es pontjának, mely szerint az MNB elvárja, hogy az irányítási jogkörrel rendelkező vezető testület ismerje és értse az éghajlatváltozással kapcsolatos és környezeti kockázatokat annak érdekében, hogy a vállalt kockázatok mértéke összhangban legyen a hitelintézet kockázati étvágyával és stratégiájával, belső szabályzataival és politikáival, valamint, hogy a hitelintézet megfeleljen az irányadó jogszabályi előírásoknak és egyéb kötelezettségeknek.</t>
  </si>
  <si>
    <t>(f)</t>
  </si>
  <si>
    <t>A környezeti tényezők és kockázatok rövid, közép- és hosszú távú hatásainak integrálása a vezető testület által, ennek a szervezeti felépítésre gyakorolt hatása az üzletágakon belül és a belső ellenőrzési funkciókban</t>
  </si>
  <si>
    <t>Az OTP Csoport 2022-ben vezette be az ESG-hez kapcsolódó KPI-ket a javadalmazási politikába, majd 2023-ban módosította azt: a teljesítményhez kapcsolódó javadalmazási mutatók között szerepel a kombinált ESG - CSR minőségi mutató az OTP Bank éves jelentésének Fenntarthatóság és klímaváltozás az ösztönző mechanizmusokban című fejezetében foglaltak szerint.
https://www.otpbank.hu/static/portal/sw/file/250425_Integralt_eves_final_093.pdf</t>
  </si>
  <si>
    <t>(g)</t>
  </si>
  <si>
    <t>A környezeti tényezők és kockázatok kezelésére irányuló intézkedések integrálása a belső irányítási rendszerbe, beleértve a bizottságok szerepét, a feladatok és felelősségi körök meghatározását, valamint a kockázatkezelési funkció és a vezető testület közötti releváns transzmissziós csatornákra kiterjedő visszacsatolást</t>
  </si>
  <si>
    <t>A Bank évente elvégzi az éghajlatváltozással kapcsolatos stressztesztet, amely felméri a Csoport rövid és hosszú távú kitettségét az éghajlatváltozással kapcsolatos fizikai és átmeneti kockázatoknak. Ezt az értékelést az éves ICAAP-értékelés részeként az Igazgatóság elé terjesztik és az Igazgatóság hagyja jóvá.</t>
  </si>
  <si>
    <t>(h)</t>
  </si>
  <si>
    <t>A környezeti kockázattal kapcsolatos jelentéstételi útvonalak és a jelentéstétel gyakorisága</t>
  </si>
  <si>
    <t>A környezeti kockázatoknak a belső jelentési keretrendszerbe és struktúrába való integrálása a bankon belül fejlesztés alatt áll. A jelenlegi gyakorlat szerint az ESG tényezők kockázatkezelési keretrendszerbe való integrálásáról félévente készül beszámoló az ESG Bizottságnak, míg a portfólió összetételéről elsősorban a környezeti és társadalmi kockázatok vonatkozásában negyedévente készül beszámoló a menedzsmentnek.
Általánosságban megállapítható, hogy a Bank jelentési útvonalai Bankcsoporton belül, illetve a kiszervezett tevékenységek tekintetében is megfelelően szabályozottak és dokumentáltak. A jogszabály által előirt, és a menedzsment által elvárt jelentési útvonalak megfelelő működéséért a Csoportszintű Működési Kockázatkezelési Bizottság felel.</t>
  </si>
  <si>
    <t>(i)</t>
  </si>
  <si>
    <t>A javadalmazási politika összehangolása az intézmény környezeti kockázatokkal kapcsolatos célkitűzéseivel</t>
  </si>
  <si>
    <t>A környezeti kockázatokkal kapcsolatos célkitűzések részét képezik a Kockázatvállalási Hajlandóság Nyilatkozatban meghatározott határértékeknek, amelyek az anyabanknál a vállalati üzletági és kockázatkezelési felső vezetés, míg a leányvállalatoknál a vezérigazgatók és a CRO-k egyik fő teljesítménymutatóját képezik.
https://www.otpbank.hu/static/portal/sw/file/250425_Integralt_eves_final_093.pdf
A „Környezeti és társadalmi felelősségvállalás (ESG-CSR)” mutató a bank első- és második szintű vezetői (vezérigazgató, vezérigazgató-helyettesek, ügyvezető igazgatók), valamint a leányvállalatok elsőszámú vezetői esetén kötelezően, a teljesítményalapú javadalmazáson belül egységesen 5% súllyal, régióvezetők esetén 4% súllyal kerül alkalmazásra. A mutató keretében a következő szempontok kerülnek értékelésre: az ESG stratégiában megfogalmazott célok elérése, a működés során a lényeges ESG szempontok alkalmazása, implementálása a saját üzleti folyamatokba, belső szabályozó dokumentumokba, ESG tudatosság szervezeten belüli erősítése; a fenntarthatósági/integrált jelentéshez minőségi adatok, kiírt határidőre biztosítása, a CSR-hoz kapcsolódó folyamatok megfelelő működtetése (különösen: szakterülethez kapcsolódó CSR kezdeményezések megfelelő támogatása).
https://www.otpbank.hu/static/portal/sw/file/Javadalmazasi_Politika_osszhangja_20210630.pdf</t>
  </si>
  <si>
    <t>Kockázatkezelés</t>
  </si>
  <si>
    <t>(j)</t>
  </si>
  <si>
    <t>A környezeti tényezők és kockázatok rövid, közép- és hosszú távú hatásainak integrálása a kockázati keretrendszerbe</t>
  </si>
  <si>
    <t>A környezeti tényezők és kockázatok az ESG-tényezők/kockázatok legfontosabb elemeinek tekinthetők. Az OTP Csoport az ESG kockázatokat és ESG tényezőket holisztikus szemlélettel közelíti meg, beépítve azokat a fő kockázattípusok kockázatkezelési keretrendszereibe, azaz az ESG kockázatot nem önálló kockázattípusként kezelve. Az ESG-kockázatok kezelése az OTP Csoporton belül beépül a kockázati ökoszisztéma különböző szintjeibe: az OTP Csoport kockázati stratégiája, az OTP Csoport Kockázatvállalási Hajlandóság Nyilatkozata, a különböző kockázattípusok kockázatkezelési keretrendszerei és az Operatív Hitelezési Limitek és Irányelvek. A 2026-2028-as évekre vonatkozó csoportszintű kockázati stratégiában definiálásra kerülnek ESG specifikus célitűzések is , amelynek célja az ESG-tényezők beépítése a kockázatkezelési folyamatokba és az ESG-kockázattudatosság erősítése a kockázatkezelési szervezeten belül. Az ESG-tényezőket és a kapcsolódó kockázatokat alapvetően folyamatok és kontrollok révén kezeli az OTP Csoport, ezenfelül a Bank bizonyos kockázati étvágyra vonatkozó limiteket és tolerancia küszöböket is alkalmaz. A kockázati limitek tekintetében az OTP Csoport fokozatosság elvét követi, összhangban a szabályozói elvárásokkal, valamint a helyi nemzetgazdaságok szereplőinek ESG-tudatosságával.
Az OTP Csoport ESG kockázatkezelési keretrendszerének továbbfejlesztése 2025-ben is folytatódott, fokozatos az előrehaladás az ESG adatgyűjtés, illetve a kockázatkezelési módszertanok továbbfejlesztésével. A keretrendszerek főbb elemei:
	Az ESG lényegességi értékelés csoportszinten került elkészítésre hitel-, illetve reziduális kockázatok tekintetében.
	Az ESG-kockázatok hitelkockázati vetületére vonatkozó ESG kockázatkezelési keretrendszer továbbfejlesztése (szélesebb körű ügyfélspecifikus információk és a fizikai kockázatok figyelembevétele, jelzáloghitel portfólióra való kiterjesztés). 
	Rendszeres belső riporting a csoportszintű vállalati hitelportfólió ESG típusú kockázati kategóriák szerinti összetételéről.
	ESG-tényezők figyelembevétele biztosítékok értékelésekor.
	Az Operatív Hitelezési Limitekben és Irányelvekben (OLLP) az ESG-hitelkockázattal kapcsolatos limitek és iránymutatások továbbfejlesztése, illetve nyomonkövetése. 
	A kereskedési könyvben szereplő tevékenységekre vonatkozó ESG-limitek meghatározása és felülvizsgálata.
	Az ESG-paraméterek figyelembevétele az ügyfelek tőzsdén kívüli származtatott ügyleteire vonatkozó elszámolás előtti limitsúlyok és letéti követelmények felülvizsgálata során.
	Az ESG szempontok értékelése a globális piaci tevékenységekhez kapcsolódó biztosítékkezelés és végrehajtás során.
	ESG a működési kockázatban: folyamatos ESG veszteségadatgyűjtés; ESG kockázati tolerancia felállítása, szcenárió elemzés, , kockázati és kontroll önértékelés.
	ESG az ország- és partnerkockázatban: az ESG pontszámok a belső ország- és partnerminősítési modell szubjektív komponensének részét képezik; ESG szempontok figyelembevétele az éves limitfelülvizsgálat során; ESG értékelések gyűjtése országokra és partnerekre, elsősorban hitelintézetekre vonatkozóan; az S&amp;P, MSCI és Refinitiv ESG pontszámok beépíthetők a belső értékelésbe.
	Üzletmenetfolytonossági oldalon ESG vonatozásban szabályzati szinten eddig is teremtettünk kapcsolatot, azonban az üzletihatáselemzések (BIA) értékelése során ezt tovább finomítottuk és finomítjuk jelölő mezők beépítésével.
	A harmadik felek vonatkozásában (DORA kritikus vagy fontos funkcióhoz tartozó IKT harmadik felek) tekintetében a kockázatértékelés során figyelembe veszünk ESG mutatókat.
	Az IKT kockázatok értékelése során a kockázatértékelés folyamatába került beépítésre az ESG relevancia jelölése.
Az ESG kockázattudatosság javítása érdekében 2023-tól ESG kockázattal kapcsolatos képzéseket indítottunk: OTP Risk Academy és speciális ESG-tanfolyam a felsővezetők számára. 2024-ben bevezetésre került egy munkatársi (all-employee) ESG képzés is, amit éves gyakorisággal kötelező elvégezni az összes alkalmazottnak.</t>
  </si>
  <si>
    <t>(k)</t>
  </si>
  <si>
    <t>A környezeti kockázatok kezelésére szolgáló keretrendszer alapját képező fogalommeghatározások, módszertanok és nemzetközi standardok</t>
  </si>
  <si>
    <t>A kialakított definíciók és módszertanok, valamint az alkalmazott eszközök és elemzések típusai az egyes portfóliók és eszközök esetében eltérőek (pl. vállalkozói banki tevékenység, kereskedési portfólió, banküzemi működés, kereskedelmi és lakóingatlanok stb.). Az OTP Csoport a kockázatkezelési gyakorlatában nemzetközileg elismert módszereket, valamint saját fejlesztésű megoldásokat is alkalmaz. Az ESG kockázatértékelés hitelkockázati szempontjait illetően az OTP Csoport a nem lakossági portfólióban a "kitettségi módszert" (exposure method) alkalmazza. A kockázatértékelési folyamatot a vonatkozó EBRD-irányelvek alapján alakítottuk ki, mely azonban finomhangolásra került a működési környezet sajátosságai és a Csoport kockázatvállalási hajlandósága mentén. Ami a környezeti kockázatok zöld hitelezéssel történő mérséklését illeti, az OTP az EU taxonómiájának és a Climate Bond Initiative (CBI) taxonómiájának felhasználásával létrehozta saját zöld hitelkeretrendszerét (GLF - Green Loan Framework). Az EU taxonómiája és az SFDR voltak a meghatározó forrásai az ESG szempontok, (beleértve az éghajlati és környezeti tényezőket is) működési kockázatkezelési keretrendszerbe történő integrálásának. Az alkalmazott módszereket és eszközöket az ORX Association legjobb gyakorlatainak figyelembevételével fejlesztettük ki. 
Ami a piaci kockázatkezelésben az éghajlati és környezeti tényezőket illeti, a kereskedési könyv stressztesztelési eljárásaiba különböző inputokat építenek be, hogy meghatározzák a részvény/árupiaci árfolyamok és hozamgörbék változásait az éghajlati katasztrófa-forgatókönyvekben. A részvény- és árupiaci stresszváltozásokhoz az NGFS becsléseit használtuk, míg a hozamgörbék stresszváltozásainak meghatározásához a Bank of England késői cselekvési forgatókönyvét vettük figyelembe. A Bank of England adataiból számítottuk a vállalati kamatfelárak sokkját is.</t>
  </si>
  <si>
    <t>(l)</t>
  </si>
  <si>
    <t>A környezeti kockázatokra érzékeny tevékenységek és kitettségek (és adott esetben biztosítékok) azonosítására, mérésére és nyomon követésére szolgáló eljárások, a releváns transzmissziós csatornákra is kiterjedően</t>
  </si>
  <si>
    <t>Az OTP Csoport az ESG kockázatok materialitási vizsgálata során értékeli ki különböző kockázattípusok tekintetében a fizikai (ideértve a természeti kockázatokat is) és tranzíciós kockázatok jelentőségét. Ezen kockázatok kiértékelés megtörtént rövid-, közép-, és hosszú távon, amely azonosította a materiális kockázatokat. Az értékelés eredményeként azonosított fizikai és tranzíciós kockázatok kezelésének beépítése folyamatba van. 
 Az OTP Csoport az ESG-kockázatok hitelkockázati vetületének kezelése érdekében 2021 óta alkalmazza és fejleszti az ESG-kockázatkezelési keretrendszerét a nem lakossági hitelezésben. A keretrendszer három fő elemből áll: (I.) az ESG-kizárási lista, (II.) az ágazati ESG-kockázati hőtérkép és (III.) az ESG kockázatértékelés. Az ESG-kizárási lista meghatározza azokat a tevékenységeket, amelyek finanszírozásában az OTP Csoport ellentmondásos jellegük és hatásuk miatt közvetlenül nem vesz részt. Az ágazati ESG kockázati hőtérkép a NACE osztályozásban szereplő minden egyes gazdasági tevékenység ESG kockázati besorolását tartalmazza. Az ágazati ESG kockázati kategóriák az adott iparág környezeti és társadalmi hatása alapján kerültek meghatározására. Az ESG-kockázatértékelés egy komplex folyamat az ESG-kockázati kategóriák ügyfél- és ügyletszintű meghatározására, bizonyos esetekben beleértve az ügyfél-átvilágítást is. Eltérő módszert alkalmazunk az olyan lízingügyletek esetében, ahol az alapul szolgáló eszköz motorral hajtott, ezekben az esetekben az ESG kockázati kategóriát a finanszírozott eszköz motorjának (EURO motorszabványok figyelembevételével) becsült környezeti hatása alapján határozzuk meg. Az ESG kockázatkezelési keretrendszer elemeit a bankcsoport egészében alkalmazzuk. 2023-ban a Bank aktualizálta az ESG kockázatkezelési keretrendszert, amikor is a legfontosabb változás a motorizált eszközökhöz kapcsolódó lízingügyletek ESG kockázati kategorizálásának módosítása (szigorúbb megközelítés alkalmazása) és a tehergépjárművekre vonatkozó egyedi kategorizálási szabályok bevezetése volt. 
 Az ESG hitelkockázat-kezelési szempontok beépülnek a csoportszintű hitelezési irányelvekbe és szabályozó dokumentumokba, és implementálásra kerülnek az érintett csoporttagok által.
Az ügyfélátvilágítási folyamat továbbfejlesztése tekintetében a magyar operációban 2024 végétől kezdődően a bank kockázatkezelési és üzletei területei kidolgozták az MNB ESG ajánlásnak való megfelelés eszköztárát. Ez az ajánlás az ESG kockázati átvilágítás kapcsán fogalmaz meg felügyeleti elvárásokat. Az ajánlás keretében bevezetett ESG kérdőív célja, hogy a Magyarországon működő kereskedelmi bankok egységes kérdőívek alapján gyűjtsék be a környezeti, társadalmi és vállalatirányítási információk felügyelet által elvárt minimum körét. Annak érdekében, hogy a Bank az átvilágítási ajánlásban foglaltaknak megfeleljen, január óta megkezdődött a belföldi telephellyel nem rendelkező külföldi ügyfelek esetén az ESG információk begyűjtése az ajánlásban felsorolt témákban, míg július 1-től folyik az ESG kérdőívben meghatározott adatok begyűjtése az ajánlásban meghatározott ügyfélkörre és a minimum ügyletméretet elérő ügyletek esetében.
Az OTP Csoport fokozatos megközelítést alkalmaz az ESG-vel kapcsolatos kockázati limitek tekintetében, a Kockázatvállalási Hajlandóság Nyilatkozat és a Csoportszintű Operatív Hitelezési Limitek és Irányelvek már tartalmaznak ilyen korlátozásokat. A Kockázatvállalási Hajlandóság Nyilatkozatnak és az OLLP limiteknek való megfelelést negyedévente, illetve havonta monitorozzuk.
A működési kockázatkezelés környezeti kockázatai a következőképpen épülnek be a működési kockázatkezelési keretrendszerbe: a) scenario elemzés (a fenntarthatósági kockázatokat a "Klímaváltozás kockázat" forgatókönyvben értékelik dedikáltan, illetve több másik scenarioban is figyelembevételre kerülnek az S és G faktorok is), b) kockázati és kontroll önértékelés (RCSA): az azonosított kockázatok ESG-vonatkozásának értékelése, c) a SAS veszteségadatbázisban rögzített eseményekhez az ESG-vonatkozásra vonatkozó flag-et szükséges alkalmazni, d) csoportszintű ESG kockázati toleranciakeretrendszer.
 A Bank kiemelt figyelmet fordít az IKT kockázatok azonosítására és kezelésére, ennek megfelelően az üzleti hatáselemzés (BIA) során a klímaváltozás kockázatának figyelembevétele is megtörténik. 
A piaci kockázatkezelés környezeti tényezői a következők szerint épülnek be a piaci kockázatkezelési keretrendszerbe: a) az éghajlati katasztrófa-forgatókönyvek beépülnek a kereskedési könyv stressztesztelési eljárásaiba, b) a Bank az ESG minősítések alapján kereskedési pozíciólimitet határozott meg, c) az ESG szempontokat figyelembe vették az ügyfelek tőzsdén kívüli származtatott ügyleteire vonatkozó elszámolás előtti limitsúlyok és a letéti követelmények felülvizsgálatának folyamatában is, és d) az éghajlati katasztrófa-forgatókönyveket (azaz az ESG stresszteszteket) kiterjesztették a banki könyvben lévő vállalati kötvények portfóliójával.
Az OTP-csoportban értékeltük az energiatanúsítványok elérhetőségét, és a fedezetként használt lakóingatlanok esetében ESG kockázati kategóriákat határoztunk meg. A járműtípusú fedezetek környezetvédelmi vonatkozású tényezőit is értékeltük azzal a céllal, hogy ezeket az eszközöket is ESG kockázati kategóriákba foglaljuk. A kereskedelmi ingatlanok értékbecslése során használt, az OTP Jelzálogbank Zrt. által kialakított ""fenntarthatósági minősítés"" módszertant csoportszinten tettük közzé, hogy hosszabb távon biztosítsuk az egységes megközelítés csoportszintű alkalmazását.
A jogszabályi elvárásokkal összhangban a bank megkezdte fizikai kockázat mérési eljárások kialakítását. A 2024-es év folyamán a magyar operációra kialakításra került egy fizikai kockázati modell, ami lokáció alapján az összes vállalati ügyfélhez egy kompozit fizikai kockázati indexet rendel. Ezen index alapján történik a Pillér 3 jelentés 5. táblájának töltése.</t>
  </si>
  <si>
    <t>(m)</t>
  </si>
  <si>
    <t>A környezeti kockázatok mérsékléséhez hozzájáruló tevékenységek, kötelezettségvállalások és kitettségek</t>
  </si>
  <si>
    <t>Az OTP Csoport a vállalkozói hitelnyújtási folyamat során ESG kizárási listát alkalmaz, amely meghatározza azokat a tevékenységeket és magatartásformákat, amelyek ellentmondásos jellegük és hatásuk miatt összeegyeztethetetlenek az OTP Csoport emberi jogok védelmére és a fenntartható fejlődés előmozdítására vonatkozó értékeivel. A kizárási listán több olyan tétel is szerepel, amely a biológiai sokféleség és a környezet védelméhez kapcsolódik. A magyar operáció tekintetében külön portfóliólimitet is meghatároztunk a magas ESG kockázatúnak minősített új kitettségekre.
Másrészt az OTP-csoport a zöld hitelezésben is aktív, célja az 1500 milliárd forintos zöld hitelállomány elérése. A Zöldhitelezési Keretrendszer alapelvei a következőek: a bevételek felhasználása, az értékelés és kiválasztás módszertana, a bevételek kezelése és jelentéstételek. Ezek az alapelvek biztosítják és a pozitív fenntarthatósági hatást.</t>
  </si>
  <si>
    <t>(n)</t>
  </si>
  <si>
    <t>A környezeti kockázatok azonosítására, mérésére és kezelésére szolgáló eszközök alkalmazása</t>
  </si>
  <si>
    <t>Az OTP Csoport éves éghajlatváltozási stressztesztje értékeli a Csoport rövid és hosszú távú kitettségét az éghajlatváltozással kapcsolatos fizikai és átmeneti kockázatoknak. Hosszú távú, stratégiai értékelésünk az átmeneti és fizikai kockázatokból eredő általános hitelkockázatra terjed ki. A stratégiai, hosszú távú értékelés eredménye alapján rövid távú értékelésünk az éghajlatváltozással kapcsolatos átmeneti kockázatokra összpontosít: a Csoport vállalati portfóliójának hitelkockázatára, a kereskedési könyvhöz kapcsolódó piaci kockázatra és a hírnévkockázatra.	
Az OTP Bank a zöldrefestési (greenwashing) kockázatának megelőzésére, azonosítására, monitoringjára és felmerülése esetén kezelésére tervezett feladatokat és felelősöket vezérigazgatói utasításban határozta meg.</t>
  </si>
  <si>
    <t>(o)</t>
  </si>
  <si>
    <t>A kockázati eszközök alkalmazásával kapott eredmények és kimenetek, valamint a környezeti kockázat becsült hatása a tőkére és likviditási kockázati profilra</t>
  </si>
  <si>
    <t>Hosszú távú, stratégiai értékelésünk azt mutatja, hogy az OTP Csoport hosszú távon nagyjából ugyanolyan mértékben van kitéve az éghajlatváltozással kapcsolatos fizikai kockázatoknak, mint egy átlagos Európai Uniós bank. Az OTP Csoportnak az éghajlatváltozással kapcsolatos átmeneti kockázatnak való kitettsége azonban némileg meghaladja az eurózóna bankjainak átlagát, mivel azok az országok, amelyekben a Csoport tevékenykedik, általában szén-dioxid-intenzívebb gazdasággal rendelkeznek, mint az eurózóna. Rövid távú (3 éves) NACE-ágazati szintű hitelkockázati modellünk azt mutatja, hogy az OTP Csoport éves hitelezési veszteségei átlagosan 9,5%-kal magasabbak lennének, ha egy adott stresszforgatókönyv az átmeneti kockázathoz kapcsolódó konkrét okok miatt következne be, mint egy ugyanolyan súlyos, de az éghajlatváltozással kapcsolatos átmeneti kockázattól eltérő okok miatt bekövetkező gazdasági pálya. Az ilyen többletveszteségeket a Csoport bevételi és tőketeremtő képességei el tudnák nyelni. Emellett a Csoportnak az átmeneti kockázat okozta piaci és működési kockázati veszteségeknek való kitettsége mérsékelt a Csoport tőkehelyzetéhez és jövedelmezőségéhez képest.</t>
  </si>
  <si>
    <t>(p)</t>
  </si>
  <si>
    <t>Az adatok rendelkezésre állása, minősége és pontossága, valamint az e szempontok javítását célzó erőfeszítések</t>
  </si>
  <si>
    <t>A Csoport és ügyfelei jelentős kihívásokkal néznek szembe az adatokkal kapcsolatban. A hitelkockázat-kezelés tekintetében az ügyfél-átvilágítás, a kitettségekhez kapcsolódó fizikai kockázatok felmérése és az alulról felfelé irányuló (bottom-up) stressztesztelési igények miatt is jelentős adatigény mutatkozik, és az adatok többségét egyelőre az ügyfeleink sem gyűjtik, és nem áll rendelkezésre nyilvános vagy nem közzétett adatbázisokban sem. Az adathiányok megszüntetéséhez jelentős erőfeszítésekre van szükség különböző szinteken (ügyfél / bank / iparági szövetségek stb.), a bankcsoport különböző országaiban az erre vonatkozó kezdeményezések különböző szinten állnak. Magyarországon a vonatkozó ESG tv. módosítása és a Magyar Nemzeti Bank újonnan kiadott ESG ajánlása a korábbiakkal szemben jelentősen leszűkíti az ESG adatszolgáltatásra kötelezett vállalkozások körét, az EU Omnibus javaslat irányát követve. Az ügyfelek (különösen a KKV-szegmensben) csak korlátozottan képesek átfogó kérdőívek kitöltésére, mivel sok ilyen adatot még ők maguk sem számítanak ki. Országspecifikus különbségekkel is számolni kell, amelyek tükrözik a feltörekvő kelet európai piacok egyelőre kiegyensúlyozatlan ESG-tudatosságát. Az uniós országokban a közzétételi kötelezettségek fejlődése előrelépést jelent az ügyfelek ESG-adatainak hozzáférhetősége tekintetében, a közzétételi kötelezettségek fokozatos bevezetésével összhangban - habár az EU Omnibus javslat ebben visszalépést jelent -, de a KKV szegmens tekintetében várhatóan továbbra is korlátozott lesz az adatok elérhetősége.  A Bank dolgozik az ESG adatokra vonatkozóan további adatpontok definiálásán és adatgyűjtési folyamatok kialakításán, összhangban a Bank ESG ügyfélátvilágítási gyakorlatának felülvizsgálatával és a felügyeleti elvárások bővülésével.</t>
  </si>
  <si>
    <t>(q)</t>
  </si>
  <si>
    <t>A környezeti kockázatok (mint a prudenciális kockázatok mozgatórugói) tekintetében alkalmazott korlátok, valamint a korlátok túllépése esetén alkalmazott eszkaláció és kizárás</t>
  </si>
  <si>
    <t xml:space="preserve">Az alkalmazott limitek a különböző kockázattípusok és a vonatkozó eljárások szerint különböznek.
A hitelkockázat tekintetében a csoport a vállalkozói ESG kockázatkezelési folyamathoz kapcsolódóan limiteket alkalmaz. Az ESG-kizárási listára vonatkozóan csoportszintű limitet alkalmazunk, míg a magyar operációban számszaki limitet állapítottunk meg az új, magas ESG-kockázatú kitettségekre. 
Az ESG működési kockázati tolerancia a Bank által elfogadhatónak tartott maximális ESG működési kockázati kitettség meghatározását jelenti. A működési kockázatkezelési folyamat során összegyűjtött, ESG kockázathoz köthető veszteségösszegek alapján csoportszintű limitet állapítunk meg, amelyet évente felülvizsgálunk.
A piaci kockázatot illetően a banki és a csoportszintű kereskedési piaci kockázatkezelési szabályzat ESG minősítéseken alapuló kereskedési pozíciólimitet határoz meg, amelynek betartása mellett a megfelelő szervezeti egység kereskedői nem árjegyzési céllal tartott pozíciókat vehetnek fel nemszuverén hitelviszonyt megtestesítő állampapírokban és részvényekben. Az OTP erre a célra az MSCI fenntarthatósági minősítését használja.  </t>
  </si>
  <si>
    <t>(r)</t>
  </si>
  <si>
    <t>A környezeti kockázatok és a hitelkockázat, likviditási és finanszírozási kockázat, piaci kockázat, működési kockázat és reputációs kockázat közötti kapcsolat (transzmissziós csatornák) a kockázatkezelési keretrendszerben</t>
  </si>
  <si>
    <t xml:space="preserve">A bank alapértelmezetten relevánsnak tekinti a hitelkockázaton belül a környezeti kockázatokat elsősorban a fedezetek akut vagy krónikus fizikai veszélyeknek való kitettsége kapcsán (például az időjárási esemény okozta vagyoni károk, vízhiány és aszály a mezőgazdaságban stb.), valamint az átállási kockázat miatti esetlegesen felmerülő új beruházási kiadások miatt. Az üzletmenet folyamatosságát befolyásolhatják a súlyos időjárási körülmények, ezenfelül a folyamatosan növekvő szabályozási és felügyeleti ESG-követelményekhez való alkalmazkodás elmulasztása miatti reputációs kockázat kezelése is elvárt. </t>
  </si>
  <si>
    <t>2. tábla – A társadalmi kockázatra vonatkozó minőségi információk</t>
  </si>
  <si>
    <t>A társadalmi tényezőknek és kockázatoknak az intézményi üzleti stratégiába való integrálását célzó kiigazítások, figyelembe véve a társadalmi kockázatoknak az intézmény üzleti környezetére, üzleti modelljére, stratégiájára és pénzügyi tervezésére gyakorolt hatását</t>
  </si>
  <si>
    <t xml:space="preserve">A stratégia három pillére: felelős szolgáltató, felelős munkáltató és felelős társadalmi szereplő. A stratégia magába foglalja az üzleti lehetőségeken túl a releváns kockázatok kezelését, valamint a társadalmi és vállalatirányítási célokat is. 
https://www.otpgroup.info/static/sw/file/OTPGroup_ESG_approach.pdf 	</t>
  </si>
  <si>
    <t>A társadalmi kockázatok rövid, közép- és hosszú távú értékelése és kezelése során alkalmazott célkitűzések, célértékek és korlátok, valamint az e célkitűzések, célértékek és korlátok alapján végzett teljesítményértékelés, beleértve az üzleti stratégia és folyamatok tervezésével kapcsolatos előretekintő információkat</t>
  </si>
  <si>
    <t>Stratégia célok:
	Zöld átmenet és fenntartható pénzügyek
•	 a gazdaság zöld átállását ösztönző termékek, szolgáltatások
•	termékek és befektetési szolgáltatások a fenntartható gazdaságba történő befektetések előmozdításáért
•	aktív ESG kockázatkezelés
•	a zöldrefestés (greenwashing) elkerülését célzó intézkedések (9/2025. sz. VU)
	Felelős munkáltató
•	aktív ESG kezelési gyakorlatok a vállalatirányításban
•	a munkavállalói jóllét és fejlődés, bevonás, sokszínűség és munkavállalói elkötelezettség erősítése
	Közösségi szerepvállalás
•	a saját működésből fakadó kibocsátások erőteljes mérséklése
•	érdemi hozzájárulás a társadalmi célokhoz és az SDG-khez felelős termékek és szolgáltatások révén, illetve az adományozáson keresztül
•	ügyfélközpontúság
•	egyszerű, könnyen érthető kommunikáció
•	ügyfelek valós igényeire szabott szolgáltatások</t>
  </si>
  <si>
    <t>Az új vagy meglévő partnerekkel a társadalmilag káros tevékenységek mérséklésére és csökkentésére irányuló stratégiáikkal kapcsolatos közvetlen és közvetett együttműködésre vonatkozó politikák és eljárások</t>
  </si>
  <si>
    <t>A vezető testületnek a kockázati keretrendszer meghatározásával, valamint a célkitűzések, a stratégia és a vállalati politikák végrehajtásának felügyeletével és irányításával kapcsolatos feladatai a társadalmi kockázatok kezelésével összefüggésben, a partnerek következőkkel kapcsolatos megközelítésére kiterjedően:</t>
  </si>
  <si>
    <t xml:space="preserve">Az OTP Bank Nyrt. és az OTP Csoport Etikai Kódexe azért jött létre, hogy az OTP Csoport értékeinek védelme érdekében világos és egyértelmű irányelveket és elvárásokat fogalmazzon meg az OTP Csoport egésze és a hozzá kapcsolódó felek számára az etikus üzleti magatartásra vonatkozóan.
Az Etikai Kódex személyi hatálya az OTP Csoport felső vezetőire és az OTP Csoport tagjaival munkaviszonyban álló vagy munkavégzésre irányuló jogviszonyban álló személyekre terjed ki.
https://www.otpbank.hu/static/portal/sw/file/OTP_EtikaiKodex_EN.pdf
A Partneri Etikai Kódex célja, hogy világos és egyértelmű iránymutatásokat és elvárásokat nyújtson az OTP Csoporttal kapcsolatban állók számára (pl. beszállítók, üzleti partnerek és egyéb szerződéses partnerek) az etikus üzleti magatartásra vonatkozóan, az OTP Csoport értékeinek védelme érdekében. Általános megjegyzésként felhívjuk a figyelmet arra, hogy a beszállítóknak meg kell ismerniük a Partneri Etikai Kódex rendelkezéseit, és tudomásul kell venniük, hogy az a Bankkal való szerződéses kapcsolatuk teljesítése során rájuk és alvállalkozóikra nézve kötelező érvényű.
https://www.otpbank.hu/static/portal/sw/file/OTP_Partneri_EtikaiKodex_EN.pdf
A (ii). és (iii.) pontok tekintetében a Bank beszállítói előminősítési kérdőíve tartalmaz erre vonatkozó kérdéseket.
(i)	Közösségi és társadalmi tevékenységek	
Válasz ld. a (d) pontban.
(ii)	Munkavállalói kapcsolatok és munkaügyi normák
Válasz ld. a (d) pontban.
(iii)	Fogyasztóvédelem és termékfelelősség	
Válasz ld. a (d) pontban.
(iv)	Emberi jogok
Válasz ld. a (d) pontban.
</t>
  </si>
  <si>
    <t>Közösségi és társadalmi tevékenységek</t>
  </si>
  <si>
    <t>(ii)</t>
  </si>
  <si>
    <t>Munkavállalói kapcsolatok és munkaügyi normák</t>
  </si>
  <si>
    <t>(iii)</t>
  </si>
  <si>
    <t>Fogyasztóvédelem és termékfelelősség</t>
  </si>
  <si>
    <t>(iv)</t>
  </si>
  <si>
    <t>Emberi jogok</t>
  </si>
  <si>
    <t>A társadalmi tényezők és kockázatok kezelésére irányuló intézkedések integrálása a belső irányítási rendszerbe, beleértve a bizottságok szerepét, a feladatok és felelősségi körök meghatározását, valamint a kockázatkezelési funkció és a vezető testület közötti visszacsatolást</t>
  </si>
  <si>
    <t>A társadalmi kockázattal kapcsolatos jelentéstételi útvonalak és a jelentéstétel gyakorisága</t>
  </si>
  <si>
    <t>A javadalmazási politika összehangolása az intézmény társadalmi kockázatokkal kapcsolatos célkitűzéseivel</t>
  </si>
  <si>
    <t>https://www.otpbank.hu/static/portal/sw/file/Javadalmazasi_Politika_osszhangja_20210630.pdf</t>
  </si>
  <si>
    <t>A társadalmi kockázatok kezelésére szolgáló keretrendszer alapját képező fogalommeghatározások, módszertanok és nemzetközi standardok</t>
  </si>
  <si>
    <t>Az 1. táblázatban (j-r) kifejtettek szerint az OTP Csoport az ESG-kockázatokat és az ESG-tényezőket holisztikus szemlélettel közelíti meg, beépítve azokat a főbb kockázattípusok kockázatkezelési keretrendszerébe. A társadalmi kockázatokat a bank az ESG kockázatok integrált részeként kezeli. A vállalkozói ESG hitelkockázat-kezelésben a társadalmi kockázatot a vonatkozó EBA-irányelvekkel összhangban határoztuk meg, a vállalkozói ESG hitelkockázati keretrendszert és értékelési folyamatot a vonatkozó EBRD-irányelvek alapján alakítottuk ki, mely azonban finomhangolásra került a működési környezet sajátosságai és a Csoport kockázatvállalási hajlandósága mentén.</t>
  </si>
  <si>
    <t>A társadalmi kockázatokra érzékeny tevékenységek és kitettségek (és adott esetben biztosítékok) azonosítására, mérésére és nyomon követésére szolgáló eljárások, a releváns transzmissziós csatornákra is kiterjedően</t>
  </si>
  <si>
    <t>A társadalmi kockázatok a vállalkozói hitelezésben megjelennek az ESG kizárási listában és az ágazati ESG kockázati hőtérképen, és az ESG átvilágítási kérdőívben.  Általánosan azonban elmondható, hogy nem kerülnek külön azonosításra a vállalkozói ügyfelek és kitettségek esetében. A fedezetkezelésben a társadalmi kockázatok egyelőre nem kerülnek azonosításra.</t>
  </si>
  <si>
    <t>A társadalmi kockázatok mérsékléséhez hozzájáruló tevékenységek, kötelezettségvállalások és eszközök</t>
  </si>
  <si>
    <t xml:space="preserve">A bank a vállalkozói ügyfelek hitelnyújtási folyamata során megköveteli az ügyfelektől, hogy betartsák a munkajoggal, munkavédelmi- és biztonsági előírásokkal stb. kapcsolatos hatályos előírásokat. </t>
  </si>
  <si>
    <t>A társadalmi kockázatok azonosítására és kezelésére szolgáló eszközök alkalmazása</t>
  </si>
  <si>
    <t>A vállalkozói ügyfelek hitelnyújtási folyamata során a bank előírja ügyfeleinek, hogy ne folytassanak olyan tevékenységeket, amelyek szerepelnek az ESG kizárási listán. Folyamatban van a vállalati hitelezésben a Bankcsoport ESG ügyfélátvilágítási gyakorlatának felülvizsgálata, a scope bővülése várhatóan a társadalmi kockázati témákat is érinteni fogja. A magyar operáció tekintetében az MNB ESG ajánlása nyomán 2025-ben a belföldi ügyfelekre vonatkozóan bevezetett ESG kérdőív, és a külföldi ügyfelek esetén az ajánlásban felsorolt vizsgálandó témák a társadalmi kockázatokra is kiterjednek.</t>
  </si>
  <si>
    <t>A társadalmi kockázatok tekintetében alkalmazott korlátok, valamint a korlátok túllépése esetén alkalmazott eszkaláció és kizárás</t>
  </si>
  <si>
    <t xml:space="preserve">A vállalkozói hitelnyújtási folyamatban az ESG kizárási lista alkalmazandó, amelyet környezeti és társadalmi tényezők alapján állítottunk össze.	</t>
  </si>
  <si>
    <t>A társadalmi kockázatok és a hitelkockázat, likviditási és finanszírozási kockázat, piaci kockázat, működési kockázat és reputációs kockázat közötti kapcsolat (transzmissziós csatornák) a kockázatkezelési keretrendszerben</t>
  </si>
  <si>
    <t>A társadalmi kockázatok hitel- és/vagy reputációs kockázattá alakulhatnak át, főként azáltal, hogy az ügyfél megszegi a rá vonatkozó törvényeket vagy rendelkezéseket (például a munkajogi, a munkahelyi egészségvédelmi és biztonsági előírások stb.). Ez mind a Bank, mind az ügyfél számára reputációs kockázatot eredményezhet. Emellett hitelkockázat jelentkezhet a jogsértés következményéből fakadóan közvetlenül (például hatósági bírságok, jelentősen megnövekedett bérköltségek miatt) vagy a vállalkozás működőképességének megszűnése miatt (például a működési engedély visszavonása miatt).</t>
  </si>
  <si>
    <t>3. tábla – Az irányítási kockázatra vonatkozó minőségi információk</t>
  </si>
  <si>
    <t>Minőségi információk – Szabad formátum</t>
  </si>
  <si>
    <t>A partner irányítási teljesítményének integrálása az intézmény irányítási rendszereibe, beleértve a partner legmagasabb szintű irányító testületének bizottságait, valamint gazdasági, környezeti és szociális kérdésekkel kapcsolatos döntéshozatalért felelős bizottságait</t>
  </si>
  <si>
    <t>https://www.otpbank.hu/static/portal/sw/file/OTP_Partneri_EtikaiKodex_EN.pdf
A Bank az Etikai Kódexben meghatározott elvek szerint jár el és elvárja, hogy a partnerek is hasonló etikai normákat kövessenek. Ennek érdekében elvárja, hogy a partnerei a Bankkal történő együttműködésük során elfogadják a Bank Partneri Etikai Kódexét. Ezen túlmenően a hatályos, vonatkozó jogszabályi és felügyeleti elvárásoknak megfelelő működéssel biztosítjuk a partneri együttműködést.</t>
  </si>
  <si>
    <t>A partner legmagasabb szintű irányító testülete szerepének figyelembevétele a nem pénzügyi beszámolásban</t>
  </si>
  <si>
    <t>A partner irányítási teljesítményének integrálása az intézmény irányítási rendszerébe, beleértve a következőket:</t>
  </si>
  <si>
    <t>https://www.otpbank.hu/static/portal/sw/file/OTP_EtikaiKodex_HU.pdf
https://www.otpbank.hu/static/portal/sw/file/OTP_Partneri_EtikaiKodex_HU.pdf
A Bank az Etikai Kódexben meghatározott elvek szerint jár el és elvárja, hogy a partnerek is hasonló etikai normákat kövessenek. Ennek érdekében elvárja, hogy a partnerei a Bankkal történő együttműködésük során elfogadják a Bank Partneri Etikai Kódexét. Ezen túlmenően a hatályos, vonatkozó jogszabályi és felügyeleti elvárásoknak megfelelő működéssel biztosítjuk a partneri együttműködést.</t>
  </si>
  <si>
    <t>Etikai megfontolások</t>
  </si>
  <si>
    <t>Stratégia és kockázatkezelés</t>
  </si>
  <si>
    <t>Inkluzivitás</t>
  </si>
  <si>
    <t>Átláthatóság</t>
  </si>
  <si>
    <t>(v)</t>
  </si>
  <si>
    <t>Összeférhetetlenség kezelése</t>
  </si>
  <si>
    <t>(vi)</t>
  </si>
  <si>
    <t>Súlyos aggályokkal kapcsolatos belső kommunikáció</t>
  </si>
  <si>
    <t>A partner irányítási teljesítményének integrálása az intézmény kockázatkezelési rendszerébe, beleértve a következőket:</t>
  </si>
  <si>
    <r>
      <t xml:space="preserve">
A Banknál a Kockázatkezelési Divízió, a Stratégiai és Pénzügyi Divízió, a Biztonsági Igazgatóság, valamint a Compliance Igazgatóság gyakorolja a funkcionális kontrollt a bankcsoporti kockázatkezelési stratégia irányelvei, módszertana, infrastruktúrája felett, melynek célja a csoportszintű, egyértelműen meghatározott, átlátható, szabványosított, a felügyeleti elvárásoknak valamint a helyi környezetnek is megfelelő hitel, ország-, partner-, piaci, likviditási, működési és compliance kockázatkezelési rendszer kialakítása. A Bankcsoport kiemelt figyelmet fordít az ESG kockázatok kezelésére, illetve a klímavédelmi szempontok üzleti gyakorlatba történő implementálására. A Bankcsoport Kockázati Stratégiáját, valamint a hitelintézetekről és a pénzügyi vállalkozásokról szóló 2013. évi CCXXXVII. törvényen előírt kockázati előírásokat a Bank Igazgatósága hagyja jóvá. 
A vállalkozói hitelezési folyamat során az ügyfelek vállalatirányítási teljesítményét az ESG-kockázatértékelés részeként alkalmazott ESG-átvilágítási kérdőív segítségével értékeljük. Az Operatív Hitelezési Limitekben és Irányelvekben (OLLP) definiált küszöbértéket meghaladó ügyféllimitekkel rendelkező ügyfelek ESG átvilágításon esnek át, amennyiben az előre meghatározott ESG kockázati kategóriákba tartozó ügyleteik vannak. A kérdőív nemcsak az irá</t>
    </r>
    <r>
      <rPr>
        <sz val="11"/>
        <color theme="1"/>
        <rFont val="Calibri"/>
        <family val="2"/>
        <charset val="238"/>
        <scheme val="minor"/>
      </rPr>
      <t>nyítási tényezőkre, hanem az "E" és "S" szempontokra is kiterjed. Ezen túlmenően a "d" sorban (i-vi) felsorolt irányítási szempontokat a bank a vállalkozói hitelnyújtási folyamat során nem értékeli szisztematikusan. Folyamatban van a vállalalati hitelezésben a</t>
    </r>
    <r>
      <rPr>
        <sz val="11"/>
        <rFont val="Calibri"/>
        <family val="2"/>
        <scheme val="minor"/>
      </rPr>
      <t xml:space="preserve"> Bank ESG ügyfélátvilágítási gyakorlatának felülvizsgálata, a scope bővülése várhatóan a vállalatirányítási témákat is érinteni fogja. A magyar operáció tekintetében az MNB ESG ajánlása nyomán a belföldi ügyfelekre vonatkozóan 2025-ben bevezetett ESG kérdőív, és a külföldi ügyfelek esetén az ajánlásban felsorolt vizsgálandó témák a vállalatirányítási kockázatokra is kiterjednek.
https://www.otpbank.hu/static/portal/sw/file/Javadalmazasi_Politika_osszhangja_20210630.pdf
</t>
    </r>
  </si>
  <si>
    <t>Qualitative-Környezeti kockázat</t>
  </si>
  <si>
    <t>A környezeti kockázatra vonatkozó minőségi információk</t>
  </si>
  <si>
    <t>Qualitative-Társadalmi kockázat</t>
  </si>
  <si>
    <t>A társadalmi kockázatra vonatkozó minőségi információk</t>
  </si>
  <si>
    <t>Qualitative-Irányítási kockázat</t>
  </si>
  <si>
    <t>Az irányítási kockázatra vonatkozó minőségi információk</t>
  </si>
  <si>
    <t>Likviditási ráta számításához az OTP csak az LCR-táblában szereplő tételeket használja fel. A Bankcsoport likviditási tartalékai (HQLA) 2025 második negyedévében közel 875 millió euróval (3%-kal) csökkentek, míg a nettó likviditáskiáramlás 80 millió euróval (0.6%) növekedett. A szabályozói limit fölötti többlet mértéke az előző negyedévben közel 955 millió euróval volt alacsonyabb az azt megelőző negyedévhez képest. A csoport konszolidált LCR mutatója 8 százalékponttal, 230,0%-ra csökkent. A likviditási tartalékok kockázati profilhoz viszonyított mértéke nem változott érdemben, ezáltal továbbra is megnyugtató fedezetet jelentenek a potenciálisan felmerülő likviditási kockázati eseményekre.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</si>
</sst>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 #,##0.00_-;_-* &quot;-&quot;??_-;_-@_-"/>
    <numFmt numFmtId="164" formatCode="_-* #,##0_-;\-* #,##0_-;_-* &quot;-&quot;??_-;_-@_-"/>
    <numFmt numFmtId="165" formatCode="#,##0.0"/>
    <numFmt numFmtId="166" formatCode="0.0%"/>
    <numFmt numFmtId="167" formatCode="_-* #,##0.00\ _F_t_-;\-* #,##0.00\ _F_t_-;_-* &quot;-&quot;??\ _F_t_-;_-@_-"/>
  </numFmts>
  <fonts count="64" x14ac:knownFonts="1">
    <font>
      <sz val="11"/>
      <color theme="1"/>
      <name val="Calibri"/>
      <family val="2"/>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scheme val="minor"/>
    </font>
    <font>
      <sz val="11"/>
      <color theme="1"/>
      <name val="Calibri"/>
      <family val="2"/>
      <charset val="238"/>
    </font>
    <font>
      <u/>
      <sz val="10"/>
      <name val="Arial"/>
      <family val="2"/>
    </font>
    <font>
      <sz val="8"/>
      <color theme="1"/>
      <name val="Arial"/>
      <family val="2"/>
    </font>
    <font>
      <sz val="11"/>
      <color theme="1"/>
      <name val="Arial"/>
      <family val="2"/>
    </font>
    <font>
      <b/>
      <sz val="8"/>
      <name val="Arial"/>
      <family val="2"/>
    </font>
    <font>
      <sz val="8"/>
      <color rgb="FF000000"/>
      <name val="Arial"/>
      <family val="2"/>
    </font>
    <font>
      <b/>
      <sz val="8"/>
      <name val="Arial"/>
      <family val="2"/>
      <charset val="238"/>
    </font>
    <font>
      <b/>
      <sz val="8"/>
      <color theme="1"/>
      <name val="Arial"/>
      <family val="2"/>
      <charset val="238"/>
    </font>
    <font>
      <sz val="8"/>
      <color theme="1"/>
      <name val="Arial"/>
      <family val="2"/>
      <charset val="238"/>
    </font>
    <font>
      <sz val="8"/>
      <name val="Arial"/>
      <family val="2"/>
      <charset val="238"/>
    </font>
    <font>
      <b/>
      <u/>
      <sz val="12"/>
      <color theme="9" tint="-0.249977111117893"/>
      <name val="Arial"/>
      <family val="2"/>
    </font>
    <font>
      <sz val="11"/>
      <color theme="1"/>
      <name val="Arial"/>
      <family val="2"/>
      <charset val="238"/>
    </font>
    <font>
      <b/>
      <sz val="8"/>
      <color rgb="FFFF0000"/>
      <name val="Arial"/>
      <family val="2"/>
      <charset val="238"/>
    </font>
    <font>
      <vertAlign val="superscript"/>
      <sz val="8"/>
      <name val="Arial"/>
      <family val="2"/>
      <charset val="238"/>
    </font>
    <font>
      <sz val="10"/>
      <color rgb="FF000000"/>
      <name val="Arial"/>
      <family val="2"/>
      <charset val="238"/>
    </font>
    <font>
      <sz val="8"/>
      <color rgb="FF000000"/>
      <name val="Arial"/>
      <family val="2"/>
      <charset val="238"/>
    </font>
    <font>
      <i/>
      <sz val="8"/>
      <name val="Arial"/>
      <family val="2"/>
      <charset val="238"/>
    </font>
    <font>
      <i/>
      <sz val="8"/>
      <color theme="1"/>
      <name val="Arial"/>
      <family val="2"/>
      <charset val="238"/>
    </font>
    <font>
      <b/>
      <sz val="8"/>
      <color rgb="FF000000"/>
      <name val="Arial"/>
      <family val="2"/>
      <charset val="238"/>
    </font>
    <font>
      <b/>
      <vertAlign val="superscript"/>
      <sz val="8"/>
      <name val="Arial"/>
      <family val="2"/>
      <charset val="238"/>
    </font>
    <font>
      <b/>
      <sz val="9"/>
      <name val="Arial"/>
      <family val="2"/>
      <charset val="238"/>
    </font>
    <font>
      <u/>
      <sz val="11"/>
      <color theme="10"/>
      <name val="Calibri"/>
      <family val="2"/>
      <scheme val="minor"/>
    </font>
    <font>
      <b/>
      <sz val="10"/>
      <name val="Arial"/>
      <family val="2"/>
      <charset val="238"/>
    </font>
    <font>
      <b/>
      <sz val="16"/>
      <color indexed="21"/>
      <name val="Arial"/>
      <family val="2"/>
    </font>
    <font>
      <b/>
      <sz val="16"/>
      <color theme="9"/>
      <name val="Arial"/>
      <family val="2"/>
    </font>
    <font>
      <b/>
      <sz val="9"/>
      <color theme="1"/>
      <name val="Arial"/>
      <family val="2"/>
      <charset val="238"/>
    </font>
    <font>
      <vertAlign val="superscript"/>
      <sz val="8"/>
      <color theme="1"/>
      <name val="Arial"/>
      <family val="2"/>
      <charset val="238"/>
    </font>
    <font>
      <i/>
      <vertAlign val="superscript"/>
      <sz val="8"/>
      <color theme="1"/>
      <name val="Arial"/>
      <family val="2"/>
      <charset val="238"/>
    </font>
    <font>
      <i/>
      <vertAlign val="superscript"/>
      <sz val="8"/>
      <name val="Arial"/>
      <family val="2"/>
      <charset val="238"/>
    </font>
    <font>
      <b/>
      <u/>
      <sz val="12"/>
      <color theme="9" tint="-0.249977111117893"/>
      <name val="Arial"/>
      <family val="2"/>
      <charset val="238"/>
    </font>
    <font>
      <sz val="11"/>
      <color theme="0"/>
      <name val="Calibri"/>
      <family val="2"/>
      <scheme val="minor"/>
    </font>
    <font>
      <sz val="10"/>
      <name val="Arial"/>
      <family val="2"/>
      <charset val="238"/>
    </font>
    <font>
      <b/>
      <strike/>
      <sz val="8"/>
      <name val="Arial"/>
      <family val="2"/>
      <charset val="238"/>
    </font>
    <font>
      <sz val="10"/>
      <color rgb="FFFF0000"/>
      <name val="Arial"/>
      <family val="2"/>
      <charset val="238"/>
    </font>
    <font>
      <sz val="10"/>
      <color theme="1"/>
      <name val="Arial"/>
      <family val="2"/>
      <charset val="238"/>
    </font>
    <font>
      <b/>
      <u/>
      <sz val="11"/>
      <color theme="1"/>
      <name val="Arial"/>
      <family val="2"/>
      <charset val="238"/>
    </font>
    <font>
      <i/>
      <sz val="10"/>
      <color theme="1"/>
      <name val="Arial"/>
      <family val="2"/>
      <charset val="238"/>
    </font>
    <font>
      <i/>
      <sz val="11"/>
      <color theme="1"/>
      <name val="Arial"/>
      <family val="2"/>
      <charset val="238"/>
    </font>
    <font>
      <b/>
      <u/>
      <sz val="11"/>
      <color theme="9" tint="-0.249977111117893"/>
      <name val="Arial"/>
      <family val="2"/>
      <charset val="238"/>
    </font>
    <font>
      <b/>
      <sz val="11"/>
      <color theme="1"/>
      <name val="Arial"/>
      <family val="2"/>
      <charset val="238"/>
    </font>
    <font>
      <sz val="11"/>
      <name val="Arial"/>
      <family val="2"/>
      <charset val="238"/>
    </font>
    <font>
      <b/>
      <u/>
      <sz val="11"/>
      <color rgb="FF53A31D"/>
      <name val="Arial"/>
      <family val="2"/>
      <charset val="238"/>
    </font>
    <font>
      <i/>
      <sz val="10"/>
      <name val="Calibri"/>
      <family val="2"/>
      <charset val="238"/>
      <scheme val="minor"/>
    </font>
    <font>
      <sz val="10"/>
      <name val="Calibri"/>
      <family val="2"/>
      <charset val="238"/>
      <scheme val="minor"/>
    </font>
    <font>
      <b/>
      <sz val="10"/>
      <name val="Calibri"/>
      <family val="2"/>
      <charset val="238"/>
      <scheme val="minor"/>
    </font>
    <font>
      <sz val="8"/>
      <color theme="1"/>
      <name val="Calibri"/>
      <family val="2"/>
      <scheme val="minor"/>
    </font>
    <font>
      <sz val="10"/>
      <name val="Arial"/>
      <family val="2"/>
    </font>
    <font>
      <b/>
      <sz val="12"/>
      <name val="Arial"/>
      <family val="2"/>
    </font>
    <font>
      <sz val="9"/>
      <name val="Arial"/>
      <family val="2"/>
      <charset val="238"/>
    </font>
    <font>
      <sz val="11"/>
      <name val="Calibri"/>
      <family val="2"/>
      <scheme val="minor"/>
    </font>
    <font>
      <b/>
      <u/>
      <sz val="11"/>
      <name val="Calibri"/>
      <family val="2"/>
      <scheme val="minor"/>
    </font>
    <font>
      <b/>
      <sz val="11"/>
      <name val="Calibri"/>
      <family val="2"/>
      <scheme val="minor"/>
    </font>
    <font>
      <b/>
      <sz val="11"/>
      <color theme="1"/>
      <name val="Calibri"/>
      <family val="2"/>
      <scheme val="minor"/>
    </font>
    <font>
      <sz val="12"/>
      <color theme="1"/>
      <name val="Calibri"/>
      <family val="2"/>
      <scheme val="minor"/>
    </font>
    <font>
      <sz val="12"/>
      <name val="Calibri"/>
      <family val="2"/>
      <scheme val="minor"/>
    </font>
    <font>
      <sz val="8"/>
      <name val="Arial"/>
      <family val="2"/>
    </font>
  </fonts>
  <fills count="9">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indexed="9"/>
        <bgColor indexed="64"/>
      </patternFill>
    </fill>
    <fill>
      <patternFill patternType="solid">
        <fgColor indexed="42"/>
        <bgColor indexed="64"/>
      </patternFill>
    </fill>
    <fill>
      <patternFill patternType="solid">
        <fgColor theme="6" tint="0.59999389629810485"/>
        <bgColor indexed="64"/>
      </patternFill>
    </fill>
  </fills>
  <borders count="46">
    <border>
      <left/>
      <right/>
      <top/>
      <bottom/>
      <diagonal/>
    </border>
    <border>
      <left/>
      <right/>
      <top style="medium">
        <color rgb="FF53A31D"/>
      </top>
      <bottom style="medium">
        <color rgb="FF53A31D"/>
      </bottom>
      <diagonal/>
    </border>
    <border>
      <left/>
      <right/>
      <top style="medium">
        <color rgb="FF53A31D"/>
      </top>
      <bottom/>
      <diagonal/>
    </border>
    <border>
      <left/>
      <right/>
      <top/>
      <bottom style="medium">
        <color rgb="FF53A31D"/>
      </bottom>
      <diagonal/>
    </border>
    <border>
      <left/>
      <right/>
      <top/>
      <bottom style="dotted">
        <color rgb="FF53A31D"/>
      </bottom>
      <diagonal/>
    </border>
    <border>
      <left/>
      <right/>
      <top style="medium">
        <color theme="9"/>
      </top>
      <bottom style="medium">
        <color theme="9"/>
      </bottom>
      <diagonal/>
    </border>
    <border>
      <left/>
      <right/>
      <top style="medium">
        <color theme="9"/>
      </top>
      <bottom/>
      <diagonal/>
    </border>
    <border>
      <left/>
      <right/>
      <top style="medium">
        <color theme="9"/>
      </top>
      <bottom style="medium">
        <color rgb="FF53A31D"/>
      </bottom>
      <diagonal/>
    </border>
    <border>
      <left/>
      <right/>
      <top/>
      <bottom style="medium">
        <color theme="9"/>
      </bottom>
      <diagonal/>
    </border>
    <border>
      <left/>
      <right/>
      <top style="dotted">
        <color rgb="FF53A31D"/>
      </top>
      <bottom/>
      <diagonal/>
    </border>
    <border>
      <left/>
      <right/>
      <top/>
      <bottom style="dotted">
        <color theme="9"/>
      </bottom>
      <diagonal/>
    </border>
    <border>
      <left/>
      <right/>
      <top style="dotted">
        <color theme="9"/>
      </top>
      <bottom/>
      <diagonal/>
    </border>
    <border>
      <left/>
      <right/>
      <top style="slantDashDot">
        <color rgb="FF53A31D"/>
      </top>
      <bottom style="medium">
        <color rgb="FF53A31D"/>
      </bottom>
      <diagonal/>
    </border>
    <border>
      <left/>
      <right/>
      <top style="medium">
        <color rgb="FF53A31D"/>
      </top>
      <bottom style="medium">
        <color theme="9"/>
      </bottom>
      <diagonal/>
    </border>
    <border>
      <left/>
      <right style="dotted">
        <color rgb="FF53A31D"/>
      </right>
      <top style="medium">
        <color rgb="FF53A31D"/>
      </top>
      <bottom style="medium">
        <color rgb="FF53A31D"/>
      </bottom>
      <diagonal/>
    </border>
    <border>
      <left/>
      <right style="dotted">
        <color rgb="FF53A31D"/>
      </right>
      <top/>
      <bottom style="medium">
        <color rgb="FF53A31D"/>
      </bottom>
      <diagonal/>
    </border>
    <border>
      <left/>
      <right style="dotted">
        <color rgb="FF53A31D"/>
      </right>
      <top style="medium">
        <color rgb="FF53A31D"/>
      </top>
      <bottom/>
      <diagonal/>
    </border>
    <border>
      <left/>
      <right style="dotted">
        <color rgb="FF53A31D"/>
      </right>
      <top/>
      <bottom/>
      <diagonal/>
    </border>
    <border>
      <left style="dotted">
        <color rgb="FF53A31D"/>
      </left>
      <right/>
      <top style="medium">
        <color rgb="FF53A31D"/>
      </top>
      <bottom style="medium">
        <color rgb="FF53A31D"/>
      </bottom>
      <diagonal/>
    </border>
    <border>
      <left style="dotted">
        <color rgb="FF53A31D"/>
      </left>
      <right/>
      <top/>
      <bottom style="medium">
        <color rgb="FF53A31D"/>
      </bottom>
      <diagonal/>
    </border>
    <border>
      <left style="dotted">
        <color rgb="FF53A31D"/>
      </left>
      <right/>
      <top style="medium">
        <color rgb="FF53A31D"/>
      </top>
      <bottom/>
      <diagonal/>
    </border>
    <border>
      <left style="dotted">
        <color rgb="FF53A31D"/>
      </left>
      <right/>
      <top/>
      <bottom/>
      <diagonal/>
    </border>
    <border>
      <left style="thin">
        <color theme="0" tint="-0.14996795556505021"/>
      </left>
      <right style="thin">
        <color theme="0" tint="-0.14996795556505021"/>
      </right>
      <top style="thin">
        <color theme="0" tint="-0.14996795556505021"/>
      </top>
      <bottom/>
      <diagonal/>
    </border>
    <border>
      <left style="thin">
        <color theme="0" tint="-0.14996795556505021"/>
      </left>
      <right style="thin">
        <color theme="0" tint="-0.14996795556505021"/>
      </right>
      <top/>
      <bottom/>
      <diagonal/>
    </border>
    <border>
      <left style="thin">
        <color theme="0" tint="-0.14996795556505021"/>
      </left>
      <right style="thin">
        <color theme="0" tint="-0.14996795556505021"/>
      </right>
      <top/>
      <bottom style="thin">
        <color theme="0" tint="-0.14996795556505021"/>
      </bottom>
      <diagonal/>
    </border>
    <border>
      <left style="thin">
        <color theme="0" tint="-0.14996795556505021"/>
      </left>
      <right/>
      <top style="thin">
        <color theme="0" tint="-0.14996795556505021"/>
      </top>
      <bottom style="thin">
        <color theme="0" tint="-0.14996795556505021"/>
      </bottom>
      <diagonal/>
    </border>
    <border>
      <left/>
      <right/>
      <top style="thin">
        <color theme="0" tint="-0.14996795556505021"/>
      </top>
      <bottom style="thin">
        <color theme="0" tint="-0.14996795556505021"/>
      </bottom>
      <diagonal/>
    </border>
    <border>
      <left/>
      <right style="thin">
        <color theme="0" tint="-0.14996795556505021"/>
      </right>
      <top style="thin">
        <color theme="0" tint="-0.14996795556505021"/>
      </top>
      <bottom style="thin">
        <color theme="0" tint="-0.14996795556505021"/>
      </bottom>
      <diagonal/>
    </border>
    <border>
      <left/>
      <right style="dotted">
        <color rgb="FF53A31D"/>
      </right>
      <top/>
      <bottom style="medium">
        <color theme="9"/>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medium">
        <color rgb="FF53A31D"/>
      </top>
      <bottom style="thin">
        <color indexed="64"/>
      </bottom>
      <diagonal/>
    </border>
    <border>
      <left/>
      <right/>
      <top/>
      <bottom style="thin">
        <color indexed="64"/>
      </bottom>
      <diagonal/>
    </border>
    <border>
      <left/>
      <right/>
      <top style="thin">
        <color indexed="64"/>
      </top>
      <bottom/>
      <diagonal/>
    </border>
    <border>
      <left/>
      <right/>
      <top style="thin">
        <color indexed="64"/>
      </top>
      <bottom style="thin">
        <color indexed="64"/>
      </bottom>
      <diagonal/>
    </border>
    <border>
      <left/>
      <right style="thin">
        <color indexed="64"/>
      </right>
      <top style="thin">
        <color indexed="64"/>
      </top>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bottom style="thin">
        <color indexed="64"/>
      </bottom>
      <diagonal/>
    </border>
  </borders>
  <cellStyleXfs count="19">
    <xf numFmtId="0" fontId="0" fillId="0" borderId="0"/>
    <xf numFmtId="9" fontId="7" fillId="0" borderId="0" applyFont="0" applyFill="0" applyBorder="0" applyAlignment="0" applyProtection="0"/>
    <xf numFmtId="0" fontId="8" fillId="0" borderId="0"/>
    <xf numFmtId="0" fontId="22" fillId="0" borderId="0">
      <alignment horizontal="left" vertical="center" wrapText="1"/>
    </xf>
    <xf numFmtId="0" fontId="29" fillId="0" borderId="0" applyNumberFormat="0" applyFill="0" applyBorder="0" applyAlignment="0" applyProtection="0"/>
    <xf numFmtId="0" fontId="6" fillId="0" borderId="0"/>
    <xf numFmtId="167" fontId="6" fillId="0" borderId="0" applyFont="0" applyFill="0" applyBorder="0" applyAlignment="0" applyProtection="0"/>
    <xf numFmtId="167" fontId="8" fillId="0" borderId="0" applyFont="0" applyFill="0" applyBorder="0" applyAlignment="0" applyProtection="0"/>
    <xf numFmtId="9" fontId="8" fillId="0" borderId="0" applyFont="0" applyFill="0" applyBorder="0" applyAlignment="0" applyProtection="0"/>
    <xf numFmtId="0" fontId="5" fillId="0" borderId="0"/>
    <xf numFmtId="43" fontId="7" fillId="0" borderId="0" applyFont="0" applyFill="0" applyBorder="0" applyAlignment="0" applyProtection="0"/>
    <xf numFmtId="0" fontId="7" fillId="0" borderId="0"/>
    <xf numFmtId="0" fontId="4" fillId="0" borderId="0"/>
    <xf numFmtId="9" fontId="39" fillId="0" borderId="0" applyFont="0" applyFill="0" applyBorder="0" applyAlignment="0" applyProtection="0"/>
    <xf numFmtId="0" fontId="54" fillId="0" borderId="0">
      <alignment vertical="center"/>
    </xf>
    <xf numFmtId="0" fontId="55" fillId="0" borderId="0" applyNumberFormat="0" applyFill="0" applyBorder="0" applyAlignment="0" applyProtection="0"/>
    <xf numFmtId="0" fontId="54" fillId="0" borderId="0">
      <alignment vertical="center"/>
    </xf>
    <xf numFmtId="3" fontId="54" fillId="7" borderId="29" applyFont="0">
      <alignment horizontal="right" vertical="center"/>
      <protection locked="0"/>
    </xf>
    <xf numFmtId="0" fontId="3" fillId="0" borderId="0"/>
  </cellStyleXfs>
  <cellXfs count="729">
    <xf numFmtId="0" fontId="0" fillId="0" borderId="0" xfId="0"/>
    <xf numFmtId="0" fontId="10" fillId="0" borderId="0" xfId="0" applyFont="1"/>
    <xf numFmtId="0" fontId="11" fillId="0" borderId="0" xfId="0" applyFont="1"/>
    <xf numFmtId="164" fontId="12" fillId="0" borderId="0" xfId="0" applyNumberFormat="1" applyFont="1" applyBorder="1" applyAlignment="1">
      <alignment horizontal="left" vertical="center"/>
    </xf>
    <xf numFmtId="0" fontId="13" fillId="0" borderId="0" xfId="0" applyFont="1" applyFill="1" applyBorder="1" applyAlignment="1">
      <alignment horizontal="center" vertical="center" wrapText="1"/>
    </xf>
    <xf numFmtId="0" fontId="13" fillId="0" borderId="0" xfId="0" applyFont="1" applyFill="1" applyBorder="1" applyAlignment="1">
      <alignment horizontal="right" wrapText="1"/>
    </xf>
    <xf numFmtId="0" fontId="10" fillId="0" borderId="0" xfId="0" applyFont="1" applyFill="1" applyBorder="1"/>
    <xf numFmtId="0" fontId="14" fillId="0" borderId="1" xfId="0" applyFont="1" applyFill="1" applyBorder="1" applyAlignment="1">
      <alignment horizontal="center" vertical="center" wrapText="1"/>
    </xf>
    <xf numFmtId="0" fontId="15" fillId="0" borderId="0" xfId="0" applyFont="1" applyBorder="1" applyAlignment="1">
      <alignment horizontal="left"/>
    </xf>
    <xf numFmtId="3" fontId="16" fillId="0" borderId="0" xfId="0" applyNumberFormat="1" applyFont="1" applyFill="1" applyBorder="1"/>
    <xf numFmtId="0" fontId="17" fillId="0" borderId="0" xfId="0" applyFont="1" applyFill="1" applyBorder="1" applyAlignment="1">
      <alignment horizontal="left" vertical="center" wrapText="1" indent="1"/>
    </xf>
    <xf numFmtId="3" fontId="17" fillId="0" borderId="0" xfId="0" applyNumberFormat="1" applyFont="1" applyFill="1" applyBorder="1" applyAlignment="1">
      <alignment horizontal="right" vertical="center"/>
    </xf>
    <xf numFmtId="10" fontId="16" fillId="0" borderId="0" xfId="1" applyNumberFormat="1" applyFont="1" applyFill="1" applyBorder="1"/>
    <xf numFmtId="10" fontId="17" fillId="0" borderId="0" xfId="1" applyNumberFormat="1" applyFont="1" applyFill="1" applyBorder="1" applyAlignment="1">
      <alignment horizontal="right" vertical="center"/>
    </xf>
    <xf numFmtId="0" fontId="17" fillId="0" borderId="0" xfId="0" applyFont="1" applyFill="1" applyBorder="1" applyAlignment="1">
      <alignment horizontal="left" vertical="center" wrapText="1" indent="2"/>
    </xf>
    <xf numFmtId="0" fontId="16" fillId="0" borderId="0" xfId="0" applyFont="1" applyFill="1" applyBorder="1" applyAlignment="1">
      <alignment horizontal="left" indent="2"/>
    </xf>
    <xf numFmtId="0" fontId="15" fillId="0" borderId="0" xfId="0" applyFont="1" applyFill="1" applyBorder="1" applyAlignment="1">
      <alignment horizontal="left"/>
    </xf>
    <xf numFmtId="0" fontId="16" fillId="0" borderId="0" xfId="0" applyFont="1" applyFill="1" applyBorder="1" applyAlignment="1">
      <alignment horizontal="left"/>
    </xf>
    <xf numFmtId="0" fontId="18" fillId="2" borderId="0" xfId="0" applyFont="1" applyFill="1" applyBorder="1"/>
    <xf numFmtId="0" fontId="10" fillId="0" borderId="0" xfId="0" applyNumberFormat="1" applyFont="1" applyFill="1" applyAlignment="1">
      <alignment vertical="center" wrapText="1"/>
    </xf>
    <xf numFmtId="0" fontId="15" fillId="0" borderId="0" xfId="0" applyFont="1" applyFill="1" applyBorder="1" applyAlignment="1"/>
    <xf numFmtId="0" fontId="14" fillId="0" borderId="2" xfId="0" applyFont="1" applyFill="1" applyBorder="1" applyAlignment="1">
      <alignment horizontal="center" vertical="center" wrapText="1"/>
    </xf>
    <xf numFmtId="14" fontId="14" fillId="0" borderId="1" xfId="0" applyNumberFormat="1" applyFont="1" applyFill="1" applyBorder="1" applyAlignment="1">
      <alignment horizontal="center" vertical="center" wrapText="1"/>
    </xf>
    <xf numFmtId="0" fontId="14" fillId="0" borderId="0" xfId="0" applyFont="1" applyFill="1" applyBorder="1" applyAlignment="1">
      <alignment horizontal="left" vertical="center" wrapText="1" indent="1"/>
    </xf>
    <xf numFmtId="3" fontId="14" fillId="0" borderId="0" xfId="0" applyNumberFormat="1" applyFont="1" applyFill="1" applyBorder="1" applyAlignment="1">
      <alignment horizontal="right" vertical="center"/>
    </xf>
    <xf numFmtId="0" fontId="14" fillId="0" borderId="3" xfId="0" applyFont="1" applyFill="1" applyBorder="1" applyAlignment="1">
      <alignment horizontal="left" indent="1"/>
    </xf>
    <xf numFmtId="3" fontId="14" fillId="0" borderId="3" xfId="0" applyNumberFormat="1" applyFont="1" applyFill="1" applyBorder="1" applyAlignment="1">
      <alignment horizontal="right" vertical="center"/>
    </xf>
    <xf numFmtId="0" fontId="14" fillId="0" borderId="3" xfId="0" applyFont="1" applyFill="1" applyBorder="1" applyAlignment="1">
      <alignment vertical="center" wrapText="1"/>
    </xf>
    <xf numFmtId="0" fontId="16" fillId="0" borderId="0" xfId="0" applyFont="1"/>
    <xf numFmtId="0" fontId="16" fillId="0" borderId="0" xfId="0" quotePrefix="1" applyFont="1"/>
    <xf numFmtId="0" fontId="14" fillId="0" borderId="3" xfId="0" applyFont="1" applyBorder="1" applyAlignment="1">
      <alignment horizontal="center" vertical="center" wrapText="1"/>
    </xf>
    <xf numFmtId="0" fontId="17" fillId="0" borderId="0" xfId="0" applyFont="1" applyFill="1" applyBorder="1" applyAlignment="1">
      <alignment wrapText="1"/>
    </xf>
    <xf numFmtId="0" fontId="16" fillId="0" borderId="0" xfId="0" applyFont="1" applyFill="1" applyBorder="1" applyAlignment="1">
      <alignment wrapText="1"/>
    </xf>
    <xf numFmtId="3" fontId="17" fillId="0" borderId="0" xfId="0" applyNumberFormat="1" applyFont="1" applyFill="1" applyBorder="1" applyAlignment="1">
      <alignment vertical="center"/>
    </xf>
    <xf numFmtId="0" fontId="17" fillId="0" borderId="0" xfId="0" applyFont="1" applyFill="1" applyBorder="1" applyAlignment="1">
      <alignment vertical="center" wrapText="1"/>
    </xf>
    <xf numFmtId="0" fontId="14" fillId="0" borderId="0" xfId="0" applyFont="1" applyFill="1" applyBorder="1" applyAlignment="1">
      <alignment vertical="center" wrapText="1"/>
    </xf>
    <xf numFmtId="0" fontId="17" fillId="0" borderId="0" xfId="0" applyFont="1" applyFill="1" applyBorder="1"/>
    <xf numFmtId="0" fontId="15" fillId="0" borderId="3" xfId="2" applyFont="1" applyBorder="1" applyAlignment="1">
      <alignment horizontal="center" vertical="center" wrapText="1"/>
    </xf>
    <xf numFmtId="0" fontId="16" fillId="0" borderId="0" xfId="2" applyFont="1" applyFill="1" applyBorder="1" applyAlignment="1">
      <alignment vertical="center"/>
    </xf>
    <xf numFmtId="0" fontId="15" fillId="0" borderId="1" xfId="2" applyFont="1" applyBorder="1" applyAlignment="1">
      <alignment horizontal="center" vertical="center" wrapText="1"/>
    </xf>
    <xf numFmtId="0" fontId="16" fillId="0" borderId="2" xfId="2" applyFont="1" applyFill="1" applyBorder="1" applyAlignment="1">
      <alignment vertical="center"/>
    </xf>
    <xf numFmtId="0" fontId="9" fillId="2" borderId="0" xfId="0" applyNumberFormat="1" applyFont="1" applyFill="1" applyBorder="1" applyAlignment="1" applyProtection="1">
      <alignment horizontal="left" vertical="center"/>
    </xf>
    <xf numFmtId="0" fontId="14" fillId="0" borderId="8" xfId="0" applyFont="1" applyFill="1" applyBorder="1" applyAlignment="1">
      <alignment vertical="center" wrapText="1"/>
    </xf>
    <xf numFmtId="3" fontId="14" fillId="0" borderId="8" xfId="0" applyNumberFormat="1" applyFont="1" applyFill="1" applyBorder="1" applyAlignment="1">
      <alignment vertical="center"/>
    </xf>
    <xf numFmtId="0" fontId="0" fillId="0" borderId="8" xfId="0" applyBorder="1"/>
    <xf numFmtId="0" fontId="17" fillId="0" borderId="0" xfId="0" applyFont="1" applyFill="1" applyBorder="1" applyAlignment="1">
      <alignment horizontal="center" vertical="center"/>
    </xf>
    <xf numFmtId="0" fontId="17" fillId="0" borderId="0" xfId="0" applyFont="1" applyFill="1" applyBorder="1" applyAlignment="1">
      <alignment horizontal="center" vertical="center" wrapText="1"/>
    </xf>
    <xf numFmtId="0" fontId="17" fillId="0" borderId="0" xfId="0" applyFont="1" applyFill="1" applyBorder="1" applyAlignment="1">
      <alignment horizontal="left" vertical="center" wrapText="1"/>
    </xf>
    <xf numFmtId="3" fontId="17" fillId="0" borderId="0" xfId="0" applyNumberFormat="1" applyFont="1" applyFill="1" applyBorder="1" applyAlignment="1">
      <alignment horizontal="center" vertical="center"/>
    </xf>
    <xf numFmtId="0" fontId="17" fillId="0" borderId="3" xfId="0" applyFont="1" applyFill="1" applyBorder="1" applyAlignment="1">
      <alignment horizontal="center" vertical="center"/>
    </xf>
    <xf numFmtId="0" fontId="17" fillId="0" borderId="3" xfId="0" applyFont="1" applyFill="1" applyBorder="1" applyAlignment="1">
      <alignment horizontal="center" vertical="center" wrapText="1"/>
    </xf>
    <xf numFmtId="0" fontId="17" fillId="0" borderId="3" xfId="0" applyFont="1" applyFill="1" applyBorder="1" applyAlignment="1">
      <alignment horizontal="left" vertical="center" wrapText="1"/>
    </xf>
    <xf numFmtId="3" fontId="14" fillId="0" borderId="3" xfId="0" applyNumberFormat="1" applyFont="1" applyFill="1" applyBorder="1" applyAlignment="1">
      <alignment horizontal="center" vertical="center"/>
    </xf>
    <xf numFmtId="0" fontId="14" fillId="0" borderId="0" xfId="0" applyFont="1" applyFill="1" applyBorder="1" applyAlignment="1">
      <alignment horizontal="left" vertical="center" wrapText="1"/>
    </xf>
    <xf numFmtId="0" fontId="17" fillId="0" borderId="0" xfId="0" applyFont="1" applyFill="1" applyBorder="1" applyAlignment="1">
      <alignment horizontal="center"/>
    </xf>
    <xf numFmtId="3" fontId="14" fillId="0" borderId="0" xfId="0" applyNumberFormat="1" applyFont="1" applyFill="1" applyBorder="1" applyAlignment="1">
      <alignment horizontal="center" vertical="center"/>
    </xf>
    <xf numFmtId="0" fontId="14" fillId="0" borderId="0" xfId="0" applyFont="1" applyFill="1" applyBorder="1" applyAlignment="1">
      <alignment horizontal="center" vertical="center" wrapText="1"/>
    </xf>
    <xf numFmtId="49" fontId="23" fillId="0" borderId="0" xfId="3" applyNumberFormat="1" applyFont="1" applyFill="1" applyBorder="1" applyAlignment="1">
      <alignment horizontal="left" vertical="center" wrapText="1"/>
    </xf>
    <xf numFmtId="3" fontId="17" fillId="0" borderId="0" xfId="3" applyNumberFormat="1" applyFont="1" applyFill="1" applyBorder="1" applyAlignment="1">
      <alignment horizontal="center" vertical="center" wrapText="1"/>
    </xf>
    <xf numFmtId="3" fontId="24" fillId="0" borderId="0" xfId="3" applyNumberFormat="1" applyFont="1" applyFill="1" applyBorder="1" applyAlignment="1">
      <alignment horizontal="center" vertical="center" wrapText="1"/>
    </xf>
    <xf numFmtId="49" fontId="25" fillId="0" borderId="0" xfId="3" applyNumberFormat="1" applyFont="1" applyFill="1" applyBorder="1" applyAlignment="1">
      <alignment horizontal="left" vertical="center" wrapText="1" indent="1"/>
    </xf>
    <xf numFmtId="0" fontId="17" fillId="0" borderId="0" xfId="2" applyFont="1" applyFill="1" applyBorder="1" applyAlignment="1">
      <alignment wrapText="1"/>
    </xf>
    <xf numFmtId="49" fontId="26" fillId="0" borderId="0" xfId="3" applyNumberFormat="1" applyFont="1" applyFill="1" applyBorder="1" applyAlignment="1">
      <alignment horizontal="left" vertical="center" wrapText="1"/>
    </xf>
    <xf numFmtId="49" fontId="24" fillId="0" borderId="0" xfId="3" applyNumberFormat="1" applyFont="1" applyFill="1" applyBorder="1" applyAlignment="1">
      <alignment horizontal="left" vertical="center" wrapText="1" indent="1"/>
    </xf>
    <xf numFmtId="49" fontId="24" fillId="0" borderId="0" xfId="3" applyNumberFormat="1" applyFont="1" applyFill="1" applyBorder="1" applyAlignment="1">
      <alignment horizontal="left" vertical="center" wrapText="1" indent="2"/>
    </xf>
    <xf numFmtId="49" fontId="24" fillId="0" borderId="0" xfId="3" applyNumberFormat="1" applyFont="1" applyFill="1" applyBorder="1" applyAlignment="1">
      <alignment horizontal="left" vertical="center" wrapText="1" indent="3"/>
    </xf>
    <xf numFmtId="0" fontId="14" fillId="0" borderId="3" xfId="2" applyFont="1" applyFill="1" applyBorder="1" applyAlignment="1">
      <alignment horizontal="center" vertical="center" wrapText="1"/>
    </xf>
    <xf numFmtId="49" fontId="23" fillId="0" borderId="2" xfId="3" applyNumberFormat="1" applyFont="1" applyFill="1" applyBorder="1" applyAlignment="1">
      <alignment horizontal="left" vertical="center" wrapText="1"/>
    </xf>
    <xf numFmtId="3" fontId="17" fillId="0" borderId="2" xfId="3" applyNumberFormat="1" applyFont="1" applyFill="1" applyBorder="1" applyAlignment="1">
      <alignment horizontal="center" vertical="center" wrapText="1"/>
    </xf>
    <xf numFmtId="49" fontId="15" fillId="0" borderId="4" xfId="3" applyNumberFormat="1" applyFont="1" applyFill="1" applyBorder="1" applyAlignment="1">
      <alignment horizontal="left" vertical="center" wrapText="1"/>
    </xf>
    <xf numFmtId="3" fontId="14" fillId="0" borderId="4" xfId="3" applyNumberFormat="1" applyFont="1" applyFill="1" applyBorder="1" applyAlignment="1">
      <alignment horizontal="center" vertical="center" wrapText="1"/>
    </xf>
    <xf numFmtId="49" fontId="23" fillId="0" borderId="9" xfId="3" applyNumberFormat="1" applyFont="1" applyFill="1" applyBorder="1" applyAlignment="1">
      <alignment horizontal="left" vertical="center" wrapText="1"/>
    </xf>
    <xf numFmtId="3" fontId="17" fillId="0" borderId="9" xfId="3" applyNumberFormat="1" applyFont="1" applyFill="1" applyBorder="1" applyAlignment="1">
      <alignment horizontal="center" vertical="center" wrapText="1"/>
    </xf>
    <xf numFmtId="49" fontId="26" fillId="0" borderId="4" xfId="3" applyNumberFormat="1" applyFont="1" applyFill="1" applyBorder="1" applyAlignment="1">
      <alignment horizontal="left" vertical="center" wrapText="1"/>
    </xf>
    <xf numFmtId="3" fontId="14" fillId="0" borderId="0" xfId="3" applyNumberFormat="1" applyFont="1" applyFill="1" applyBorder="1" applyAlignment="1">
      <alignment horizontal="center" vertical="center" wrapText="1"/>
    </xf>
    <xf numFmtId="3" fontId="24" fillId="0" borderId="0" xfId="3" quotePrefix="1" applyNumberFormat="1" applyFont="1" applyFill="1" applyBorder="1" applyAlignment="1">
      <alignment horizontal="center" vertical="center" wrapText="1"/>
    </xf>
    <xf numFmtId="0" fontId="16" fillId="0" borderId="0" xfId="0" applyFont="1" applyBorder="1" applyAlignment="1">
      <alignment vertical="center"/>
    </xf>
    <xf numFmtId="10" fontId="17" fillId="0" borderId="0" xfId="1" applyNumberFormat="1" applyFont="1" applyFill="1" applyBorder="1" applyAlignment="1">
      <alignment horizontal="center" vertical="center"/>
    </xf>
    <xf numFmtId="0" fontId="16" fillId="0" borderId="0" xfId="0" applyFont="1" applyFill="1" applyBorder="1"/>
    <xf numFmtId="0" fontId="17" fillId="0" borderId="0" xfId="0" applyFont="1" applyFill="1" applyBorder="1" applyAlignment="1">
      <alignment horizontal="justify" vertical="center" wrapText="1"/>
    </xf>
    <xf numFmtId="0" fontId="14" fillId="0" borderId="3" xfId="0" applyFont="1" applyFill="1" applyBorder="1" applyAlignment="1">
      <alignment horizontal="justify" vertical="center" wrapText="1"/>
    </xf>
    <xf numFmtId="0" fontId="17" fillId="0" borderId="0" xfId="0" applyFont="1" applyFill="1" applyBorder="1" applyAlignment="1">
      <alignment horizontal="justify" vertical="center"/>
    </xf>
    <xf numFmtId="0" fontId="17" fillId="0" borderId="3" xfId="0" applyFont="1" applyFill="1" applyBorder="1" applyAlignment="1">
      <alignment horizontal="justify" vertical="center" wrapText="1"/>
    </xf>
    <xf numFmtId="0" fontId="14" fillId="0" borderId="4" xfId="0" applyFont="1" applyFill="1" applyBorder="1" applyAlignment="1">
      <alignment vertical="center" wrapText="1"/>
    </xf>
    <xf numFmtId="0" fontId="14" fillId="0" borderId="4" xfId="0" applyFont="1" applyFill="1" applyBorder="1" applyAlignment="1">
      <alignment horizontal="center" vertical="center" wrapText="1"/>
    </xf>
    <xf numFmtId="0" fontId="14" fillId="0" borderId="4" xfId="0" applyFont="1" applyFill="1" applyBorder="1" applyAlignment="1">
      <alignment horizontal="left" vertical="center" wrapText="1"/>
    </xf>
    <xf numFmtId="0" fontId="14" fillId="0" borderId="10" xfId="0" applyFont="1" applyFill="1" applyBorder="1" applyAlignment="1">
      <alignment horizontal="left" vertical="center" wrapText="1"/>
    </xf>
    <xf numFmtId="0" fontId="14" fillId="0" borderId="10" xfId="0" applyFont="1" applyFill="1" applyBorder="1" applyAlignment="1">
      <alignment horizontal="center" vertical="center" wrapText="1"/>
    </xf>
    <xf numFmtId="0" fontId="17" fillId="0" borderId="4" xfId="0" applyFont="1" applyFill="1" applyBorder="1" applyAlignment="1">
      <alignment horizontal="center" vertical="center" wrapText="1"/>
    </xf>
    <xf numFmtId="0" fontId="17" fillId="0" borderId="4" xfId="0" applyFont="1" applyFill="1" applyBorder="1" applyAlignment="1">
      <alignment horizontal="left" vertical="center" wrapText="1"/>
    </xf>
    <xf numFmtId="14" fontId="14" fillId="0" borderId="12" xfId="0" applyNumberFormat="1" applyFont="1" applyFill="1" applyBorder="1" applyAlignment="1">
      <alignment horizontal="center" vertical="center" wrapText="1"/>
    </xf>
    <xf numFmtId="0" fontId="14" fillId="0" borderId="0" xfId="0" applyFont="1" applyFill="1" applyBorder="1" applyAlignment="1">
      <alignment horizontal="justify" vertical="center" wrapText="1"/>
    </xf>
    <xf numFmtId="0" fontId="14" fillId="0" borderId="4" xfId="0" applyFont="1" applyFill="1" applyBorder="1" applyAlignment="1">
      <alignment horizontal="justify" vertical="center" wrapText="1"/>
    </xf>
    <xf numFmtId="3" fontId="14" fillId="0" borderId="4" xfId="0" applyNumberFormat="1" applyFont="1" applyFill="1" applyBorder="1" applyAlignment="1">
      <alignment horizontal="center" vertical="center"/>
    </xf>
    <xf numFmtId="0" fontId="17" fillId="0" borderId="4" xfId="0" applyFont="1" applyFill="1" applyBorder="1" applyAlignment="1">
      <alignment horizontal="justify" vertical="center" wrapText="1"/>
    </xf>
    <xf numFmtId="3" fontId="17" fillId="0" borderId="4" xfId="0" applyNumberFormat="1" applyFont="1" applyFill="1" applyBorder="1" applyAlignment="1">
      <alignment horizontal="center" vertical="center"/>
    </xf>
    <xf numFmtId="10" fontId="14" fillId="0" borderId="0" xfId="1" applyNumberFormat="1" applyFont="1" applyFill="1" applyBorder="1" applyAlignment="1">
      <alignment horizontal="center" vertical="center"/>
    </xf>
    <xf numFmtId="0" fontId="17" fillId="0" borderId="0" xfId="0" applyFont="1" applyFill="1" applyBorder="1" applyAlignment="1">
      <alignment horizontal="left" vertical="justify"/>
    </xf>
    <xf numFmtId="0" fontId="17" fillId="0" borderId="0" xfId="0" applyFont="1" applyFill="1" applyBorder="1" applyAlignment="1">
      <alignment vertical="justify"/>
    </xf>
    <xf numFmtId="0" fontId="17" fillId="0" borderId="3" xfId="0" applyFont="1" applyFill="1" applyBorder="1" applyAlignment="1">
      <alignment vertical="justify" wrapText="1"/>
    </xf>
    <xf numFmtId="3" fontId="16" fillId="0" borderId="0" xfId="0" applyNumberFormat="1" applyFont="1" applyFill="1" applyBorder="1" applyAlignment="1">
      <alignment horizontal="center" vertical="center"/>
    </xf>
    <xf numFmtId="3" fontId="16" fillId="0" borderId="3" xfId="0" applyNumberFormat="1" applyFont="1" applyFill="1" applyBorder="1" applyAlignment="1">
      <alignment horizontal="center" vertical="center"/>
    </xf>
    <xf numFmtId="3" fontId="15" fillId="0" borderId="0" xfId="0" applyNumberFormat="1" applyFont="1" applyFill="1" applyBorder="1" applyAlignment="1">
      <alignment horizontal="center" vertical="center"/>
    </xf>
    <xf numFmtId="0" fontId="0" fillId="0" borderId="0" xfId="0" applyFill="1"/>
    <xf numFmtId="0" fontId="16" fillId="0" borderId="5" xfId="0" applyFont="1" applyBorder="1"/>
    <xf numFmtId="0" fontId="15" fillId="0" borderId="13" xfId="0" applyFont="1" applyBorder="1" applyAlignment="1">
      <alignment horizontal="center" vertical="center"/>
    </xf>
    <xf numFmtId="0" fontId="16" fillId="0" borderId="0" xfId="0" applyFont="1" applyBorder="1" applyAlignment="1">
      <alignment horizontal="center" vertical="center"/>
    </xf>
    <xf numFmtId="9" fontId="16" fillId="0" borderId="8" xfId="1" applyFont="1" applyFill="1" applyBorder="1" applyAlignment="1">
      <alignment horizontal="center" vertical="center"/>
    </xf>
    <xf numFmtId="0" fontId="9" fillId="2" borderId="0" xfId="0" applyNumberFormat="1" applyFont="1" applyFill="1" applyBorder="1" applyAlignment="1" applyProtection="1">
      <alignment vertical="center"/>
    </xf>
    <xf numFmtId="0" fontId="0" fillId="0" borderId="6" xfId="0" applyBorder="1"/>
    <xf numFmtId="0" fontId="19" fillId="0" borderId="0" xfId="0" applyFont="1" applyBorder="1"/>
    <xf numFmtId="0" fontId="16" fillId="0" borderId="6" xfId="0" applyFont="1" applyBorder="1" applyAlignment="1">
      <alignment horizontal="center"/>
    </xf>
    <xf numFmtId="0" fontId="16" fillId="0" borderId="0" xfId="0" applyFont="1" applyBorder="1" applyAlignment="1">
      <alignment horizontal="center"/>
    </xf>
    <xf numFmtId="0" fontId="16" fillId="0" borderId="8" xfId="0" applyFont="1" applyBorder="1" applyAlignment="1">
      <alignment horizontal="center"/>
    </xf>
    <xf numFmtId="0" fontId="0" fillId="0" borderId="5" xfId="0" applyBorder="1"/>
    <xf numFmtId="0" fontId="14" fillId="0" borderId="6" xfId="0" applyFont="1" applyFill="1" applyBorder="1" applyAlignment="1">
      <alignment horizontal="center" vertical="center" wrapText="1"/>
    </xf>
    <xf numFmtId="10" fontId="17" fillId="0" borderId="8" xfId="1" applyNumberFormat="1" applyFont="1" applyFill="1" applyBorder="1" applyAlignment="1">
      <alignment horizontal="right" vertical="center"/>
    </xf>
    <xf numFmtId="0" fontId="16" fillId="0" borderId="0" xfId="0" applyFont="1" applyAlignment="1">
      <alignment horizontal="center" vertical="center"/>
    </xf>
    <xf numFmtId="0" fontId="16" fillId="0" borderId="6" xfId="0" applyFont="1" applyBorder="1" applyAlignment="1">
      <alignment horizontal="center" vertical="center"/>
    </xf>
    <xf numFmtId="0" fontId="16" fillId="0" borderId="8" xfId="0" applyFont="1" applyBorder="1" applyAlignment="1">
      <alignment horizontal="center" vertical="center"/>
    </xf>
    <xf numFmtId="14" fontId="15" fillId="0" borderId="2" xfId="0" applyNumberFormat="1" applyFont="1" applyBorder="1" applyAlignment="1">
      <alignment horizontal="center"/>
    </xf>
    <xf numFmtId="0" fontId="16" fillId="0" borderId="10" xfId="0" applyFont="1" applyBorder="1" applyAlignment="1">
      <alignment horizontal="center" vertical="center"/>
    </xf>
    <xf numFmtId="0" fontId="16" fillId="0" borderId="6" xfId="0" applyFont="1" applyBorder="1" applyAlignment="1">
      <alignment vertical="center"/>
    </xf>
    <xf numFmtId="0" fontId="14" fillId="0" borderId="6" xfId="0" applyFont="1" applyFill="1" applyBorder="1" applyAlignment="1">
      <alignment horizontal="left" vertical="center" wrapText="1"/>
    </xf>
    <xf numFmtId="14" fontId="15" fillId="0" borderId="6" xfId="0" applyNumberFormat="1" applyFont="1" applyFill="1" applyBorder="1" applyAlignment="1">
      <alignment horizontal="center" vertical="center"/>
    </xf>
    <xf numFmtId="0" fontId="16" fillId="0" borderId="0" xfId="0" applyFont="1" applyFill="1" applyBorder="1" applyAlignment="1">
      <alignment horizontal="center" vertical="center" wrapText="1"/>
    </xf>
    <xf numFmtId="0" fontId="15" fillId="0" borderId="0" xfId="0" applyFont="1" applyFill="1" applyBorder="1" applyAlignment="1">
      <alignment vertical="center" wrapText="1"/>
    </xf>
    <xf numFmtId="0" fontId="16" fillId="0" borderId="0" xfId="0" applyFont="1" applyFill="1" applyBorder="1" applyAlignment="1">
      <alignment horizontal="center" vertical="center"/>
    </xf>
    <xf numFmtId="0" fontId="24" fillId="0" borderId="0" xfId="0" applyFont="1" applyFill="1" applyBorder="1" applyAlignment="1">
      <alignment horizontal="left" indent="1"/>
    </xf>
    <xf numFmtId="0" fontId="25" fillId="0" borderId="0" xfId="0" applyFont="1" applyFill="1" applyBorder="1" applyAlignment="1">
      <alignment horizontal="left" vertical="center" wrapText="1" indent="1"/>
    </xf>
    <xf numFmtId="0" fontId="25" fillId="0" borderId="0" xfId="0" applyFont="1" applyFill="1" applyBorder="1" applyAlignment="1">
      <alignment horizontal="left" wrapText="1" indent="1"/>
    </xf>
    <xf numFmtId="0" fontId="25" fillId="0" borderId="0" xfId="0" applyFont="1" applyFill="1" applyBorder="1" applyAlignment="1">
      <alignment horizontal="left" indent="1"/>
    </xf>
    <xf numFmtId="0" fontId="16" fillId="0" borderId="8" xfId="0" applyFont="1" applyFill="1" applyBorder="1" applyAlignment="1">
      <alignment horizontal="center" vertical="center" wrapText="1"/>
    </xf>
    <xf numFmtId="0" fontId="16" fillId="0" borderId="0" xfId="0" applyFont="1" applyFill="1" applyBorder="1" applyAlignment="1">
      <alignment vertical="center" wrapText="1"/>
    </xf>
    <xf numFmtId="0" fontId="16" fillId="0" borderId="0" xfId="0" applyFont="1" applyFill="1" applyBorder="1" applyAlignment="1">
      <alignment horizontal="left" vertical="center" wrapText="1"/>
    </xf>
    <xf numFmtId="3" fontId="16" fillId="3" borderId="0" xfId="0" applyNumberFormat="1" applyFont="1" applyFill="1" applyBorder="1" applyAlignment="1">
      <alignment vertical="center"/>
    </xf>
    <xf numFmtId="0" fontId="15" fillId="3" borderId="0" xfId="0" applyFont="1" applyFill="1" applyBorder="1" applyAlignment="1">
      <alignment vertical="top" wrapText="1"/>
    </xf>
    <xf numFmtId="0" fontId="16" fillId="0" borderId="0" xfId="0" applyFont="1" applyFill="1" applyBorder="1" applyAlignment="1">
      <alignment horizontal="left" vertical="center" wrapText="1" indent="2"/>
    </xf>
    <xf numFmtId="0" fontId="16" fillId="0" borderId="0" xfId="0" applyFont="1" applyFill="1" applyBorder="1" applyAlignment="1">
      <alignment horizontal="left" wrapText="1"/>
    </xf>
    <xf numFmtId="0" fontId="15" fillId="3" borderId="8" xfId="0" applyFont="1" applyFill="1" applyBorder="1" applyAlignment="1">
      <alignment vertical="top" wrapText="1"/>
    </xf>
    <xf numFmtId="0" fontId="15" fillId="0" borderId="0" xfId="0" applyFont="1" applyFill="1" applyBorder="1" applyAlignment="1">
      <alignment horizontal="left" vertical="top" wrapText="1"/>
    </xf>
    <xf numFmtId="0" fontId="15" fillId="0" borderId="0" xfId="0" applyFont="1" applyFill="1" applyBorder="1" applyAlignment="1">
      <alignment horizontal="left" vertical="center" wrapText="1"/>
    </xf>
    <xf numFmtId="0" fontId="15" fillId="0" borderId="8" xfId="0" applyFont="1" applyFill="1" applyBorder="1" applyAlignment="1">
      <alignment horizontal="left" vertical="center" wrapText="1"/>
    </xf>
    <xf numFmtId="0" fontId="15" fillId="0" borderId="0" xfId="0" applyFont="1" applyFill="1" applyBorder="1"/>
    <xf numFmtId="3" fontId="15" fillId="0" borderId="0" xfId="0" applyNumberFormat="1" applyFont="1" applyFill="1" applyBorder="1" applyAlignment="1">
      <alignment horizontal="right" vertical="center"/>
    </xf>
    <xf numFmtId="0" fontId="15" fillId="0" borderId="8" xfId="0" applyFont="1" applyFill="1" applyBorder="1"/>
    <xf numFmtId="166" fontId="15" fillId="0" borderId="8" xfId="1" applyNumberFormat="1" applyFont="1" applyFill="1" applyBorder="1"/>
    <xf numFmtId="0" fontId="15" fillId="0" borderId="6" xfId="0" applyFont="1" applyFill="1" applyBorder="1" applyAlignment="1">
      <alignment horizontal="center" vertical="center" wrapText="1"/>
    </xf>
    <xf numFmtId="0" fontId="16" fillId="0" borderId="10" xfId="0" applyFont="1" applyFill="1" applyBorder="1" applyAlignment="1">
      <alignment horizontal="center" vertical="center" wrapText="1"/>
    </xf>
    <xf numFmtId="0" fontId="16" fillId="0" borderId="10" xfId="0" applyFont="1" applyFill="1" applyBorder="1" applyAlignment="1">
      <alignment vertical="center" wrapText="1"/>
    </xf>
    <xf numFmtId="0" fontId="16" fillId="0" borderId="10" xfId="0" applyFont="1" applyFill="1" applyBorder="1" applyAlignment="1">
      <alignment horizontal="center" vertical="center"/>
    </xf>
    <xf numFmtId="0" fontId="16" fillId="0" borderId="10" xfId="0" applyFont="1" applyFill="1" applyBorder="1" applyAlignment="1">
      <alignment horizontal="left" vertical="center" wrapText="1"/>
    </xf>
    <xf numFmtId="0" fontId="15" fillId="3" borderId="10" xfId="0" applyFont="1" applyFill="1" applyBorder="1" applyAlignment="1">
      <alignment vertical="top" wrapText="1"/>
    </xf>
    <xf numFmtId="3" fontId="16" fillId="0" borderId="10" xfId="0" applyNumberFormat="1" applyFont="1" applyFill="1" applyBorder="1" applyAlignment="1">
      <alignment horizontal="center" vertical="center"/>
    </xf>
    <xf numFmtId="0" fontId="15" fillId="0" borderId="10" xfId="0" applyFont="1" applyFill="1" applyBorder="1" applyAlignment="1">
      <alignment vertical="center" wrapText="1"/>
    </xf>
    <xf numFmtId="3" fontId="16" fillId="3" borderId="10" xfId="0" applyNumberFormat="1" applyFont="1" applyFill="1" applyBorder="1" applyAlignment="1">
      <alignment vertical="center"/>
    </xf>
    <xf numFmtId="0" fontId="16" fillId="0" borderId="10" xfId="0" applyFont="1" applyFill="1" applyBorder="1" applyAlignment="1">
      <alignment horizontal="left" wrapText="1"/>
    </xf>
    <xf numFmtId="0" fontId="16" fillId="0" borderId="8" xfId="0" applyFont="1" applyFill="1" applyBorder="1" applyAlignment="1">
      <alignment horizontal="center" vertical="center"/>
    </xf>
    <xf numFmtId="3" fontId="16" fillId="0" borderId="0" xfId="0" applyNumberFormat="1" applyFont="1" applyFill="1" applyBorder="1" applyAlignment="1">
      <alignment horizontal="right" vertical="center"/>
    </xf>
    <xf numFmtId="0" fontId="25" fillId="0" borderId="0" xfId="0" applyFont="1" applyFill="1" applyBorder="1" applyAlignment="1">
      <alignment horizontal="left" indent="2"/>
    </xf>
    <xf numFmtId="0" fontId="25" fillId="0" borderId="0" xfId="0" applyFont="1" applyFill="1" applyBorder="1" applyAlignment="1">
      <alignment horizontal="left" wrapText="1" indent="2"/>
    </xf>
    <xf numFmtId="0" fontId="25" fillId="0" borderId="0" xfId="0" applyFont="1" applyFill="1" applyBorder="1" applyAlignment="1">
      <alignment horizontal="left" wrapText="1" indent="3"/>
    </xf>
    <xf numFmtId="0" fontId="16" fillId="0" borderId="0" xfId="0" applyFont="1" applyFill="1" applyBorder="1" applyAlignment="1">
      <alignment horizontal="left" wrapText="1" indent="2"/>
    </xf>
    <xf numFmtId="0" fontId="16" fillId="0" borderId="0" xfId="0" applyFont="1" applyFill="1" applyBorder="1" applyAlignment="1">
      <alignment horizontal="left" wrapText="1" indent="4"/>
    </xf>
    <xf numFmtId="3" fontId="16" fillId="3" borderId="0" xfId="0" applyNumberFormat="1" applyFont="1" applyFill="1" applyBorder="1" applyAlignment="1">
      <alignment horizontal="right" vertical="center"/>
    </xf>
    <xf numFmtId="0" fontId="15" fillId="0" borderId="10" xfId="0" applyFont="1" applyFill="1" applyBorder="1"/>
    <xf numFmtId="3" fontId="15" fillId="0" borderId="10" xfId="0" applyNumberFormat="1" applyFont="1" applyFill="1" applyBorder="1" applyAlignment="1">
      <alignment horizontal="right" vertical="center"/>
    </xf>
    <xf numFmtId="3" fontId="15" fillId="3" borderId="10" xfId="0" applyNumberFormat="1" applyFont="1" applyFill="1" applyBorder="1" applyAlignment="1">
      <alignment horizontal="right" vertical="center"/>
    </xf>
    <xf numFmtId="0" fontId="25" fillId="0" borderId="0" xfId="0" applyFont="1" applyFill="1" applyBorder="1" applyAlignment="1">
      <alignment horizontal="left" vertical="center" indent="2"/>
    </xf>
    <xf numFmtId="3" fontId="16" fillId="3" borderId="8" xfId="0" applyNumberFormat="1" applyFont="1" applyFill="1" applyBorder="1"/>
    <xf numFmtId="3" fontId="15" fillId="3" borderId="0" xfId="0" applyNumberFormat="1" applyFont="1" applyFill="1" applyBorder="1" applyAlignment="1">
      <alignment horizontal="right" vertical="center"/>
    </xf>
    <xf numFmtId="3" fontId="15" fillId="3" borderId="8" xfId="0" applyNumberFormat="1" applyFont="1" applyFill="1" applyBorder="1"/>
    <xf numFmtId="0" fontId="29" fillId="2" borderId="0" xfId="4" applyNumberFormat="1" applyFill="1" applyBorder="1" applyAlignment="1" applyProtection="1">
      <alignment vertical="center"/>
    </xf>
    <xf numFmtId="0" fontId="24" fillId="0" borderId="0" xfId="2" applyFont="1" applyFill="1" applyBorder="1" applyAlignment="1">
      <alignment horizontal="left" vertical="center" wrapText="1" indent="1"/>
    </xf>
    <xf numFmtId="0" fontId="14" fillId="0" borderId="3" xfId="2" applyFont="1" applyFill="1" applyBorder="1" applyAlignment="1">
      <alignment horizontal="left" vertical="center" wrapText="1"/>
    </xf>
    <xf numFmtId="0" fontId="17" fillId="0" borderId="2" xfId="2" applyFont="1" applyFill="1" applyBorder="1" applyAlignment="1">
      <alignment horizontal="left" vertical="center" wrapText="1"/>
    </xf>
    <xf numFmtId="0" fontId="24" fillId="0" borderId="0" xfId="2" applyFont="1" applyFill="1" applyBorder="1" applyAlignment="1">
      <alignment horizontal="left" vertical="center" wrapText="1" indent="2"/>
    </xf>
    <xf numFmtId="0" fontId="17" fillId="0" borderId="0" xfId="2" applyFont="1" applyFill="1" applyBorder="1" applyAlignment="1">
      <alignment horizontal="left" vertical="center" wrapText="1"/>
    </xf>
    <xf numFmtId="0" fontId="14" fillId="0" borderId="2" xfId="2" applyFont="1" applyFill="1" applyBorder="1" applyAlignment="1">
      <alignment horizontal="left" vertical="center" wrapText="1"/>
    </xf>
    <xf numFmtId="0" fontId="14" fillId="0" borderId="0" xfId="2" applyFont="1" applyFill="1" applyBorder="1" applyAlignment="1">
      <alignment horizontal="left" vertical="center" wrapText="1"/>
    </xf>
    <xf numFmtId="0" fontId="14" fillId="0" borderId="3" xfId="2" applyFont="1" applyBorder="1" applyAlignment="1">
      <alignment vertical="center" wrapText="1"/>
    </xf>
    <xf numFmtId="3" fontId="17" fillId="0" borderId="2" xfId="2" applyNumberFormat="1" applyFont="1" applyFill="1" applyBorder="1" applyAlignment="1">
      <alignment horizontal="center" vertical="center"/>
    </xf>
    <xf numFmtId="3" fontId="17" fillId="0" borderId="0" xfId="2" applyNumberFormat="1" applyFont="1" applyFill="1" applyBorder="1" applyAlignment="1">
      <alignment horizontal="center" vertical="center"/>
    </xf>
    <xf numFmtId="3" fontId="14" fillId="0" borderId="3" xfId="2" applyNumberFormat="1" applyFont="1" applyFill="1" applyBorder="1" applyAlignment="1">
      <alignment horizontal="center"/>
    </xf>
    <xf numFmtId="0" fontId="14" fillId="0" borderId="3" xfId="2" applyFont="1" applyBorder="1" applyAlignment="1">
      <alignment horizontal="center" vertical="center" wrapText="1"/>
    </xf>
    <xf numFmtId="0" fontId="14" fillId="0" borderId="15" xfId="2" applyFont="1" applyBorder="1" applyAlignment="1">
      <alignment horizontal="center" vertical="center" wrapText="1"/>
    </xf>
    <xf numFmtId="3" fontId="17" fillId="0" borderId="16" xfId="2" applyNumberFormat="1" applyFont="1" applyFill="1" applyBorder="1" applyAlignment="1">
      <alignment horizontal="center" vertical="center"/>
    </xf>
    <xf numFmtId="3" fontId="17" fillId="0" borderId="17" xfId="2" applyNumberFormat="1" applyFont="1" applyFill="1" applyBorder="1" applyAlignment="1">
      <alignment horizontal="center" vertical="center"/>
    </xf>
    <xf numFmtId="3" fontId="14" fillId="0" borderId="15" xfId="2" applyNumberFormat="1" applyFont="1" applyFill="1" applyBorder="1" applyAlignment="1">
      <alignment horizontal="center"/>
    </xf>
    <xf numFmtId="0" fontId="14" fillId="0" borderId="19" xfId="2" applyFont="1" applyBorder="1" applyAlignment="1">
      <alignment vertical="center" wrapText="1"/>
    </xf>
    <xf numFmtId="3" fontId="17" fillId="0" borderId="20" xfId="2" applyNumberFormat="1" applyFont="1" applyFill="1" applyBorder="1" applyAlignment="1">
      <alignment horizontal="center" vertical="center"/>
    </xf>
    <xf numFmtId="3" fontId="17" fillId="0" borderId="21" xfId="2" applyNumberFormat="1" applyFont="1" applyFill="1" applyBorder="1" applyAlignment="1">
      <alignment horizontal="center" vertical="center"/>
    </xf>
    <xf numFmtId="3" fontId="14" fillId="0" borderId="19" xfId="2" applyNumberFormat="1" applyFont="1" applyFill="1" applyBorder="1" applyAlignment="1">
      <alignment horizontal="center"/>
    </xf>
    <xf numFmtId="0" fontId="14" fillId="0" borderId="19" xfId="2" applyFont="1" applyBorder="1" applyAlignment="1">
      <alignment horizontal="center" vertical="center" wrapText="1"/>
    </xf>
    <xf numFmtId="3" fontId="16" fillId="3" borderId="22" xfId="0" applyNumberFormat="1" applyFont="1" applyFill="1" applyBorder="1" applyAlignment="1">
      <alignment horizontal="right" vertical="center"/>
    </xf>
    <xf numFmtId="3" fontId="16" fillId="3" borderId="23" xfId="0" applyNumberFormat="1" applyFont="1" applyFill="1" applyBorder="1" applyAlignment="1">
      <alignment horizontal="right" vertical="center"/>
    </xf>
    <xf numFmtId="3" fontId="16" fillId="3" borderId="24" xfId="0" applyNumberFormat="1" applyFont="1" applyFill="1" applyBorder="1" applyAlignment="1">
      <alignment horizontal="right" vertical="center"/>
    </xf>
    <xf numFmtId="3" fontId="16" fillId="3" borderId="25" xfId="0" applyNumberFormat="1" applyFont="1" applyFill="1" applyBorder="1" applyAlignment="1">
      <alignment horizontal="right" vertical="center"/>
    </xf>
    <xf numFmtId="3" fontId="16" fillId="3" borderId="26" xfId="0" applyNumberFormat="1" applyFont="1" applyFill="1" applyBorder="1" applyAlignment="1">
      <alignment horizontal="right" vertical="center"/>
    </xf>
    <xf numFmtId="3" fontId="16" fillId="3" borderId="27" xfId="0" applyNumberFormat="1" applyFont="1" applyFill="1" applyBorder="1" applyAlignment="1">
      <alignment horizontal="right" vertical="center"/>
    </xf>
    <xf numFmtId="0" fontId="14" fillId="0" borderId="2" xfId="2" applyFont="1" applyBorder="1" applyAlignment="1">
      <alignment vertical="center" wrapText="1"/>
    </xf>
    <xf numFmtId="0" fontId="17" fillId="0" borderId="0" xfId="0" applyFont="1"/>
    <xf numFmtId="0" fontId="14" fillId="0" borderId="0" xfId="2" applyFont="1" applyBorder="1" applyAlignment="1">
      <alignment vertical="center" wrapText="1"/>
    </xf>
    <xf numFmtId="3" fontId="17" fillId="3" borderId="0" xfId="2" applyNumberFormat="1" applyFont="1" applyFill="1" applyBorder="1" applyAlignment="1">
      <alignment horizontal="center"/>
    </xf>
    <xf numFmtId="0" fontId="17" fillId="0" borderId="4" xfId="2" applyFont="1" applyFill="1" applyBorder="1" applyAlignment="1">
      <alignment horizontal="left" vertical="center" wrapText="1"/>
    </xf>
    <xf numFmtId="3" fontId="17" fillId="0" borderId="4" xfId="2" applyNumberFormat="1" applyFont="1" applyFill="1" applyBorder="1" applyAlignment="1">
      <alignment horizontal="center" vertical="center"/>
    </xf>
    <xf numFmtId="0" fontId="17" fillId="0" borderId="0" xfId="2" applyFont="1" applyFill="1" applyBorder="1" applyAlignment="1">
      <alignment horizontal="center" vertical="center" wrapText="1"/>
    </xf>
    <xf numFmtId="0" fontId="0" fillId="0" borderId="0" xfId="0" applyAlignment="1">
      <alignment horizontal="left"/>
    </xf>
    <xf numFmtId="0" fontId="15" fillId="0" borderId="3" xfId="2" applyFont="1" applyBorder="1" applyAlignment="1">
      <alignment vertical="center"/>
    </xf>
    <xf numFmtId="0" fontId="25" fillId="0" borderId="0" xfId="2" applyFont="1" applyFill="1" applyBorder="1" applyAlignment="1">
      <alignment horizontal="left" vertical="center" indent="2"/>
    </xf>
    <xf numFmtId="0" fontId="15" fillId="0" borderId="3" xfId="2" applyFont="1" applyFill="1" applyBorder="1" applyAlignment="1">
      <alignment vertical="center"/>
    </xf>
    <xf numFmtId="0" fontId="15" fillId="0" borderId="3" xfId="2" applyFont="1" applyBorder="1" applyAlignment="1">
      <alignment horizontal="center"/>
    </xf>
    <xf numFmtId="0" fontId="15" fillId="0" borderId="2" xfId="2" applyFont="1" applyBorder="1" applyAlignment="1">
      <alignment horizontal="center"/>
    </xf>
    <xf numFmtId="0" fontId="16" fillId="0" borderId="0" xfId="2" applyFont="1" applyFill="1" applyBorder="1" applyAlignment="1">
      <alignment vertical="center" wrapText="1"/>
    </xf>
    <xf numFmtId="0" fontId="25" fillId="0" borderId="0" xfId="2" applyFont="1" applyFill="1" applyBorder="1" applyAlignment="1">
      <alignment horizontal="left" vertical="center" wrapText="1" indent="2"/>
    </xf>
    <xf numFmtId="3" fontId="16" fillId="0" borderId="2" xfId="2" applyNumberFormat="1" applyFont="1" applyFill="1" applyBorder="1" applyAlignment="1">
      <alignment horizontal="center" vertical="center"/>
    </xf>
    <xf numFmtId="3" fontId="16" fillId="0" borderId="0" xfId="2" applyNumberFormat="1" applyFont="1" applyFill="1" applyBorder="1" applyAlignment="1">
      <alignment horizontal="center" vertical="center"/>
    </xf>
    <xf numFmtId="3" fontId="16" fillId="0" borderId="0" xfId="7" applyNumberFormat="1" applyFont="1" applyFill="1" applyBorder="1" applyAlignment="1">
      <alignment horizontal="center" vertical="center"/>
    </xf>
    <xf numFmtId="3" fontId="15" fillId="0" borderId="3" xfId="7" applyNumberFormat="1" applyFont="1" applyFill="1" applyBorder="1" applyAlignment="1">
      <alignment horizontal="center" vertical="center"/>
    </xf>
    <xf numFmtId="3" fontId="17" fillId="3" borderId="0" xfId="2" applyNumberFormat="1" applyFont="1" applyFill="1" applyBorder="1" applyAlignment="1">
      <alignment horizontal="center" vertical="center"/>
    </xf>
    <xf numFmtId="0" fontId="15" fillId="0" borderId="2" xfId="2" applyFont="1" applyBorder="1" applyAlignment="1">
      <alignment horizontal="center" vertical="center"/>
    </xf>
    <xf numFmtId="0" fontId="15" fillId="0" borderId="3" xfId="2" applyFont="1" applyBorder="1" applyAlignment="1">
      <alignment horizontal="left" vertical="center"/>
    </xf>
    <xf numFmtId="0" fontId="16" fillId="0" borderId="6" xfId="0" quotePrefix="1" applyFont="1" applyBorder="1"/>
    <xf numFmtId="3" fontId="16" fillId="0" borderId="0" xfId="2" applyNumberFormat="1" applyFont="1" applyFill="1" applyBorder="1" applyAlignment="1">
      <alignment horizontal="center" vertical="center" wrapText="1"/>
    </xf>
    <xf numFmtId="3" fontId="16" fillId="3" borderId="0" xfId="2" applyNumberFormat="1" applyFont="1" applyFill="1" applyBorder="1" applyAlignment="1">
      <alignment horizontal="center" vertical="center"/>
    </xf>
    <xf numFmtId="3" fontId="15" fillId="0" borderId="3" xfId="2" applyNumberFormat="1" applyFont="1" applyFill="1" applyBorder="1" applyAlignment="1">
      <alignment horizontal="center" vertical="center"/>
    </xf>
    <xf numFmtId="165" fontId="16" fillId="0" borderId="0" xfId="2" applyNumberFormat="1" applyFont="1" applyFill="1" applyBorder="1" applyAlignment="1">
      <alignment horizontal="center" vertical="center"/>
    </xf>
    <xf numFmtId="3" fontId="16" fillId="3" borderId="0" xfId="2" applyNumberFormat="1" applyFont="1" applyFill="1" applyBorder="1" applyAlignment="1">
      <alignment horizontal="center" vertical="center" wrapText="1"/>
    </xf>
    <xf numFmtId="3" fontId="15" fillId="3" borderId="3" xfId="2" applyNumberFormat="1" applyFont="1" applyFill="1" applyBorder="1" applyAlignment="1">
      <alignment horizontal="center" vertical="center"/>
    </xf>
    <xf numFmtId="3" fontId="17" fillId="3" borderId="2" xfId="2" applyNumberFormat="1" applyFont="1" applyFill="1" applyBorder="1" applyAlignment="1">
      <alignment horizontal="center" vertical="center"/>
    </xf>
    <xf numFmtId="3" fontId="17" fillId="3" borderId="4" xfId="2" applyNumberFormat="1" applyFont="1" applyFill="1" applyBorder="1" applyAlignment="1">
      <alignment horizontal="center" vertical="center"/>
    </xf>
    <xf numFmtId="3" fontId="17" fillId="3" borderId="9" xfId="2" applyNumberFormat="1" applyFont="1" applyFill="1" applyBorder="1" applyAlignment="1">
      <alignment horizontal="center" vertical="center"/>
    </xf>
    <xf numFmtId="0" fontId="15" fillId="0" borderId="3" xfId="2" applyFont="1" applyBorder="1" applyAlignment="1">
      <alignment horizontal="left"/>
    </xf>
    <xf numFmtId="3" fontId="16" fillId="0" borderId="0" xfId="2" applyNumberFormat="1" applyFont="1" applyFill="1" applyBorder="1" applyAlignment="1">
      <alignment horizontal="center"/>
    </xf>
    <xf numFmtId="3" fontId="15" fillId="0" borderId="3" xfId="2" applyNumberFormat="1" applyFont="1" applyFill="1" applyBorder="1" applyAlignment="1">
      <alignment horizontal="center"/>
    </xf>
    <xf numFmtId="0" fontId="16" fillId="0" borderId="0" xfId="2" applyFont="1" applyFill="1" applyBorder="1"/>
    <xf numFmtId="0" fontId="16" fillId="0" borderId="0" xfId="2" applyFont="1" applyFill="1" applyBorder="1" applyAlignment="1">
      <alignment horizontal="left" indent="2"/>
    </xf>
    <xf numFmtId="3" fontId="16" fillId="0" borderId="0" xfId="2" applyNumberFormat="1" applyFont="1" applyFill="1" applyBorder="1" applyAlignment="1">
      <alignment horizontal="center" wrapText="1"/>
    </xf>
    <xf numFmtId="0" fontId="16" fillId="0" borderId="0" xfId="2" applyFont="1" applyFill="1" applyBorder="1" applyAlignment="1">
      <alignment wrapText="1"/>
    </xf>
    <xf numFmtId="0" fontId="16" fillId="0" borderId="0" xfId="2" applyFont="1" applyFill="1" applyBorder="1" applyAlignment="1">
      <alignment horizontal="left" vertical="center" wrapText="1"/>
    </xf>
    <xf numFmtId="0" fontId="15" fillId="0" borderId="3" xfId="2" applyFont="1" applyFill="1" applyBorder="1" applyAlignment="1">
      <alignment horizontal="left" vertical="center" wrapText="1"/>
    </xf>
    <xf numFmtId="9" fontId="15" fillId="0" borderId="3" xfId="2" applyNumberFormat="1" applyFont="1" applyBorder="1" applyAlignment="1">
      <alignment horizontal="center"/>
    </xf>
    <xf numFmtId="0" fontId="15" fillId="0" borderId="3" xfId="2" applyFont="1" applyFill="1" applyBorder="1"/>
    <xf numFmtId="0" fontId="15" fillId="0" borderId="2" xfId="2" applyFont="1" applyBorder="1" applyAlignment="1">
      <alignment horizontal="left" vertical="center"/>
    </xf>
    <xf numFmtId="0" fontId="17" fillId="0" borderId="0" xfId="2" applyFont="1" applyFill="1" applyBorder="1" applyAlignment="1">
      <alignment horizontal="left" vertical="center" wrapText="1" indent="1"/>
    </xf>
    <xf numFmtId="0" fontId="14" fillId="0" borderId="1" xfId="2" applyFont="1" applyFill="1" applyBorder="1" applyAlignment="1">
      <alignment horizontal="center" vertical="center" wrapText="1"/>
    </xf>
    <xf numFmtId="0" fontId="14" fillId="0" borderId="1" xfId="2" applyFont="1" applyFill="1" applyBorder="1" applyAlignment="1">
      <alignment vertical="center" wrapText="1"/>
    </xf>
    <xf numFmtId="0" fontId="14" fillId="0" borderId="8" xfId="2" applyFont="1" applyFill="1" applyBorder="1" applyAlignment="1">
      <alignment horizontal="left" vertical="center" wrapText="1" indent="1"/>
    </xf>
    <xf numFmtId="3" fontId="14" fillId="0" borderId="8" xfId="2" applyNumberFormat="1" applyFont="1" applyFill="1" applyBorder="1" applyAlignment="1">
      <alignment horizontal="center" vertical="center"/>
    </xf>
    <xf numFmtId="0" fontId="15" fillId="0" borderId="8" xfId="0" applyFont="1" applyBorder="1" applyAlignment="1">
      <alignment horizontal="center"/>
    </xf>
    <xf numFmtId="0" fontId="14" fillId="0" borderId="0" xfId="2" applyFont="1" applyFill="1" applyBorder="1" applyAlignment="1">
      <alignment wrapText="1"/>
    </xf>
    <xf numFmtId="1" fontId="17" fillId="0" borderId="0" xfId="8" applyNumberFormat="1" applyFont="1" applyFill="1" applyBorder="1" applyAlignment="1">
      <alignment horizontal="center" vertical="center" wrapText="1"/>
    </xf>
    <xf numFmtId="0" fontId="14" fillId="0" borderId="5" xfId="2" applyFont="1" applyFill="1" applyBorder="1" applyAlignment="1">
      <alignment vertical="center" wrapText="1"/>
    </xf>
    <xf numFmtId="0" fontId="14" fillId="0" borderId="5" xfId="2" applyFont="1" applyFill="1" applyBorder="1" applyAlignment="1">
      <alignment horizontal="center" vertical="center" wrapText="1"/>
    </xf>
    <xf numFmtId="3" fontId="17" fillId="0" borderId="3" xfId="2" applyNumberFormat="1" applyFont="1" applyFill="1" applyBorder="1" applyAlignment="1">
      <alignment horizontal="center" vertical="center"/>
    </xf>
    <xf numFmtId="0" fontId="17" fillId="0" borderId="0" xfId="2" applyFont="1" applyFill="1" applyBorder="1" applyAlignment="1">
      <alignment horizontal="left" wrapText="1"/>
    </xf>
    <xf numFmtId="0" fontId="17" fillId="0" borderId="0" xfId="2" applyFont="1" applyFill="1" applyBorder="1" applyAlignment="1">
      <alignment horizontal="left" wrapText="1" indent="2"/>
    </xf>
    <xf numFmtId="0" fontId="14" fillId="0" borderId="6" xfId="2" applyFont="1" applyFill="1" applyBorder="1" applyAlignment="1">
      <alignment horizontal="left" vertical="center" wrapText="1"/>
    </xf>
    <xf numFmtId="9" fontId="14" fillId="3" borderId="6" xfId="8" applyFont="1" applyFill="1" applyBorder="1" applyAlignment="1">
      <alignment horizontal="center" vertical="center" wrapText="1"/>
    </xf>
    <xf numFmtId="0" fontId="14" fillId="0" borderId="10" xfId="2" applyFont="1" applyFill="1" applyBorder="1" applyAlignment="1">
      <alignment wrapText="1"/>
    </xf>
    <xf numFmtId="3" fontId="17" fillId="0" borderId="10" xfId="2" applyNumberFormat="1" applyFont="1" applyFill="1" applyBorder="1" applyAlignment="1">
      <alignment horizontal="center" vertical="center"/>
    </xf>
    <xf numFmtId="0" fontId="17" fillId="0" borderId="3" xfId="2" applyFont="1" applyFill="1" applyBorder="1" applyAlignment="1">
      <alignment horizontal="left" wrapText="1" indent="2"/>
    </xf>
    <xf numFmtId="0" fontId="17" fillId="0" borderId="3" xfId="2" applyFont="1" applyFill="1" applyBorder="1" applyAlignment="1">
      <alignment horizontal="left" wrapText="1"/>
    </xf>
    <xf numFmtId="0" fontId="14" fillId="0" borderId="9" xfId="2" applyFont="1" applyFill="1" applyBorder="1" applyAlignment="1">
      <alignment horizontal="left" wrapText="1"/>
    </xf>
    <xf numFmtId="3" fontId="17" fillId="0" borderId="9" xfId="2" applyNumberFormat="1" applyFont="1" applyFill="1" applyBorder="1" applyAlignment="1">
      <alignment horizontal="center" vertical="center"/>
    </xf>
    <xf numFmtId="0" fontId="16" fillId="0" borderId="0" xfId="2" applyFont="1" applyFill="1" applyBorder="1" applyAlignment="1">
      <alignment horizontal="left" vertical="center"/>
    </xf>
    <xf numFmtId="0" fontId="15" fillId="0" borderId="0" xfId="2" applyFont="1" applyBorder="1" applyAlignment="1">
      <alignment horizontal="left" vertical="center"/>
    </xf>
    <xf numFmtId="9" fontId="15" fillId="3" borderId="0" xfId="2" applyNumberFormat="1" applyFont="1" applyFill="1" applyBorder="1" applyAlignment="1">
      <alignment horizontal="center" vertical="center" wrapText="1"/>
    </xf>
    <xf numFmtId="0" fontId="15" fillId="0" borderId="0" xfId="2" applyFont="1" applyFill="1" applyBorder="1" applyAlignment="1">
      <alignment horizontal="left" vertical="center"/>
    </xf>
    <xf numFmtId="3" fontId="16" fillId="3" borderId="9" xfId="2" applyNumberFormat="1" applyFont="1" applyFill="1" applyBorder="1" applyAlignment="1">
      <alignment horizontal="center" vertical="center"/>
    </xf>
    <xf numFmtId="0" fontId="19" fillId="0" borderId="3" xfId="0" applyFont="1" applyBorder="1"/>
    <xf numFmtId="0" fontId="15" fillId="0" borderId="8" xfId="0" applyFont="1" applyBorder="1" applyAlignment="1">
      <alignment horizontal="center" vertical="center"/>
    </xf>
    <xf numFmtId="0" fontId="17" fillId="0" borderId="0" xfId="0" applyFont="1" applyFill="1" applyBorder="1" applyAlignment="1"/>
    <xf numFmtId="3" fontId="17" fillId="0" borderId="0" xfId="0" applyNumberFormat="1" applyFont="1" applyBorder="1" applyAlignment="1">
      <alignment horizontal="right" indent="1"/>
    </xf>
    <xf numFmtId="0" fontId="17" fillId="0" borderId="0" xfId="0" applyFont="1" applyFill="1" applyBorder="1" applyAlignment="1">
      <alignment horizontal="left" vertical="center" wrapText="1" indent="3"/>
    </xf>
    <xf numFmtId="0" fontId="16" fillId="0" borderId="0" xfId="0" applyFont="1" applyFill="1" applyBorder="1" applyAlignment="1">
      <alignment horizontal="left" indent="3"/>
    </xf>
    <xf numFmtId="0" fontId="17" fillId="0" borderId="8" xfId="0" applyFont="1" applyFill="1" applyBorder="1" applyAlignment="1">
      <alignment horizontal="left" vertical="center" wrapText="1" indent="2"/>
    </xf>
    <xf numFmtId="0" fontId="31" fillId="0" borderId="0" xfId="0" applyFont="1" applyFill="1" applyBorder="1"/>
    <xf numFmtId="0" fontId="0" fillId="2" borderId="0" xfId="0" applyFill="1"/>
    <xf numFmtId="0" fontId="32" fillId="2" borderId="0" xfId="0" applyFont="1" applyFill="1" applyBorder="1"/>
    <xf numFmtId="0" fontId="15" fillId="0" borderId="0" xfId="0" applyFont="1" applyFill="1" applyAlignment="1">
      <alignment horizontal="left"/>
    </xf>
    <xf numFmtId="0" fontId="15" fillId="2" borderId="0" xfId="0" applyFont="1" applyFill="1" applyAlignment="1">
      <alignment horizontal="left"/>
    </xf>
    <xf numFmtId="0" fontId="16" fillId="0" borderId="0" xfId="0" applyFont="1" applyFill="1"/>
    <xf numFmtId="0" fontId="16" fillId="2" borderId="0" xfId="0" applyFont="1" applyFill="1"/>
    <xf numFmtId="0" fontId="15" fillId="0" borderId="0" xfId="0" applyFont="1" applyAlignment="1">
      <alignment horizontal="left"/>
    </xf>
    <xf numFmtId="14" fontId="16" fillId="0" borderId="0" xfId="0" applyNumberFormat="1" applyFont="1" applyFill="1" applyAlignment="1">
      <alignment horizontal="right"/>
    </xf>
    <xf numFmtId="0" fontId="16" fillId="0" borderId="0" xfId="0" applyFont="1" applyAlignment="1">
      <alignment horizontal="right"/>
    </xf>
    <xf numFmtId="0" fontId="17" fillId="0" borderId="0" xfId="4" applyFont="1" applyFill="1" applyBorder="1"/>
    <xf numFmtId="0" fontId="33" fillId="0" borderId="0" xfId="0" applyFont="1" applyFill="1" applyAlignment="1"/>
    <xf numFmtId="0" fontId="15" fillId="0" borderId="0" xfId="0" applyFont="1" applyFill="1" applyAlignment="1"/>
    <xf numFmtId="0" fontId="33" fillId="0" borderId="6" xfId="0" applyFont="1" applyFill="1" applyBorder="1" applyAlignment="1"/>
    <xf numFmtId="0" fontId="17" fillId="2" borderId="0" xfId="0" applyFont="1" applyFill="1" applyBorder="1" applyAlignment="1">
      <alignment horizontal="center"/>
    </xf>
    <xf numFmtId="0" fontId="17" fillId="2" borderId="0" xfId="0" applyFont="1" applyFill="1" applyBorder="1"/>
    <xf numFmtId="0" fontId="17" fillId="0" borderId="0" xfId="4" applyFont="1" applyFill="1" applyBorder="1" applyAlignment="1">
      <alignment horizontal="left"/>
    </xf>
    <xf numFmtId="0" fontId="17" fillId="0" borderId="8" xfId="4" applyFont="1" applyFill="1" applyBorder="1"/>
    <xf numFmtId="3" fontId="14" fillId="0" borderId="10" xfId="0" applyNumberFormat="1" applyFont="1" applyFill="1" applyBorder="1" applyAlignment="1">
      <alignment horizontal="center" vertical="center"/>
    </xf>
    <xf numFmtId="10" fontId="17" fillId="0" borderId="0" xfId="0" applyNumberFormat="1" applyFont="1" applyFill="1" applyBorder="1" applyAlignment="1">
      <alignment horizontal="center" vertical="center"/>
    </xf>
    <xf numFmtId="10" fontId="14" fillId="0" borderId="4" xfId="1" applyNumberFormat="1" applyFont="1" applyFill="1" applyBorder="1" applyAlignment="1">
      <alignment horizontal="center" vertical="center"/>
    </xf>
    <xf numFmtId="0" fontId="17" fillId="0" borderId="4" xfId="0" applyFont="1" applyFill="1" applyBorder="1" applyAlignment="1">
      <alignment horizontal="center" vertical="center"/>
    </xf>
    <xf numFmtId="3" fontId="17" fillId="0" borderId="10" xfId="0" applyNumberFormat="1" applyFont="1" applyFill="1" applyBorder="1" applyAlignment="1">
      <alignment horizontal="center" vertical="center"/>
    </xf>
    <xf numFmtId="0" fontId="17" fillId="0" borderId="10" xfId="0" applyFont="1" applyFill="1" applyBorder="1" applyAlignment="1">
      <alignment horizontal="justify" vertical="center" wrapText="1"/>
    </xf>
    <xf numFmtId="14" fontId="14" fillId="0" borderId="10" xfId="0" applyNumberFormat="1" applyFont="1" applyFill="1" applyBorder="1" applyAlignment="1">
      <alignment horizontal="center" vertical="center"/>
    </xf>
    <xf numFmtId="0" fontId="14" fillId="0" borderId="15" xfId="2" applyFont="1" applyFill="1" applyBorder="1" applyAlignment="1">
      <alignment horizontal="center" vertical="center" wrapText="1"/>
    </xf>
    <xf numFmtId="3" fontId="14" fillId="0" borderId="28" xfId="2" applyNumberFormat="1" applyFont="1" applyFill="1" applyBorder="1" applyAlignment="1">
      <alignment horizontal="center" vertical="center"/>
    </xf>
    <xf numFmtId="0" fontId="15" fillId="0" borderId="6" xfId="0" applyFont="1" applyFill="1" applyBorder="1" applyAlignment="1"/>
    <xf numFmtId="10" fontId="0" fillId="0" borderId="0" xfId="0" applyNumberFormat="1"/>
    <xf numFmtId="3" fontId="16" fillId="0" borderId="0" xfId="0" applyNumberFormat="1" applyFont="1" applyFill="1" applyBorder="1" applyAlignment="1">
      <alignment horizontal="center" vertical="center"/>
    </xf>
    <xf numFmtId="3" fontId="0" fillId="0" borderId="0" xfId="0" applyNumberFormat="1"/>
    <xf numFmtId="0" fontId="38" fillId="0" borderId="0" xfId="0" applyFont="1"/>
    <xf numFmtId="0" fontId="39" fillId="2" borderId="0" xfId="11" applyFont="1" applyFill="1"/>
    <xf numFmtId="0" fontId="37" fillId="2" borderId="0" xfId="11" applyFont="1" applyFill="1"/>
    <xf numFmtId="0" fontId="14" fillId="2" borderId="1" xfId="11" applyFont="1" applyFill="1" applyBorder="1" applyAlignment="1">
      <alignment horizontal="center"/>
    </xf>
    <xf numFmtId="0" fontId="14" fillId="2" borderId="3" xfId="11" applyFont="1" applyFill="1" applyBorder="1" applyAlignment="1">
      <alignment vertical="center" wrapText="1"/>
    </xf>
    <xf numFmtId="0" fontId="40" fillId="2" borderId="3" xfId="11" applyFont="1" applyFill="1" applyBorder="1" applyAlignment="1">
      <alignment vertical="center" wrapText="1"/>
    </xf>
    <xf numFmtId="0" fontId="14" fillId="2" borderId="3" xfId="11" applyFont="1" applyFill="1" applyBorder="1" applyAlignment="1">
      <alignment horizontal="center" vertical="center" wrapText="1"/>
    </xf>
    <xf numFmtId="0" fontId="39" fillId="0" borderId="0" xfId="11" applyFont="1" applyAlignment="1">
      <alignment horizontal="center" vertical="center" wrapText="1"/>
    </xf>
    <xf numFmtId="0" fontId="39" fillId="0" borderId="0" xfId="11" applyFont="1"/>
    <xf numFmtId="0" fontId="14" fillId="0" borderId="0" xfId="11" applyFont="1" applyAlignment="1">
      <alignment horizontal="left" wrapText="1"/>
    </xf>
    <xf numFmtId="0" fontId="15" fillId="0" borderId="0" xfId="11" applyFont="1" applyAlignment="1">
      <alignment horizontal="left" vertical="center" wrapText="1" indent="2"/>
    </xf>
    <xf numFmtId="0" fontId="16" fillId="0" borderId="0" xfId="11" applyFont="1" applyAlignment="1">
      <alignment horizontal="left" vertical="center" wrapText="1" indent="2"/>
    </xf>
    <xf numFmtId="0" fontId="41" fillId="2" borderId="0" xfId="11" applyFont="1" applyFill="1"/>
    <xf numFmtId="0" fontId="41" fillId="0" borderId="0" xfId="11" applyFont="1"/>
    <xf numFmtId="0" fontId="42" fillId="2" borderId="0" xfId="11" applyFont="1" applyFill="1"/>
    <xf numFmtId="0" fontId="39" fillId="0" borderId="0" xfId="11" applyFont="1" applyAlignment="1">
      <alignment horizontal="center" vertical="center"/>
    </xf>
    <xf numFmtId="0" fontId="39" fillId="2" borderId="0" xfId="11" applyFont="1" applyFill="1" applyAlignment="1">
      <alignment vertical="center"/>
    </xf>
    <xf numFmtId="0" fontId="42" fillId="0" borderId="0" xfId="11" applyFont="1" applyAlignment="1">
      <alignment horizontal="left" vertical="center"/>
    </xf>
    <xf numFmtId="0" fontId="39" fillId="2" borderId="0" xfId="11" applyFont="1" applyFill="1" applyAlignment="1">
      <alignment vertical="center" wrapText="1"/>
    </xf>
    <xf numFmtId="0" fontId="14" fillId="2" borderId="1" xfId="11" applyFont="1" applyFill="1" applyBorder="1" applyAlignment="1">
      <alignment horizontal="center" vertical="center" wrapText="1"/>
    </xf>
    <xf numFmtId="0" fontId="39" fillId="2" borderId="0" xfId="11" applyFont="1" applyFill="1" applyAlignment="1">
      <alignment horizontal="center" vertical="center" wrapText="1"/>
    </xf>
    <xf numFmtId="0" fontId="14" fillId="2" borderId="0" xfId="11" applyFont="1" applyFill="1" applyAlignment="1">
      <alignment vertical="center" wrapText="1"/>
    </xf>
    <xf numFmtId="0" fontId="14" fillId="2" borderId="0" xfId="11" applyFont="1" applyFill="1" applyAlignment="1">
      <alignment horizontal="center" vertical="center" wrapText="1"/>
    </xf>
    <xf numFmtId="0" fontId="14" fillId="2" borderId="3" xfId="11" applyFont="1" applyFill="1" applyBorder="1" applyAlignment="1">
      <alignment wrapText="1"/>
    </xf>
    <xf numFmtId="0" fontId="15" fillId="2" borderId="0" xfId="11" applyFont="1" applyFill="1" applyAlignment="1">
      <alignment vertical="center" wrapText="1"/>
    </xf>
    <xf numFmtId="0" fontId="16" fillId="2" borderId="0" xfId="11" applyFont="1" applyFill="1" applyAlignment="1">
      <alignment horizontal="left" indent="1"/>
    </xf>
    <xf numFmtId="0" fontId="42" fillId="0" borderId="0" xfId="11" applyFont="1" applyAlignment="1">
      <alignment horizontal="left" indent="1"/>
    </xf>
    <xf numFmtId="0" fontId="19" fillId="2" borderId="0" xfId="11" applyFont="1" applyFill="1"/>
    <xf numFmtId="0" fontId="16" fillId="2" borderId="3" xfId="11" applyFont="1" applyFill="1" applyBorder="1" applyAlignment="1">
      <alignment horizontal="left" indent="1"/>
    </xf>
    <xf numFmtId="0" fontId="37" fillId="2" borderId="0" xfId="11" applyFont="1" applyFill="1" applyAlignment="1">
      <alignment horizontal="left"/>
    </xf>
    <xf numFmtId="0" fontId="43" fillId="2" borderId="0" xfId="11" applyFont="1" applyFill="1" applyAlignment="1">
      <alignment horizontal="left"/>
    </xf>
    <xf numFmtId="0" fontId="15" fillId="2" borderId="0" xfId="11" applyFont="1" applyFill="1" applyAlignment="1">
      <alignment horizontal="center"/>
    </xf>
    <xf numFmtId="0" fontId="15" fillId="2" borderId="1" xfId="11" applyFont="1" applyFill="1" applyBorder="1" applyAlignment="1">
      <alignment horizontal="center"/>
    </xf>
    <xf numFmtId="0" fontId="15" fillId="2" borderId="1" xfId="11" applyFont="1" applyFill="1" applyBorder="1" applyAlignment="1">
      <alignment horizontal="center" vertical="center" wrapText="1"/>
    </xf>
    <xf numFmtId="0" fontId="42" fillId="0" borderId="0" xfId="11" applyFont="1"/>
    <xf numFmtId="0" fontId="44" fillId="0" borderId="0" xfId="11" applyFont="1" applyAlignment="1">
      <alignment horizontal="center" vertical="center" wrapText="1"/>
    </xf>
    <xf numFmtId="0" fontId="42" fillId="0" borderId="0" xfId="11" applyFont="1" applyAlignment="1">
      <alignment horizontal="left" vertical="center" wrapText="1"/>
    </xf>
    <xf numFmtId="0" fontId="16" fillId="0" borderId="3" xfId="11" applyFont="1" applyBorder="1" applyAlignment="1">
      <alignment horizontal="left" vertical="center" wrapText="1"/>
    </xf>
    <xf numFmtId="0" fontId="44" fillId="0" borderId="3" xfId="11" applyFont="1" applyBorder="1" applyAlignment="1">
      <alignment horizontal="center" vertical="center" wrapText="1"/>
    </xf>
    <xf numFmtId="0" fontId="42" fillId="0" borderId="0" xfId="11" applyFont="1" applyAlignment="1">
      <alignment horizontal="center" vertical="center" wrapText="1"/>
    </xf>
    <xf numFmtId="0" fontId="16" fillId="2" borderId="0" xfId="11" applyFont="1" applyFill="1"/>
    <xf numFmtId="0" fontId="25" fillId="2" borderId="29" xfId="11" applyFont="1" applyFill="1" applyBorder="1"/>
    <xf numFmtId="0" fontId="19" fillId="2" borderId="0" xfId="11" applyFont="1" applyFill="1" applyAlignment="1">
      <alignment horizontal="center"/>
    </xf>
    <xf numFmtId="0" fontId="25" fillId="2" borderId="29" xfId="11" applyFont="1" applyFill="1" applyBorder="1" applyAlignment="1">
      <alignment horizontal="center" vertical="center"/>
    </xf>
    <xf numFmtId="0" fontId="45" fillId="2" borderId="0" xfId="11" applyFont="1" applyFill="1" applyAlignment="1">
      <alignment horizontal="center" vertical="center"/>
    </xf>
    <xf numFmtId="0" fontId="45" fillId="2" borderId="0" xfId="11" applyFont="1" applyFill="1"/>
    <xf numFmtId="0" fontId="19" fillId="0" borderId="0" xfId="11" applyFont="1"/>
    <xf numFmtId="0" fontId="46" fillId="2" borderId="0" xfId="11" applyFont="1" applyFill="1" applyAlignment="1">
      <alignment horizontal="left"/>
    </xf>
    <xf numFmtId="0" fontId="15" fillId="2" borderId="1" xfId="11" applyFont="1" applyFill="1" applyBorder="1" applyAlignment="1">
      <alignment horizontal="center" vertical="center"/>
    </xf>
    <xf numFmtId="0" fontId="15" fillId="0" borderId="1" xfId="11" applyFont="1" applyBorder="1" applyAlignment="1">
      <alignment horizontal="center" vertical="center" wrapText="1"/>
    </xf>
    <xf numFmtId="0" fontId="16" fillId="2" borderId="2" xfId="11" applyFont="1" applyFill="1" applyBorder="1"/>
    <xf numFmtId="0" fontId="19" fillId="2" borderId="2" xfId="11" applyFont="1" applyFill="1" applyBorder="1"/>
    <xf numFmtId="0" fontId="15" fillId="0" borderId="0" xfId="11" applyFont="1" applyAlignment="1">
      <alignment vertical="center" wrapText="1"/>
    </xf>
    <xf numFmtId="0" fontId="15" fillId="0" borderId="3" xfId="11" applyFont="1" applyBorder="1" applyAlignment="1">
      <alignment vertical="center" wrapText="1"/>
    </xf>
    <xf numFmtId="0" fontId="14" fillId="0" borderId="3" xfId="11" applyFont="1" applyBorder="1" applyAlignment="1">
      <alignment vertical="center" wrapText="1"/>
    </xf>
    <xf numFmtId="0" fontId="20" fillId="0" borderId="3" xfId="11" applyFont="1" applyBorder="1"/>
    <xf numFmtId="0" fontId="16" fillId="2" borderId="0" xfId="11" applyFont="1" applyFill="1" applyAlignment="1">
      <alignment vertical="center"/>
    </xf>
    <xf numFmtId="0" fontId="16" fillId="2" borderId="3" xfId="11" applyFont="1" applyFill="1" applyBorder="1" applyAlignment="1">
      <alignment vertical="center"/>
    </xf>
    <xf numFmtId="0" fontId="46" fillId="2" borderId="0" xfId="11" applyFont="1" applyFill="1"/>
    <xf numFmtId="0" fontId="15" fillId="2" borderId="2" xfId="11" applyFont="1" applyFill="1" applyBorder="1"/>
    <xf numFmtId="0" fontId="15" fillId="2" borderId="3" xfId="11" applyFont="1" applyFill="1" applyBorder="1"/>
    <xf numFmtId="0" fontId="15" fillId="2" borderId="0" xfId="11" applyFont="1" applyFill="1"/>
    <xf numFmtId="0" fontId="19" fillId="2" borderId="0" xfId="11" applyFont="1" applyFill="1" applyAlignment="1">
      <alignment vertical="center" wrapText="1"/>
    </xf>
    <xf numFmtId="0" fontId="19" fillId="2" borderId="0" xfId="11" applyFont="1" applyFill="1" applyAlignment="1">
      <alignment horizontal="center" vertical="center" wrapText="1"/>
    </xf>
    <xf numFmtId="0" fontId="46" fillId="0" borderId="0" xfId="11" applyFont="1" applyAlignment="1">
      <alignment horizontal="left"/>
    </xf>
    <xf numFmtId="0" fontId="15" fillId="2" borderId="1" xfId="12" applyFont="1" applyFill="1" applyBorder="1" applyAlignment="1">
      <alignment horizontal="center" vertical="center" wrapText="1"/>
    </xf>
    <xf numFmtId="0" fontId="15" fillId="2" borderId="3" xfId="11" applyFont="1" applyFill="1" applyBorder="1" applyAlignment="1">
      <alignment vertical="center" wrapText="1"/>
    </xf>
    <xf numFmtId="0" fontId="15" fillId="5" borderId="0" xfId="11" applyFont="1" applyFill="1" applyAlignment="1">
      <alignment horizontal="left" vertical="center" wrapText="1"/>
    </xf>
    <xf numFmtId="0" fontId="19" fillId="5" borderId="0" xfId="11" applyFont="1" applyFill="1" applyAlignment="1">
      <alignment horizontal="left" vertical="center" wrapText="1"/>
    </xf>
    <xf numFmtId="0" fontId="19" fillId="5" borderId="0" xfId="11" applyFont="1" applyFill="1" applyAlignment="1">
      <alignment vertical="center" wrapText="1"/>
    </xf>
    <xf numFmtId="0" fontId="19" fillId="0" borderId="0" xfId="11" applyFont="1" applyAlignment="1">
      <alignment vertical="center" wrapText="1"/>
    </xf>
    <xf numFmtId="0" fontId="16" fillId="0" borderId="0" xfId="11" applyFont="1" applyAlignment="1">
      <alignment horizontal="left" vertical="center" wrapText="1" indent="1"/>
    </xf>
    <xf numFmtId="0" fontId="15" fillId="0" borderId="0" xfId="11" applyFont="1" applyAlignment="1">
      <alignment horizontal="left" vertical="center" wrapText="1" indent="3"/>
    </xf>
    <xf numFmtId="0" fontId="16" fillId="0" borderId="0" xfId="11" applyFont="1" applyAlignment="1">
      <alignment horizontal="left" vertical="center" wrapText="1" indent="4"/>
    </xf>
    <xf numFmtId="0" fontId="16" fillId="0" borderId="0" xfId="11" applyFont="1" applyAlignment="1">
      <alignment horizontal="left" vertical="center" wrapText="1" indent="5"/>
    </xf>
    <xf numFmtId="0" fontId="16" fillId="0" borderId="0" xfId="11" applyFont="1" applyAlignment="1">
      <alignment horizontal="left" vertical="center" wrapText="1" indent="6"/>
    </xf>
    <xf numFmtId="0" fontId="16" fillId="0" borderId="0" xfId="11" applyFont="1" applyAlignment="1">
      <alignment horizontal="left" vertical="center" wrapText="1" indent="3"/>
    </xf>
    <xf numFmtId="0" fontId="15" fillId="5" borderId="0" xfId="11" applyFont="1" applyFill="1" applyAlignment="1">
      <alignment horizontal="left" vertical="center"/>
    </xf>
    <xf numFmtId="0" fontId="16" fillId="5" borderId="0" xfId="11" applyFont="1" applyFill="1" applyAlignment="1">
      <alignment vertical="center" wrapText="1"/>
    </xf>
    <xf numFmtId="0" fontId="16" fillId="2" borderId="0" xfId="11" applyFont="1" applyFill="1" applyAlignment="1">
      <alignment horizontal="left" vertical="center" wrapText="1" indent="1"/>
    </xf>
    <xf numFmtId="0" fontId="16" fillId="4" borderId="0" xfId="11" applyFont="1" applyFill="1" applyAlignment="1">
      <alignment vertical="center" wrapText="1"/>
    </xf>
    <xf numFmtId="0" fontId="15" fillId="2" borderId="0" xfId="11" applyFont="1" applyFill="1" applyAlignment="1">
      <alignment horizontal="left" vertical="center"/>
    </xf>
    <xf numFmtId="0" fontId="16" fillId="4" borderId="3" xfId="11" applyFont="1" applyFill="1" applyBorder="1" applyAlignment="1">
      <alignment vertical="center" wrapText="1"/>
    </xf>
    <xf numFmtId="0" fontId="48" fillId="2" borderId="0" xfId="11" applyFont="1" applyFill="1" applyAlignment="1">
      <alignment vertical="center" wrapText="1"/>
    </xf>
    <xf numFmtId="0" fontId="48" fillId="2" borderId="0" xfId="11" applyFont="1" applyFill="1" applyAlignment="1">
      <alignment horizontal="center" vertical="center" wrapText="1"/>
    </xf>
    <xf numFmtId="0" fontId="49" fillId="0" borderId="0" xfId="11" applyFont="1" applyAlignment="1">
      <alignment horizontal="left"/>
    </xf>
    <xf numFmtId="0" fontId="48" fillId="2" borderId="1" xfId="12" applyFont="1" applyFill="1" applyBorder="1" applyAlignment="1">
      <alignment vertical="center" wrapText="1"/>
    </xf>
    <xf numFmtId="0" fontId="14" fillId="2" borderId="2" xfId="11" applyFont="1" applyFill="1" applyBorder="1" applyAlignment="1">
      <alignment vertical="center" wrapText="1"/>
    </xf>
    <xf numFmtId="0" fontId="14" fillId="5" borderId="0" xfId="11" applyFont="1" applyFill="1" applyAlignment="1">
      <alignment vertical="center" wrapText="1"/>
    </xf>
    <xf numFmtId="0" fontId="14" fillId="2" borderId="0" xfId="11" applyFont="1" applyFill="1" applyAlignment="1">
      <alignment horizontal="left" vertical="center" wrapText="1"/>
    </xf>
    <xf numFmtId="0" fontId="48" fillId="2" borderId="0" xfId="11" quotePrefix="1" applyFont="1" applyFill="1" applyAlignment="1">
      <alignment vertical="center" wrapText="1"/>
    </xf>
    <xf numFmtId="0" fontId="17" fillId="2" borderId="0" xfId="11" applyFont="1" applyFill="1" applyAlignment="1">
      <alignment horizontal="left" vertical="center" wrapText="1" indent="1"/>
    </xf>
    <xf numFmtId="0" fontId="17" fillId="2" borderId="0" xfId="11" applyFont="1" applyFill="1" applyAlignment="1">
      <alignment horizontal="left" vertical="center" wrapText="1" indent="3"/>
    </xf>
    <xf numFmtId="0" fontId="17" fillId="2" borderId="0" xfId="11" applyFont="1" applyFill="1" applyAlignment="1">
      <alignment horizontal="left" vertical="center" wrapText="1" indent="4"/>
    </xf>
    <xf numFmtId="0" fontId="17" fillId="2" borderId="0" xfId="11" applyFont="1" applyFill="1" applyAlignment="1">
      <alignment horizontal="left" vertical="center" wrapText="1" indent="5"/>
    </xf>
    <xf numFmtId="0" fontId="48" fillId="4" borderId="0" xfId="11" applyFont="1" applyFill="1" applyAlignment="1">
      <alignment vertical="center" wrapText="1"/>
    </xf>
    <xf numFmtId="0" fontId="16" fillId="2" borderId="0" xfId="11" applyFont="1" applyFill="1" applyAlignment="1">
      <alignment horizontal="left" vertical="center" wrapText="1" indent="5"/>
    </xf>
    <xf numFmtId="0" fontId="17" fillId="2" borderId="3" xfId="11" applyFont="1" applyFill="1" applyBorder="1" applyAlignment="1">
      <alignment horizontal="left" vertical="center" wrapText="1" indent="2"/>
    </xf>
    <xf numFmtId="0" fontId="48" fillId="2" borderId="3" xfId="11" applyFont="1" applyFill="1" applyBorder="1" applyAlignment="1">
      <alignment vertical="center" wrapText="1"/>
    </xf>
    <xf numFmtId="0" fontId="19" fillId="0" borderId="0" xfId="11" applyFont="1" applyAlignment="1">
      <alignment horizontal="left" vertical="center" wrapText="1" indent="1"/>
    </xf>
    <xf numFmtId="0" fontId="19" fillId="2" borderId="0" xfId="11" applyFont="1" applyFill="1" applyAlignment="1">
      <alignment horizontal="left" vertical="center" wrapText="1" indent="1"/>
    </xf>
    <xf numFmtId="0" fontId="19" fillId="4" borderId="0" xfId="11" applyFont="1" applyFill="1" applyAlignment="1">
      <alignment horizontal="left" vertical="center" wrapText="1" indent="1"/>
    </xf>
    <xf numFmtId="0" fontId="48" fillId="2" borderId="0" xfId="11" applyFont="1" applyFill="1" applyAlignment="1">
      <alignment horizontal="left" vertical="center" wrapText="1" indent="1"/>
    </xf>
    <xf numFmtId="0" fontId="19" fillId="4" borderId="0" xfId="11" applyFont="1" applyFill="1" applyAlignment="1">
      <alignment vertical="center" wrapText="1"/>
    </xf>
    <xf numFmtId="0" fontId="15" fillId="2" borderId="0" xfId="11" applyFont="1" applyFill="1" applyAlignment="1">
      <alignment horizontal="left" vertical="center" wrapText="1"/>
    </xf>
    <xf numFmtId="0" fontId="19" fillId="2" borderId="0" xfId="11" applyFont="1" applyFill="1" applyAlignment="1">
      <alignment horizontal="left" vertical="center" wrapText="1"/>
    </xf>
    <xf numFmtId="0" fontId="19" fillId="0" borderId="3" xfId="11" applyFont="1" applyBorder="1" applyAlignment="1">
      <alignment horizontal="left" vertical="center" wrapText="1" indent="1"/>
    </xf>
    <xf numFmtId="0" fontId="19" fillId="4" borderId="3" xfId="11" applyFont="1" applyFill="1" applyBorder="1" applyAlignment="1">
      <alignment vertical="center" wrapText="1"/>
    </xf>
    <xf numFmtId="0" fontId="47" fillId="0" borderId="0" xfId="11" applyFont="1" applyAlignment="1">
      <alignment vertical="center" wrapText="1"/>
    </xf>
    <xf numFmtId="0" fontId="16" fillId="0" borderId="3" xfId="11" applyFont="1" applyBorder="1" applyAlignment="1">
      <alignment horizontal="left" vertical="center" wrapText="1" indent="3"/>
    </xf>
    <xf numFmtId="0" fontId="19" fillId="2" borderId="3" xfId="11" applyFont="1" applyFill="1" applyBorder="1"/>
    <xf numFmtId="0" fontId="15" fillId="2" borderId="3" xfId="11" applyFont="1" applyFill="1" applyBorder="1" applyAlignment="1">
      <alignment wrapText="1"/>
    </xf>
    <xf numFmtId="0" fontId="15" fillId="0" borderId="0" xfId="11" applyFont="1" applyAlignment="1">
      <alignment vertical="center"/>
    </xf>
    <xf numFmtId="0" fontId="15" fillId="0" borderId="3" xfId="11" applyFont="1" applyBorder="1" applyAlignment="1">
      <alignment vertical="center"/>
    </xf>
    <xf numFmtId="0" fontId="48" fillId="2" borderId="0" xfId="11" applyFont="1" applyFill="1"/>
    <xf numFmtId="0" fontId="49" fillId="2" borderId="0" xfId="11" applyFont="1" applyFill="1"/>
    <xf numFmtId="0" fontId="17" fillId="2" borderId="3" xfId="11" applyFont="1" applyFill="1" applyBorder="1"/>
    <xf numFmtId="0" fontId="17" fillId="0" borderId="3" xfId="11" applyFont="1" applyBorder="1"/>
    <xf numFmtId="0" fontId="14" fillId="0" borderId="3" xfId="11" applyFont="1" applyBorder="1" applyAlignment="1">
      <alignment horizontal="left" wrapText="1"/>
    </xf>
    <xf numFmtId="3" fontId="17" fillId="0" borderId="0" xfId="0" applyNumberFormat="1" applyFont="1" applyAlignment="1">
      <alignment horizontal="center" vertical="center"/>
    </xf>
    <xf numFmtId="0" fontId="50" fillId="2" borderId="0" xfId="0" applyFont="1" applyFill="1" applyAlignment="1">
      <alignment horizontal="left" vertical="center" wrapText="1"/>
    </xf>
    <xf numFmtId="3" fontId="51" fillId="0" borderId="0" xfId="0" applyNumberFormat="1" applyFont="1" applyAlignment="1">
      <alignment horizontal="center" vertical="center"/>
    </xf>
    <xf numFmtId="3" fontId="39" fillId="0" borderId="0" xfId="0" applyNumberFormat="1" applyFont="1"/>
    <xf numFmtId="0" fontId="50" fillId="2" borderId="0" xfId="0" applyFont="1" applyFill="1" applyAlignment="1">
      <alignment vertical="center"/>
    </xf>
    <xf numFmtId="3" fontId="14" fillId="0" borderId="3" xfId="0" applyNumberFormat="1" applyFont="1" applyBorder="1" applyAlignment="1">
      <alignment horizontal="center"/>
    </xf>
    <xf numFmtId="0" fontId="39" fillId="0" borderId="3" xfId="0" applyFont="1" applyBorder="1" applyAlignment="1">
      <alignment horizontal="center" vertical="center"/>
    </xf>
    <xf numFmtId="3" fontId="52" fillId="0" borderId="3" xfId="0" applyNumberFormat="1" applyFont="1" applyBorder="1" applyAlignment="1">
      <alignment horizontal="center"/>
    </xf>
    <xf numFmtId="0" fontId="16" fillId="0" borderId="3" xfId="11" applyFont="1" applyBorder="1" applyAlignment="1">
      <alignment horizontal="center" vertical="center" wrapText="1"/>
    </xf>
    <xf numFmtId="0" fontId="16" fillId="0" borderId="37" xfId="0" applyFont="1" applyBorder="1" applyAlignment="1">
      <alignment horizontal="center" vertical="center" wrapText="1"/>
    </xf>
    <xf numFmtId="0" fontId="16" fillId="0" borderId="36" xfId="0" applyFont="1" applyBorder="1" applyAlignment="1">
      <alignment horizontal="center" vertical="center" wrapText="1"/>
    </xf>
    <xf numFmtId="1" fontId="16" fillId="0" borderId="36" xfId="0" applyNumberFormat="1" applyFont="1" applyBorder="1" applyAlignment="1">
      <alignment horizontal="center" vertical="center"/>
    </xf>
    <xf numFmtId="3" fontId="16" fillId="0" borderId="0" xfId="0" applyNumberFormat="1" applyFont="1" applyAlignment="1">
      <alignment horizontal="center" vertical="center"/>
    </xf>
    <xf numFmtId="3" fontId="16" fillId="2" borderId="0" xfId="10" applyNumberFormat="1" applyFont="1" applyFill="1" applyBorder="1" applyAlignment="1">
      <alignment horizontal="center" vertical="center"/>
    </xf>
    <xf numFmtId="3" fontId="16" fillId="2" borderId="0" xfId="0" applyNumberFormat="1" applyFont="1" applyFill="1" applyAlignment="1">
      <alignment horizontal="center" vertical="center"/>
    </xf>
    <xf numFmtId="3" fontId="16" fillId="0" borderId="0" xfId="0" applyNumberFormat="1" applyFont="1" applyAlignment="1">
      <alignment horizontal="center"/>
    </xf>
    <xf numFmtId="3" fontId="16" fillId="0" borderId="0" xfId="10" applyNumberFormat="1" applyFont="1" applyFill="1" applyBorder="1" applyAlignment="1">
      <alignment horizontal="center" vertical="center"/>
    </xf>
    <xf numFmtId="3" fontId="16" fillId="2" borderId="3" xfId="0" applyNumberFormat="1" applyFont="1" applyFill="1" applyBorder="1" applyAlignment="1">
      <alignment horizontal="center" vertical="center"/>
    </xf>
    <xf numFmtId="0" fontId="17" fillId="2" borderId="35" xfId="11" applyFont="1" applyFill="1" applyBorder="1"/>
    <xf numFmtId="0" fontId="17" fillId="0" borderId="35" xfId="11" applyFont="1" applyBorder="1"/>
    <xf numFmtId="0" fontId="17" fillId="2" borderId="37" xfId="11" applyFont="1" applyFill="1" applyBorder="1"/>
    <xf numFmtId="0" fontId="17" fillId="0" borderId="37" xfId="11" applyFont="1" applyBorder="1"/>
    <xf numFmtId="0" fontId="17" fillId="2" borderId="36" xfId="11" applyFont="1" applyFill="1" applyBorder="1" applyAlignment="1">
      <alignment horizontal="left" indent="2"/>
    </xf>
    <xf numFmtId="0" fontId="17" fillId="2" borderId="36" xfId="11" applyFont="1" applyFill="1" applyBorder="1"/>
    <xf numFmtId="0" fontId="17" fillId="0" borderId="36" xfId="11" applyFont="1" applyBorder="1"/>
    <xf numFmtId="0" fontId="17" fillId="2" borderId="38" xfId="11" applyFont="1" applyFill="1" applyBorder="1"/>
    <xf numFmtId="0" fontId="17" fillId="0" borderId="38" xfId="11" applyFont="1" applyBorder="1"/>
    <xf numFmtId="3" fontId="17" fillId="2" borderId="36" xfId="0" applyNumberFormat="1" applyFont="1" applyFill="1" applyBorder="1"/>
    <xf numFmtId="0" fontId="15" fillId="0" borderId="0" xfId="11" applyFont="1" applyAlignment="1">
      <alignment horizontal="left"/>
    </xf>
    <xf numFmtId="14" fontId="28" fillId="2" borderId="0" xfId="11" applyNumberFormat="1" applyFont="1" applyFill="1" applyAlignment="1">
      <alignment horizontal="left"/>
    </xf>
    <xf numFmtId="14" fontId="28" fillId="2" borderId="0" xfId="11" applyNumberFormat="1" applyFont="1" applyFill="1"/>
    <xf numFmtId="14" fontId="28" fillId="0" borderId="0" xfId="11" applyNumberFormat="1" applyFont="1" applyAlignment="1">
      <alignment horizontal="left"/>
    </xf>
    <xf numFmtId="3" fontId="52" fillId="0" borderId="0" xfId="13" applyNumberFormat="1" applyFont="1" applyFill="1" applyBorder="1" applyProtection="1"/>
    <xf numFmtId="10" fontId="16" fillId="0" borderId="0" xfId="1" applyNumberFormat="1" applyFont="1" applyFill="1" applyBorder="1" applyAlignment="1">
      <alignment horizontal="right"/>
    </xf>
    <xf numFmtId="10" fontId="16" fillId="0" borderId="0" xfId="0" applyNumberFormat="1" applyFont="1"/>
    <xf numFmtId="3" fontId="17" fillId="0" borderId="0" xfId="0" applyNumberFormat="1" applyFont="1" applyAlignment="1">
      <alignment horizontal="center" vertical="center" wrapText="1"/>
    </xf>
    <xf numFmtId="3" fontId="14" fillId="0" borderId="4" xfId="0" applyNumberFormat="1" applyFont="1" applyBorder="1" applyAlignment="1">
      <alignment horizontal="center" vertical="center" wrapText="1"/>
    </xf>
    <xf numFmtId="164" fontId="0" fillId="0" borderId="0" xfId="10" applyNumberFormat="1" applyFont="1"/>
    <xf numFmtId="3" fontId="14" fillId="0" borderId="0" xfId="8" applyNumberFormat="1" applyFont="1" applyFill="1" applyBorder="1" applyAlignment="1">
      <alignment horizontal="center" vertical="center" wrapText="1"/>
    </xf>
    <xf numFmtId="0" fontId="23" fillId="0" borderId="2" xfId="0" applyFont="1" applyBorder="1" applyAlignment="1">
      <alignment horizontal="left" vertical="center" wrapText="1"/>
    </xf>
    <xf numFmtId="0" fontId="15" fillId="0" borderId="2" xfId="11" applyFont="1" applyBorder="1" applyAlignment="1">
      <alignment horizontal="center" vertical="center" wrapText="1"/>
    </xf>
    <xf numFmtId="0" fontId="25" fillId="0" borderId="37" xfId="11" applyFont="1" applyBorder="1" applyAlignment="1">
      <alignment horizontal="center" vertical="center" wrapText="1"/>
    </xf>
    <xf numFmtId="0" fontId="25" fillId="0" borderId="36" xfId="11" applyFont="1" applyBorder="1" applyAlignment="1">
      <alignment horizontal="center" vertical="center" wrapText="1"/>
    </xf>
    <xf numFmtId="9" fontId="17" fillId="2" borderId="0" xfId="1" applyFont="1" applyFill="1" applyAlignment="1">
      <alignment horizontal="right" vertical="center" wrapText="1"/>
    </xf>
    <xf numFmtId="9" fontId="17" fillId="2" borderId="0" xfId="1" applyFont="1" applyFill="1" applyAlignment="1">
      <alignment horizontal="right" vertical="center"/>
    </xf>
    <xf numFmtId="9" fontId="16" fillId="0" borderId="0" xfId="1" applyFont="1" applyAlignment="1">
      <alignment horizontal="right" vertical="center" wrapText="1"/>
    </xf>
    <xf numFmtId="9" fontId="17" fillId="0" borderId="0" xfId="1" applyFont="1" applyAlignment="1">
      <alignment horizontal="right" vertical="center"/>
    </xf>
    <xf numFmtId="9" fontId="17" fillId="4" borderId="0" xfId="1" applyFont="1" applyFill="1" applyAlignment="1">
      <alignment horizontal="right" vertical="center" wrapText="1"/>
    </xf>
    <xf numFmtId="9" fontId="17" fillId="0" borderId="0" xfId="1" applyFont="1" applyAlignment="1">
      <alignment horizontal="right" vertical="center" wrapText="1"/>
    </xf>
    <xf numFmtId="9" fontId="17" fillId="2" borderId="3" xfId="1" applyFont="1" applyFill="1" applyBorder="1" applyAlignment="1">
      <alignment horizontal="right" vertical="center"/>
    </xf>
    <xf numFmtId="9" fontId="17" fillId="4" borderId="3" xfId="1" applyFont="1" applyFill="1" applyBorder="1" applyAlignment="1">
      <alignment horizontal="right" vertical="center" wrapText="1"/>
    </xf>
    <xf numFmtId="9" fontId="17" fillId="2" borderId="3" xfId="1" applyFont="1" applyFill="1" applyBorder="1" applyAlignment="1">
      <alignment horizontal="right" vertical="center" wrapText="1"/>
    </xf>
    <xf numFmtId="10" fontId="16" fillId="2" borderId="0" xfId="1" applyNumberFormat="1" applyFont="1" applyFill="1"/>
    <xf numFmtId="10" fontId="16" fillId="2" borderId="0" xfId="1" applyNumberFormat="1" applyFont="1" applyFill="1" applyAlignment="1">
      <alignment horizontal="center" vertical="center"/>
    </xf>
    <xf numFmtId="10" fontId="16" fillId="2" borderId="3" xfId="1" applyNumberFormat="1" applyFont="1" applyFill="1" applyBorder="1"/>
    <xf numFmtId="10" fontId="16" fillId="2" borderId="3" xfId="1" applyNumberFormat="1" applyFont="1" applyFill="1" applyBorder="1" applyAlignment="1">
      <alignment horizontal="center" vertical="center"/>
    </xf>
    <xf numFmtId="0" fontId="17" fillId="2" borderId="0" xfId="11" applyFont="1" applyFill="1" applyAlignment="1">
      <alignment horizontal="left" indent="2"/>
    </xf>
    <xf numFmtId="0" fontId="17" fillId="0" borderId="0" xfId="11" applyFont="1"/>
    <xf numFmtId="164" fontId="16" fillId="2" borderId="0" xfId="10" applyNumberFormat="1" applyFont="1" applyFill="1" applyAlignment="1">
      <alignment vertical="center"/>
    </xf>
    <xf numFmtId="164" fontId="16" fillId="5" borderId="0" xfId="10" applyNumberFormat="1" applyFont="1" applyFill="1" applyAlignment="1">
      <alignment vertical="center" wrapText="1"/>
    </xf>
    <xf numFmtId="1" fontId="53" fillId="2" borderId="0" xfId="0" applyNumberFormat="1" applyFont="1" applyFill="1" applyAlignment="1">
      <alignment vertical="center" wrapText="1"/>
    </xf>
    <xf numFmtId="1" fontId="16" fillId="2" borderId="0" xfId="10" applyNumberFormat="1" applyFont="1" applyFill="1" applyAlignment="1">
      <alignment vertical="center"/>
    </xf>
    <xf numFmtId="1" fontId="53" fillId="0" borderId="0" xfId="0" applyNumberFormat="1" applyFont="1" applyAlignment="1">
      <alignment vertical="center" wrapText="1"/>
    </xf>
    <xf numFmtId="1" fontId="53" fillId="0" borderId="0" xfId="11" applyNumberFormat="1" applyFont="1" applyAlignment="1">
      <alignment vertical="center" wrapText="1"/>
    </xf>
    <xf numFmtId="1" fontId="16" fillId="0" borderId="37" xfId="0" applyNumberFormat="1" applyFont="1" applyBorder="1" applyAlignment="1">
      <alignment horizontal="center" vertical="center"/>
    </xf>
    <xf numFmtId="0" fontId="14" fillId="0" borderId="2" xfId="15" applyFont="1" applyFill="1" applyBorder="1" applyAlignment="1">
      <alignment vertical="top"/>
    </xf>
    <xf numFmtId="0" fontId="17" fillId="0" borderId="1" xfId="16" quotePrefix="1" applyFont="1" applyBorder="1" applyAlignment="1">
      <alignment horizontal="center" vertical="top"/>
    </xf>
    <xf numFmtId="0" fontId="14" fillId="0" borderId="0" xfId="15" applyFont="1" applyFill="1" applyBorder="1" applyAlignment="1">
      <alignment vertical="top"/>
    </xf>
    <xf numFmtId="0" fontId="14" fillId="0" borderId="1" xfId="15" applyFont="1" applyFill="1" applyBorder="1" applyAlignment="1">
      <alignment horizontal="center" vertical="center" wrapText="1"/>
    </xf>
    <xf numFmtId="3" fontId="17" fillId="0" borderId="2" xfId="17" applyFont="1" applyFill="1" applyBorder="1" applyAlignment="1">
      <alignment horizontal="center" vertical="center"/>
      <protection locked="0"/>
    </xf>
    <xf numFmtId="49" fontId="17" fillId="0" borderId="0" xfId="16" quotePrefix="1" applyNumberFormat="1" applyFont="1" applyAlignment="1">
      <alignment horizontal="left" vertical="center"/>
    </xf>
    <xf numFmtId="0" fontId="17" fillId="0" borderId="0" xfId="16" applyFont="1" applyAlignment="1">
      <alignment horizontal="left" vertical="center" wrapText="1"/>
    </xf>
    <xf numFmtId="3" fontId="17" fillId="2" borderId="0" xfId="17" applyFont="1" applyFill="1" applyBorder="1">
      <alignment horizontal="right" vertical="center"/>
      <protection locked="0"/>
    </xf>
    <xf numFmtId="10" fontId="17" fillId="0" borderId="0" xfId="1" applyNumberFormat="1" applyFont="1" applyFill="1" applyBorder="1" applyAlignment="1" applyProtection="1">
      <alignment horizontal="right" vertical="center"/>
      <protection locked="0"/>
    </xf>
    <xf numFmtId="10" fontId="17" fillId="2" borderId="0" xfId="1" applyNumberFormat="1" applyFont="1" applyFill="1" applyBorder="1" applyAlignment="1" applyProtection="1">
      <alignment horizontal="right" vertical="center"/>
      <protection locked="0"/>
    </xf>
    <xf numFmtId="3" fontId="17" fillId="0" borderId="0" xfId="17" applyFont="1" applyFill="1" applyBorder="1">
      <alignment horizontal="right" vertical="center"/>
      <protection locked="0"/>
    </xf>
    <xf numFmtId="3" fontId="17" fillId="3" borderId="0" xfId="17" applyFont="1" applyFill="1" applyBorder="1">
      <alignment horizontal="right" vertical="center"/>
      <protection locked="0"/>
    </xf>
    <xf numFmtId="3" fontId="56" fillId="0" borderId="0" xfId="17" applyFont="1" applyFill="1" applyBorder="1">
      <alignment horizontal="right" vertical="center"/>
      <protection locked="0"/>
    </xf>
    <xf numFmtId="49" fontId="17" fillId="0" borderId="3" xfId="16" quotePrefix="1" applyNumberFormat="1" applyFont="1" applyBorder="1" applyAlignment="1">
      <alignment horizontal="left" vertical="center"/>
    </xf>
    <xf numFmtId="0" fontId="17" fillId="0" borderId="3" xfId="16" applyFont="1" applyBorder="1" applyAlignment="1">
      <alignment horizontal="left" vertical="center" wrapText="1"/>
    </xf>
    <xf numFmtId="10" fontId="17" fillId="2" borderId="3" xfId="1" applyNumberFormat="1" applyFont="1" applyFill="1" applyBorder="1" applyAlignment="1" applyProtection="1">
      <alignment horizontal="right" vertical="center"/>
      <protection locked="0"/>
    </xf>
    <xf numFmtId="0" fontId="17" fillId="0" borderId="0" xfId="14" applyFont="1" applyAlignment="1">
      <alignment vertical="top"/>
    </xf>
    <xf numFmtId="14" fontId="14" fillId="0" borderId="0" xfId="14" applyNumberFormat="1" applyFont="1" applyAlignment="1">
      <alignment vertical="top"/>
    </xf>
    <xf numFmtId="0" fontId="56" fillId="0" borderId="0" xfId="14" applyFont="1" applyAlignment="1">
      <alignment vertical="top"/>
    </xf>
    <xf numFmtId="0" fontId="37" fillId="2" borderId="0" xfId="0" applyFont="1" applyFill="1"/>
    <xf numFmtId="0" fontId="28" fillId="0" borderId="0" xfId="14" applyFont="1" applyAlignment="1">
      <alignment vertical="top" wrapText="1"/>
    </xf>
    <xf numFmtId="0" fontId="56" fillId="0" borderId="0" xfId="14" applyFont="1" applyAlignment="1">
      <alignment horizontal="left" vertical="center"/>
    </xf>
    <xf numFmtId="0" fontId="56" fillId="6" borderId="0" xfId="14" applyFont="1" applyFill="1" applyAlignment="1">
      <alignment vertical="top"/>
    </xf>
    <xf numFmtId="0" fontId="28" fillId="0" borderId="0" xfId="15" applyFont="1" applyFill="1" applyBorder="1" applyAlignment="1">
      <alignment vertical="top"/>
    </xf>
    <xf numFmtId="9" fontId="51" fillId="0" borderId="0" xfId="1" applyFont="1" applyAlignment="1">
      <alignment horizontal="center" vertical="center"/>
    </xf>
    <xf numFmtId="9" fontId="39" fillId="0" borderId="0" xfId="1" applyFont="1"/>
    <xf numFmtId="9" fontId="17" fillId="0" borderId="0" xfId="1" applyFont="1" applyAlignment="1">
      <alignment horizontal="center" vertical="center"/>
    </xf>
    <xf numFmtId="9" fontId="52" fillId="0" borderId="3" xfId="1" applyFont="1" applyBorder="1" applyAlignment="1">
      <alignment horizontal="center"/>
    </xf>
    <xf numFmtId="0" fontId="14" fillId="0" borderId="0" xfId="0" applyFont="1" applyAlignment="1">
      <alignment horizontal="left" vertical="center" wrapText="1" indent="1"/>
    </xf>
    <xf numFmtId="3" fontId="17" fillId="0" borderId="0" xfId="0" applyNumberFormat="1" applyFont="1" applyAlignment="1">
      <alignment horizontal="right" vertical="center"/>
    </xf>
    <xf numFmtId="3" fontId="0" fillId="0" borderId="0" xfId="0" applyNumberFormat="1" applyAlignment="1">
      <alignment horizontal="center" vertical="center"/>
    </xf>
    <xf numFmtId="0" fontId="14" fillId="2" borderId="0" xfId="11" applyFont="1" applyFill="1" applyAlignment="1">
      <alignment horizontal="center" vertical="center" wrapText="1"/>
    </xf>
    <xf numFmtId="0" fontId="14" fillId="2" borderId="2" xfId="11" applyFont="1" applyFill="1" applyBorder="1" applyAlignment="1">
      <alignment vertical="center" wrapText="1"/>
    </xf>
    <xf numFmtId="0" fontId="14" fillId="2" borderId="0" xfId="11" applyFont="1" applyFill="1" applyAlignment="1">
      <alignment vertical="center" wrapText="1"/>
    </xf>
    <xf numFmtId="0" fontId="16" fillId="0" borderId="2" xfId="11" applyFont="1" applyBorder="1" applyAlignment="1">
      <alignment vertical="center" wrapText="1"/>
    </xf>
    <xf numFmtId="0" fontId="16" fillId="0" borderId="37" xfId="11" applyFont="1" applyBorder="1" applyAlignment="1">
      <alignment vertical="center" wrapText="1"/>
    </xf>
    <xf numFmtId="0" fontId="14" fillId="0" borderId="3" xfId="11" applyFont="1" applyBorder="1" applyAlignment="1">
      <alignment horizontal="center" vertical="center" wrapText="1"/>
    </xf>
    <xf numFmtId="0" fontId="15" fillId="2" borderId="0" xfId="11" applyFont="1" applyFill="1" applyAlignment="1">
      <alignment horizontal="center" vertical="center" wrapText="1"/>
    </xf>
    <xf numFmtId="3" fontId="39" fillId="2" borderId="0" xfId="10" applyNumberFormat="1" applyFont="1" applyFill="1" applyAlignment="1">
      <alignment horizontal="center" vertical="center" wrapText="1"/>
    </xf>
    <xf numFmtId="3" fontId="39" fillId="2" borderId="0" xfId="0" applyNumberFormat="1" applyFont="1" applyFill="1" applyAlignment="1">
      <alignment horizontal="center" vertical="center" wrapText="1"/>
    </xf>
    <xf numFmtId="3" fontId="39" fillId="4" borderId="0" xfId="0" applyNumberFormat="1" applyFont="1" applyFill="1" applyAlignment="1">
      <alignment horizontal="center" vertical="center" wrapText="1"/>
    </xf>
    <xf numFmtId="3" fontId="39" fillId="0" borderId="0" xfId="0" applyNumberFormat="1" applyFont="1" applyAlignment="1">
      <alignment horizontal="center" vertical="center" wrapText="1"/>
    </xf>
    <xf numFmtId="3" fontId="39" fillId="2" borderId="3" xfId="0" applyNumberFormat="1" applyFont="1" applyFill="1" applyBorder="1" applyAlignment="1">
      <alignment horizontal="center" vertical="center" wrapText="1"/>
    </xf>
    <xf numFmtId="3" fontId="39" fillId="4" borderId="3" xfId="0" applyNumberFormat="1" applyFont="1" applyFill="1" applyBorder="1" applyAlignment="1">
      <alignment horizontal="center" vertical="center" wrapText="1"/>
    </xf>
    <xf numFmtId="10" fontId="17" fillId="2" borderId="0" xfId="10" applyNumberFormat="1" applyFont="1" applyFill="1" applyAlignment="1">
      <alignment horizontal="center" vertical="center" wrapText="1"/>
    </xf>
    <xf numFmtId="10" fontId="39" fillId="2" borderId="0" xfId="10" applyNumberFormat="1" applyFont="1" applyFill="1" applyAlignment="1">
      <alignment horizontal="center" vertical="center" wrapText="1"/>
    </xf>
    <xf numFmtId="10" fontId="39" fillId="2" borderId="0" xfId="0" applyNumberFormat="1" applyFont="1" applyFill="1" applyAlignment="1">
      <alignment horizontal="center" vertical="center" wrapText="1"/>
    </xf>
    <xf numFmtId="10" fontId="39" fillId="0" borderId="0" xfId="0" applyNumberFormat="1" applyFont="1" applyAlignment="1">
      <alignment horizontal="center" vertical="center" wrapText="1"/>
    </xf>
    <xf numFmtId="10" fontId="39" fillId="2" borderId="3" xfId="0" applyNumberFormat="1" applyFont="1" applyFill="1" applyBorder="1" applyAlignment="1">
      <alignment horizontal="center" vertical="center" wrapText="1"/>
    </xf>
    <xf numFmtId="17" fontId="16" fillId="0" borderId="2" xfId="0" applyNumberFormat="1" applyFont="1" applyBorder="1" applyAlignment="1">
      <alignment horizontal="center" vertical="center"/>
    </xf>
    <xf numFmtId="3" fontId="16" fillId="0" borderId="2" xfId="0" applyNumberFormat="1" applyFont="1" applyBorder="1" applyAlignment="1">
      <alignment horizontal="center" vertical="center"/>
    </xf>
    <xf numFmtId="0" fontId="16" fillId="0" borderId="2" xfId="11" applyFont="1" applyBorder="1" applyAlignment="1">
      <alignment horizontal="center" vertical="center" wrapText="1"/>
    </xf>
    <xf numFmtId="9" fontId="16" fillId="0" borderId="2" xfId="1" applyFont="1" applyBorder="1" applyAlignment="1">
      <alignment horizontal="center" vertical="center" wrapText="1"/>
    </xf>
    <xf numFmtId="0" fontId="16" fillId="0" borderId="37" xfId="11" applyFont="1" applyBorder="1" applyAlignment="1">
      <alignment horizontal="center" vertical="center" wrapText="1"/>
    </xf>
    <xf numFmtId="9" fontId="16" fillId="0" borderId="37" xfId="1" applyFont="1" applyBorder="1" applyAlignment="1">
      <alignment horizontal="center" vertical="center" wrapText="1"/>
    </xf>
    <xf numFmtId="0" fontId="16" fillId="0" borderId="36" xfId="11" applyFont="1" applyBorder="1" applyAlignment="1">
      <alignment vertical="center" wrapText="1"/>
    </xf>
    <xf numFmtId="0" fontId="16" fillId="0" borderId="36" xfId="11" applyFont="1" applyBorder="1" applyAlignment="1">
      <alignment horizontal="center" vertical="center" wrapText="1"/>
    </xf>
    <xf numFmtId="9" fontId="16" fillId="0" borderId="36" xfId="1" applyFont="1" applyBorder="1" applyAlignment="1">
      <alignment horizontal="center" vertical="center" wrapText="1"/>
    </xf>
    <xf numFmtId="0" fontId="16" fillId="2" borderId="0" xfId="11" applyFont="1" applyFill="1" applyAlignment="1">
      <alignment horizontal="left"/>
    </xf>
    <xf numFmtId="0" fontId="42" fillId="2" borderId="0" xfId="11" applyFont="1" applyFill="1" applyAlignment="1">
      <alignment horizontal="center"/>
    </xf>
    <xf numFmtId="0" fontId="19" fillId="2" borderId="1" xfId="18" applyFont="1" applyFill="1" applyBorder="1" applyAlignment="1">
      <alignment vertical="center" wrapText="1"/>
    </xf>
    <xf numFmtId="0" fontId="15" fillId="2" borderId="1" xfId="18" applyFont="1" applyFill="1" applyBorder="1" applyAlignment="1">
      <alignment horizontal="center" vertical="center" wrapText="1"/>
    </xf>
    <xf numFmtId="3" fontId="16" fillId="2" borderId="0" xfId="10" applyNumberFormat="1" applyFont="1" applyFill="1" applyAlignment="1">
      <alignment vertical="center"/>
    </xf>
    <xf numFmtId="3" fontId="53" fillId="2" borderId="0" xfId="0" applyNumberFormat="1" applyFont="1" applyFill="1" applyAlignment="1">
      <alignment vertical="center" wrapText="1"/>
    </xf>
    <xf numFmtId="3" fontId="53" fillId="2" borderId="0" xfId="11" applyNumberFormat="1" applyFont="1" applyFill="1" applyAlignment="1">
      <alignment vertical="center" wrapText="1"/>
    </xf>
    <xf numFmtId="3" fontId="53" fillId="0" borderId="0" xfId="0" applyNumberFormat="1" applyFont="1" applyAlignment="1">
      <alignment vertical="center" wrapText="1"/>
    </xf>
    <xf numFmtId="3" fontId="53" fillId="0" borderId="0" xfId="11" applyNumberFormat="1" applyFont="1" applyAlignment="1">
      <alignment vertical="center" wrapText="1"/>
    </xf>
    <xf numFmtId="3" fontId="53" fillId="4" borderId="0" xfId="0" applyNumberFormat="1" applyFont="1" applyFill="1" applyAlignment="1">
      <alignment vertical="center" wrapText="1"/>
    </xf>
    <xf numFmtId="3" fontId="53" fillId="4" borderId="0" xfId="11" applyNumberFormat="1" applyFont="1" applyFill="1" applyAlignment="1">
      <alignment vertical="center" wrapText="1"/>
    </xf>
    <xf numFmtId="3" fontId="16" fillId="0" borderId="0" xfId="10" applyNumberFormat="1" applyFont="1" applyAlignment="1">
      <alignment vertical="center"/>
    </xf>
    <xf numFmtId="3" fontId="16" fillId="0" borderId="3" xfId="0" applyNumberFormat="1" applyFont="1" applyBorder="1" applyAlignment="1">
      <alignment vertical="center" wrapText="1"/>
    </xf>
    <xf numFmtId="0" fontId="16" fillId="2" borderId="0" xfId="11" applyFont="1" applyFill="1" applyAlignment="1">
      <alignment vertical="center" wrapText="1"/>
    </xf>
    <xf numFmtId="4" fontId="17" fillId="2" borderId="37" xfId="0" applyNumberFormat="1" applyFont="1" applyFill="1" applyBorder="1" applyAlignment="1">
      <alignment horizontal="center" vertical="center"/>
    </xf>
    <xf numFmtId="0" fontId="17" fillId="0" borderId="37" xfId="11" applyFont="1" applyBorder="1" applyAlignment="1">
      <alignment horizontal="center" vertical="center" wrapText="1"/>
    </xf>
    <xf numFmtId="0" fontId="17" fillId="0" borderId="37" xfId="11" applyFont="1" applyBorder="1" applyAlignment="1">
      <alignment horizontal="center" vertical="center"/>
    </xf>
    <xf numFmtId="0" fontId="17" fillId="2" borderId="37" xfId="11" applyFont="1" applyFill="1" applyBorder="1" applyAlignment="1">
      <alignment horizontal="center" vertical="center" wrapText="1"/>
    </xf>
    <xf numFmtId="0" fontId="17" fillId="2" borderId="0" xfId="11" applyFont="1" applyFill="1"/>
    <xf numFmtId="4" fontId="17" fillId="2" borderId="0" xfId="0" applyNumberFormat="1" applyFont="1" applyFill="1" applyAlignment="1">
      <alignment horizontal="center" vertical="center"/>
    </xf>
    <xf numFmtId="0" fontId="17" fillId="0" borderId="0" xfId="11" applyFont="1" applyAlignment="1">
      <alignment horizontal="center" vertical="center"/>
    </xf>
    <xf numFmtId="0" fontId="17" fillId="2" borderId="0" xfId="11" applyFont="1" applyFill="1" applyAlignment="1">
      <alignment horizontal="center" vertical="center" wrapText="1"/>
    </xf>
    <xf numFmtId="4" fontId="17" fillId="2" borderId="36" xfId="0" applyNumberFormat="1" applyFont="1" applyFill="1" applyBorder="1" applyAlignment="1">
      <alignment horizontal="center" vertical="center"/>
    </xf>
    <xf numFmtId="0" fontId="17" fillId="0" borderId="36" xfId="11" applyFont="1" applyBorder="1" applyAlignment="1">
      <alignment horizontal="center" vertical="center"/>
    </xf>
    <xf numFmtId="0" fontId="17" fillId="2" borderId="36" xfId="11" applyFont="1" applyFill="1" applyBorder="1" applyAlignment="1">
      <alignment horizontal="center" vertical="center" wrapText="1"/>
    </xf>
    <xf numFmtId="0" fontId="29" fillId="0" borderId="0" xfId="4"/>
    <xf numFmtId="0" fontId="57" fillId="0" borderId="0" xfId="0" applyFont="1"/>
    <xf numFmtId="0" fontId="58" fillId="0" borderId="0" xfId="0" applyFont="1" applyAlignment="1">
      <alignment horizontal="left"/>
    </xf>
    <xf numFmtId="0" fontId="0" fillId="0" borderId="0" xfId="0" applyAlignment="1">
      <alignment vertical="center"/>
    </xf>
    <xf numFmtId="0" fontId="0" fillId="0" borderId="0" xfId="0" applyAlignment="1">
      <alignment horizontal="center"/>
    </xf>
    <xf numFmtId="0" fontId="0" fillId="0" borderId="29" xfId="0" applyBorder="1" applyAlignment="1">
      <alignment horizontal="center" vertical="center" wrapText="1"/>
    </xf>
    <xf numFmtId="0" fontId="57" fillId="3" borderId="29" xfId="0" applyFont="1" applyFill="1" applyBorder="1" applyAlignment="1">
      <alignment horizontal="center" vertical="center"/>
    </xf>
    <xf numFmtId="0" fontId="59" fillId="8" borderId="29" xfId="0" applyFont="1" applyFill="1" applyBorder="1" applyAlignment="1">
      <alignment horizontal="center" vertical="center" wrapText="1"/>
    </xf>
    <xf numFmtId="0" fontId="57" fillId="0" borderId="29" xfId="0" applyFont="1" applyBorder="1" applyAlignment="1">
      <alignment horizontal="center" vertical="center"/>
    </xf>
    <xf numFmtId="0" fontId="57" fillId="0" borderId="29" xfId="0" applyFont="1" applyBorder="1" applyAlignment="1">
      <alignment horizontal="justify" vertical="center" wrapText="1"/>
    </xf>
    <xf numFmtId="0" fontId="53" fillId="0" borderId="29" xfId="0" applyFont="1" applyBorder="1" applyAlignment="1">
      <alignment vertical="top" wrapText="1"/>
    </xf>
    <xf numFmtId="0" fontId="53" fillId="0" borderId="29" xfId="0" applyFont="1" applyBorder="1" applyAlignment="1">
      <alignment horizontal="left" vertical="top" wrapText="1"/>
    </xf>
    <xf numFmtId="0" fontId="60" fillId="0" borderId="29" xfId="0" applyFont="1" applyBorder="1" applyAlignment="1">
      <alignment horizontal="center" vertical="center" wrapText="1"/>
    </xf>
    <xf numFmtId="0" fontId="57" fillId="0" borderId="29" xfId="0" applyFont="1" applyBorder="1" applyAlignment="1">
      <alignment horizontal="center" vertical="center" wrapText="1"/>
    </xf>
    <xf numFmtId="0" fontId="53" fillId="0" borderId="29" xfId="0" quotePrefix="1" applyFont="1" applyBorder="1" applyAlignment="1">
      <alignment horizontal="left" vertical="top" wrapText="1"/>
    </xf>
    <xf numFmtId="0" fontId="61" fillId="0" borderId="0" xfId="0" applyFont="1" applyAlignment="1">
      <alignment vertical="center"/>
    </xf>
    <xf numFmtId="0" fontId="57" fillId="0" borderId="0" xfId="0" applyFont="1" applyAlignment="1">
      <alignment horizontal="center"/>
    </xf>
    <xf numFmtId="0" fontId="57" fillId="8" borderId="29" xfId="0" applyFont="1" applyFill="1" applyBorder="1" applyAlignment="1">
      <alignment horizontal="center" vertical="center"/>
    </xf>
    <xf numFmtId="0" fontId="57" fillId="0" borderId="31" xfId="0" applyFont="1" applyBorder="1" applyAlignment="1">
      <alignment horizontal="left" vertical="top" wrapText="1"/>
    </xf>
    <xf numFmtId="0" fontId="57" fillId="0" borderId="29" xfId="0" applyFont="1" applyBorder="1" applyAlignment="1">
      <alignment horizontal="left" vertical="top" wrapText="1"/>
    </xf>
    <xf numFmtId="0" fontId="57" fillId="2" borderId="31" xfId="0" applyFont="1" applyFill="1" applyBorder="1" applyAlignment="1">
      <alignment horizontal="center" vertical="center" wrapText="1"/>
    </xf>
    <xf numFmtId="0" fontId="57" fillId="8" borderId="29" xfId="0" applyFont="1" applyFill="1" applyBorder="1" applyAlignment="1">
      <alignment horizontal="center" vertical="center" wrapText="1"/>
    </xf>
    <xf numFmtId="0" fontId="57" fillId="3" borderId="39" xfId="0" applyFont="1" applyFill="1" applyBorder="1"/>
    <xf numFmtId="0" fontId="57" fillId="0" borderId="30" xfId="0" applyFont="1" applyBorder="1" applyAlignment="1">
      <alignment horizontal="justify" vertical="center" wrapText="1"/>
    </xf>
    <xf numFmtId="0" fontId="57" fillId="0" borderId="30" xfId="0" applyFont="1" applyBorder="1" applyAlignment="1">
      <alignment horizontal="left" vertical="center" wrapText="1" indent="2"/>
    </xf>
    <xf numFmtId="0" fontId="57" fillId="2" borderId="42" xfId="0" applyFont="1" applyFill="1" applyBorder="1" applyAlignment="1">
      <alignment horizontal="left" vertical="top" wrapText="1"/>
    </xf>
    <xf numFmtId="0" fontId="57" fillId="2" borderId="43" xfId="0" applyFont="1" applyFill="1" applyBorder="1" applyAlignment="1">
      <alignment horizontal="left" vertical="top" wrapText="1"/>
    </xf>
    <xf numFmtId="0" fontId="29" fillId="0" borderId="44" xfId="4" applyBorder="1" applyAlignment="1">
      <alignment horizontal="left" vertical="top" wrapText="1"/>
    </xf>
    <xf numFmtId="0" fontId="57" fillId="0" borderId="33" xfId="0" applyFont="1" applyBorder="1"/>
    <xf numFmtId="0" fontId="57" fillId="0" borderId="42" xfId="0" quotePrefix="1" applyFont="1" applyBorder="1" applyAlignment="1">
      <alignment horizontal="left" vertical="center" wrapText="1"/>
    </xf>
    <xf numFmtId="0" fontId="2" fillId="0" borderId="44" xfId="0" quotePrefix="1" applyFont="1" applyBorder="1" applyAlignment="1">
      <alignment horizontal="left" vertical="center" wrapText="1"/>
    </xf>
    <xf numFmtId="0" fontId="57" fillId="0" borderId="45" xfId="0" applyFont="1" applyBorder="1" applyAlignment="1">
      <alignment horizontal="justify" vertical="center" wrapText="1"/>
    </xf>
    <xf numFmtId="0" fontId="57" fillId="0" borderId="31" xfId="0" applyFont="1" applyBorder="1" applyAlignment="1">
      <alignment horizontal="justify" vertical="center" wrapText="1"/>
    </xf>
    <xf numFmtId="0" fontId="57" fillId="0" borderId="0" xfId="0" applyFont="1" applyAlignment="1">
      <alignment horizontal="center" vertical="center"/>
    </xf>
    <xf numFmtId="0" fontId="0" fillId="8" borderId="29" xfId="0" applyFill="1" applyBorder="1" applyAlignment="1">
      <alignment horizontal="center" vertical="center" wrapText="1"/>
    </xf>
    <xf numFmtId="0" fontId="60" fillId="8" borderId="29" xfId="0" applyFont="1" applyFill="1" applyBorder="1" applyAlignment="1">
      <alignment horizontal="center" vertical="center" wrapText="1"/>
    </xf>
    <xf numFmtId="0" fontId="62" fillId="0" borderId="29" xfId="0" applyFont="1" applyBorder="1" applyAlignment="1">
      <alignment horizontal="justify" vertical="center" wrapText="1"/>
    </xf>
    <xf numFmtId="0" fontId="57" fillId="0" borderId="29" xfId="0" applyFont="1" applyBorder="1" applyAlignment="1">
      <alignment wrapText="1"/>
    </xf>
    <xf numFmtId="0" fontId="0" fillId="0" borderId="29" xfId="0" applyBorder="1" applyAlignment="1">
      <alignment horizontal="center" vertical="center"/>
    </xf>
    <xf numFmtId="0" fontId="61" fillId="0" borderId="29" xfId="0" applyFont="1" applyBorder="1" applyAlignment="1">
      <alignment horizontal="left" vertical="center" wrapText="1" indent="4"/>
    </xf>
    <xf numFmtId="0" fontId="57" fillId="3" borderId="31" xfId="0" applyFont="1" applyFill="1" applyBorder="1"/>
    <xf numFmtId="14" fontId="30" fillId="2" borderId="5" xfId="0" applyNumberFormat="1" applyFont="1" applyFill="1" applyBorder="1" applyAlignment="1">
      <alignment horizontal="center"/>
    </xf>
    <xf numFmtId="0" fontId="10" fillId="0" borderId="0" xfId="0" applyNumberFormat="1" applyFont="1" applyFill="1" applyAlignment="1">
      <alignment horizontal="left" vertical="center" wrapText="1"/>
    </xf>
    <xf numFmtId="0" fontId="14" fillId="0" borderId="6" xfId="0" applyFont="1" applyFill="1" applyBorder="1" applyAlignment="1">
      <alignment horizontal="left" vertical="center" wrapText="1"/>
    </xf>
    <xf numFmtId="0" fontId="15" fillId="0" borderId="0" xfId="0" applyFont="1" applyFill="1" applyBorder="1" applyAlignment="1">
      <alignment horizontal="left"/>
    </xf>
    <xf numFmtId="0" fontId="15" fillId="0" borderId="0" xfId="0" applyFont="1" applyFill="1" applyBorder="1" applyAlignment="1">
      <alignment horizontal="left" wrapText="1"/>
    </xf>
    <xf numFmtId="0" fontId="14" fillId="0" borderId="2" xfId="0" applyFont="1" applyFill="1" applyBorder="1" applyAlignment="1">
      <alignment horizontal="center" vertical="center" wrapText="1"/>
    </xf>
    <xf numFmtId="0" fontId="14" fillId="0" borderId="3" xfId="0" applyFont="1" applyFill="1" applyBorder="1" applyAlignment="1">
      <alignment horizontal="center" vertical="center" wrapText="1"/>
    </xf>
    <xf numFmtId="0" fontId="14" fillId="0" borderId="1" xfId="0" applyFont="1" applyFill="1" applyBorder="1" applyAlignment="1">
      <alignment horizontal="center" vertical="center" wrapText="1"/>
    </xf>
    <xf numFmtId="0" fontId="16" fillId="0" borderId="0" xfId="0" applyFont="1" applyAlignment="1">
      <alignment horizontal="left" wrapText="1"/>
    </xf>
    <xf numFmtId="14" fontId="15" fillId="0" borderId="3" xfId="0" applyNumberFormat="1" applyFont="1" applyBorder="1" applyAlignment="1">
      <alignment horizontal="left"/>
    </xf>
    <xf numFmtId="0" fontId="17" fillId="0" borderId="0" xfId="0" applyFont="1" applyFill="1" applyBorder="1" applyAlignment="1">
      <alignment horizontal="left" wrapText="1"/>
    </xf>
    <xf numFmtId="0" fontId="17" fillId="0" borderId="0" xfId="0" applyFont="1" applyFill="1" applyBorder="1" applyAlignment="1">
      <alignment horizontal="left" vertical="center" wrapText="1"/>
    </xf>
    <xf numFmtId="0" fontId="14" fillId="0" borderId="5" xfId="0" applyFont="1" applyFill="1" applyBorder="1" applyAlignment="1">
      <alignment horizontal="center" vertical="center" wrapText="1"/>
    </xf>
    <xf numFmtId="0" fontId="28" fillId="0" borderId="0" xfId="0" applyFont="1" applyFill="1" applyBorder="1" applyAlignment="1">
      <alignment horizontal="left" vertical="center" wrapText="1"/>
    </xf>
    <xf numFmtId="0" fontId="28" fillId="0" borderId="11" xfId="0" applyFont="1" applyFill="1" applyBorder="1" applyAlignment="1">
      <alignment horizontal="left" vertical="center" wrapText="1"/>
    </xf>
    <xf numFmtId="0" fontId="14" fillId="0" borderId="2" xfId="2" applyFont="1" applyFill="1" applyBorder="1" applyAlignment="1">
      <alignment horizontal="center" vertical="center"/>
    </xf>
    <xf numFmtId="0" fontId="14" fillId="0" borderId="3" xfId="2" applyFont="1" applyFill="1" applyBorder="1" applyAlignment="1">
      <alignment horizontal="center" vertical="center"/>
    </xf>
    <xf numFmtId="0" fontId="16" fillId="0" borderId="2" xfId="0" applyFont="1" applyBorder="1" applyAlignment="1">
      <alignment horizontal="left" wrapText="1"/>
    </xf>
    <xf numFmtId="14" fontId="14" fillId="0" borderId="2" xfId="2" applyNumberFormat="1" applyFont="1" applyFill="1" applyBorder="1" applyAlignment="1">
      <alignment horizontal="center" vertical="center" wrapText="1"/>
    </xf>
    <xf numFmtId="0" fontId="14" fillId="0" borderId="3" xfId="2" applyFont="1" applyFill="1" applyBorder="1" applyAlignment="1">
      <alignment horizontal="center" vertical="center" wrapText="1"/>
    </xf>
    <xf numFmtId="0" fontId="14" fillId="0" borderId="2" xfId="2" applyFont="1" applyFill="1" applyBorder="1" applyAlignment="1">
      <alignment horizontal="center" vertical="center" wrapText="1"/>
    </xf>
    <xf numFmtId="0" fontId="17" fillId="0" borderId="0" xfId="14" applyFont="1" applyAlignment="1">
      <alignment horizontal="left" vertical="center" wrapText="1"/>
    </xf>
    <xf numFmtId="0" fontId="14" fillId="0" borderId="2" xfId="15" applyFont="1" applyFill="1" applyBorder="1" applyAlignment="1">
      <alignment horizontal="center" vertical="center"/>
    </xf>
    <xf numFmtId="0" fontId="14" fillId="0" borderId="0" xfId="15" applyFont="1" applyFill="1" applyBorder="1" applyAlignment="1">
      <alignment horizontal="center" vertical="center"/>
    </xf>
    <xf numFmtId="0" fontId="28" fillId="0" borderId="2" xfId="0" applyFont="1" applyBorder="1" applyAlignment="1">
      <alignment horizontal="left" vertical="center" wrapText="1"/>
    </xf>
    <xf numFmtId="0" fontId="28" fillId="0" borderId="0" xfId="0" applyFont="1" applyAlignment="1">
      <alignment horizontal="left" vertical="center" wrapText="1"/>
    </xf>
    <xf numFmtId="14" fontId="14" fillId="0" borderId="1" xfId="0" applyNumberFormat="1" applyFont="1" applyFill="1" applyBorder="1" applyAlignment="1">
      <alignment horizontal="center" vertical="center" wrapText="1"/>
    </xf>
    <xf numFmtId="0" fontId="28" fillId="0" borderId="0" xfId="0" applyFont="1" applyFill="1" applyBorder="1" applyAlignment="1">
      <alignment horizontal="left" vertical="center"/>
    </xf>
    <xf numFmtId="0" fontId="28" fillId="0" borderId="11" xfId="0" applyFont="1" applyFill="1" applyBorder="1" applyAlignment="1">
      <alignment horizontal="left" vertical="center"/>
    </xf>
    <xf numFmtId="0" fontId="63" fillId="0" borderId="0" xfId="0" applyNumberFormat="1" applyFont="1" applyFill="1" applyAlignment="1">
      <alignment horizontal="left" vertical="center" wrapText="1"/>
    </xf>
    <xf numFmtId="0" fontId="14" fillId="0" borderId="11" xfId="0" applyFont="1" applyFill="1" applyBorder="1" applyAlignment="1">
      <alignment horizontal="left" vertical="center" wrapText="1"/>
    </xf>
    <xf numFmtId="0" fontId="15" fillId="0" borderId="13" xfId="0" applyFont="1" applyBorder="1" applyAlignment="1">
      <alignment horizontal="center" vertical="center" wrapText="1"/>
    </xf>
    <xf numFmtId="0" fontId="15" fillId="0" borderId="13" xfId="0" applyFont="1" applyBorder="1" applyAlignment="1">
      <alignment horizontal="center" vertical="center"/>
    </xf>
    <xf numFmtId="0" fontId="15" fillId="0" borderId="6" xfId="0" applyFont="1" applyFill="1" applyBorder="1" applyAlignment="1">
      <alignment horizontal="left" vertical="center" wrapText="1"/>
    </xf>
    <xf numFmtId="0" fontId="15" fillId="0" borderId="11" xfId="0" applyFont="1" applyFill="1" applyBorder="1" applyAlignment="1">
      <alignment horizontal="left"/>
    </xf>
    <xf numFmtId="0" fontId="15" fillId="0" borderId="6" xfId="0" applyFont="1" applyBorder="1" applyAlignment="1">
      <alignment horizontal="center" vertical="center" wrapText="1"/>
    </xf>
    <xf numFmtId="14" fontId="15" fillId="0" borderId="0" xfId="0" applyNumberFormat="1" applyFont="1" applyBorder="1" applyAlignment="1">
      <alignment horizontal="left"/>
    </xf>
    <xf numFmtId="0" fontId="15" fillId="0" borderId="6" xfId="0" applyFont="1" applyBorder="1" applyAlignment="1">
      <alignment horizontal="center" vertical="center"/>
    </xf>
    <xf numFmtId="0" fontId="15" fillId="0" borderId="8" xfId="0" applyFont="1" applyBorder="1" applyAlignment="1">
      <alignment horizontal="center" vertical="center"/>
    </xf>
    <xf numFmtId="0" fontId="14" fillId="0" borderId="2" xfId="2" applyFont="1" applyBorder="1" applyAlignment="1">
      <alignment horizontal="center" vertical="center" wrapText="1"/>
    </xf>
    <xf numFmtId="0" fontId="14" fillId="0" borderId="0" xfId="2" applyFont="1" applyBorder="1" applyAlignment="1">
      <alignment horizontal="center" vertical="center" wrapText="1"/>
    </xf>
    <xf numFmtId="0" fontId="14" fillId="0" borderId="3" xfId="2" applyFont="1" applyBorder="1" applyAlignment="1">
      <alignment horizontal="center" vertical="center" wrapText="1"/>
    </xf>
    <xf numFmtId="0" fontId="14" fillId="0" borderId="1" xfId="2" applyFont="1" applyBorder="1" applyAlignment="1">
      <alignment horizontal="center" vertical="center" wrapText="1"/>
    </xf>
    <xf numFmtId="0" fontId="14" fillId="0" borderId="1" xfId="2" applyFont="1" applyBorder="1" applyAlignment="1">
      <alignment horizontal="left" vertical="center" wrapText="1"/>
    </xf>
    <xf numFmtId="0" fontId="14" fillId="0" borderId="14" xfId="2" applyFont="1" applyBorder="1" applyAlignment="1">
      <alignment horizontal="left" vertical="center" wrapText="1"/>
    </xf>
    <xf numFmtId="0" fontId="14" fillId="0" borderId="18" xfId="2" applyFont="1" applyBorder="1" applyAlignment="1">
      <alignment horizontal="left" vertical="center" wrapText="1"/>
    </xf>
    <xf numFmtId="0" fontId="14" fillId="0" borderId="2" xfId="2" applyFont="1" applyBorder="1" applyAlignment="1">
      <alignment horizontal="center" vertical="center"/>
    </xf>
    <xf numFmtId="0" fontId="14" fillId="0" borderId="0" xfId="2" applyFont="1" applyBorder="1" applyAlignment="1">
      <alignment horizontal="center" vertical="center"/>
    </xf>
    <xf numFmtId="0" fontId="14" fillId="0" borderId="3" xfId="2" applyFont="1" applyBorder="1" applyAlignment="1">
      <alignment horizontal="center" vertical="center"/>
    </xf>
    <xf numFmtId="0" fontId="14" fillId="0" borderId="5" xfId="0" applyFont="1" applyBorder="1" applyAlignment="1">
      <alignment horizontal="center" vertical="center" wrapText="1"/>
    </xf>
    <xf numFmtId="0" fontId="14" fillId="0" borderId="6" xfId="0" applyFont="1" applyBorder="1" applyAlignment="1">
      <alignment horizontal="center" vertical="center" wrapText="1"/>
    </xf>
    <xf numFmtId="0" fontId="14" fillId="0" borderId="8" xfId="0" applyFont="1" applyBorder="1" applyAlignment="1">
      <alignment horizontal="center" vertical="center" wrapText="1"/>
    </xf>
    <xf numFmtId="0" fontId="14" fillId="0" borderId="14" xfId="2" applyFont="1" applyBorder="1" applyAlignment="1">
      <alignment horizontal="center" vertical="center" wrapText="1"/>
    </xf>
    <xf numFmtId="0" fontId="14" fillId="0" borderId="18" xfId="2" applyFont="1" applyBorder="1" applyAlignment="1">
      <alignment horizontal="center" vertical="top" wrapText="1"/>
    </xf>
    <xf numFmtId="0" fontId="14" fillId="0" borderId="14" xfId="2" applyFont="1" applyBorder="1" applyAlignment="1">
      <alignment horizontal="center" vertical="top" wrapText="1"/>
    </xf>
    <xf numFmtId="0" fontId="14" fillId="0" borderId="18" xfId="2" applyFont="1" applyBorder="1" applyAlignment="1">
      <alignment horizontal="center" vertical="center" wrapText="1"/>
    </xf>
    <xf numFmtId="0" fontId="14" fillId="0" borderId="16" xfId="2" applyFont="1" applyBorder="1" applyAlignment="1">
      <alignment horizontal="center" vertical="center" wrapText="1"/>
    </xf>
    <xf numFmtId="0" fontId="14" fillId="0" borderId="15" xfId="2" applyFont="1" applyBorder="1" applyAlignment="1">
      <alignment horizontal="center" vertical="center" wrapText="1"/>
    </xf>
    <xf numFmtId="0" fontId="14" fillId="0" borderId="20" xfId="2" applyFont="1" applyBorder="1" applyAlignment="1">
      <alignment horizontal="center" vertical="center" wrapText="1"/>
    </xf>
    <xf numFmtId="0" fontId="14" fillId="0" borderId="19" xfId="2" applyFont="1" applyBorder="1" applyAlignment="1">
      <alignment horizontal="center" vertical="center" wrapText="1"/>
    </xf>
    <xf numFmtId="0" fontId="14" fillId="0" borderId="3" xfId="2" applyFont="1" applyBorder="1" applyAlignment="1">
      <alignment horizontal="left" vertical="center" wrapText="1"/>
    </xf>
    <xf numFmtId="0" fontId="15" fillId="0" borderId="2" xfId="2" applyFont="1" applyBorder="1" applyAlignment="1">
      <alignment horizontal="center" vertical="center"/>
    </xf>
    <xf numFmtId="0" fontId="15" fillId="0" borderId="3" xfId="2" applyFont="1" applyBorder="1" applyAlignment="1">
      <alignment horizontal="center" vertical="center"/>
    </xf>
    <xf numFmtId="0" fontId="15" fillId="0" borderId="1" xfId="2" applyFont="1" applyBorder="1" applyAlignment="1">
      <alignment horizontal="center" vertical="center" wrapText="1"/>
    </xf>
    <xf numFmtId="0" fontId="15" fillId="0" borderId="2" xfId="2" applyFont="1" applyBorder="1" applyAlignment="1">
      <alignment horizontal="center" vertical="center" wrapText="1"/>
    </xf>
    <xf numFmtId="0" fontId="15" fillId="0" borderId="3" xfId="2" applyFont="1" applyBorder="1" applyAlignment="1">
      <alignment horizontal="center" vertical="center" wrapText="1"/>
    </xf>
    <xf numFmtId="9" fontId="15" fillId="0" borderId="2" xfId="2" applyNumberFormat="1" applyFont="1" applyBorder="1" applyAlignment="1">
      <alignment horizontal="center" vertical="center" wrapText="1"/>
    </xf>
    <xf numFmtId="9" fontId="15" fillId="0" borderId="3" xfId="2" applyNumberFormat="1" applyFont="1" applyBorder="1" applyAlignment="1">
      <alignment horizontal="center" vertical="center" wrapText="1"/>
    </xf>
    <xf numFmtId="0" fontId="14" fillId="0" borderId="6" xfId="2" applyFont="1" applyFill="1" applyBorder="1" applyAlignment="1">
      <alignment horizontal="center" vertical="center" wrapText="1"/>
    </xf>
    <xf numFmtId="0" fontId="14" fillId="0" borderId="0" xfId="2" applyFont="1" applyFill="1" applyBorder="1" applyAlignment="1">
      <alignment horizontal="center" vertical="center" wrapText="1"/>
    </xf>
    <xf numFmtId="0" fontId="14" fillId="0" borderId="1" xfId="2" applyFont="1" applyFill="1" applyBorder="1" applyAlignment="1">
      <alignment horizontal="center" vertical="center" wrapText="1"/>
    </xf>
    <xf numFmtId="0" fontId="14" fillId="0" borderId="7" xfId="2" applyFont="1" applyFill="1" applyBorder="1" applyAlignment="1">
      <alignment horizontal="center" vertical="center" wrapText="1"/>
    </xf>
    <xf numFmtId="0" fontId="14" fillId="0" borderId="14" xfId="2" applyFont="1" applyFill="1" applyBorder="1" applyAlignment="1">
      <alignment horizontal="center" vertical="center" wrapText="1"/>
    </xf>
    <xf numFmtId="0" fontId="10" fillId="0" borderId="0" xfId="0" applyNumberFormat="1" applyFont="1" applyFill="1" applyAlignment="1">
      <alignment vertical="center" wrapText="1"/>
    </xf>
    <xf numFmtId="0" fontId="14" fillId="2" borderId="0" xfId="11" applyFont="1" applyFill="1" applyAlignment="1">
      <alignment horizontal="center" vertical="center" wrapText="1"/>
    </xf>
    <xf numFmtId="0" fontId="14" fillId="2" borderId="3" xfId="11" applyFont="1" applyFill="1" applyBorder="1" applyAlignment="1">
      <alignment horizontal="center" vertical="center" wrapText="1"/>
    </xf>
    <xf numFmtId="0" fontId="14" fillId="2" borderId="2" xfId="11" applyFont="1" applyFill="1" applyBorder="1" applyAlignment="1">
      <alignment vertical="center" wrapText="1"/>
    </xf>
    <xf numFmtId="0" fontId="14" fillId="2" borderId="0" xfId="11" applyFont="1" applyFill="1" applyAlignment="1">
      <alignment vertical="center" wrapText="1"/>
    </xf>
    <xf numFmtId="0" fontId="16" fillId="0" borderId="32" xfId="11" applyFont="1" applyBorder="1" applyAlignment="1">
      <alignment horizontal="center" vertical="center" wrapText="1"/>
    </xf>
    <xf numFmtId="0" fontId="16" fillId="0" borderId="33" xfId="11" applyFont="1" applyBorder="1" applyAlignment="1">
      <alignment horizontal="center" vertical="center" wrapText="1"/>
    </xf>
    <xf numFmtId="0" fontId="16" fillId="0" borderId="37" xfId="11" applyFont="1" applyBorder="1" applyAlignment="1">
      <alignment horizontal="left" vertical="center" wrapText="1"/>
    </xf>
    <xf numFmtId="0" fontId="16" fillId="0" borderId="36" xfId="11" applyFont="1" applyBorder="1" applyAlignment="1">
      <alignment horizontal="left" vertical="center" wrapText="1"/>
    </xf>
    <xf numFmtId="0" fontId="16" fillId="2" borderId="30" xfId="11" applyFont="1" applyFill="1" applyBorder="1" applyAlignment="1">
      <alignment horizontal="center"/>
    </xf>
    <xf numFmtId="0" fontId="16" fillId="2" borderId="31" xfId="11" applyFont="1" applyFill="1" applyBorder="1" applyAlignment="1">
      <alignment horizontal="center"/>
    </xf>
    <xf numFmtId="0" fontId="16" fillId="0" borderId="34" xfId="11" applyFont="1" applyBorder="1" applyAlignment="1">
      <alignment horizontal="center" vertical="center" wrapText="1"/>
    </xf>
    <xf numFmtId="0" fontId="16" fillId="0" borderId="0" xfId="0" applyFont="1" applyAlignment="1">
      <alignment vertical="center" wrapText="1"/>
    </xf>
    <xf numFmtId="0" fontId="16" fillId="2" borderId="0" xfId="11" applyFont="1" applyFill="1" applyAlignment="1">
      <alignment horizontal="left" wrapText="1"/>
    </xf>
    <xf numFmtId="0" fontId="15" fillId="0" borderId="0" xfId="11" applyFont="1" applyAlignment="1">
      <alignment horizontal="center" vertical="center" wrapText="1"/>
    </xf>
    <xf numFmtId="0" fontId="15" fillId="0" borderId="3" xfId="11" applyFont="1" applyBorder="1" applyAlignment="1">
      <alignment horizontal="center" vertical="center" wrapText="1"/>
    </xf>
    <xf numFmtId="0" fontId="15" fillId="0" borderId="0" xfId="11" applyFont="1" applyAlignment="1">
      <alignment horizontal="center" vertical="center"/>
    </xf>
    <xf numFmtId="0" fontId="14" fillId="0" borderId="0" xfId="11" applyFont="1" applyAlignment="1">
      <alignment horizontal="center" vertical="center" wrapText="1"/>
    </xf>
    <xf numFmtId="0" fontId="14" fillId="0" borderId="3" xfId="11" applyFont="1" applyBorder="1" applyAlignment="1">
      <alignment horizontal="center" vertical="center" wrapText="1"/>
    </xf>
    <xf numFmtId="0" fontId="14" fillId="0" borderId="0" xfId="11" applyFont="1" applyAlignment="1">
      <alignment horizontal="center" wrapText="1"/>
    </xf>
    <xf numFmtId="0" fontId="15" fillId="2" borderId="2" xfId="11" applyFont="1" applyFill="1" applyBorder="1" applyAlignment="1">
      <alignment horizontal="center" vertical="center"/>
    </xf>
    <xf numFmtId="0" fontId="15" fillId="2" borderId="3" xfId="11" applyFont="1" applyFill="1" applyBorder="1" applyAlignment="1">
      <alignment horizontal="center" vertical="center"/>
    </xf>
    <xf numFmtId="0" fontId="15" fillId="2" borderId="0" xfId="11" applyFont="1" applyFill="1" applyAlignment="1">
      <alignment horizontal="center" vertical="center" wrapText="1"/>
    </xf>
    <xf numFmtId="0" fontId="15" fillId="2" borderId="2" xfId="11" applyFont="1" applyFill="1" applyBorder="1" applyAlignment="1">
      <alignment horizontal="center" vertical="center" wrapText="1"/>
    </xf>
    <xf numFmtId="0" fontId="15" fillId="2" borderId="3" xfId="11" applyFont="1" applyFill="1" applyBorder="1" applyAlignment="1">
      <alignment horizontal="center" vertical="center" wrapText="1"/>
    </xf>
    <xf numFmtId="0" fontId="14" fillId="5" borderId="0" xfId="11" applyFont="1" applyFill="1" applyAlignment="1">
      <alignment horizontal="center" vertical="center" wrapText="1"/>
    </xf>
    <xf numFmtId="0" fontId="15" fillId="5" borderId="0" xfId="11" applyFont="1" applyFill="1" applyAlignment="1">
      <alignment horizontal="center" vertical="center" wrapText="1"/>
    </xf>
    <xf numFmtId="0" fontId="14" fillId="5" borderId="2" xfId="11" applyFont="1" applyFill="1" applyBorder="1" applyAlignment="1">
      <alignment horizontal="center" vertical="center" wrapText="1"/>
    </xf>
    <xf numFmtId="0" fontId="14" fillId="0" borderId="2" xfId="11" applyFont="1" applyBorder="1" applyAlignment="1">
      <alignment horizontal="center" vertical="center" wrapText="1"/>
    </xf>
    <xf numFmtId="0" fontId="14" fillId="2" borderId="2" xfId="11" applyFont="1" applyFill="1" applyBorder="1" applyAlignment="1">
      <alignment horizontal="center" vertical="center" wrapText="1"/>
    </xf>
    <xf numFmtId="0" fontId="14" fillId="2" borderId="36" xfId="11" applyFont="1" applyFill="1" applyBorder="1" applyAlignment="1">
      <alignment horizontal="center" vertical="center" wrapText="1"/>
    </xf>
    <xf numFmtId="0" fontId="14" fillId="2" borderId="2" xfId="11" applyFont="1" applyFill="1" applyBorder="1" applyAlignment="1">
      <alignment horizontal="center" vertical="center"/>
    </xf>
    <xf numFmtId="0" fontId="14" fillId="2" borderId="3" xfId="11" applyFont="1" applyFill="1" applyBorder="1" applyAlignment="1">
      <alignment horizontal="center" vertical="center"/>
    </xf>
    <xf numFmtId="0" fontId="0" fillId="0" borderId="29" xfId="0" applyBorder="1" applyAlignment="1">
      <alignment horizontal="center" vertical="center" wrapText="1"/>
    </xf>
    <xf numFmtId="0" fontId="57" fillId="0" borderId="40" xfId="0" applyFont="1" applyBorder="1" applyAlignment="1">
      <alignment horizontal="left" vertical="center" wrapText="1"/>
    </xf>
    <xf numFmtId="0" fontId="57" fillId="0" borderId="41" xfId="0" applyFont="1" applyBorder="1" applyAlignment="1">
      <alignment horizontal="left" vertical="center" wrapText="1"/>
    </xf>
    <xf numFmtId="0" fontId="57" fillId="0" borderId="29" xfId="0" applyFont="1" applyBorder="1" applyAlignment="1">
      <alignment horizontal="left" vertical="center" wrapText="1"/>
    </xf>
    <xf numFmtId="0" fontId="57" fillId="0" borderId="29" xfId="0" applyFont="1" applyBorder="1" applyAlignment="1">
      <alignment horizontal="left" vertical="center"/>
    </xf>
    <xf numFmtId="0" fontId="57" fillId="0" borderId="29" xfId="0" quotePrefix="1" applyFont="1" applyBorder="1" applyAlignment="1">
      <alignment horizontal="left" vertical="top" wrapText="1"/>
    </xf>
    <xf numFmtId="0" fontId="57" fillId="0" borderId="29" xfId="0" applyFont="1" applyBorder="1" applyAlignment="1">
      <alignment horizontal="left" vertical="top" wrapText="1"/>
    </xf>
  </cellXfs>
  <cellStyles count="19">
    <cellStyle name="=C:\WINNT35\SYSTEM32\COMMAND.COM" xfId="16" xr:uid="{34D223BA-6778-425A-A082-B866C86267A9}"/>
    <cellStyle name="Ezres" xfId="10" builtinId="3"/>
    <cellStyle name="Ezres 2" xfId="7" xr:uid="{00000000-0005-0000-0000-000000000000}"/>
    <cellStyle name="Ezres 3" xfId="6" xr:uid="{00000000-0005-0000-0000-000001000000}"/>
    <cellStyle name="Heading 2 2" xfId="15" xr:uid="{ED27A05A-3325-41C3-A9D4-0C518D3614F0}"/>
    <cellStyle name="Hivatkozás" xfId="4" builtinId="8"/>
    <cellStyle name="Normál" xfId="0" builtinId="0"/>
    <cellStyle name="Normal 2" xfId="11" xr:uid="{4496542A-1999-4241-A320-12E1B187BA45}"/>
    <cellStyle name="Normál 2" xfId="2" xr:uid="{00000000-0005-0000-0000-000004000000}"/>
    <cellStyle name="Normal 2 2" xfId="14" xr:uid="{535D167B-15C1-4F01-98B4-FB42841DE869}"/>
    <cellStyle name="Normál 2 2" xfId="3" xr:uid="{00000000-0005-0000-0000-000005000000}"/>
    <cellStyle name="Normál 23" xfId="5" xr:uid="{00000000-0005-0000-0000-000006000000}"/>
    <cellStyle name="Normal 3" xfId="12" xr:uid="{5C7D66E3-6FC0-4CE6-95ED-9CB6CF1F3790}"/>
    <cellStyle name="Normal 3 2" xfId="18" xr:uid="{602F56A1-F2CC-4F6F-AF05-DCAD846AAEEE}"/>
    <cellStyle name="Normál 4" xfId="9" xr:uid="{603B1164-260C-4CBD-9207-7CA9D7414485}"/>
    <cellStyle name="optionalExposure 12" xfId="17" xr:uid="{E01C4789-38BE-4742-A581-2C34E331BD7B}"/>
    <cellStyle name="Százalék" xfId="1" builtinId="5"/>
    <cellStyle name="Százalék 2" xfId="8" xr:uid="{00000000-0005-0000-0000-000008000000}"/>
    <cellStyle name="Százalék 3" xfId="13" xr:uid="{97A06D02-9EA7-409D-B6E1-93E791F357B5}"/>
  </cellStyles>
  <dxfs count="1">
    <dxf>
      <fill>
        <patternFill>
          <bgColor indexed="1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externalLink" Target="externalLinks/externalLink3.xml"/><Relationship Id="rId55"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worksheet" Target="worksheets/sheet41.xml"/><Relationship Id="rId54"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externalLink" Target="externalLinks/externalLink2.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externalLink" Target="externalLinks/externalLink1.xml"/><Relationship Id="rId8" Type="http://schemas.openxmlformats.org/officeDocument/2006/relationships/worksheet" Target="worksheets/sheet8.xml"/><Relationship Id="rId51" Type="http://schemas.openxmlformats.org/officeDocument/2006/relationships/externalLink" Target="externalLinks/externalLink4.xml"/><Relationship Id="rId3" Type="http://schemas.openxmlformats.org/officeDocument/2006/relationships/worksheet" Target="worksheets/sheet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EBVPR-FS02\Projects\1340%20-%20Supervisory%20Reporting\Reporting%20frameworks\v3.0\Draft\02%20MREL-TLAC\20190912%20SCARA%20RESCO\ebvpr-fs02\userdata\CP06revAnnex1_workinprogress.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BB40A71\CP06revAnnex1_workinprogress.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svreba01\EBA\Standing%20Committees\Accounting,%20Reporting%20and%20Auditing\Sub%20Groups\Reporting\BTS%20on%20reporting\Data%20point%20model\DPM%20workshop%20June\TemplateAnalysisMatrix%202012%2011%2023_LR(for%20revision).xlsm"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ebvpr-fs02\userdata\Users\malba\AppData\Roaming\Microsoft\Excel\TemplateAnalysisMatrix%202012%2012%2004%20-%20Maria.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able 39_"/>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able 39_"/>
    </sheetNames>
    <sheetDataSet>
      <sheetData sheetId="0"/>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cro1"/>
      <sheetName val="Grey Shaded Cells"/>
      <sheetName val="Analysis Matrix - Names"/>
      <sheetName val="Analisys Matrix - Codes"/>
      <sheetName val="Hierarchies"/>
      <sheetName val="HierarchyMembers"/>
      <sheetName val="Dimensions"/>
      <sheetName val="Members"/>
      <sheetName val="Domains"/>
      <sheetName val="Tables"/>
      <sheetName val="TableComponentMembers"/>
      <sheetName val="Hier.ApplTables"/>
      <sheetName val="Lists-Aux"/>
    </sheetNames>
    <sheetDataSet>
      <sheetData sheetId="0" refreshError="1"/>
      <sheetData sheetId="1" refreshError="1"/>
      <sheetData sheetId="2" refreshError="1"/>
      <sheetData sheetId="3" refreshError="1"/>
      <sheetData sheetId="4" refreshError="1"/>
      <sheetData sheetId="5" refreshError="1"/>
      <sheetData sheetId="6">
        <row r="2">
          <cell r="B2" t="str">
            <v>Base</v>
          </cell>
        </row>
      </sheetData>
      <sheetData sheetId="7" refreshError="1"/>
      <sheetData sheetId="8" refreshError="1"/>
      <sheetData sheetId="9" refreshError="1"/>
      <sheetData sheetId="10" refreshError="1"/>
      <sheetData sheetId="11" refreshError="1"/>
      <sheetData sheetId="12">
        <row r="1">
          <cell r="A1" t="str">
            <v>BAS</v>
          </cell>
          <cell r="J1" t="str">
            <v>CQS</v>
          </cell>
        </row>
        <row r="2">
          <cell r="J2" t="str">
            <v>Not applicable/ All credit quality steps</v>
          </cell>
        </row>
        <row r="3">
          <cell r="J3" t="str">
            <v>CQS 1</v>
          </cell>
        </row>
        <row r="4">
          <cell r="J4" t="str">
            <v>CQS 2</v>
          </cell>
        </row>
        <row r="5">
          <cell r="J5" t="str">
            <v>CQS 3</v>
          </cell>
        </row>
        <row r="6">
          <cell r="J6" t="str">
            <v>CQS 4</v>
          </cell>
        </row>
        <row r="7">
          <cell r="J7" t="str">
            <v>CQS other</v>
          </cell>
        </row>
        <row r="8">
          <cell r="J8" t="str">
            <v>CQS 1 &amp; S/T CQS 1</v>
          </cell>
        </row>
        <row r="9">
          <cell r="J9" t="str">
            <v>CQS 2</v>
          </cell>
        </row>
        <row r="10">
          <cell r="J10" t="str">
            <v>CQS 3</v>
          </cell>
        </row>
        <row r="11">
          <cell r="J11" t="str">
            <v>CQS 4 &amp; S/T CQS 2</v>
          </cell>
        </row>
        <row r="12">
          <cell r="J12" t="str">
            <v>CQS 5</v>
          </cell>
        </row>
        <row r="13">
          <cell r="J13" t="str">
            <v>CQS 6</v>
          </cell>
        </row>
        <row r="14">
          <cell r="J14" t="str">
            <v>CQS 7 &amp; S/T CQS 3</v>
          </cell>
        </row>
        <row r="15">
          <cell r="J15" t="str">
            <v>CQS 8</v>
          </cell>
        </row>
        <row r="16">
          <cell r="J16" t="str">
            <v>CQS 9</v>
          </cell>
        </row>
        <row r="17">
          <cell r="J17" t="str">
            <v>CQS 10</v>
          </cell>
        </row>
        <row r="18">
          <cell r="J18" t="str">
            <v>CQS 11</v>
          </cell>
        </row>
        <row r="19">
          <cell r="J19" t="str">
            <v>ALL OTHER CQS</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cro1"/>
      <sheetName val="Color code"/>
      <sheetName val="Analysis Matrix"/>
      <sheetName val="Analisys Matrix - Codes"/>
      <sheetName val="Hierarchies"/>
      <sheetName val="HierarchyMembers"/>
      <sheetName val="Members"/>
      <sheetName val="Dimensions"/>
      <sheetName val="Domains"/>
      <sheetName val="Tables"/>
      <sheetName val="Restrictions"/>
      <sheetName val="TableComponentMembers"/>
      <sheetName val="Hier.ApplTables"/>
      <sheetName val="Lists-Aux"/>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theme/theme1.xml><?xml version="1.0" encoding="utf-8"?>
<a:theme xmlns:a="http://schemas.openxmlformats.org/drawingml/2006/main" name="Office-téma">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42.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43.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44.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45.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46.xml.rels><?xml version="1.0" encoding="UTF-8" standalone="yes"?>
<Relationships xmlns="http://schemas.openxmlformats.org/package/2006/relationships"><Relationship Id="rId2" Type="http://schemas.openxmlformats.org/officeDocument/2006/relationships/printerSettings" Target="../printerSettings/printerSettings37.bin"/><Relationship Id="rId1" Type="http://schemas.openxmlformats.org/officeDocument/2006/relationships/hyperlink" Target="https://www.otpbank.hu/static/portal/sw/file/Javadalmazasi_Politika_osszhangja_20210630.pdf" TargetMode="External"/></Relationships>
</file>

<file path=xl/worksheets/_rels/sheet47.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Munka1">
    <tabColor theme="9" tint="0.79998168889431442"/>
  </sheetPr>
  <dimension ref="A2:F117"/>
  <sheetViews>
    <sheetView showGridLines="0" tabSelected="1" workbookViewId="0"/>
  </sheetViews>
  <sheetFormatPr defaultRowHeight="14.5" x14ac:dyDescent="0.35"/>
  <cols>
    <col min="2" max="2" width="22.81640625" customWidth="1"/>
    <col min="3" max="3" width="137.7265625" customWidth="1"/>
  </cols>
  <sheetData>
    <row r="2" spans="1:6" ht="20.5" thickBot="1" x14ac:dyDescent="0.45">
      <c r="B2" s="279" t="s">
        <v>702</v>
      </c>
      <c r="C2" s="277"/>
      <c r="D2" s="103"/>
      <c r="E2" s="278"/>
      <c r="F2" s="278"/>
    </row>
    <row r="3" spans="1:6" ht="15" customHeight="1" thickBot="1" x14ac:dyDescent="0.4">
      <c r="B3" s="616">
        <v>45838</v>
      </c>
      <c r="C3" s="616"/>
      <c r="D3" s="103"/>
      <c r="E3" s="278"/>
      <c r="F3" s="278"/>
    </row>
    <row r="4" spans="1:6" x14ac:dyDescent="0.35">
      <c r="B4" s="304" t="s">
        <v>644</v>
      </c>
      <c r="C4" s="290"/>
      <c r="D4" s="288"/>
      <c r="E4" s="288"/>
      <c r="F4" s="288"/>
    </row>
    <row r="5" spans="1:6" x14ac:dyDescent="0.35">
      <c r="B5" s="287" t="s">
        <v>642</v>
      </c>
      <c r="C5" s="287" t="s">
        <v>645</v>
      </c>
      <c r="D5" s="280"/>
      <c r="E5" s="281"/>
      <c r="F5" s="281"/>
    </row>
    <row r="6" spans="1:6" x14ac:dyDescent="0.35">
      <c r="B6" s="287" t="s">
        <v>632</v>
      </c>
      <c r="C6" s="287" t="s">
        <v>646</v>
      </c>
      <c r="D6" s="280"/>
      <c r="E6" s="280"/>
      <c r="F6" s="280"/>
    </row>
    <row r="7" spans="1:6" x14ac:dyDescent="0.35">
      <c r="B7" s="291"/>
      <c r="C7" s="287"/>
      <c r="D7" s="282"/>
      <c r="E7" s="283"/>
      <c r="F7" s="283"/>
    </row>
    <row r="8" spans="1:6" x14ac:dyDescent="0.35">
      <c r="B8" s="20" t="s">
        <v>395</v>
      </c>
      <c r="C8" s="20"/>
      <c r="D8" s="289"/>
      <c r="E8" s="289"/>
      <c r="F8" s="289"/>
    </row>
    <row r="9" spans="1:6" x14ac:dyDescent="0.35">
      <c r="A9" s="201"/>
      <c r="B9" s="287" t="s">
        <v>630</v>
      </c>
      <c r="C9" s="287" t="s">
        <v>647</v>
      </c>
      <c r="D9" s="282"/>
      <c r="E9" s="282"/>
      <c r="F9" s="282"/>
    </row>
    <row r="10" spans="1:6" x14ac:dyDescent="0.35">
      <c r="A10" s="201"/>
      <c r="B10" s="287" t="s">
        <v>631</v>
      </c>
      <c r="C10" s="287" t="s">
        <v>648</v>
      </c>
      <c r="D10" s="282"/>
      <c r="E10" s="282"/>
      <c r="F10" s="282"/>
    </row>
    <row r="11" spans="1:6" x14ac:dyDescent="0.35">
      <c r="B11" s="287"/>
      <c r="C11" s="287"/>
      <c r="D11" s="282"/>
      <c r="E11" s="282"/>
      <c r="F11" s="282"/>
    </row>
    <row r="12" spans="1:6" x14ac:dyDescent="0.35">
      <c r="B12" s="20" t="s">
        <v>1040</v>
      </c>
      <c r="C12" s="20"/>
      <c r="D12" s="289"/>
      <c r="E12" s="289"/>
      <c r="F12" s="289"/>
    </row>
    <row r="13" spans="1:6" x14ac:dyDescent="0.35">
      <c r="A13" s="201"/>
      <c r="B13" s="287" t="s">
        <v>1041</v>
      </c>
      <c r="C13" s="287" t="s">
        <v>1042</v>
      </c>
      <c r="D13" s="285"/>
      <c r="E13" s="286"/>
      <c r="F13" s="28"/>
    </row>
    <row r="14" spans="1:6" x14ac:dyDescent="0.35">
      <c r="B14" s="287"/>
      <c r="C14" s="287"/>
      <c r="D14" s="282"/>
      <c r="E14" s="282"/>
      <c r="F14" s="282"/>
    </row>
    <row r="15" spans="1:6" x14ac:dyDescent="0.35">
      <c r="B15" s="8" t="s">
        <v>209</v>
      </c>
      <c r="C15" s="16"/>
      <c r="D15" s="280"/>
      <c r="E15" s="284"/>
      <c r="F15" s="284"/>
    </row>
    <row r="16" spans="1:6" x14ac:dyDescent="0.35">
      <c r="A16" s="201"/>
      <c r="B16" s="287" t="s">
        <v>649</v>
      </c>
      <c r="C16" s="287" t="s">
        <v>650</v>
      </c>
      <c r="D16" s="285"/>
      <c r="E16" s="286"/>
      <c r="F16" s="28"/>
    </row>
    <row r="17" spans="1:6" x14ac:dyDescent="0.35">
      <c r="A17" s="201"/>
      <c r="B17" s="287" t="s">
        <v>651</v>
      </c>
      <c r="C17" s="287" t="s">
        <v>652</v>
      </c>
      <c r="D17" s="285"/>
      <c r="E17" s="286"/>
      <c r="F17" s="28"/>
    </row>
    <row r="18" spans="1:6" x14ac:dyDescent="0.35">
      <c r="A18" s="201"/>
      <c r="B18" s="287" t="s">
        <v>653</v>
      </c>
      <c r="C18" s="287" t="s">
        <v>654</v>
      </c>
      <c r="D18" s="285"/>
      <c r="E18" s="286"/>
      <c r="F18" s="28"/>
    </row>
    <row r="19" spans="1:6" x14ac:dyDescent="0.35">
      <c r="B19" s="287"/>
      <c r="C19" s="287"/>
      <c r="D19" s="285"/>
      <c r="E19" s="286"/>
      <c r="F19" s="28"/>
    </row>
    <row r="20" spans="1:6" x14ac:dyDescent="0.35">
      <c r="B20" s="16" t="s">
        <v>655</v>
      </c>
      <c r="C20" s="16"/>
      <c r="D20" s="280"/>
      <c r="E20" s="280"/>
      <c r="F20" s="280"/>
    </row>
    <row r="21" spans="1:6" x14ac:dyDescent="0.35">
      <c r="A21" s="201"/>
      <c r="B21" s="287" t="s">
        <v>643</v>
      </c>
      <c r="C21" s="287" t="s">
        <v>656</v>
      </c>
      <c r="D21" s="282"/>
      <c r="E21" s="282"/>
      <c r="F21" s="282"/>
    </row>
    <row r="22" spans="1:6" x14ac:dyDescent="0.35">
      <c r="A22" s="201"/>
      <c r="B22" s="287" t="s">
        <v>657</v>
      </c>
      <c r="C22" s="287" t="s">
        <v>628</v>
      </c>
      <c r="D22" s="282"/>
      <c r="E22" s="282"/>
      <c r="F22" s="282"/>
    </row>
    <row r="23" spans="1:6" x14ac:dyDescent="0.35">
      <c r="B23" s="287"/>
      <c r="C23" s="287"/>
      <c r="D23" s="282"/>
      <c r="E23" s="282"/>
      <c r="F23" s="282"/>
    </row>
    <row r="24" spans="1:6" x14ac:dyDescent="0.35">
      <c r="B24" s="16" t="s">
        <v>658</v>
      </c>
      <c r="C24" s="16"/>
      <c r="D24" s="280"/>
      <c r="E24" s="280"/>
      <c r="F24" s="280"/>
    </row>
    <row r="25" spans="1:6" x14ac:dyDescent="0.35">
      <c r="A25" s="201"/>
      <c r="B25" s="287" t="s">
        <v>659</v>
      </c>
      <c r="C25" s="287" t="s">
        <v>660</v>
      </c>
      <c r="D25" s="282"/>
      <c r="E25" s="282"/>
      <c r="F25" s="282"/>
    </row>
    <row r="26" spans="1:6" x14ac:dyDescent="0.35">
      <c r="A26" s="201"/>
      <c r="B26" s="287" t="s">
        <v>661</v>
      </c>
      <c r="C26" s="287" t="s">
        <v>662</v>
      </c>
      <c r="D26" s="282"/>
      <c r="E26" s="282"/>
      <c r="F26" s="282"/>
    </row>
    <row r="27" spans="1:6" x14ac:dyDescent="0.35">
      <c r="A27" s="201"/>
      <c r="B27" s="287" t="s">
        <v>663</v>
      </c>
      <c r="C27" s="287" t="s">
        <v>664</v>
      </c>
      <c r="D27" s="282"/>
      <c r="E27" s="282"/>
      <c r="F27" s="282"/>
    </row>
    <row r="28" spans="1:6" x14ac:dyDescent="0.35">
      <c r="A28" s="201"/>
      <c r="B28" s="287" t="s">
        <v>633</v>
      </c>
      <c r="C28" s="287" t="s">
        <v>665</v>
      </c>
      <c r="D28" s="282"/>
      <c r="E28" s="282"/>
      <c r="F28" s="282"/>
    </row>
    <row r="29" spans="1:6" x14ac:dyDescent="0.35">
      <c r="A29" s="201"/>
      <c r="B29" s="287" t="s">
        <v>634</v>
      </c>
      <c r="C29" s="287" t="s">
        <v>666</v>
      </c>
      <c r="D29" s="282"/>
      <c r="E29" s="282"/>
      <c r="F29" s="282"/>
    </row>
    <row r="30" spans="1:6" x14ac:dyDescent="0.35">
      <c r="A30" s="201"/>
      <c r="B30" s="287" t="s">
        <v>635</v>
      </c>
      <c r="C30" s="287" t="s">
        <v>667</v>
      </c>
      <c r="D30" s="282"/>
      <c r="E30" s="282"/>
      <c r="F30" s="282"/>
    </row>
    <row r="31" spans="1:6" x14ac:dyDescent="0.35">
      <c r="A31" s="201"/>
      <c r="B31" s="287" t="s">
        <v>636</v>
      </c>
      <c r="C31" s="287" t="s">
        <v>668</v>
      </c>
      <c r="D31" s="282"/>
      <c r="E31" s="282"/>
      <c r="F31" s="282"/>
    </row>
    <row r="32" spans="1:6" x14ac:dyDescent="0.35">
      <c r="B32" s="287"/>
      <c r="C32" s="287"/>
      <c r="D32" s="282"/>
      <c r="E32" s="282"/>
      <c r="F32" s="282"/>
    </row>
    <row r="33" spans="1:6" x14ac:dyDescent="0.35">
      <c r="B33" s="16" t="s">
        <v>669</v>
      </c>
      <c r="C33" s="16"/>
      <c r="D33" s="280"/>
      <c r="E33" s="280"/>
      <c r="F33" s="280"/>
    </row>
    <row r="34" spans="1:6" x14ac:dyDescent="0.35">
      <c r="A34" s="201"/>
      <c r="B34" s="287" t="s">
        <v>637</v>
      </c>
      <c r="C34" s="287" t="s">
        <v>670</v>
      </c>
      <c r="D34" s="282"/>
      <c r="E34" s="282"/>
      <c r="F34" s="282"/>
    </row>
    <row r="35" spans="1:6" x14ac:dyDescent="0.35">
      <c r="A35" s="201"/>
      <c r="B35" s="287" t="s">
        <v>638</v>
      </c>
      <c r="C35" s="287" t="s">
        <v>671</v>
      </c>
      <c r="D35" s="282"/>
      <c r="E35" s="283"/>
      <c r="F35" s="283"/>
    </row>
    <row r="36" spans="1:6" x14ac:dyDescent="0.35">
      <c r="A36" s="201"/>
      <c r="B36" s="287" t="s">
        <v>639</v>
      </c>
      <c r="C36" s="287" t="s">
        <v>672</v>
      </c>
      <c r="D36" s="282"/>
      <c r="E36" s="283"/>
      <c r="F36" s="283"/>
    </row>
    <row r="37" spans="1:6" x14ac:dyDescent="0.35">
      <c r="A37" s="201"/>
      <c r="B37" s="287" t="s">
        <v>673</v>
      </c>
      <c r="C37" s="287" t="s">
        <v>674</v>
      </c>
      <c r="D37" s="282"/>
      <c r="E37" s="283"/>
      <c r="F37" s="283"/>
    </row>
    <row r="38" spans="1:6" x14ac:dyDescent="0.35">
      <c r="A38" s="201"/>
      <c r="B38" s="287" t="s">
        <v>675</v>
      </c>
      <c r="C38" s="287" t="s">
        <v>676</v>
      </c>
      <c r="D38" s="282"/>
      <c r="E38" s="283"/>
      <c r="F38" s="283"/>
    </row>
    <row r="39" spans="1:6" x14ac:dyDescent="0.35">
      <c r="A39" s="201"/>
      <c r="B39" s="287" t="s">
        <v>640</v>
      </c>
      <c r="C39" s="287" t="s">
        <v>677</v>
      </c>
      <c r="D39" s="282"/>
      <c r="E39" s="283"/>
      <c r="F39" s="283"/>
    </row>
    <row r="40" spans="1:6" x14ac:dyDescent="0.35">
      <c r="A40" s="201"/>
      <c r="B40" s="292"/>
      <c r="C40" s="36"/>
      <c r="D40" s="282"/>
      <c r="E40" s="283"/>
      <c r="F40" s="283"/>
    </row>
    <row r="41" spans="1:6" x14ac:dyDescent="0.35">
      <c r="B41" s="16" t="s">
        <v>679</v>
      </c>
      <c r="C41" s="16"/>
      <c r="D41" s="280"/>
      <c r="E41" s="284"/>
      <c r="F41" s="284"/>
    </row>
    <row r="42" spans="1:6" x14ac:dyDescent="0.35">
      <c r="A42" s="201"/>
      <c r="B42" s="287" t="s">
        <v>641</v>
      </c>
      <c r="C42" s="287" t="s">
        <v>678</v>
      </c>
      <c r="D42" s="282"/>
      <c r="E42" s="283"/>
      <c r="F42" s="283"/>
    </row>
    <row r="43" spans="1:6" x14ac:dyDescent="0.35">
      <c r="B43" s="287"/>
      <c r="C43" s="287"/>
      <c r="D43" s="282"/>
      <c r="E43" s="283"/>
      <c r="F43" s="283"/>
    </row>
    <row r="44" spans="1:6" x14ac:dyDescent="0.35">
      <c r="A44" s="201"/>
      <c r="B44" s="455" t="s">
        <v>992</v>
      </c>
      <c r="C44" s="287"/>
      <c r="D44" s="282"/>
      <c r="E44" s="283"/>
      <c r="F44" s="283"/>
    </row>
    <row r="45" spans="1:6" x14ac:dyDescent="0.35">
      <c r="A45" s="201"/>
      <c r="B45" s="293" t="s">
        <v>993</v>
      </c>
      <c r="C45" s="287" t="s">
        <v>994</v>
      </c>
      <c r="D45" s="282"/>
      <c r="E45" s="283"/>
      <c r="F45" s="283"/>
    </row>
    <row r="46" spans="1:6" x14ac:dyDescent="0.35">
      <c r="A46" s="201"/>
      <c r="B46" s="293" t="s">
        <v>995</v>
      </c>
      <c r="C46" s="287" t="s">
        <v>996</v>
      </c>
      <c r="D46" s="282"/>
      <c r="E46" s="283"/>
      <c r="F46" s="283"/>
    </row>
    <row r="47" spans="1:6" x14ac:dyDescent="0.35">
      <c r="A47" s="201"/>
      <c r="B47" s="293" t="s">
        <v>997</v>
      </c>
      <c r="C47" s="287" t="s">
        <v>997</v>
      </c>
      <c r="D47" s="282"/>
      <c r="E47" s="283"/>
      <c r="F47" s="283"/>
    </row>
    <row r="48" spans="1:6" x14ac:dyDescent="0.35">
      <c r="A48" s="201"/>
      <c r="B48" s="293" t="s">
        <v>998</v>
      </c>
      <c r="C48" s="287" t="s">
        <v>999</v>
      </c>
      <c r="D48" s="282"/>
      <c r="E48" s="283"/>
      <c r="F48" s="283"/>
    </row>
    <row r="49" spans="1:6" x14ac:dyDescent="0.35">
      <c r="A49" s="201"/>
      <c r="B49" s="293" t="s">
        <v>1000</v>
      </c>
      <c r="C49" s="287" t="s">
        <v>1001</v>
      </c>
      <c r="D49" s="282"/>
      <c r="E49" s="283"/>
      <c r="F49" s="283"/>
    </row>
    <row r="50" spans="1:6" x14ac:dyDescent="0.35">
      <c r="A50" s="201"/>
      <c r="B50" s="293" t="s">
        <v>1002</v>
      </c>
      <c r="C50" s="287" t="s">
        <v>1003</v>
      </c>
      <c r="D50" s="282"/>
      <c r="E50" s="283"/>
      <c r="F50" s="283"/>
    </row>
    <row r="51" spans="1:6" x14ac:dyDescent="0.35">
      <c r="A51" s="201"/>
      <c r="B51" s="293" t="s">
        <v>1004</v>
      </c>
      <c r="C51" s="287" t="s">
        <v>1005</v>
      </c>
      <c r="D51" s="282"/>
      <c r="E51" s="283"/>
      <c r="F51" s="283"/>
    </row>
    <row r="52" spans="1:6" x14ac:dyDescent="0.35">
      <c r="A52" s="201"/>
      <c r="B52" s="293" t="s">
        <v>1006</v>
      </c>
      <c r="C52" s="287" t="s">
        <v>1006</v>
      </c>
      <c r="D52" s="282"/>
      <c r="E52" s="283"/>
      <c r="F52" s="283"/>
    </row>
    <row r="53" spans="1:6" x14ac:dyDescent="0.35">
      <c r="A53" s="201"/>
      <c r="B53" s="293" t="s">
        <v>974</v>
      </c>
      <c r="C53" s="287" t="s">
        <v>1007</v>
      </c>
      <c r="D53" s="282"/>
      <c r="E53" s="283"/>
      <c r="F53" s="283"/>
    </row>
    <row r="54" spans="1:6" x14ac:dyDescent="0.35">
      <c r="A54" s="201"/>
      <c r="B54" s="293" t="s">
        <v>1008</v>
      </c>
      <c r="C54" s="287" t="s">
        <v>1009</v>
      </c>
      <c r="D54" s="282"/>
      <c r="E54" s="283"/>
      <c r="F54" s="283"/>
    </row>
    <row r="55" spans="1:6" x14ac:dyDescent="0.35">
      <c r="A55" s="201"/>
      <c r="B55" s="293" t="s">
        <v>1251</v>
      </c>
      <c r="C55" s="287" t="s">
        <v>1252</v>
      </c>
      <c r="D55" s="282"/>
      <c r="E55" s="283"/>
      <c r="F55" s="283"/>
    </row>
    <row r="56" spans="1:6" x14ac:dyDescent="0.35">
      <c r="A56" s="201"/>
      <c r="B56" s="293" t="s">
        <v>1253</v>
      </c>
      <c r="C56" s="287" t="s">
        <v>1254</v>
      </c>
      <c r="D56" s="282"/>
      <c r="E56" s="283"/>
      <c r="F56" s="283"/>
    </row>
    <row r="57" spans="1:6" x14ac:dyDescent="0.35">
      <c r="A57" s="201"/>
      <c r="B57" s="293" t="s">
        <v>1255</v>
      </c>
      <c r="C57" s="287" t="s">
        <v>1256</v>
      </c>
      <c r="D57" s="282"/>
      <c r="E57" s="283"/>
      <c r="F57" s="283"/>
    </row>
    <row r="58" spans="1:6" ht="15" thickBot="1" x14ac:dyDescent="0.4">
      <c r="A58" s="201"/>
      <c r="B58" s="294"/>
      <c r="C58" s="294"/>
      <c r="D58" s="282"/>
      <c r="E58" s="283"/>
      <c r="F58" s="283"/>
    </row>
    <row r="59" spans="1:6" ht="9.75" customHeight="1" x14ac:dyDescent="0.35">
      <c r="A59" s="201"/>
      <c r="B59" s="287"/>
      <c r="C59" s="287"/>
      <c r="D59" s="282"/>
      <c r="E59" s="283"/>
      <c r="F59" s="283"/>
    </row>
    <row r="60" spans="1:6" x14ac:dyDescent="0.35">
      <c r="E60" s="283"/>
      <c r="F60" s="283"/>
    </row>
    <row r="61" spans="1:6" x14ac:dyDescent="0.35">
      <c r="E61" s="283"/>
      <c r="F61" s="283"/>
    </row>
    <row r="62" spans="1:6" x14ac:dyDescent="0.35">
      <c r="E62" s="283"/>
      <c r="F62" s="283"/>
    </row>
    <row r="63" spans="1:6" x14ac:dyDescent="0.35">
      <c r="E63" s="283"/>
      <c r="F63" s="283"/>
    </row>
    <row r="64" spans="1:6" x14ac:dyDescent="0.35">
      <c r="E64" s="283"/>
      <c r="F64" s="283"/>
    </row>
    <row r="65" spans="5:6" x14ac:dyDescent="0.35">
      <c r="E65" s="283"/>
      <c r="F65" s="283"/>
    </row>
    <row r="66" spans="5:6" x14ac:dyDescent="0.35">
      <c r="E66" s="283"/>
      <c r="F66" s="283"/>
    </row>
    <row r="67" spans="5:6" x14ac:dyDescent="0.35">
      <c r="E67" s="282"/>
      <c r="F67" s="282"/>
    </row>
    <row r="68" spans="5:6" x14ac:dyDescent="0.35">
      <c r="E68" s="282"/>
      <c r="F68" s="282"/>
    </row>
    <row r="69" spans="5:6" x14ac:dyDescent="0.35">
      <c r="E69" s="282"/>
      <c r="F69" s="282"/>
    </row>
    <row r="70" spans="5:6" x14ac:dyDescent="0.35">
      <c r="E70" s="283"/>
      <c r="F70" s="283"/>
    </row>
    <row r="71" spans="5:6" x14ac:dyDescent="0.35">
      <c r="E71" s="283"/>
      <c r="F71" s="283"/>
    </row>
    <row r="72" spans="5:6" x14ac:dyDescent="0.35">
      <c r="E72" s="283"/>
      <c r="F72" s="283"/>
    </row>
    <row r="73" spans="5:6" x14ac:dyDescent="0.35">
      <c r="E73" s="283"/>
      <c r="F73" s="283"/>
    </row>
    <row r="74" spans="5:6" x14ac:dyDescent="0.35">
      <c r="E74" s="283"/>
      <c r="F74" s="283"/>
    </row>
    <row r="75" spans="5:6" x14ac:dyDescent="0.35">
      <c r="E75" s="283"/>
      <c r="F75" s="283"/>
    </row>
    <row r="76" spans="5:6" x14ac:dyDescent="0.35">
      <c r="E76" s="283"/>
      <c r="F76" s="283"/>
    </row>
    <row r="77" spans="5:6" x14ac:dyDescent="0.35">
      <c r="E77" s="283"/>
      <c r="F77" s="283"/>
    </row>
    <row r="78" spans="5:6" x14ac:dyDescent="0.35">
      <c r="E78" s="283"/>
      <c r="F78" s="283"/>
    </row>
    <row r="79" spans="5:6" x14ac:dyDescent="0.35">
      <c r="E79" s="283"/>
      <c r="F79" s="283"/>
    </row>
    <row r="80" spans="5:6" x14ac:dyDescent="0.35">
      <c r="E80" s="283"/>
      <c r="F80" s="283"/>
    </row>
    <row r="81" spans="5:6" x14ac:dyDescent="0.35">
      <c r="E81" s="283"/>
      <c r="F81" s="283"/>
    </row>
    <row r="82" spans="5:6" x14ac:dyDescent="0.35">
      <c r="E82" s="283"/>
      <c r="F82" s="283"/>
    </row>
    <row r="83" spans="5:6" x14ac:dyDescent="0.35">
      <c r="E83" s="283"/>
      <c r="F83" s="283"/>
    </row>
    <row r="84" spans="5:6" x14ac:dyDescent="0.35">
      <c r="E84" s="283"/>
      <c r="F84" s="283"/>
    </row>
    <row r="85" spans="5:6" x14ac:dyDescent="0.35">
      <c r="E85" s="283"/>
      <c r="F85" s="283"/>
    </row>
    <row r="86" spans="5:6" x14ac:dyDescent="0.35">
      <c r="E86" s="283"/>
      <c r="F86" s="283"/>
    </row>
    <row r="87" spans="5:6" x14ac:dyDescent="0.35">
      <c r="E87" s="283"/>
      <c r="F87" s="283"/>
    </row>
    <row r="88" spans="5:6" x14ac:dyDescent="0.35">
      <c r="E88" s="283"/>
      <c r="F88" s="283"/>
    </row>
    <row r="89" spans="5:6" x14ac:dyDescent="0.35">
      <c r="E89" s="283"/>
      <c r="F89" s="283"/>
    </row>
    <row r="90" spans="5:6" x14ac:dyDescent="0.35">
      <c r="E90" s="283"/>
      <c r="F90" s="283"/>
    </row>
    <row r="91" spans="5:6" x14ac:dyDescent="0.35">
      <c r="E91" s="283"/>
      <c r="F91" s="283"/>
    </row>
    <row r="92" spans="5:6" x14ac:dyDescent="0.35">
      <c r="E92" s="283"/>
      <c r="F92" s="283"/>
    </row>
    <row r="93" spans="5:6" x14ac:dyDescent="0.35">
      <c r="E93" s="28"/>
      <c r="F93" s="28"/>
    </row>
    <row r="116" spans="2:3" x14ac:dyDescent="0.35">
      <c r="B116" s="283"/>
      <c r="C116" s="282"/>
    </row>
    <row r="117" spans="2:3" x14ac:dyDescent="0.35">
      <c r="B117" s="28"/>
      <c r="C117" s="28"/>
    </row>
  </sheetData>
  <mergeCells count="1">
    <mergeCell ref="B3:C3"/>
  </mergeCells>
  <hyperlinks>
    <hyperlink ref="C9" location="'CC1'!A1" display="A szabályozói szavatolótőke összetétele" xr:uid="{00000000-0004-0000-0000-000007000000}"/>
    <hyperlink ref="C10" location="'CC2'!A1" display="A szabályozói szavatolótőke auditált pénzügyi kimutatásokban szereplő mérleggel való egyeztetése" xr:uid="{00000000-0004-0000-0000-000008000000}"/>
    <hyperlink ref="B5" location="'KM1'!A1" display="KM1" xr:uid="{00000000-0004-0000-0000-000009000000}"/>
    <hyperlink ref="B6" location="'OV1'!A1" display="OV1" xr:uid="{00000000-0004-0000-0000-00000A000000}"/>
    <hyperlink ref="C5" location="'KM1'!A1" display="Composition of regulatory own funds" xr:uid="{00000000-0004-0000-0000-00000B000000}"/>
    <hyperlink ref="C6" location="'OV1'!A1" display="A teljes kockázati kitettségértékek áttekintése" xr:uid="{00000000-0004-0000-0000-00000C000000}"/>
    <hyperlink ref="B9:B10" location="'PV1'!A1" display="PV1" xr:uid="{00000000-0004-0000-0000-000010000000}"/>
    <hyperlink ref="B9" location="'CC1'!A1" display="CC1" xr:uid="{00000000-0004-0000-0000-000011000000}"/>
    <hyperlink ref="B10" location="'CC2'!A1" display="CC2" xr:uid="{00000000-0004-0000-0000-000012000000}"/>
    <hyperlink ref="B16:B17" location="'PV1'!A1" display="PV1" xr:uid="{00000000-0004-0000-0000-000019000000}"/>
    <hyperlink ref="B18" location="'LR3'!A1" display="LR3 – LRSpl" xr:uid="{00000000-0004-0000-0000-00001A000000}"/>
    <hyperlink ref="C16:C18" location="CCyB2!A1" display="Az intézményspecifikus anticiklikus tőkepuffer nagysága" xr:uid="{00000000-0004-0000-0000-00001B000000}"/>
    <hyperlink ref="B16" location="'LR1'!A1" display="LR1 – LRSum" xr:uid="{00000000-0004-0000-0000-00001C000000}"/>
    <hyperlink ref="B17" location="'LR2'!A1" display="LR2 – LRCom" xr:uid="{00000000-0004-0000-0000-00001D000000}"/>
    <hyperlink ref="C16" location="'LR1'!A1" display="A számviteli eszközök és a tőkeáttételi mutató számításához használt kitettségek összefoglaló egyeztetése" xr:uid="{00000000-0004-0000-0000-00001E000000}"/>
    <hyperlink ref="C17" location="'LR2'!A1" display="Tőkeáttételi mutatóra vonatkozó egységes adattábla" xr:uid="{00000000-0004-0000-0000-00001F000000}"/>
    <hyperlink ref="C18" location="'LR3'!A1" display="Mérlegen belüli kitettségek bontása (származtatott ügyletek, értékpapír-finanszírozási ügyletek és mentesített kitettségek nélkül)" xr:uid="{00000000-0004-0000-0000-000020000000}"/>
    <hyperlink ref="B21:B22" location="'PV1'!A1" display="PV1" xr:uid="{00000000-0004-0000-0000-000021000000}"/>
    <hyperlink ref="C21:C22" location="CCyB2!A1" display="Az intézményspecifikus anticiklikus tőkepuffer nagysága" xr:uid="{00000000-0004-0000-0000-000022000000}"/>
    <hyperlink ref="B21" location="'LIQ1'!A1" display="LIQ1" xr:uid="{00000000-0004-0000-0000-000023000000}"/>
    <hyperlink ref="B22" location="'LIQ2'!A1" display="LIQ2" xr:uid="{00000000-0004-0000-0000-000024000000}"/>
    <hyperlink ref="C21" location="'LIQ1'!A1" display="A likviditásfedezeti rátára vonatkozó mennyiségi információk" xr:uid="{00000000-0004-0000-0000-000025000000}"/>
    <hyperlink ref="C22" location="'LIQ2'!A1" display="Nettó stabil forrásellátottsági ráta" xr:uid="{00000000-0004-0000-0000-000026000000}"/>
    <hyperlink ref="B25:B26" location="'PV1'!A1" display="PV1" xr:uid="{00000000-0004-0000-0000-000027000000}"/>
    <hyperlink ref="C25:C26" location="CCyB2!A1" display="Az intézményspecifikus anticiklikus tőkepuffer nagysága" xr:uid="{00000000-0004-0000-0000-000028000000}"/>
    <hyperlink ref="B25" location="'CR1'!A1" display="CR1" xr:uid="{00000000-0004-0000-0000-000029000000}"/>
    <hyperlink ref="B26" location="'CR1-A'!A1" display="CR1-A" xr:uid="{00000000-0004-0000-0000-00002A000000}"/>
    <hyperlink ref="C25" location="'CR1'!A1" display="Teljesítő (performing) és nemteljesítő (non-performing) kitettségek és kapcsolódó céltartalékok" xr:uid="{00000000-0004-0000-0000-00002B000000}"/>
    <hyperlink ref="C26" location="'CR1-A'!A1" display="Kitettségek futamideje" xr:uid="{00000000-0004-0000-0000-00002C000000}"/>
    <hyperlink ref="B27" location="'PV1'!A1" display="PV1" xr:uid="{00000000-0004-0000-0000-00002D000000}"/>
    <hyperlink ref="C27" location="CCyB2!A1" display="Az intézményspecifikus anticiklikus tőkepuffer nagysága" xr:uid="{00000000-0004-0000-0000-00002E000000}"/>
    <hyperlink ref="B27" location="'CR2'!A1" display="CR2" xr:uid="{00000000-0004-0000-0000-00002F000000}"/>
    <hyperlink ref="C27" location="'CR2'!A1" display="Nemteljesítő hitelek és előlegek állományának változásai" xr:uid="{00000000-0004-0000-0000-000031000000}"/>
    <hyperlink ref="B28" location="'PV1'!A1" display="PV1" xr:uid="{00000000-0004-0000-0000-000033000000}"/>
    <hyperlink ref="C28" location="CCyB2!A1" display="Az intézményspecifikus anticiklikus tőkepuffer nagysága" xr:uid="{00000000-0004-0000-0000-000034000000}"/>
    <hyperlink ref="B28" location="'CQ1'!A1" display="CQ1" xr:uid="{00000000-0004-0000-0000-000035000000}"/>
    <hyperlink ref="C28" location="'CQ1'!A1" display="Átstrukturált kitettségek hitelminősége" xr:uid="{00000000-0004-0000-0000-000037000000}"/>
    <hyperlink ref="B29" location="'PV1'!A1" display="PV1" xr:uid="{00000000-0004-0000-0000-000039000000}"/>
    <hyperlink ref="C29" location="CCyB2!A1" display="Az intézményspecifikus anticiklikus tőkepuffer nagysága" xr:uid="{00000000-0004-0000-0000-00003A000000}"/>
    <hyperlink ref="B29" location="'CQ4'!A1" display="CQ4" xr:uid="{00000000-0004-0000-0000-00003C000000}"/>
    <hyperlink ref="C29" location="'CQ4'!A1" display="Nemteljesítő kitettségek minősége földrajzi bontásban" xr:uid="{00000000-0004-0000-0000-00003E000000}"/>
    <hyperlink ref="B30" location="'PV1'!A1" display="PV1" xr:uid="{00000000-0004-0000-0000-00003F000000}"/>
    <hyperlink ref="C30" location="CCyB2!A1" display="Az intézményspecifikus anticiklikus tőkepuffer nagysága" xr:uid="{00000000-0004-0000-0000-000040000000}"/>
    <hyperlink ref="B30" location="'CQ5'!A1" display="CQ5" xr:uid="{00000000-0004-0000-0000-000041000000}"/>
    <hyperlink ref="C30" location="'CQ5'!A1" display="Nem pénzügyi vállalatoknak nyújtott hitelek és előlegek hitelminősége ágazatok szerinti bontásban" xr:uid="{00000000-0004-0000-0000-000043000000}"/>
    <hyperlink ref="B31" location="'PV1'!A1" display="PV1" xr:uid="{00000000-0004-0000-0000-000045000000}"/>
    <hyperlink ref="C31" location="CCyB2!A1" display="Az intézményspecifikus anticiklikus tőkepuffer nagysága" xr:uid="{00000000-0004-0000-0000-000046000000}"/>
    <hyperlink ref="B31" location="'CQ7'!A1" display="CQ7" xr:uid="{00000000-0004-0000-0000-000047000000}"/>
    <hyperlink ref="C31" location="'CQ7'!A1" display="Birtokbavétellel és végrehajtással megszerzett biztosítékok" xr:uid="{00000000-0004-0000-0000-000049000000}"/>
    <hyperlink ref="B34" location="'CCR1'!A1" display="CCR1" xr:uid="{00000000-0004-0000-0000-000051000000}"/>
    <hyperlink ref="C34" location="'CCR1'!A1" display="A partnerkockázati kitettség elemzése módszerenként" xr:uid="{00000000-0004-0000-0000-000052000000}"/>
    <hyperlink ref="B35" location="'CCR2'!A1" display="CCR2" xr:uid="{00000000-0004-0000-0000-000053000000}"/>
    <hyperlink ref="C35" location="'CCR2'!A1" display="CVA-kockázathoz kapcsolódó szavatolótőke-követelmények hatálya alá tartozó ügyletek" xr:uid="{00000000-0004-0000-0000-000054000000}"/>
    <hyperlink ref="B36" location="'CCR3'!A1" display="CCR3" xr:uid="{00000000-0004-0000-0000-000055000000}"/>
    <hyperlink ref="C36" location="'CCR3'!A1" display="Sztenderd módszer – Partnerkockázati kitettségek szabályozási kitettségi osztályok és kockázati súlyok szerint" xr:uid="{00000000-0004-0000-0000-000056000000}"/>
    <hyperlink ref="B37" location="'CCR5'!A1" display="CCR5" xr:uid="{00000000-0004-0000-0000-000057000000}"/>
    <hyperlink ref="C37" location="'CCR5'!A1" display="Partnerkockázati kitettségek biztosítékainak összetétele" xr:uid="{00000000-0004-0000-0000-000058000000}"/>
    <hyperlink ref="B38" location="'CCR6'!A1" display="CCR6" xr:uid="{00000000-0004-0000-0000-000059000000}"/>
    <hyperlink ref="C38" location="'CCR6'!A1" display="Hitelderivatíva-kitettségek" xr:uid="{00000000-0004-0000-0000-00005A000000}"/>
    <hyperlink ref="B39" location="'CCR8'!A1" display="CCR8" xr:uid="{00000000-0004-0000-0000-00005B000000}"/>
    <hyperlink ref="C39" location="'CCR8'!A1" display="Központi szerződő felekkel szembeni kitettségek" xr:uid="{00000000-0004-0000-0000-00005C000000}"/>
    <hyperlink ref="B42" location="'MR1'!A1" display="MR1" xr:uid="{00000000-0004-0000-0000-00005D000000}"/>
    <hyperlink ref="C42" location="'MR1'!A1" display="Piaci kockázat a sztenderd módszer alapján" xr:uid="{00000000-0004-0000-0000-00005E000000}"/>
    <hyperlink ref="B55" location="'Qualitative-Környezeti kockázat'!A1" display="Qualitative-Környezeti kockázat" xr:uid="{C76B83B9-1C62-4B55-A84E-E191F0F26E6F}"/>
    <hyperlink ref="B56" location="'Qualitative-Társadalmi kockázat'!A1" display="Qualitative-Társadalmi kockázat" xr:uid="{82A1DDB5-4FC9-4702-99E9-020FAEC62452}"/>
    <hyperlink ref="B57" location="'Qualitative-Irányítási kockázat'!A1" display="Qualitative-Irányítási kockázat" xr:uid="{C02B7FC7-8D63-4409-A79B-49DBEE1768DE}"/>
    <hyperlink ref="C13" location="'KM2'!A1" display="Fő mérőszámok – MREL (Szavatoló tőkére, leírható illetve átalakítható kötelezettségre vonatkozó követelmény)" xr:uid="{076066AC-4244-472E-8EFF-C11D0F59E8DB}"/>
    <hyperlink ref="C45" location="Hitelminőség!A1" display="A kitettségek hitelminősége szektor, kibocsátás és hátralévő futamidő szerint" xr:uid="{80A8D4EA-606F-4135-9AC6-3EDE0C4CCE54}"/>
    <hyperlink ref="C46" location="'Fedezett hitelek'!A1" display="Ingatlanfedezetű hitelek - A fedezet energiahatékonysága" xr:uid="{5D9F7CA1-EB50-4B0D-8238-D042F54D478E}"/>
    <hyperlink ref="C47" location="'Igazodási mérőszámok'!A1" display="Igazodási mérőszámok" xr:uid="{9AF32F2C-8495-4D3D-B702-A656CC665180}"/>
    <hyperlink ref="C48" location="'Kitettségek legnagyobb cégeknél'!A1" display="A 20 legnagyobb szén-dioxid-kibocsátású céggel szembeni kitettségek" xr:uid="{EC55D417-9E92-426C-A3C1-3BBD1BB8B716}"/>
    <hyperlink ref="C49" location="'Fizikai kockázatok'!A1" display="Fizikai kockázatnak kitett kitettségek" xr:uid="{0F1B0CE7-EF84-4CDF-986E-83AF9315EE7D}"/>
    <hyperlink ref="C50" location="'GAR összefoglalás'!A1" display="A GAR KPI-ok összefoglalása" xr:uid="{B890AE39-A69C-4109-821A-54F793F350C4}"/>
    <hyperlink ref="C51" location="'GAR eszközök'!A1" display="A GAR kiszámításához szükséges eszközök" xr:uid="{7D47BF19-F6BC-48DC-A6FC-B529A165DAB0}"/>
    <hyperlink ref="C52" location="'GAR %'!A1" display="GAR %" xr:uid="{F21A81AC-15B8-4A08-A85A-677A85418328}"/>
    <hyperlink ref="C53" location="BTAR!A1" display="Eszközök a BTAR kiszámításához, BTAR %" xr:uid="{CAFC3E95-1272-4305-B713-7AD31C3DCF93}"/>
    <hyperlink ref="C54" location="'Egyéb enyhítő intézkedések'!A1" display="Egyéb, az EU taxonómiájában nem szereplő, az éghajlatváltozást mérséklő intézkedések" xr:uid="{B9FFFD6B-3399-4238-A691-ABE01E696AC9}"/>
    <hyperlink ref="C55" location="'Qualitative-Környezeti kockázat'!A1" display="A környezeti kockázatra vonatkozó minőségi információk" xr:uid="{2615FA6E-16F8-4A9B-B6D0-A9AB84C2ED94}"/>
    <hyperlink ref="C56" location="'Qualitative-Társadalmi kockázat'!A1" display="A társadalmi kockázatra vonatkozó minőségi információk" xr:uid="{E822C7F4-5A86-4DDB-BE02-7597565A7A80}"/>
    <hyperlink ref="C57" location="'Qualitative-Irányítási kockázat'!A1" display="Az irányítási kockázatra vonatkozó minőségi információk" xr:uid="{31BC2A30-2B24-4976-979C-65E7B6FAB9B5}"/>
  </hyperlink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91E4BB-2D40-4A19-BF04-105FF35AC5E6}">
  <sheetPr codeName="Munka10">
    <tabColor theme="9"/>
  </sheetPr>
  <dimension ref="A1"/>
  <sheetViews>
    <sheetView workbookViewId="0">
      <selection sqref="A1:XFD1048576"/>
    </sheetView>
  </sheetViews>
  <sheetFormatPr defaultRowHeight="14.5" x14ac:dyDescent="0.35"/>
  <cols>
    <col min="1" max="16384" width="8.7265625" style="278"/>
  </cols>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Munka11">
    <tabColor theme="9" tint="0.79998168889431442"/>
  </sheetPr>
  <dimension ref="B1:D24"/>
  <sheetViews>
    <sheetView showGridLines="0" workbookViewId="0">
      <selection activeCell="B2" sqref="B2"/>
    </sheetView>
  </sheetViews>
  <sheetFormatPr defaultRowHeight="14.5" x14ac:dyDescent="0.35"/>
  <cols>
    <col min="1" max="1" width="4.453125" customWidth="1"/>
    <col min="2" max="2" width="5.7265625" customWidth="1"/>
    <col min="3" max="3" width="80.7265625" customWidth="1"/>
    <col min="4" max="4" width="13.7265625" customWidth="1"/>
  </cols>
  <sheetData>
    <row r="1" spans="2:4" ht="12.75" customHeight="1" x14ac:dyDescent="0.35"/>
    <row r="2" spans="2:4" x14ac:dyDescent="0.35">
      <c r="B2" s="172" t="s">
        <v>0</v>
      </c>
      <c r="C2" s="108"/>
    </row>
    <row r="3" spans="2:4" x14ac:dyDescent="0.35">
      <c r="B3" s="1"/>
      <c r="C3" s="1"/>
    </row>
    <row r="4" spans="2:4" ht="15.5" x14ac:dyDescent="0.35">
      <c r="B4" s="18" t="s">
        <v>183</v>
      </c>
      <c r="C4" s="2"/>
    </row>
    <row r="5" spans="2:4" ht="2.15" customHeight="1" x14ac:dyDescent="0.35">
      <c r="B5" s="1"/>
      <c r="C5" s="1"/>
    </row>
    <row r="6" spans="2:4" ht="2.15" customHeight="1" x14ac:dyDescent="0.35">
      <c r="B6" s="19"/>
      <c r="C6" s="19"/>
    </row>
    <row r="7" spans="2:4" ht="2.15" customHeight="1" x14ac:dyDescent="0.35">
      <c r="B7" s="3"/>
      <c r="C7" s="4"/>
    </row>
    <row r="8" spans="2:4" ht="15" thickBot="1" x14ac:dyDescent="0.4">
      <c r="B8" s="29"/>
      <c r="C8" s="625">
        <f>+Tartalom!B3</f>
        <v>45838</v>
      </c>
      <c r="D8" s="625"/>
    </row>
    <row r="9" spans="2:4" ht="23.25" customHeight="1" thickBot="1" x14ac:dyDescent="0.4">
      <c r="B9" s="628" t="s">
        <v>177</v>
      </c>
      <c r="C9" s="628"/>
      <c r="D9" s="22" t="s">
        <v>178</v>
      </c>
    </row>
    <row r="10" spans="2:4" x14ac:dyDescent="0.35">
      <c r="B10" s="106">
        <v>1</v>
      </c>
      <c r="C10" s="79" t="s">
        <v>179</v>
      </c>
      <c r="D10" s="48">
        <v>44498543.173688002</v>
      </c>
    </row>
    <row r="11" spans="2:4" ht="24" customHeight="1" x14ac:dyDescent="0.35">
      <c r="B11" s="106">
        <v>2</v>
      </c>
      <c r="C11" s="79" t="s">
        <v>184</v>
      </c>
      <c r="D11" s="48">
        <v>0</v>
      </c>
    </row>
    <row r="12" spans="2:4" ht="24" customHeight="1" x14ac:dyDescent="0.35">
      <c r="B12" s="106">
        <v>3</v>
      </c>
      <c r="C12" s="79" t="s">
        <v>185</v>
      </c>
      <c r="D12" s="48">
        <v>0</v>
      </c>
    </row>
    <row r="13" spans="2:4" x14ac:dyDescent="0.35">
      <c r="B13" s="106">
        <v>4</v>
      </c>
      <c r="C13" s="79" t="s">
        <v>186</v>
      </c>
      <c r="D13" s="48">
        <v>0</v>
      </c>
    </row>
    <row r="14" spans="2:4" ht="30" x14ac:dyDescent="0.35">
      <c r="B14" s="106">
        <v>5</v>
      </c>
      <c r="C14" s="79" t="s">
        <v>187</v>
      </c>
      <c r="D14" s="48">
        <v>0</v>
      </c>
    </row>
    <row r="15" spans="2:4" ht="20" x14ac:dyDescent="0.35">
      <c r="B15" s="106">
        <v>6</v>
      </c>
      <c r="C15" s="79" t="s">
        <v>188</v>
      </c>
      <c r="D15" s="48">
        <v>0</v>
      </c>
    </row>
    <row r="16" spans="2:4" x14ac:dyDescent="0.35">
      <c r="B16" s="106">
        <v>7</v>
      </c>
      <c r="C16" s="79" t="s">
        <v>189</v>
      </c>
      <c r="D16" s="48">
        <v>0</v>
      </c>
    </row>
    <row r="17" spans="2:4" x14ac:dyDescent="0.35">
      <c r="B17" s="106">
        <v>8</v>
      </c>
      <c r="C17" s="79" t="s">
        <v>190</v>
      </c>
      <c r="D17" s="48">
        <v>332133.05615998001</v>
      </c>
    </row>
    <row r="18" spans="2:4" x14ac:dyDescent="0.35">
      <c r="B18" s="106">
        <v>9</v>
      </c>
      <c r="C18" s="79" t="s">
        <v>180</v>
      </c>
      <c r="D18" s="48">
        <v>404892.22678599996</v>
      </c>
    </row>
    <row r="19" spans="2:4" x14ac:dyDescent="0.35">
      <c r="B19" s="106">
        <v>10</v>
      </c>
      <c r="C19" s="79" t="s">
        <v>181</v>
      </c>
      <c r="D19" s="48">
        <v>3437148.8326150002</v>
      </c>
    </row>
    <row r="20" spans="2:4" ht="20" x14ac:dyDescent="0.35">
      <c r="B20" s="106">
        <v>11</v>
      </c>
      <c r="C20" s="79" t="s">
        <v>191</v>
      </c>
      <c r="D20" s="48">
        <v>0</v>
      </c>
    </row>
    <row r="21" spans="2:4" ht="20" x14ac:dyDescent="0.35">
      <c r="B21" s="106" t="s">
        <v>360</v>
      </c>
      <c r="C21" s="79" t="s">
        <v>192</v>
      </c>
      <c r="D21" s="48">
        <v>0</v>
      </c>
    </row>
    <row r="22" spans="2:4" ht="20" x14ac:dyDescent="0.35">
      <c r="B22" s="106" t="s">
        <v>361</v>
      </c>
      <c r="C22" s="79" t="s">
        <v>193</v>
      </c>
      <c r="D22" s="48">
        <v>0</v>
      </c>
    </row>
    <row r="23" spans="2:4" x14ac:dyDescent="0.35">
      <c r="B23" s="106">
        <v>12</v>
      </c>
      <c r="C23" s="81" t="s">
        <v>182</v>
      </c>
      <c r="D23" s="48">
        <v>-1132435.0196520092</v>
      </c>
    </row>
    <row r="24" spans="2:4" ht="15" thickBot="1" x14ac:dyDescent="0.4">
      <c r="B24" s="119">
        <v>13</v>
      </c>
      <c r="C24" s="80" t="s">
        <v>194</v>
      </c>
      <c r="D24" s="52">
        <v>47540282.269596979</v>
      </c>
    </row>
  </sheetData>
  <sheetProtection algorithmName="SHA-512" hashValue="4i+2WX81CTKTEauUzWfoi2zkZ+/xiTwwV2TU47S6F8/ctNJ3HHw401xiMKfI4LDgTa+nWdYAHkUOFE0JWKllsA==" saltValue="yUPFLqxDIPknCLEGMFyOYA==" spinCount="100000" sheet="1" objects="1" scenarios="1"/>
  <mergeCells count="2">
    <mergeCell ref="B9:C9"/>
    <mergeCell ref="C8:D8"/>
  </mergeCells>
  <hyperlinks>
    <hyperlink ref="B2" location="Tartalom!A1" display="Back to contents page" xr:uid="{427F3205-C1F8-4BDB-BA92-F830A132BAEE}"/>
  </hyperlinks>
  <pageMargins left="0.7" right="0.7" top="0.75" bottom="0.75" header="0.3" footer="0.3"/>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Munka12">
    <tabColor theme="9" tint="0.79998168889431442"/>
  </sheetPr>
  <dimension ref="B1:E80"/>
  <sheetViews>
    <sheetView showGridLines="0" workbookViewId="0"/>
  </sheetViews>
  <sheetFormatPr defaultRowHeight="14.5" x14ac:dyDescent="0.35"/>
  <cols>
    <col min="1" max="1" width="4.453125" customWidth="1"/>
    <col min="2" max="2" width="5.7265625" customWidth="1"/>
    <col min="3" max="3" width="80.7265625" customWidth="1"/>
    <col min="4" max="5" width="26.54296875" customWidth="1"/>
  </cols>
  <sheetData>
    <row r="1" spans="2:5" ht="12.75" customHeight="1" x14ac:dyDescent="0.35"/>
    <row r="2" spans="2:5" x14ac:dyDescent="0.35">
      <c r="B2" s="172" t="s">
        <v>0</v>
      </c>
      <c r="C2" s="41"/>
      <c r="D2" s="41"/>
    </row>
    <row r="3" spans="2:5" x14ac:dyDescent="0.35">
      <c r="B3" s="1"/>
      <c r="C3" s="1"/>
      <c r="D3" s="1"/>
    </row>
    <row r="4" spans="2:5" ht="15.5" x14ac:dyDescent="0.35">
      <c r="B4" s="18" t="s">
        <v>195</v>
      </c>
      <c r="C4" s="2"/>
      <c r="D4" s="2"/>
    </row>
    <row r="5" spans="2:5" x14ac:dyDescent="0.35">
      <c r="B5" s="1"/>
      <c r="C5" s="1"/>
      <c r="D5" s="1"/>
    </row>
    <row r="6" spans="2:5" ht="57.75" customHeight="1" x14ac:dyDescent="0.35">
      <c r="B6" s="624" t="s">
        <v>685</v>
      </c>
      <c r="C6" s="624"/>
      <c r="D6" s="624"/>
      <c r="E6" s="624"/>
    </row>
    <row r="7" spans="2:5" x14ac:dyDescent="0.35">
      <c r="B7" s="617"/>
      <c r="C7" s="617"/>
      <c r="D7" s="617"/>
      <c r="E7" s="617"/>
    </row>
    <row r="8" spans="2:5" ht="15" thickBot="1" x14ac:dyDescent="0.4">
      <c r="C8" s="625"/>
      <c r="D8" s="625"/>
      <c r="E8" s="625"/>
    </row>
    <row r="9" spans="2:5" ht="32.25" customHeight="1" thickBot="1" x14ac:dyDescent="0.4">
      <c r="B9" s="109"/>
      <c r="C9" s="621" t="s">
        <v>177</v>
      </c>
      <c r="D9" s="642" t="s">
        <v>196</v>
      </c>
      <c r="E9" s="642"/>
    </row>
    <row r="10" spans="2:5" ht="24" customHeight="1" thickBot="1" x14ac:dyDescent="0.4">
      <c r="B10" s="44"/>
      <c r="C10" s="622"/>
      <c r="D10" s="90">
        <f>+Tartalom!B3</f>
        <v>45838</v>
      </c>
      <c r="E10" s="90">
        <f>+EOMONTH(D10,-6)</f>
        <v>45657</v>
      </c>
    </row>
    <row r="11" spans="2:5" x14ac:dyDescent="0.35">
      <c r="B11" s="643" t="s">
        <v>197</v>
      </c>
      <c r="C11" s="643"/>
      <c r="D11" s="643"/>
      <c r="E11" s="643"/>
    </row>
    <row r="12" spans="2:5" x14ac:dyDescent="0.35">
      <c r="B12" s="106">
        <v>1</v>
      </c>
      <c r="C12" s="79" t="s">
        <v>210</v>
      </c>
      <c r="D12" s="48">
        <v>43582474.654668003</v>
      </c>
      <c r="E12" s="48">
        <v>42298646.771463901</v>
      </c>
    </row>
    <row r="13" spans="2:5" ht="27.75" customHeight="1" x14ac:dyDescent="0.35">
      <c r="B13" s="106">
        <v>2</v>
      </c>
      <c r="C13" s="79" t="s">
        <v>211</v>
      </c>
      <c r="D13" s="48">
        <v>0</v>
      </c>
      <c r="E13" s="48">
        <v>0</v>
      </c>
    </row>
    <row r="14" spans="2:5" ht="25.5" customHeight="1" x14ac:dyDescent="0.35">
      <c r="B14" s="106">
        <v>3</v>
      </c>
      <c r="C14" s="79" t="s">
        <v>200</v>
      </c>
      <c r="D14" s="48">
        <v>-74447.583713</v>
      </c>
      <c r="E14" s="48">
        <v>-45972.674987999999</v>
      </c>
    </row>
    <row r="15" spans="2:5" x14ac:dyDescent="0.35">
      <c r="B15" s="106">
        <v>4</v>
      </c>
      <c r="C15" s="79" t="s">
        <v>212</v>
      </c>
      <c r="D15" s="48">
        <v>0</v>
      </c>
      <c r="E15" s="48">
        <v>0</v>
      </c>
    </row>
    <row r="16" spans="2:5" x14ac:dyDescent="0.35">
      <c r="B16" s="106">
        <v>5</v>
      </c>
      <c r="C16" s="79" t="s">
        <v>213</v>
      </c>
      <c r="D16" s="48"/>
      <c r="E16" s="48">
        <v>130327.227441</v>
      </c>
    </row>
    <row r="17" spans="2:5" x14ac:dyDescent="0.35">
      <c r="B17" s="106">
        <v>6</v>
      </c>
      <c r="C17" s="79" t="s">
        <v>214</v>
      </c>
      <c r="D17" s="48">
        <v>-141918.91691900001</v>
      </c>
      <c r="E17" s="48">
        <v>-156017.37363300001</v>
      </c>
    </row>
    <row r="18" spans="2:5" ht="20.25" customHeight="1" x14ac:dyDescent="0.35">
      <c r="B18" s="121">
        <v>7</v>
      </c>
      <c r="C18" s="92" t="s">
        <v>215</v>
      </c>
      <c r="D18" s="93">
        <v>43366108.154036</v>
      </c>
      <c r="E18" s="93">
        <v>42226983.9502839</v>
      </c>
    </row>
    <row r="19" spans="2:5" x14ac:dyDescent="0.35">
      <c r="B19" s="643" t="s">
        <v>198</v>
      </c>
      <c r="C19" s="643"/>
      <c r="D19" s="643"/>
      <c r="E19" s="643"/>
    </row>
    <row r="20" spans="2:5" x14ac:dyDescent="0.35">
      <c r="B20" s="106">
        <v>8</v>
      </c>
      <c r="C20" s="79" t="s">
        <v>216</v>
      </c>
      <c r="D20" s="48">
        <v>127544.98709997999</v>
      </c>
      <c r="E20" s="48">
        <v>179224.80748399999</v>
      </c>
    </row>
    <row r="21" spans="2:5" ht="21.75" customHeight="1" x14ac:dyDescent="0.35">
      <c r="B21" s="106" t="s">
        <v>362</v>
      </c>
      <c r="C21" s="79" t="s">
        <v>217</v>
      </c>
      <c r="D21" s="48">
        <v>0</v>
      </c>
      <c r="E21" s="48">
        <v>0</v>
      </c>
    </row>
    <row r="22" spans="2:5" x14ac:dyDescent="0.35">
      <c r="B22" s="106">
        <v>9</v>
      </c>
      <c r="C22" s="79" t="s">
        <v>218</v>
      </c>
      <c r="D22" s="48">
        <v>204588.06906000001</v>
      </c>
      <c r="E22" s="48">
        <v>176009.67140200001</v>
      </c>
    </row>
    <row r="23" spans="2:5" ht="21.75" customHeight="1" x14ac:dyDescent="0.35">
      <c r="B23" s="106" t="s">
        <v>358</v>
      </c>
      <c r="C23" s="79" t="s">
        <v>219</v>
      </c>
      <c r="D23" s="48">
        <v>0</v>
      </c>
      <c r="E23" s="48">
        <v>0</v>
      </c>
    </row>
    <row r="24" spans="2:5" x14ac:dyDescent="0.35">
      <c r="B24" s="106" t="s">
        <v>359</v>
      </c>
      <c r="C24" s="79" t="s">
        <v>199</v>
      </c>
      <c r="D24" s="48">
        <v>0</v>
      </c>
      <c r="E24" s="48">
        <v>0</v>
      </c>
    </row>
    <row r="25" spans="2:5" x14ac:dyDescent="0.35">
      <c r="B25" s="106">
        <v>10</v>
      </c>
      <c r="C25" s="79" t="s">
        <v>220</v>
      </c>
      <c r="D25" s="48">
        <v>0</v>
      </c>
      <c r="E25" s="48">
        <v>0</v>
      </c>
    </row>
    <row r="26" spans="2:5" ht="24" customHeight="1" x14ac:dyDescent="0.35">
      <c r="B26" s="106" t="s">
        <v>363</v>
      </c>
      <c r="C26" s="79" t="s">
        <v>221</v>
      </c>
      <c r="D26" s="48">
        <v>0</v>
      </c>
      <c r="E26" s="48">
        <v>0</v>
      </c>
    </row>
    <row r="27" spans="2:5" ht="22.5" customHeight="1" x14ac:dyDescent="0.35">
      <c r="B27" s="106" t="s">
        <v>364</v>
      </c>
      <c r="C27" s="79" t="s">
        <v>222</v>
      </c>
      <c r="D27" s="48">
        <v>0</v>
      </c>
      <c r="E27" s="48">
        <v>0</v>
      </c>
    </row>
    <row r="28" spans="2:5" x14ac:dyDescent="0.35">
      <c r="B28" s="106">
        <v>11</v>
      </c>
      <c r="C28" s="79" t="s">
        <v>223</v>
      </c>
      <c r="D28" s="48">
        <v>0</v>
      </c>
      <c r="E28" s="48">
        <v>0</v>
      </c>
    </row>
    <row r="29" spans="2:5" x14ac:dyDescent="0.35">
      <c r="B29" s="106">
        <v>12</v>
      </c>
      <c r="C29" s="79" t="s">
        <v>224</v>
      </c>
      <c r="D29" s="48">
        <v>0</v>
      </c>
      <c r="E29" s="48">
        <v>0</v>
      </c>
    </row>
    <row r="30" spans="2:5" x14ac:dyDescent="0.35">
      <c r="B30" s="121">
        <v>13</v>
      </c>
      <c r="C30" s="92" t="s">
        <v>225</v>
      </c>
      <c r="D30" s="93">
        <v>332133.05615998001</v>
      </c>
      <c r="E30" s="93">
        <v>355234.478886</v>
      </c>
    </row>
    <row r="31" spans="2:5" x14ac:dyDescent="0.35">
      <c r="B31" s="643" t="s">
        <v>226</v>
      </c>
      <c r="C31" s="643"/>
      <c r="D31" s="643"/>
      <c r="E31" s="643"/>
    </row>
    <row r="32" spans="2:5" ht="21" customHeight="1" x14ac:dyDescent="0.35">
      <c r="B32" s="106">
        <v>14</v>
      </c>
      <c r="C32" s="79" t="s">
        <v>227</v>
      </c>
      <c r="D32" s="48">
        <v>376085.49282699998</v>
      </c>
      <c r="E32" s="48">
        <v>708649.35091000004</v>
      </c>
    </row>
    <row r="33" spans="2:5" ht="21.75" customHeight="1" x14ac:dyDescent="0.35">
      <c r="B33" s="106">
        <v>15</v>
      </c>
      <c r="C33" s="79" t="s">
        <v>201</v>
      </c>
      <c r="D33" s="48">
        <v>0</v>
      </c>
      <c r="E33" s="48">
        <v>0</v>
      </c>
    </row>
    <row r="34" spans="2:5" x14ac:dyDescent="0.35">
      <c r="B34" s="106">
        <v>16</v>
      </c>
      <c r="C34" s="79" t="s">
        <v>202</v>
      </c>
      <c r="D34" s="48">
        <v>28806.733959000001</v>
      </c>
      <c r="E34" s="48">
        <v>561601.48017500003</v>
      </c>
    </row>
    <row r="35" spans="2:5" ht="24.75" customHeight="1" x14ac:dyDescent="0.35">
      <c r="B35" s="106" t="s">
        <v>365</v>
      </c>
      <c r="C35" s="79" t="s">
        <v>228</v>
      </c>
      <c r="D35" s="48">
        <v>0</v>
      </c>
      <c r="E35" s="48">
        <v>0</v>
      </c>
    </row>
    <row r="36" spans="2:5" x14ac:dyDescent="0.35">
      <c r="B36" s="106">
        <v>17</v>
      </c>
      <c r="C36" s="79" t="s">
        <v>203</v>
      </c>
      <c r="D36" s="48">
        <v>0</v>
      </c>
      <c r="E36" s="48">
        <v>0</v>
      </c>
    </row>
    <row r="37" spans="2:5" x14ac:dyDescent="0.35">
      <c r="B37" s="106" t="s">
        <v>366</v>
      </c>
      <c r="C37" s="79" t="s">
        <v>205</v>
      </c>
      <c r="D37" s="48">
        <v>0</v>
      </c>
      <c r="E37" s="48">
        <v>0</v>
      </c>
    </row>
    <row r="38" spans="2:5" x14ac:dyDescent="0.35">
      <c r="B38" s="121">
        <v>18</v>
      </c>
      <c r="C38" s="92" t="s">
        <v>229</v>
      </c>
      <c r="D38" s="93">
        <v>404892.22678599996</v>
      </c>
      <c r="E38" s="93">
        <v>1270250.8310850002</v>
      </c>
    </row>
    <row r="39" spans="2:5" x14ac:dyDescent="0.35">
      <c r="B39" s="643" t="s">
        <v>206</v>
      </c>
      <c r="C39" s="643"/>
      <c r="D39" s="643"/>
      <c r="E39" s="643"/>
    </row>
    <row r="40" spans="2:5" x14ac:dyDescent="0.35">
      <c r="B40" s="106">
        <v>19</v>
      </c>
      <c r="C40" s="79" t="s">
        <v>230</v>
      </c>
      <c r="D40" s="48">
        <v>8450556.7049880009</v>
      </c>
      <c r="E40" s="48">
        <v>8333124.1490280004</v>
      </c>
    </row>
    <row r="41" spans="2:5" x14ac:dyDescent="0.35">
      <c r="B41" s="106">
        <v>20</v>
      </c>
      <c r="C41" s="79" t="s">
        <v>231</v>
      </c>
      <c r="D41" s="48">
        <v>-5013407.8723730007</v>
      </c>
      <c r="E41" s="48">
        <v>-5793950.1634590011</v>
      </c>
    </row>
    <row r="42" spans="2:5" ht="25.5" customHeight="1" x14ac:dyDescent="0.35">
      <c r="B42" s="106">
        <v>21</v>
      </c>
      <c r="C42" s="79" t="s">
        <v>232</v>
      </c>
      <c r="D42" s="48">
        <v>0</v>
      </c>
      <c r="E42" s="48">
        <v>0</v>
      </c>
    </row>
    <row r="43" spans="2:5" x14ac:dyDescent="0.35">
      <c r="B43" s="121">
        <v>22</v>
      </c>
      <c r="C43" s="92" t="s">
        <v>233</v>
      </c>
      <c r="D43" s="93">
        <v>3437148.8326150002</v>
      </c>
      <c r="E43" s="93">
        <v>2539173.9855689998</v>
      </c>
    </row>
    <row r="44" spans="2:5" ht="15.75" customHeight="1" x14ac:dyDescent="0.35">
      <c r="B44" s="643" t="s">
        <v>234</v>
      </c>
      <c r="C44" s="643"/>
      <c r="D44" s="643"/>
      <c r="E44" s="643"/>
    </row>
    <row r="45" spans="2:5" x14ac:dyDescent="0.35">
      <c r="B45" s="106" t="s">
        <v>367</v>
      </c>
      <c r="C45" s="79" t="s">
        <v>235</v>
      </c>
      <c r="D45" s="48">
        <v>0</v>
      </c>
      <c r="E45" s="48">
        <v>0</v>
      </c>
    </row>
    <row r="46" spans="2:5" x14ac:dyDescent="0.35">
      <c r="B46" s="106" t="s">
        <v>368</v>
      </c>
      <c r="C46" s="79" t="s">
        <v>236</v>
      </c>
      <c r="D46" s="48">
        <v>0</v>
      </c>
      <c r="E46" s="48">
        <v>0</v>
      </c>
    </row>
    <row r="47" spans="2:5" x14ac:dyDescent="0.35">
      <c r="B47" s="106" t="s">
        <v>370</v>
      </c>
      <c r="C47" s="79" t="s">
        <v>237</v>
      </c>
      <c r="D47" s="48">
        <v>0</v>
      </c>
      <c r="E47" s="48">
        <v>0</v>
      </c>
    </row>
    <row r="48" spans="2:5" x14ac:dyDescent="0.35">
      <c r="B48" s="106" t="s">
        <v>371</v>
      </c>
      <c r="C48" s="79" t="s">
        <v>238</v>
      </c>
      <c r="D48" s="48">
        <v>0</v>
      </c>
      <c r="E48" s="48">
        <v>0</v>
      </c>
    </row>
    <row r="49" spans="2:5" ht="22.5" customHeight="1" x14ac:dyDescent="0.35">
      <c r="B49" s="106" t="s">
        <v>372</v>
      </c>
      <c r="C49" s="79" t="s">
        <v>239</v>
      </c>
      <c r="D49" s="48">
        <v>0</v>
      </c>
      <c r="E49" s="48">
        <v>0</v>
      </c>
    </row>
    <row r="50" spans="2:5" x14ac:dyDescent="0.35">
      <c r="B50" s="106" t="s">
        <v>373</v>
      </c>
      <c r="C50" s="79" t="s">
        <v>240</v>
      </c>
      <c r="D50" s="48">
        <v>0</v>
      </c>
      <c r="E50" s="48">
        <v>0</v>
      </c>
    </row>
    <row r="51" spans="2:5" x14ac:dyDescent="0.35">
      <c r="B51" s="106" t="s">
        <v>374</v>
      </c>
      <c r="C51" s="79" t="s">
        <v>241</v>
      </c>
      <c r="D51" s="48">
        <v>0</v>
      </c>
      <c r="E51" s="48">
        <v>0</v>
      </c>
    </row>
    <row r="52" spans="2:5" ht="24" customHeight="1" x14ac:dyDescent="0.35">
      <c r="B52" s="106" t="s">
        <v>375</v>
      </c>
      <c r="C52" s="79" t="s">
        <v>242</v>
      </c>
      <c r="D52" s="48">
        <v>0</v>
      </c>
      <c r="E52" s="48">
        <v>0</v>
      </c>
    </row>
    <row r="53" spans="2:5" ht="23.25" customHeight="1" x14ac:dyDescent="0.35">
      <c r="B53" s="106" t="s">
        <v>376</v>
      </c>
      <c r="C53" s="79" t="s">
        <v>243</v>
      </c>
      <c r="D53" s="48">
        <v>0</v>
      </c>
      <c r="E53" s="48">
        <v>0</v>
      </c>
    </row>
    <row r="54" spans="2:5" x14ac:dyDescent="0.35">
      <c r="B54" s="106" t="s">
        <v>377</v>
      </c>
      <c r="C54" s="79" t="s">
        <v>244</v>
      </c>
      <c r="D54" s="48">
        <v>0</v>
      </c>
      <c r="E54" s="48">
        <v>0</v>
      </c>
    </row>
    <row r="55" spans="2:5" x14ac:dyDescent="0.35">
      <c r="B55" s="121" t="s">
        <v>369</v>
      </c>
      <c r="C55" s="94" t="s">
        <v>245</v>
      </c>
      <c r="D55" s="95">
        <v>0</v>
      </c>
      <c r="E55" s="95">
        <v>0</v>
      </c>
    </row>
    <row r="56" spans="2:5" x14ac:dyDescent="0.35">
      <c r="B56" s="643" t="s">
        <v>246</v>
      </c>
      <c r="C56" s="643"/>
      <c r="D56" s="643"/>
      <c r="E56" s="643"/>
    </row>
    <row r="57" spans="2:5" x14ac:dyDescent="0.35">
      <c r="B57" s="106">
        <v>23</v>
      </c>
      <c r="C57" s="79" t="s">
        <v>124</v>
      </c>
      <c r="D57" s="48">
        <v>4907990.0328179998</v>
      </c>
      <c r="E57" s="48">
        <v>4842978.190258</v>
      </c>
    </row>
    <row r="58" spans="2:5" x14ac:dyDescent="0.35">
      <c r="B58" s="121">
        <v>24</v>
      </c>
      <c r="C58" s="300" t="s">
        <v>194</v>
      </c>
      <c r="D58" s="299">
        <v>47540282.269596986</v>
      </c>
      <c r="E58" s="299">
        <v>46391643.245823905</v>
      </c>
    </row>
    <row r="59" spans="2:5" x14ac:dyDescent="0.35">
      <c r="B59" s="644" t="s">
        <v>209</v>
      </c>
      <c r="C59" s="644"/>
      <c r="D59" s="644"/>
      <c r="E59" s="644"/>
    </row>
    <row r="60" spans="2:5" x14ac:dyDescent="0.35">
      <c r="B60" s="106">
        <v>25</v>
      </c>
      <c r="C60" s="79" t="s">
        <v>247</v>
      </c>
      <c r="D60" s="96">
        <v>0.10323855472681455</v>
      </c>
      <c r="E60" s="96">
        <v>0.10439333145833235</v>
      </c>
    </row>
    <row r="61" spans="2:5" x14ac:dyDescent="0.35">
      <c r="B61" s="106" t="s">
        <v>378</v>
      </c>
      <c r="C61" s="79" t="s">
        <v>248</v>
      </c>
      <c r="D61" s="96">
        <v>0.10323855472681455</v>
      </c>
      <c r="E61" s="96">
        <v>0.10439333145833235</v>
      </c>
    </row>
    <row r="62" spans="2:5" x14ac:dyDescent="0.35">
      <c r="B62" s="106" t="s">
        <v>54</v>
      </c>
      <c r="C62" s="79" t="s">
        <v>249</v>
      </c>
      <c r="D62" s="96">
        <v>0.10323855472681455</v>
      </c>
      <c r="E62" s="96">
        <v>0.10439333145833235</v>
      </c>
    </row>
    <row r="63" spans="2:5" x14ac:dyDescent="0.35">
      <c r="B63" s="106">
        <v>26</v>
      </c>
      <c r="C63" s="79" t="s">
        <v>250</v>
      </c>
      <c r="D63" s="96">
        <v>0.03</v>
      </c>
      <c r="E63" s="96">
        <v>0.03</v>
      </c>
    </row>
    <row r="64" spans="2:5" x14ac:dyDescent="0.35">
      <c r="B64" s="106" t="s">
        <v>379</v>
      </c>
      <c r="C64" s="79" t="s">
        <v>251</v>
      </c>
      <c r="D64" s="96">
        <v>0</v>
      </c>
      <c r="E64" s="96">
        <v>0</v>
      </c>
    </row>
    <row r="65" spans="2:5" x14ac:dyDescent="0.35">
      <c r="B65" s="106" t="s">
        <v>380</v>
      </c>
      <c r="C65" s="10" t="s">
        <v>252</v>
      </c>
      <c r="D65" s="96">
        <v>0</v>
      </c>
      <c r="E65" s="96">
        <v>0</v>
      </c>
    </row>
    <row r="66" spans="2:5" x14ac:dyDescent="0.35">
      <c r="B66" s="106">
        <v>27</v>
      </c>
      <c r="C66" s="79" t="s">
        <v>253</v>
      </c>
      <c r="D66" s="96">
        <v>0</v>
      </c>
      <c r="E66" s="96">
        <v>0</v>
      </c>
    </row>
    <row r="67" spans="2:5" x14ac:dyDescent="0.35">
      <c r="B67" s="121" t="s">
        <v>381</v>
      </c>
      <c r="C67" s="300" t="s">
        <v>254</v>
      </c>
      <c r="D67" s="96">
        <v>0.03</v>
      </c>
      <c r="E67" s="96">
        <v>0.03</v>
      </c>
    </row>
    <row r="68" spans="2:5" x14ac:dyDescent="0.35">
      <c r="B68" s="644" t="s">
        <v>255</v>
      </c>
      <c r="C68" s="644"/>
      <c r="D68" s="644"/>
      <c r="E68" s="644"/>
    </row>
    <row r="69" spans="2:5" x14ac:dyDescent="0.35">
      <c r="B69" s="121" t="s">
        <v>382</v>
      </c>
      <c r="C69" s="300" t="s">
        <v>256</v>
      </c>
      <c r="D69" s="301"/>
      <c r="E69" s="301"/>
    </row>
    <row r="70" spans="2:5" x14ac:dyDescent="0.35">
      <c r="B70" s="643" t="s">
        <v>257</v>
      </c>
      <c r="C70" s="643"/>
      <c r="D70" s="643"/>
      <c r="E70" s="643"/>
    </row>
    <row r="71" spans="2:5" ht="20" x14ac:dyDescent="0.35">
      <c r="B71" s="106">
        <v>28</v>
      </c>
      <c r="C71" s="79" t="s">
        <v>258</v>
      </c>
      <c r="D71" s="110"/>
      <c r="E71" s="110"/>
    </row>
    <row r="72" spans="2:5" ht="28.5" customHeight="1" x14ac:dyDescent="0.35">
      <c r="B72" s="106">
        <v>29</v>
      </c>
      <c r="C72" s="79" t="s">
        <v>259</v>
      </c>
      <c r="D72" s="110"/>
      <c r="E72" s="110"/>
    </row>
    <row r="73" spans="2:5" ht="50.25" customHeight="1" x14ac:dyDescent="0.35">
      <c r="B73" s="106">
        <v>30</v>
      </c>
      <c r="C73" s="79" t="s">
        <v>260</v>
      </c>
      <c r="D73" s="110"/>
      <c r="E73" s="110"/>
    </row>
    <row r="74" spans="2:5" ht="51.75" customHeight="1" x14ac:dyDescent="0.35">
      <c r="B74" s="106" t="s">
        <v>383</v>
      </c>
      <c r="C74" s="79" t="s">
        <v>261</v>
      </c>
      <c r="D74" s="110"/>
      <c r="E74" s="110"/>
    </row>
    <row r="75" spans="2:5" ht="51" customHeight="1" x14ac:dyDescent="0.35">
      <c r="B75" s="106">
        <v>31</v>
      </c>
      <c r="C75" s="79" t="s">
        <v>262</v>
      </c>
      <c r="D75" s="110"/>
      <c r="E75" s="110"/>
    </row>
    <row r="76" spans="2:5" ht="52.5" customHeight="1" thickBot="1" x14ac:dyDescent="0.4">
      <c r="B76" s="119" t="s">
        <v>384</v>
      </c>
      <c r="C76" s="82" t="s">
        <v>263</v>
      </c>
      <c r="D76" s="270"/>
      <c r="E76" s="270"/>
    </row>
    <row r="77" spans="2:5" ht="23.25" customHeight="1" x14ac:dyDescent="0.35">
      <c r="B77" s="624" t="s">
        <v>697</v>
      </c>
      <c r="C77" s="624"/>
      <c r="D77" s="624"/>
      <c r="E77" s="624"/>
    </row>
    <row r="78" spans="2:5" x14ac:dyDescent="0.35">
      <c r="C78" s="79"/>
    </row>
    <row r="79" spans="2:5" x14ac:dyDescent="0.35">
      <c r="C79" s="79"/>
    </row>
    <row r="80" spans="2:5" x14ac:dyDescent="0.35">
      <c r="C80" s="79"/>
    </row>
  </sheetData>
  <sheetProtection algorithmName="SHA-512" hashValue="h15jG6ycAdrdH/88o4iTkQNJLZpHLBOV/FoX1OgZkUVCpQTeiKif63Bt1yZMPH8RZ72C9I3yD4A84v0t34KCgg==" saltValue="fWghX2UK6Gi43pQo8el/YQ==" spinCount="100000" sheet="1" objects="1" scenarios="1"/>
  <mergeCells count="15">
    <mergeCell ref="B11:E11"/>
    <mergeCell ref="B19:E19"/>
    <mergeCell ref="B31:E31"/>
    <mergeCell ref="B77:E77"/>
    <mergeCell ref="B39:E39"/>
    <mergeCell ref="B44:E44"/>
    <mergeCell ref="B56:E56"/>
    <mergeCell ref="B59:E59"/>
    <mergeCell ref="B68:E68"/>
    <mergeCell ref="B70:E70"/>
    <mergeCell ref="B7:E7"/>
    <mergeCell ref="C8:E8"/>
    <mergeCell ref="B6:E6"/>
    <mergeCell ref="D9:E9"/>
    <mergeCell ref="C9:C10"/>
  </mergeCells>
  <hyperlinks>
    <hyperlink ref="B2" location="Tartalom!A1" display="Back to contents page" xr:uid="{85CA80C4-9A35-4849-8314-DC5F00D44B40}"/>
  </hyperlinks>
  <pageMargins left="0.7" right="0.7" top="0.75" bottom="0.75" header="0.3" footer="0.3"/>
  <pageSetup paperSize="9"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Munka13">
    <tabColor theme="9" tint="0.79998168889431442"/>
  </sheetPr>
  <dimension ref="B1:D22"/>
  <sheetViews>
    <sheetView showGridLines="0" workbookViewId="0">
      <selection activeCell="B2" sqref="B2"/>
    </sheetView>
  </sheetViews>
  <sheetFormatPr defaultRowHeight="14.5" x14ac:dyDescent="0.35"/>
  <cols>
    <col min="1" max="2" width="4.453125" customWidth="1"/>
    <col min="3" max="3" width="80.7265625" customWidth="1"/>
    <col min="4" max="4" width="23" customWidth="1"/>
  </cols>
  <sheetData>
    <row r="1" spans="2:4" ht="12.75" customHeight="1" x14ac:dyDescent="0.35"/>
    <row r="2" spans="2:4" x14ac:dyDescent="0.35">
      <c r="B2" s="172" t="s">
        <v>0</v>
      </c>
      <c r="C2" s="108"/>
    </row>
    <row r="3" spans="2:4" x14ac:dyDescent="0.35">
      <c r="B3" s="1"/>
      <c r="C3" s="1"/>
    </row>
    <row r="4" spans="2:4" ht="15.5" x14ac:dyDescent="0.35">
      <c r="B4" s="18" t="s">
        <v>264</v>
      </c>
      <c r="C4" s="2"/>
    </row>
    <row r="5" spans="2:4" ht="2.15" customHeight="1" x14ac:dyDescent="0.35">
      <c r="B5" s="1"/>
      <c r="C5" s="1"/>
    </row>
    <row r="6" spans="2:4" ht="2.15" customHeight="1" x14ac:dyDescent="0.35">
      <c r="B6" s="19"/>
      <c r="C6" s="19"/>
    </row>
    <row r="7" spans="2:4" ht="2.15" customHeight="1" x14ac:dyDescent="0.35">
      <c r="B7" s="3"/>
      <c r="C7" s="4"/>
    </row>
    <row r="8" spans="2:4" ht="15" thickBot="1" x14ac:dyDescent="0.4">
      <c r="B8" s="29"/>
      <c r="C8" s="625">
        <f>+Tartalom!B3</f>
        <v>45838</v>
      </c>
      <c r="D8" s="625"/>
    </row>
    <row r="9" spans="2:4" ht="33" customHeight="1" thickBot="1" x14ac:dyDescent="0.4">
      <c r="B9" s="114"/>
      <c r="C9" s="7" t="s">
        <v>177</v>
      </c>
      <c r="D9" s="22" t="s">
        <v>196</v>
      </c>
    </row>
    <row r="10" spans="2:4" ht="25.5" customHeight="1" x14ac:dyDescent="0.35">
      <c r="B10" s="106" t="s">
        <v>265</v>
      </c>
      <c r="C10" s="91" t="s">
        <v>284</v>
      </c>
      <c r="D10" s="102">
        <v>43583830.953784011</v>
      </c>
    </row>
    <row r="11" spans="2:4" x14ac:dyDescent="0.35">
      <c r="B11" s="106" t="s">
        <v>266</v>
      </c>
      <c r="C11" s="97" t="s">
        <v>285</v>
      </c>
      <c r="D11" s="100">
        <v>75803.882828999995</v>
      </c>
    </row>
    <row r="12" spans="2:4" x14ac:dyDescent="0.35">
      <c r="B12" s="106" t="s">
        <v>267</v>
      </c>
      <c r="C12" s="97" t="s">
        <v>286</v>
      </c>
      <c r="D12" s="100">
        <v>43508027.070955008</v>
      </c>
    </row>
    <row r="13" spans="2:4" x14ac:dyDescent="0.35">
      <c r="B13" s="106" t="s">
        <v>268</v>
      </c>
      <c r="C13" s="98" t="s">
        <v>269</v>
      </c>
      <c r="D13" s="100">
        <v>64773.185656000001</v>
      </c>
    </row>
    <row r="14" spans="2:4" x14ac:dyDescent="0.35">
      <c r="B14" s="106" t="s">
        <v>270</v>
      </c>
      <c r="C14" s="98" t="s">
        <v>271</v>
      </c>
      <c r="D14" s="100">
        <v>14487588.441729</v>
      </c>
    </row>
    <row r="15" spans="2:4" ht="20" x14ac:dyDescent="0.35">
      <c r="B15" s="106" t="s">
        <v>272</v>
      </c>
      <c r="C15" s="34" t="s">
        <v>273</v>
      </c>
      <c r="D15" s="100">
        <v>540065.81031199999</v>
      </c>
    </row>
    <row r="16" spans="2:4" x14ac:dyDescent="0.35">
      <c r="B16" s="106" t="s">
        <v>274</v>
      </c>
      <c r="C16" s="98" t="s">
        <v>275</v>
      </c>
      <c r="D16" s="100">
        <v>1207196.667321</v>
      </c>
    </row>
    <row r="17" spans="2:4" x14ac:dyDescent="0.35">
      <c r="B17" s="106" t="s">
        <v>276</v>
      </c>
      <c r="C17" s="98" t="s">
        <v>287</v>
      </c>
      <c r="D17" s="100">
        <v>9269794.9452090003</v>
      </c>
    </row>
    <row r="18" spans="2:4" x14ac:dyDescent="0.35">
      <c r="B18" s="106" t="s">
        <v>277</v>
      </c>
      <c r="C18" s="98" t="s">
        <v>278</v>
      </c>
      <c r="D18" s="100">
        <v>8689780.3574269991</v>
      </c>
    </row>
    <row r="19" spans="2:4" x14ac:dyDescent="0.35">
      <c r="B19" s="106" t="s">
        <v>279</v>
      </c>
      <c r="C19" s="98" t="s">
        <v>288</v>
      </c>
      <c r="D19" s="100">
        <v>6752684.2429400003</v>
      </c>
    </row>
    <row r="20" spans="2:4" x14ac:dyDescent="0.35">
      <c r="B20" s="106" t="s">
        <v>280</v>
      </c>
      <c r="C20" s="98" t="s">
        <v>281</v>
      </c>
      <c r="D20" s="100">
        <v>332801.97554100002</v>
      </c>
    </row>
    <row r="21" spans="2:4" ht="15" thickBot="1" x14ac:dyDescent="0.4">
      <c r="B21" s="119" t="s">
        <v>282</v>
      </c>
      <c r="C21" s="99" t="s">
        <v>283</v>
      </c>
      <c r="D21" s="101">
        <v>2163341.4448199999</v>
      </c>
    </row>
    <row r="22" spans="2:4" x14ac:dyDescent="0.35">
      <c r="C22" s="103"/>
      <c r="D22" s="103"/>
    </row>
  </sheetData>
  <sheetProtection algorithmName="SHA-512" hashValue="mFkHF4+QuazoEADNYlOiZmPPid1mSkvhu9A1Xd29iC3LIr1jKlP5h2ba8y0N7zzFwM39YjptXwiQCeIKRQ60VA==" saltValue="8OI40Onu9fs14IN0hw9bCw==" spinCount="100000" sheet="1" objects="1" scenarios="1"/>
  <mergeCells count="1">
    <mergeCell ref="C8:D8"/>
  </mergeCells>
  <hyperlinks>
    <hyperlink ref="B2" location="Tartalom!A1" display="Back to contents page" xr:uid="{DDD8FC03-BC60-4FE8-AC21-5439CBE2BAF6}"/>
  </hyperlinks>
  <pageMargins left="0.7" right="0.7" top="0.75" bottom="0.75" header="0.3" footer="0.3"/>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58229A-70B4-4CA6-8595-5C5F8DA1CD32}">
  <sheetPr codeName="Munka14">
    <tabColor theme="9"/>
  </sheetPr>
  <dimension ref="A1"/>
  <sheetViews>
    <sheetView workbookViewId="0">
      <selection sqref="A1:XFD1048576"/>
    </sheetView>
  </sheetViews>
  <sheetFormatPr defaultRowHeight="14.5" x14ac:dyDescent="0.35"/>
  <cols>
    <col min="1" max="16384" width="8.7265625" style="278"/>
  </cols>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Munka15">
    <tabColor theme="9" tint="0.79998168889431442"/>
  </sheetPr>
  <dimension ref="B1:L47"/>
  <sheetViews>
    <sheetView showGridLines="0" workbookViewId="0"/>
  </sheetViews>
  <sheetFormatPr defaultRowHeight="14.5" x14ac:dyDescent="0.35"/>
  <cols>
    <col min="1" max="1" width="4.453125" customWidth="1"/>
    <col min="2" max="2" width="7" customWidth="1"/>
    <col min="3" max="3" width="58.453125" customWidth="1"/>
    <col min="4" max="4" width="8.7265625" bestFit="1" customWidth="1"/>
  </cols>
  <sheetData>
    <row r="1" spans="2:12" ht="12.75" customHeight="1" x14ac:dyDescent="0.35"/>
    <row r="2" spans="2:12" x14ac:dyDescent="0.35">
      <c r="B2" s="172" t="s">
        <v>0</v>
      </c>
      <c r="C2" s="41"/>
      <c r="D2" s="41"/>
    </row>
    <row r="3" spans="2:12" x14ac:dyDescent="0.35">
      <c r="B3" s="1"/>
      <c r="C3" s="1"/>
      <c r="D3" s="1"/>
    </row>
    <row r="4" spans="2:12" ht="15.5" x14ac:dyDescent="0.35">
      <c r="B4" s="18" t="s">
        <v>289</v>
      </c>
      <c r="C4" s="2"/>
      <c r="D4" s="2"/>
    </row>
    <row r="5" spans="2:12" x14ac:dyDescent="0.35">
      <c r="B5" s="1"/>
      <c r="C5" s="1"/>
      <c r="D5" s="1"/>
    </row>
    <row r="6" spans="2:12" ht="103.5" customHeight="1" x14ac:dyDescent="0.35">
      <c r="B6" s="645" t="s">
        <v>1257</v>
      </c>
      <c r="C6" s="645"/>
      <c r="D6" s="645"/>
      <c r="E6" s="645"/>
      <c r="F6" s="645"/>
      <c r="G6" s="645"/>
      <c r="H6" s="645"/>
      <c r="I6" s="645"/>
      <c r="J6" s="645"/>
      <c r="K6" s="645"/>
    </row>
    <row r="7" spans="2:12" x14ac:dyDescent="0.35">
      <c r="B7" s="3"/>
      <c r="C7" s="4"/>
      <c r="D7" s="4"/>
    </row>
    <row r="8" spans="2:12" ht="15" thickBot="1" x14ac:dyDescent="0.4">
      <c r="B8" s="29"/>
    </row>
    <row r="9" spans="2:12" ht="32.25" customHeight="1" thickBot="1" x14ac:dyDescent="0.4">
      <c r="B9" s="104"/>
      <c r="C9" s="105" t="s">
        <v>2</v>
      </c>
      <c r="D9" s="647" t="s">
        <v>290</v>
      </c>
      <c r="E9" s="647"/>
      <c r="F9" s="647"/>
      <c r="G9" s="647"/>
      <c r="H9" s="648" t="s">
        <v>291</v>
      </c>
      <c r="I9" s="648"/>
      <c r="J9" s="648"/>
      <c r="K9" s="648"/>
    </row>
    <row r="10" spans="2:12" ht="24" customHeight="1" x14ac:dyDescent="0.35">
      <c r="B10" s="147" t="s">
        <v>292</v>
      </c>
      <c r="C10" s="123" t="s">
        <v>293</v>
      </c>
      <c r="D10" s="124">
        <f>+Tartalom!B3</f>
        <v>45838</v>
      </c>
      <c r="E10" s="124">
        <f>+EOMONTH(D10,-3)</f>
        <v>45747</v>
      </c>
      <c r="F10" s="124">
        <f>+EOMONTH(E10,-3)</f>
        <v>45657</v>
      </c>
      <c r="G10" s="124">
        <f>+EOMONTH(F10,-3)</f>
        <v>45565</v>
      </c>
      <c r="H10" s="124">
        <f>+Tartalom!B3</f>
        <v>45838</v>
      </c>
      <c r="I10" s="124">
        <f>+EOMONTH(H10,-3)</f>
        <v>45747</v>
      </c>
      <c r="J10" s="124">
        <f>+EOMONTH(I10,-3)</f>
        <v>45657</v>
      </c>
      <c r="K10" s="124">
        <f>+EOMONTH(J10,-3)</f>
        <v>45565</v>
      </c>
    </row>
    <row r="11" spans="2:12" x14ac:dyDescent="0.35">
      <c r="B11" s="148" t="s">
        <v>294</v>
      </c>
      <c r="C11" s="149" t="s">
        <v>295</v>
      </c>
      <c r="D11" s="150">
        <v>12</v>
      </c>
      <c r="E11" s="150">
        <v>12</v>
      </c>
      <c r="F11" s="150">
        <v>12</v>
      </c>
      <c r="G11" s="150">
        <v>12</v>
      </c>
      <c r="H11" s="150">
        <v>12</v>
      </c>
      <c r="I11" s="150">
        <v>12</v>
      </c>
      <c r="J11" s="150">
        <v>12</v>
      </c>
      <c r="K11" s="150">
        <v>12</v>
      </c>
    </row>
    <row r="12" spans="2:12" ht="15" customHeight="1" x14ac:dyDescent="0.35">
      <c r="B12" s="646" t="s">
        <v>296</v>
      </c>
      <c r="C12" s="646"/>
      <c r="D12" s="646"/>
      <c r="E12" s="646"/>
      <c r="F12" s="646"/>
      <c r="G12" s="646"/>
      <c r="H12" s="646"/>
      <c r="I12" s="646"/>
      <c r="J12" s="646"/>
      <c r="K12" s="646"/>
      <c r="L12" s="35"/>
    </row>
    <row r="13" spans="2:12" ht="27.75" customHeight="1" x14ac:dyDescent="0.35">
      <c r="B13" s="148">
        <v>1</v>
      </c>
      <c r="C13" s="151" t="s">
        <v>297</v>
      </c>
      <c r="D13" s="152"/>
      <c r="E13" s="152"/>
      <c r="F13" s="152"/>
      <c r="G13" s="152"/>
      <c r="H13" s="153">
        <v>12303183.938870333</v>
      </c>
      <c r="I13" s="153">
        <v>12116876.667712053</v>
      </c>
      <c r="J13" s="153">
        <v>11811249.974736867</v>
      </c>
      <c r="K13" s="153">
        <v>11435420.714502389</v>
      </c>
    </row>
    <row r="14" spans="2:12" ht="25.5" customHeight="1" x14ac:dyDescent="0.35">
      <c r="B14" s="646" t="s">
        <v>298</v>
      </c>
      <c r="C14" s="646"/>
      <c r="D14" s="646"/>
      <c r="E14" s="646"/>
      <c r="F14" s="646"/>
      <c r="G14" s="646"/>
      <c r="H14" s="646"/>
      <c r="I14" s="646"/>
      <c r="J14" s="646"/>
      <c r="K14" s="646"/>
      <c r="L14" s="35"/>
    </row>
    <row r="15" spans="2:12" x14ac:dyDescent="0.35">
      <c r="B15" s="125">
        <v>2</v>
      </c>
      <c r="C15" s="134" t="s">
        <v>299</v>
      </c>
      <c r="D15" s="100">
        <v>20854344.828736685</v>
      </c>
      <c r="E15" s="100">
        <v>20488186.294985674</v>
      </c>
      <c r="F15" s="100">
        <v>20161041.434775595</v>
      </c>
      <c r="G15" s="100">
        <v>19737542.956078004</v>
      </c>
      <c r="H15" s="100">
        <v>1371368.007975403</v>
      </c>
      <c r="I15" s="100">
        <v>1333590.7042426087</v>
      </c>
      <c r="J15" s="100">
        <v>1300465.1851379322</v>
      </c>
      <c r="K15" s="100">
        <v>1262006.2856269865</v>
      </c>
    </row>
    <row r="16" spans="2:12" x14ac:dyDescent="0.35">
      <c r="B16" s="46">
        <v>3</v>
      </c>
      <c r="C16" s="128" t="s">
        <v>300</v>
      </c>
      <c r="D16" s="48">
        <v>14680840.593345346</v>
      </c>
      <c r="E16" s="48">
        <v>14348055.662281377</v>
      </c>
      <c r="F16" s="48">
        <v>13990427.881452063</v>
      </c>
      <c r="G16" s="48">
        <v>13571099.941833118</v>
      </c>
      <c r="H16" s="48">
        <v>734042.02966726676</v>
      </c>
      <c r="I16" s="48">
        <v>717402.78311406856</v>
      </c>
      <c r="J16" s="48">
        <v>699521.39407260309</v>
      </c>
      <c r="K16" s="48">
        <v>678554.99709165597</v>
      </c>
    </row>
    <row r="17" spans="2:11" x14ac:dyDescent="0.35">
      <c r="B17" s="125">
        <v>4</v>
      </c>
      <c r="C17" s="129" t="s">
        <v>301</v>
      </c>
      <c r="D17" s="100">
        <v>5022322.2128863707</v>
      </c>
      <c r="E17" s="100">
        <v>4840077.809423604</v>
      </c>
      <c r="F17" s="100">
        <v>4706730.0356075363</v>
      </c>
      <c r="G17" s="100">
        <v>4556130.9312740136</v>
      </c>
      <c r="H17" s="100">
        <v>622046.56037379091</v>
      </c>
      <c r="I17" s="100">
        <v>600090.04391803558</v>
      </c>
      <c r="J17" s="100">
        <v>583664.75647845317</v>
      </c>
      <c r="K17" s="100">
        <v>565244.10274089908</v>
      </c>
    </row>
    <row r="18" spans="2:11" x14ac:dyDescent="0.35">
      <c r="B18" s="125">
        <v>5</v>
      </c>
      <c r="C18" s="134" t="s">
        <v>302</v>
      </c>
      <c r="D18" s="100">
        <v>10488113.579771303</v>
      </c>
      <c r="E18" s="100">
        <v>10376966.362864019</v>
      </c>
      <c r="F18" s="100">
        <v>10113519.420754544</v>
      </c>
      <c r="G18" s="100">
        <v>9986863.3794759829</v>
      </c>
      <c r="H18" s="100">
        <v>4626155.9031287739</v>
      </c>
      <c r="I18" s="100">
        <v>4620201.9191708984</v>
      </c>
      <c r="J18" s="100">
        <v>4532868.4224736346</v>
      </c>
      <c r="K18" s="100">
        <v>4570054.2269969927</v>
      </c>
    </row>
    <row r="19" spans="2:11" x14ac:dyDescent="0.35">
      <c r="B19" s="125">
        <v>6</v>
      </c>
      <c r="C19" s="130" t="s">
        <v>303</v>
      </c>
      <c r="D19" s="100">
        <v>487575.50660514185</v>
      </c>
      <c r="E19" s="100">
        <v>512074.57856714382</v>
      </c>
      <c r="F19" s="100">
        <v>529867.91554140428</v>
      </c>
      <c r="G19" s="100">
        <v>502672.08296355762</v>
      </c>
      <c r="H19" s="100">
        <v>119836.30016922262</v>
      </c>
      <c r="I19" s="100">
        <v>126000.83328322078</v>
      </c>
      <c r="J19" s="100">
        <v>130490.69147706304</v>
      </c>
      <c r="K19" s="100">
        <v>123898.57265812908</v>
      </c>
    </row>
    <row r="20" spans="2:11" x14ac:dyDescent="0.35">
      <c r="B20" s="125">
        <v>7</v>
      </c>
      <c r="C20" s="129" t="s">
        <v>304</v>
      </c>
      <c r="D20" s="100">
        <v>9941442.7744382266</v>
      </c>
      <c r="E20" s="100">
        <v>9789973.0479768757</v>
      </c>
      <c r="F20" s="100">
        <v>9530888.9711887222</v>
      </c>
      <c r="G20" s="100">
        <v>9417205.4925211743</v>
      </c>
      <c r="H20" s="100">
        <v>4447224.3042316148</v>
      </c>
      <c r="I20" s="100">
        <v>4419282.3495676769</v>
      </c>
      <c r="J20" s="100">
        <v>4349615.196972155</v>
      </c>
      <c r="K20" s="100">
        <v>4379169.8503476148</v>
      </c>
    </row>
    <row r="21" spans="2:11" x14ac:dyDescent="0.35">
      <c r="B21" s="125">
        <v>8</v>
      </c>
      <c r="C21" s="129" t="s">
        <v>305</v>
      </c>
      <c r="D21" s="100">
        <v>59095.298727937501</v>
      </c>
      <c r="E21" s="100">
        <v>74918.736320000011</v>
      </c>
      <c r="F21" s="100">
        <v>52762.53402441668</v>
      </c>
      <c r="G21" s="100">
        <v>66985.80399125001</v>
      </c>
      <c r="H21" s="100">
        <v>59095.298727937501</v>
      </c>
      <c r="I21" s="100">
        <v>74918.736320000011</v>
      </c>
      <c r="J21" s="100">
        <v>52762.53402441668</v>
      </c>
      <c r="K21" s="100">
        <v>66985.80399125001</v>
      </c>
    </row>
    <row r="22" spans="2:11" x14ac:dyDescent="0.35">
      <c r="B22" s="125">
        <v>9</v>
      </c>
      <c r="C22" s="129" t="s">
        <v>306</v>
      </c>
      <c r="D22" s="135"/>
      <c r="E22" s="135"/>
      <c r="F22" s="135"/>
      <c r="G22" s="135"/>
      <c r="H22" s="100">
        <v>0</v>
      </c>
      <c r="I22" s="100">
        <v>0</v>
      </c>
      <c r="J22" s="100">
        <v>0</v>
      </c>
      <c r="K22" s="100">
        <v>0</v>
      </c>
    </row>
    <row r="23" spans="2:11" ht="21.75" customHeight="1" x14ac:dyDescent="0.35">
      <c r="B23" s="125">
        <v>10</v>
      </c>
      <c r="C23" s="134" t="s">
        <v>307</v>
      </c>
      <c r="D23" s="100">
        <v>4691226.3683566274</v>
      </c>
      <c r="E23" s="100">
        <v>4602408.8095538886</v>
      </c>
      <c r="F23" s="100">
        <v>4513946.280565029</v>
      </c>
      <c r="G23" s="100">
        <v>4402237.0836164337</v>
      </c>
      <c r="H23" s="100">
        <v>772291.9855101438</v>
      </c>
      <c r="I23" s="100">
        <v>763734.70082445105</v>
      </c>
      <c r="J23" s="100">
        <v>759188.78377002908</v>
      </c>
      <c r="K23" s="100">
        <v>764562.62546178617</v>
      </c>
    </row>
    <row r="24" spans="2:11" ht="21.5" x14ac:dyDescent="0.35">
      <c r="B24" s="125">
        <v>11</v>
      </c>
      <c r="C24" s="130" t="s">
        <v>308</v>
      </c>
      <c r="D24" s="100">
        <v>121600.1770198411</v>
      </c>
      <c r="E24" s="100">
        <v>138283.85958947433</v>
      </c>
      <c r="F24" s="100">
        <v>160403.9135794313</v>
      </c>
      <c r="G24" s="100">
        <v>180780.59769908278</v>
      </c>
      <c r="H24" s="100">
        <v>121600.1770198411</v>
      </c>
      <c r="I24" s="100">
        <v>138283.85958947433</v>
      </c>
      <c r="J24" s="100">
        <v>160403.9135794313</v>
      </c>
      <c r="K24" s="100">
        <v>180780.59769908278</v>
      </c>
    </row>
    <row r="25" spans="2:11" x14ac:dyDescent="0.35">
      <c r="B25" s="125">
        <v>12</v>
      </c>
      <c r="C25" s="130" t="s">
        <v>309</v>
      </c>
      <c r="D25" s="100">
        <v>0</v>
      </c>
      <c r="E25" s="100">
        <v>0</v>
      </c>
      <c r="F25" s="100">
        <v>0</v>
      </c>
      <c r="G25" s="100">
        <v>0</v>
      </c>
      <c r="H25" s="100">
        <v>0</v>
      </c>
      <c r="I25" s="100">
        <v>0</v>
      </c>
      <c r="J25" s="100">
        <v>0</v>
      </c>
      <c r="K25" s="100">
        <v>0</v>
      </c>
    </row>
    <row r="26" spans="2:11" x14ac:dyDescent="0.35">
      <c r="B26" s="125">
        <v>13</v>
      </c>
      <c r="C26" s="131" t="s">
        <v>310</v>
      </c>
      <c r="D26" s="100">
        <v>4569626.1913367873</v>
      </c>
      <c r="E26" s="100">
        <v>4464124.9499644144</v>
      </c>
      <c r="F26" s="100">
        <v>4353542.3669855967</v>
      </c>
      <c r="G26" s="100">
        <v>4221456.4859173512</v>
      </c>
      <c r="H26" s="100">
        <v>650691.80849030265</v>
      </c>
      <c r="I26" s="100">
        <v>625450.84123497666</v>
      </c>
      <c r="J26" s="100">
        <v>598784.87019059795</v>
      </c>
      <c r="K26" s="100">
        <v>583782.02776270348</v>
      </c>
    </row>
    <row r="27" spans="2:11" x14ac:dyDescent="0.35">
      <c r="B27" s="125">
        <v>14</v>
      </c>
      <c r="C27" s="134" t="s">
        <v>311</v>
      </c>
      <c r="D27" s="100">
        <v>361090.16403715801</v>
      </c>
      <c r="E27" s="100">
        <v>402357.36300970818</v>
      </c>
      <c r="F27" s="100">
        <v>417800.78328903759</v>
      </c>
      <c r="G27" s="100">
        <v>410933.62704751425</v>
      </c>
      <c r="H27" s="100">
        <v>266630.04355734959</v>
      </c>
      <c r="I27" s="100">
        <v>307377.17164418433</v>
      </c>
      <c r="J27" s="100">
        <v>321924.99999138241</v>
      </c>
      <c r="K27" s="100">
        <v>313689.47679765028</v>
      </c>
    </row>
    <row r="28" spans="2:11" x14ac:dyDescent="0.35">
      <c r="B28" s="125">
        <v>15</v>
      </c>
      <c r="C28" s="134" t="s">
        <v>312</v>
      </c>
      <c r="D28" s="100">
        <v>2551750.7545555308</v>
      </c>
      <c r="E28" s="100">
        <v>2558534.3512061015</v>
      </c>
      <c r="F28" s="100">
        <v>2504758.0726747769</v>
      </c>
      <c r="G28" s="100">
        <v>2433081.8591639106</v>
      </c>
      <c r="H28" s="100">
        <v>50339.95953135594</v>
      </c>
      <c r="I28" s="100">
        <v>49640.925727917194</v>
      </c>
      <c r="J28" s="100">
        <v>49644.91856423948</v>
      </c>
      <c r="K28" s="100">
        <v>49294.385575750355</v>
      </c>
    </row>
    <row r="29" spans="2:11" x14ac:dyDescent="0.35">
      <c r="B29" s="148">
        <v>16</v>
      </c>
      <c r="C29" s="154" t="s">
        <v>313</v>
      </c>
      <c r="D29" s="155"/>
      <c r="E29" s="155"/>
      <c r="F29" s="155"/>
      <c r="G29" s="155"/>
      <c r="H29" s="153">
        <v>7086785.8997030267</v>
      </c>
      <c r="I29" s="153">
        <v>7074545.4216100611</v>
      </c>
      <c r="J29" s="153">
        <v>6964092.3099372173</v>
      </c>
      <c r="K29" s="153">
        <v>6959607.0004591653</v>
      </c>
    </row>
    <row r="30" spans="2:11" ht="20.25" customHeight="1" x14ac:dyDescent="0.35">
      <c r="B30" s="646" t="s">
        <v>314</v>
      </c>
      <c r="C30" s="646"/>
      <c r="D30" s="646"/>
      <c r="E30" s="646"/>
      <c r="F30" s="646"/>
      <c r="G30" s="646"/>
      <c r="H30" s="646"/>
      <c r="I30" s="646"/>
      <c r="J30" s="646"/>
      <c r="K30" s="646"/>
    </row>
    <row r="31" spans="2:11" x14ac:dyDescent="0.35">
      <c r="B31" s="125">
        <v>17</v>
      </c>
      <c r="C31" s="134" t="s">
        <v>315</v>
      </c>
      <c r="D31" s="100">
        <v>401453.71783905645</v>
      </c>
      <c r="E31" s="100">
        <v>362808.01335627283</v>
      </c>
      <c r="F31" s="100">
        <v>323443.14102645864</v>
      </c>
      <c r="G31" s="100">
        <v>301141.73557561403</v>
      </c>
      <c r="H31" s="100">
        <v>248995.33132764758</v>
      </c>
      <c r="I31" s="100">
        <v>256270.55150351816</v>
      </c>
      <c r="J31" s="100">
        <v>258884.36218112521</v>
      </c>
      <c r="K31" s="100">
        <v>245528.64901795689</v>
      </c>
    </row>
    <row r="32" spans="2:11" x14ac:dyDescent="0.35">
      <c r="B32" s="125">
        <v>18</v>
      </c>
      <c r="C32" s="134" t="s">
        <v>316</v>
      </c>
      <c r="D32" s="100">
        <v>1673407.8995675768</v>
      </c>
      <c r="E32" s="100">
        <v>1659588.8092417822</v>
      </c>
      <c r="F32" s="100">
        <v>1603248.6817014341</v>
      </c>
      <c r="G32" s="100">
        <v>1605629.7252317145</v>
      </c>
      <c r="H32" s="100">
        <v>1351121.2484257917</v>
      </c>
      <c r="I32" s="100">
        <v>1350738.0748133466</v>
      </c>
      <c r="J32" s="100">
        <v>1308182.4598829313</v>
      </c>
      <c r="K32" s="100">
        <v>1316663.3294922779</v>
      </c>
    </row>
    <row r="33" spans="2:11" x14ac:dyDescent="0.35">
      <c r="B33" s="125">
        <v>19</v>
      </c>
      <c r="C33" s="133" t="s">
        <v>317</v>
      </c>
      <c r="D33" s="100">
        <v>394332.20740330865</v>
      </c>
      <c r="E33" s="100">
        <v>409971.42854413198</v>
      </c>
      <c r="F33" s="100">
        <v>415185.43496887456</v>
      </c>
      <c r="G33" s="100">
        <v>412370.14835182595</v>
      </c>
      <c r="H33" s="100">
        <v>390803.48388389242</v>
      </c>
      <c r="I33" s="100">
        <v>406302.35207053373</v>
      </c>
      <c r="J33" s="100">
        <v>411375.31500572263</v>
      </c>
      <c r="K33" s="100">
        <v>408458.42843537941</v>
      </c>
    </row>
    <row r="34" spans="2:11" ht="30" x14ac:dyDescent="0.35">
      <c r="B34" s="125" t="s">
        <v>207</v>
      </c>
      <c r="C34" s="134" t="s">
        <v>318</v>
      </c>
      <c r="D34" s="135"/>
      <c r="E34" s="135"/>
      <c r="F34" s="135"/>
      <c r="G34" s="135"/>
      <c r="H34" s="100">
        <v>0</v>
      </c>
      <c r="I34" s="100">
        <v>0</v>
      </c>
      <c r="J34" s="100">
        <v>0</v>
      </c>
      <c r="K34" s="100">
        <v>0</v>
      </c>
    </row>
    <row r="35" spans="2:11" x14ac:dyDescent="0.35">
      <c r="B35" s="125" t="s">
        <v>208</v>
      </c>
      <c r="C35" s="134" t="s">
        <v>319</v>
      </c>
      <c r="D35" s="135"/>
      <c r="E35" s="135"/>
      <c r="F35" s="135"/>
      <c r="G35" s="135"/>
      <c r="H35" s="100">
        <v>0</v>
      </c>
      <c r="I35" s="100">
        <v>0</v>
      </c>
      <c r="J35" s="100">
        <v>0</v>
      </c>
      <c r="K35" s="100">
        <v>0</v>
      </c>
    </row>
    <row r="36" spans="2:11" x14ac:dyDescent="0.35">
      <c r="B36" s="125">
        <v>20</v>
      </c>
      <c r="C36" s="126" t="s">
        <v>320</v>
      </c>
      <c r="D36" s="100">
        <v>2469193.8248099424</v>
      </c>
      <c r="E36" s="100">
        <v>2432368.251142187</v>
      </c>
      <c r="F36" s="100">
        <v>2341877.2576967673</v>
      </c>
      <c r="G36" s="100">
        <v>2319141.6091591544</v>
      </c>
      <c r="H36" s="100">
        <v>1990920.0636373318</v>
      </c>
      <c r="I36" s="100">
        <v>2013310.9783873986</v>
      </c>
      <c r="J36" s="100">
        <v>1978442.1370697792</v>
      </c>
      <c r="K36" s="100">
        <v>1970650.4069456141</v>
      </c>
    </row>
    <row r="37" spans="2:11" x14ac:dyDescent="0.35">
      <c r="B37" s="125" t="s">
        <v>321</v>
      </c>
      <c r="C37" s="138" t="s">
        <v>322</v>
      </c>
      <c r="D37" s="100">
        <v>0</v>
      </c>
      <c r="E37" s="100">
        <v>0</v>
      </c>
      <c r="F37" s="100">
        <v>0</v>
      </c>
      <c r="G37" s="100">
        <v>0</v>
      </c>
      <c r="H37" s="100">
        <v>0</v>
      </c>
      <c r="I37" s="100">
        <v>0</v>
      </c>
      <c r="J37" s="100">
        <v>0</v>
      </c>
      <c r="K37" s="100">
        <v>0</v>
      </c>
    </row>
    <row r="38" spans="2:11" x14ac:dyDescent="0.35">
      <c r="B38" s="125" t="s">
        <v>323</v>
      </c>
      <c r="C38" s="138" t="s">
        <v>324</v>
      </c>
      <c r="D38" s="100">
        <v>0</v>
      </c>
      <c r="E38" s="100">
        <v>0</v>
      </c>
      <c r="F38" s="100">
        <v>0</v>
      </c>
      <c r="G38" s="100">
        <v>0</v>
      </c>
      <c r="H38" s="100">
        <v>0</v>
      </c>
      <c r="I38" s="100">
        <v>0</v>
      </c>
      <c r="J38" s="100">
        <v>0</v>
      </c>
      <c r="K38" s="100">
        <v>0</v>
      </c>
    </row>
    <row r="39" spans="2:11" x14ac:dyDescent="0.35">
      <c r="B39" s="148" t="s">
        <v>325</v>
      </c>
      <c r="C39" s="156" t="s">
        <v>326</v>
      </c>
      <c r="D39" s="153">
        <v>2469193.8248099405</v>
      </c>
      <c r="E39" s="153">
        <v>2432368.2511421856</v>
      </c>
      <c r="F39" s="153">
        <v>2341877.2576967659</v>
      </c>
      <c r="G39" s="153">
        <v>2319141.6091591539</v>
      </c>
      <c r="H39" s="153">
        <v>1990920.0636373328</v>
      </c>
      <c r="I39" s="153">
        <v>2013310.9783873993</v>
      </c>
      <c r="J39" s="153">
        <v>1978442.1370697801</v>
      </c>
      <c r="K39" s="153">
        <v>1970650.4069456144</v>
      </c>
    </row>
    <row r="40" spans="2:11" ht="15" customHeight="1" x14ac:dyDescent="0.35">
      <c r="B40" s="646" t="s">
        <v>327</v>
      </c>
      <c r="C40" s="646"/>
      <c r="D40" s="646"/>
      <c r="E40" s="646"/>
      <c r="F40" s="646"/>
      <c r="G40" s="646"/>
      <c r="H40" s="646"/>
      <c r="I40" s="646"/>
      <c r="J40" s="646"/>
      <c r="K40" s="646"/>
    </row>
    <row r="41" spans="2:11" x14ac:dyDescent="0.35">
      <c r="B41" s="125">
        <v>21</v>
      </c>
      <c r="C41" s="140" t="s">
        <v>328</v>
      </c>
      <c r="D41" s="136"/>
      <c r="E41" s="136"/>
      <c r="F41" s="136"/>
      <c r="G41" s="136"/>
      <c r="H41" s="100">
        <v>12301335.773922861</v>
      </c>
      <c r="I41" s="100">
        <v>12115028.502764583</v>
      </c>
      <c r="J41" s="100">
        <v>11809401.809789397</v>
      </c>
      <c r="K41" s="100">
        <v>11419113.782299494</v>
      </c>
    </row>
    <row r="42" spans="2:11" x14ac:dyDescent="0.35">
      <c r="B42" s="125">
        <v>22</v>
      </c>
      <c r="C42" s="141" t="s">
        <v>329</v>
      </c>
      <c r="D42" s="136"/>
      <c r="E42" s="136"/>
      <c r="F42" s="136"/>
      <c r="G42" s="136"/>
      <c r="H42" s="100">
        <v>5095865.8360656928</v>
      </c>
      <c r="I42" s="100">
        <v>5061234.4432226606</v>
      </c>
      <c r="J42" s="100">
        <v>4985650.1728674388</v>
      </c>
      <c r="K42" s="100">
        <v>4988956.5935135521</v>
      </c>
    </row>
    <row r="43" spans="2:11" ht="15" thickBot="1" x14ac:dyDescent="0.4">
      <c r="B43" s="132">
        <v>23</v>
      </c>
      <c r="C43" s="142" t="s">
        <v>330</v>
      </c>
      <c r="D43" s="139"/>
      <c r="E43" s="139"/>
      <c r="F43" s="139"/>
      <c r="G43" s="139"/>
      <c r="H43" s="107">
        <v>2.4193714638151333</v>
      </c>
      <c r="I43" s="107">
        <v>2.3987965509022904</v>
      </c>
      <c r="J43" s="107">
        <v>2.374144584040514</v>
      </c>
      <c r="K43" s="107">
        <v>2.291446644035716</v>
      </c>
    </row>
    <row r="44" spans="2:11" x14ac:dyDescent="0.35">
      <c r="B44" s="79"/>
    </row>
    <row r="45" spans="2:11" x14ac:dyDescent="0.35">
      <c r="B45" s="79"/>
    </row>
    <row r="46" spans="2:11" x14ac:dyDescent="0.35">
      <c r="B46" s="79"/>
    </row>
    <row r="47" spans="2:11" x14ac:dyDescent="0.35">
      <c r="B47" s="79"/>
    </row>
  </sheetData>
  <sheetProtection algorithmName="SHA-512" hashValue="+z6tO5fUixPA8NDsVTzFTmN3Vnz94LVhlc7t9j0uZeR1elHvQRIF3bicMgnfUc6MsbwXgz7rgnH+mCU4TzV5Vg==" saltValue="beWPs0kPU2TWJK1F2vFZWw==" spinCount="100000" sheet="1" objects="1" scenarios="1"/>
  <mergeCells count="7">
    <mergeCell ref="B6:K6"/>
    <mergeCell ref="B14:K14"/>
    <mergeCell ref="B30:K30"/>
    <mergeCell ref="B40:K40"/>
    <mergeCell ref="B12:K12"/>
    <mergeCell ref="D9:G9"/>
    <mergeCell ref="H9:K9"/>
  </mergeCells>
  <hyperlinks>
    <hyperlink ref="B2" location="Tartalom!A1" display="Back to contents page" xr:uid="{A94164E4-7D8A-4ACA-A623-DC1269C8BF5A}"/>
  </hyperlinks>
  <pageMargins left="0.7" right="0.7" top="0.75" bottom="0.75" header="0.3" footer="0.3"/>
  <pageSetup paperSize="9"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Munka16">
    <tabColor theme="9" tint="0.79998168889431442"/>
  </sheetPr>
  <dimension ref="B1:I47"/>
  <sheetViews>
    <sheetView showGridLines="0" workbookViewId="0"/>
  </sheetViews>
  <sheetFormatPr defaultRowHeight="14.5" x14ac:dyDescent="0.35"/>
  <cols>
    <col min="1" max="1" width="4.453125" customWidth="1"/>
    <col min="2" max="2" width="6.81640625" customWidth="1"/>
    <col min="3" max="3" width="56" customWidth="1"/>
    <col min="4" max="8" width="21.1796875" customWidth="1"/>
  </cols>
  <sheetData>
    <row r="1" spans="2:9" ht="12.75" customHeight="1" x14ac:dyDescent="0.35"/>
    <row r="2" spans="2:9" x14ac:dyDescent="0.35">
      <c r="B2" s="172" t="s">
        <v>0</v>
      </c>
      <c r="C2" s="41"/>
      <c r="D2" s="41"/>
    </row>
    <row r="3" spans="2:9" x14ac:dyDescent="0.35">
      <c r="B3" s="1"/>
      <c r="C3" s="1"/>
      <c r="D3" s="1"/>
    </row>
    <row r="4" spans="2:9" ht="15.5" x14ac:dyDescent="0.35">
      <c r="B4" s="18" t="s">
        <v>385</v>
      </c>
      <c r="C4" s="2"/>
      <c r="D4" s="2"/>
    </row>
    <row r="5" spans="2:9" ht="2.15" customHeight="1" x14ac:dyDescent="0.35">
      <c r="B5" s="1"/>
      <c r="C5" s="1"/>
      <c r="D5" s="1"/>
    </row>
    <row r="6" spans="2:9" ht="2.15" customHeight="1" x14ac:dyDescent="0.35">
      <c r="B6" s="617"/>
      <c r="C6" s="617"/>
      <c r="D6" s="617"/>
    </row>
    <row r="7" spans="2:9" ht="2.15" customHeight="1" x14ac:dyDescent="0.35">
      <c r="B7" s="3"/>
      <c r="C7" s="4"/>
      <c r="D7" s="4"/>
    </row>
    <row r="8" spans="2:9" ht="15" thickBot="1" x14ac:dyDescent="0.4">
      <c r="B8" s="29"/>
      <c r="C8" s="652">
        <f>+Tartalom!B3</f>
        <v>45838</v>
      </c>
      <c r="D8" s="652"/>
      <c r="E8" s="652"/>
      <c r="F8" s="652"/>
      <c r="G8" s="652"/>
      <c r="H8" s="652"/>
    </row>
    <row r="9" spans="2:9" x14ac:dyDescent="0.35">
      <c r="B9" s="653" t="s">
        <v>386</v>
      </c>
      <c r="C9" s="653"/>
      <c r="D9" s="651" t="s">
        <v>387</v>
      </c>
      <c r="E9" s="651"/>
      <c r="F9" s="651"/>
      <c r="G9" s="651"/>
      <c r="H9" s="653" t="s">
        <v>388</v>
      </c>
    </row>
    <row r="10" spans="2:9" ht="15" thickBot="1" x14ac:dyDescent="0.4">
      <c r="B10" s="654"/>
      <c r="C10" s="654"/>
      <c r="D10" s="271" t="s">
        <v>389</v>
      </c>
      <c r="E10" s="271" t="s">
        <v>390</v>
      </c>
      <c r="F10" s="271" t="s">
        <v>391</v>
      </c>
      <c r="G10" s="271" t="s">
        <v>392</v>
      </c>
      <c r="H10" s="654"/>
    </row>
    <row r="11" spans="2:9" ht="15" customHeight="1" x14ac:dyDescent="0.35">
      <c r="B11" s="649" t="s">
        <v>393</v>
      </c>
      <c r="C11" s="649"/>
      <c r="D11" s="649"/>
      <c r="E11" s="649"/>
      <c r="F11" s="649"/>
      <c r="G11" s="649"/>
      <c r="H11" s="649"/>
    </row>
    <row r="12" spans="2:9" x14ac:dyDescent="0.35">
      <c r="B12" s="127">
        <v>1</v>
      </c>
      <c r="C12" s="78" t="s">
        <v>394</v>
      </c>
      <c r="D12" s="158">
        <v>0</v>
      </c>
      <c r="E12" s="158">
        <v>0</v>
      </c>
      <c r="F12" s="158">
        <v>0</v>
      </c>
      <c r="G12" s="158">
        <v>5396788164864.8369</v>
      </c>
      <c r="H12" s="158">
        <v>5396788164864.8369</v>
      </c>
      <c r="I12" s="35"/>
    </row>
    <row r="13" spans="2:9" x14ac:dyDescent="0.35">
      <c r="B13" s="127">
        <v>2</v>
      </c>
      <c r="C13" s="159" t="s">
        <v>395</v>
      </c>
      <c r="D13" s="158">
        <v>0</v>
      </c>
      <c r="E13" s="158">
        <v>0</v>
      </c>
      <c r="F13" s="158">
        <v>0</v>
      </c>
      <c r="G13" s="158">
        <v>5396788164864.8369</v>
      </c>
      <c r="H13" s="158">
        <v>5396788164864.8369</v>
      </c>
    </row>
    <row r="14" spans="2:9" x14ac:dyDescent="0.35">
      <c r="B14" s="127">
        <v>3</v>
      </c>
      <c r="C14" s="159" t="s">
        <v>396</v>
      </c>
      <c r="D14" s="194"/>
      <c r="E14" s="158">
        <v>0</v>
      </c>
      <c r="F14" s="158">
        <v>0</v>
      </c>
      <c r="G14" s="158">
        <v>0</v>
      </c>
      <c r="H14" s="158">
        <v>0</v>
      </c>
      <c r="I14" s="35"/>
    </row>
    <row r="15" spans="2:9" x14ac:dyDescent="0.35">
      <c r="B15" s="127">
        <v>4</v>
      </c>
      <c r="C15" s="78" t="s">
        <v>397</v>
      </c>
      <c r="D15" s="195"/>
      <c r="E15" s="158">
        <v>20942862721664.383</v>
      </c>
      <c r="F15" s="158">
        <v>410642074409.07477</v>
      </c>
      <c r="G15" s="158">
        <v>337793283448.30737</v>
      </c>
      <c r="H15" s="158">
        <v>20340308059886.75</v>
      </c>
    </row>
    <row r="16" spans="2:9" x14ac:dyDescent="0.35">
      <c r="B16" s="127">
        <v>5</v>
      </c>
      <c r="C16" s="159" t="s">
        <v>300</v>
      </c>
      <c r="D16" s="195"/>
      <c r="E16" s="158">
        <v>15505869993910.035</v>
      </c>
      <c r="F16" s="158">
        <v>181339205536.54779</v>
      </c>
      <c r="G16" s="158">
        <v>224693710056.91095</v>
      </c>
      <c r="H16" s="158">
        <v>15127542449531.164</v>
      </c>
    </row>
    <row r="17" spans="2:8" x14ac:dyDescent="0.35">
      <c r="B17" s="127">
        <v>6</v>
      </c>
      <c r="C17" s="159" t="s">
        <v>301</v>
      </c>
      <c r="D17" s="195"/>
      <c r="E17" s="158">
        <v>5436992727754.3486</v>
      </c>
      <c r="F17" s="158">
        <v>229302868872.52698</v>
      </c>
      <c r="G17" s="158">
        <v>113099573391.39641</v>
      </c>
      <c r="H17" s="158">
        <v>5212765610355.585</v>
      </c>
    </row>
    <row r="18" spans="2:8" x14ac:dyDescent="0.35">
      <c r="B18" s="127">
        <v>7</v>
      </c>
      <c r="C18" s="78" t="s">
        <v>398</v>
      </c>
      <c r="D18" s="195"/>
      <c r="E18" s="158">
        <v>11835930739448.236</v>
      </c>
      <c r="F18" s="158">
        <v>445309955148.12665</v>
      </c>
      <c r="G18" s="158">
        <v>3625865035454.3867</v>
      </c>
      <c r="H18" s="158">
        <v>8762138300685.6475</v>
      </c>
    </row>
    <row r="19" spans="2:8" x14ac:dyDescent="0.35">
      <c r="B19" s="127">
        <v>8</v>
      </c>
      <c r="C19" s="159" t="s">
        <v>399</v>
      </c>
      <c r="D19" s="195"/>
      <c r="E19" s="158">
        <v>493503714484.40625</v>
      </c>
      <c r="F19" s="158">
        <v>0</v>
      </c>
      <c r="G19" s="158">
        <v>0</v>
      </c>
      <c r="H19" s="158">
        <v>246751857242.20313</v>
      </c>
    </row>
    <row r="20" spans="2:8" x14ac:dyDescent="0.35">
      <c r="B20" s="127">
        <v>9</v>
      </c>
      <c r="C20" s="159" t="s">
        <v>400</v>
      </c>
      <c r="D20" s="195"/>
      <c r="E20" s="158">
        <v>11342427024963.83</v>
      </c>
      <c r="F20" s="158">
        <v>445309955148.12665</v>
      </c>
      <c r="G20" s="158">
        <v>3625865035454.3867</v>
      </c>
      <c r="H20" s="158">
        <v>8515386443443.4443</v>
      </c>
    </row>
    <row r="21" spans="2:8" x14ac:dyDescent="0.35">
      <c r="B21" s="127">
        <v>10</v>
      </c>
      <c r="C21" s="78" t="s">
        <v>401</v>
      </c>
      <c r="D21" s="196"/>
      <c r="E21" s="158">
        <v>5989500000</v>
      </c>
      <c r="F21" s="158">
        <v>0</v>
      </c>
      <c r="G21" s="158">
        <v>0</v>
      </c>
      <c r="H21" s="158">
        <v>0</v>
      </c>
    </row>
    <row r="22" spans="2:8" x14ac:dyDescent="0.35">
      <c r="B22" s="127">
        <v>11</v>
      </c>
      <c r="C22" s="78" t="s">
        <v>402</v>
      </c>
      <c r="D22" s="158">
        <v>0</v>
      </c>
      <c r="E22" s="158">
        <v>49239257301.831619</v>
      </c>
      <c r="F22" s="158">
        <v>0</v>
      </c>
      <c r="G22" s="158">
        <v>0</v>
      </c>
      <c r="H22" s="158">
        <v>0</v>
      </c>
    </row>
    <row r="23" spans="2:8" x14ac:dyDescent="0.35">
      <c r="B23" s="127">
        <v>12</v>
      </c>
      <c r="C23" s="159" t="s">
        <v>403</v>
      </c>
      <c r="D23" s="158">
        <v>0</v>
      </c>
      <c r="E23" s="197"/>
      <c r="F23" s="198"/>
      <c r="G23" s="198"/>
      <c r="H23" s="199"/>
    </row>
    <row r="24" spans="2:8" ht="21.5" x14ac:dyDescent="0.35">
      <c r="B24" s="127">
        <v>13</v>
      </c>
      <c r="C24" s="160" t="s">
        <v>404</v>
      </c>
      <c r="D24" s="164"/>
      <c r="E24" s="158">
        <v>49239257301.831619</v>
      </c>
      <c r="F24" s="158">
        <v>0</v>
      </c>
      <c r="G24" s="158">
        <v>0</v>
      </c>
      <c r="H24" s="158">
        <v>0</v>
      </c>
    </row>
    <row r="25" spans="2:8" x14ac:dyDescent="0.35">
      <c r="B25" s="150">
        <v>14</v>
      </c>
      <c r="C25" s="165" t="s">
        <v>405</v>
      </c>
      <c r="D25" s="167"/>
      <c r="E25" s="167"/>
      <c r="F25" s="167"/>
      <c r="G25" s="167"/>
      <c r="H25" s="166">
        <v>34499234525437.234</v>
      </c>
    </row>
    <row r="26" spans="2:8" x14ac:dyDescent="0.35">
      <c r="B26" s="650" t="s">
        <v>406</v>
      </c>
      <c r="C26" s="650"/>
      <c r="D26" s="650"/>
      <c r="E26" s="650"/>
      <c r="F26" s="650"/>
      <c r="G26" s="650"/>
      <c r="H26" s="650"/>
    </row>
    <row r="27" spans="2:8" x14ac:dyDescent="0.35">
      <c r="B27" s="127">
        <v>15</v>
      </c>
      <c r="C27" s="78" t="s">
        <v>297</v>
      </c>
      <c r="D27" s="194"/>
      <c r="E27" s="164"/>
      <c r="F27" s="164"/>
      <c r="G27" s="164"/>
      <c r="H27" s="158">
        <v>385582239611.07977</v>
      </c>
    </row>
    <row r="28" spans="2:8" x14ac:dyDescent="0.35">
      <c r="B28" s="127" t="s">
        <v>204</v>
      </c>
      <c r="C28" s="32" t="s">
        <v>407</v>
      </c>
      <c r="D28" s="195"/>
      <c r="E28" s="158">
        <v>0</v>
      </c>
      <c r="F28" s="158">
        <v>0</v>
      </c>
      <c r="G28" s="158">
        <v>0</v>
      </c>
      <c r="H28" s="158">
        <v>0</v>
      </c>
    </row>
    <row r="29" spans="2:8" x14ac:dyDescent="0.35">
      <c r="B29" s="127">
        <v>16</v>
      </c>
      <c r="C29" s="78" t="s">
        <v>408</v>
      </c>
      <c r="D29" s="195"/>
      <c r="E29" s="158">
        <v>27549235786.877201</v>
      </c>
      <c r="F29" s="158">
        <v>0</v>
      </c>
      <c r="G29" s="158">
        <v>0</v>
      </c>
      <c r="H29" s="158">
        <v>13774617893.438601</v>
      </c>
    </row>
    <row r="30" spans="2:8" x14ac:dyDescent="0.35">
      <c r="B30" s="127">
        <v>17</v>
      </c>
      <c r="C30" s="78" t="s">
        <v>409</v>
      </c>
      <c r="D30" s="195"/>
      <c r="E30" s="158">
        <v>6483196954001.8496</v>
      </c>
      <c r="F30" s="158">
        <v>2381526718571.3472</v>
      </c>
      <c r="G30" s="158">
        <v>17730206288398.48</v>
      </c>
      <c r="H30" s="158">
        <v>17910499615786.172</v>
      </c>
    </row>
    <row r="31" spans="2:8" ht="27.75" customHeight="1" x14ac:dyDescent="0.35">
      <c r="B31" s="127">
        <v>18</v>
      </c>
      <c r="C31" s="160" t="s">
        <v>410</v>
      </c>
      <c r="D31" s="195"/>
      <c r="E31" s="158">
        <v>15330704000</v>
      </c>
      <c r="F31" s="158">
        <v>3373704633</v>
      </c>
      <c r="G31" s="158">
        <v>172249496695.71429</v>
      </c>
      <c r="H31" s="158">
        <v>173936349012.21429</v>
      </c>
    </row>
    <row r="32" spans="2:8" ht="39.75" customHeight="1" x14ac:dyDescent="0.35">
      <c r="B32" s="127">
        <v>19</v>
      </c>
      <c r="C32" s="160" t="s">
        <v>411</v>
      </c>
      <c r="D32" s="195"/>
      <c r="E32" s="158">
        <v>13451684695.779001</v>
      </c>
      <c r="F32" s="158">
        <v>0</v>
      </c>
      <c r="G32" s="158">
        <v>7871073917.2230005</v>
      </c>
      <c r="H32" s="158">
        <v>8543658152.0119505</v>
      </c>
    </row>
    <row r="33" spans="2:8" ht="51" customHeight="1" x14ac:dyDescent="0.35">
      <c r="B33" s="127">
        <v>20</v>
      </c>
      <c r="C33" s="160" t="s">
        <v>412</v>
      </c>
      <c r="D33" s="195"/>
      <c r="E33" s="158">
        <v>3938150714715.1924</v>
      </c>
      <c r="F33" s="158">
        <v>2134336168464.009</v>
      </c>
      <c r="G33" s="158">
        <v>10894603174700.016</v>
      </c>
      <c r="H33" s="158">
        <v>16327855400666.539</v>
      </c>
    </row>
    <row r="34" spans="2:8" ht="26.25" customHeight="1" x14ac:dyDescent="0.35">
      <c r="B34" s="127">
        <v>21</v>
      </c>
      <c r="C34" s="161" t="s">
        <v>413</v>
      </c>
      <c r="D34" s="195"/>
      <c r="E34" s="158">
        <v>422636513418.19379</v>
      </c>
      <c r="F34" s="158">
        <v>226021378117.04489</v>
      </c>
      <c r="G34" s="158">
        <v>4997080291777.6514</v>
      </c>
      <c r="H34" s="158">
        <v>3581361375351.4507</v>
      </c>
    </row>
    <row r="35" spans="2:8" x14ac:dyDescent="0.35">
      <c r="B35" s="127">
        <v>22</v>
      </c>
      <c r="C35" s="162" t="s">
        <v>414</v>
      </c>
      <c r="D35" s="195"/>
      <c r="E35" s="158">
        <v>326307013955.12531</v>
      </c>
      <c r="F35" s="158">
        <v>185188478949.01187</v>
      </c>
      <c r="G35" s="158">
        <v>5503111923373.9102</v>
      </c>
      <c r="H35" s="158">
        <v>0</v>
      </c>
    </row>
    <row r="36" spans="2:8" ht="21.5" x14ac:dyDescent="0.35">
      <c r="B36" s="127">
        <v>23</v>
      </c>
      <c r="C36" s="163" t="s">
        <v>413</v>
      </c>
      <c r="D36" s="195"/>
      <c r="E36" s="158">
        <v>284964434532.86285</v>
      </c>
      <c r="F36" s="158">
        <v>145608386075.37637</v>
      </c>
      <c r="G36" s="158">
        <v>4230138998079.6421</v>
      </c>
      <c r="H36" s="158">
        <v>0</v>
      </c>
    </row>
    <row r="37" spans="2:8" ht="30" x14ac:dyDescent="0.35">
      <c r="B37" s="127">
        <v>24</v>
      </c>
      <c r="C37" s="137" t="s">
        <v>415</v>
      </c>
      <c r="D37" s="195"/>
      <c r="E37" s="158">
        <v>2189956836635.7534</v>
      </c>
      <c r="F37" s="158">
        <v>58628366525.326088</v>
      </c>
      <c r="G37" s="158">
        <v>1152370619711.6184</v>
      </c>
      <c r="H37" s="158">
        <v>1400164207955.407</v>
      </c>
    </row>
    <row r="38" spans="2:8" x14ac:dyDescent="0.35">
      <c r="B38" s="127">
        <v>25</v>
      </c>
      <c r="C38" s="78" t="s">
        <v>416</v>
      </c>
      <c r="D38" s="196"/>
      <c r="E38" s="158">
        <v>1725155521.2869999</v>
      </c>
      <c r="F38" s="158">
        <v>0</v>
      </c>
      <c r="G38" s="158">
        <v>0</v>
      </c>
      <c r="H38" s="158">
        <v>0</v>
      </c>
    </row>
    <row r="39" spans="2:8" x14ac:dyDescent="0.35">
      <c r="B39" s="127">
        <v>26</v>
      </c>
      <c r="C39" s="78" t="s">
        <v>417</v>
      </c>
      <c r="D39" s="158">
        <v>0</v>
      </c>
      <c r="E39" s="158">
        <v>882030584848.68591</v>
      </c>
      <c r="F39" s="158">
        <v>124907933689.87752</v>
      </c>
      <c r="G39" s="158">
        <v>3507827106873.3936</v>
      </c>
      <c r="H39" s="158">
        <v>3932874907007.4653</v>
      </c>
    </row>
    <row r="40" spans="2:8" x14ac:dyDescent="0.35">
      <c r="B40" s="127">
        <v>27</v>
      </c>
      <c r="C40" s="168" t="s">
        <v>418</v>
      </c>
      <c r="D40" s="164"/>
      <c r="E40" s="164"/>
      <c r="F40" s="164"/>
      <c r="G40" s="158">
        <v>0</v>
      </c>
      <c r="H40" s="158">
        <v>0</v>
      </c>
    </row>
    <row r="41" spans="2:8" ht="21.5" x14ac:dyDescent="0.35">
      <c r="B41" s="127">
        <v>28</v>
      </c>
      <c r="C41" s="160" t="s">
        <v>419</v>
      </c>
      <c r="D41" s="164"/>
      <c r="E41" s="306">
        <v>20976749797.938</v>
      </c>
      <c r="F41" s="306">
        <v>0</v>
      </c>
      <c r="G41" s="306">
        <v>0</v>
      </c>
      <c r="H41" s="158">
        <v>17830237328.247299</v>
      </c>
    </row>
    <row r="42" spans="2:8" x14ac:dyDescent="0.35">
      <c r="B42" s="127">
        <v>29</v>
      </c>
      <c r="C42" s="159" t="s">
        <v>420</v>
      </c>
      <c r="D42" s="164"/>
      <c r="E42" s="306">
        <v>133555230300.90894</v>
      </c>
      <c r="F42" s="306">
        <v>0</v>
      </c>
      <c r="G42" s="306">
        <v>0</v>
      </c>
      <c r="H42" s="158">
        <v>133555230300.90894</v>
      </c>
    </row>
    <row r="43" spans="2:8" x14ac:dyDescent="0.35">
      <c r="B43" s="127">
        <v>30</v>
      </c>
      <c r="C43" s="159" t="s">
        <v>421</v>
      </c>
      <c r="D43" s="164"/>
      <c r="E43" s="306">
        <v>125260943408.36484</v>
      </c>
      <c r="F43" s="306">
        <v>0</v>
      </c>
      <c r="G43" s="306">
        <v>0</v>
      </c>
      <c r="H43" s="158">
        <v>6263047170.4182425</v>
      </c>
    </row>
    <row r="44" spans="2:8" x14ac:dyDescent="0.35">
      <c r="B44" s="127">
        <v>31</v>
      </c>
      <c r="C44" s="159" t="s">
        <v>422</v>
      </c>
      <c r="D44" s="164"/>
      <c r="E44" s="158">
        <v>602237661341.47412</v>
      </c>
      <c r="F44" s="158">
        <v>124907933689.87752</v>
      </c>
      <c r="G44" s="158">
        <v>3507827106873.3936</v>
      </c>
      <c r="H44" s="158">
        <v>3775226392207.8906</v>
      </c>
    </row>
    <row r="45" spans="2:8" x14ac:dyDescent="0.35">
      <c r="B45" s="127">
        <v>32</v>
      </c>
      <c r="C45" s="78" t="s">
        <v>423</v>
      </c>
      <c r="D45" s="164"/>
      <c r="E45" s="158">
        <v>5455864477714.5693</v>
      </c>
      <c r="F45" s="158">
        <v>221045546888.71432</v>
      </c>
      <c r="G45" s="158">
        <v>915407067882.88489</v>
      </c>
      <c r="H45" s="158">
        <v>474650058637.36414</v>
      </c>
    </row>
    <row r="46" spans="2:8" x14ac:dyDescent="0.35">
      <c r="B46" s="127">
        <v>33</v>
      </c>
      <c r="C46" s="143" t="s">
        <v>424</v>
      </c>
      <c r="D46" s="164"/>
      <c r="E46" s="170"/>
      <c r="F46" s="170"/>
      <c r="G46" s="170"/>
      <c r="H46" s="144">
        <v>22717381438935.52</v>
      </c>
    </row>
    <row r="47" spans="2:8" ht="15" thickBot="1" x14ac:dyDescent="0.4">
      <c r="B47" s="157">
        <v>34</v>
      </c>
      <c r="C47" s="145" t="s">
        <v>425</v>
      </c>
      <c r="D47" s="169"/>
      <c r="E47" s="171"/>
      <c r="F47" s="171"/>
      <c r="G47" s="171"/>
      <c r="H47" s="146">
        <v>1.5186272510399765</v>
      </c>
    </row>
  </sheetData>
  <sheetProtection algorithmName="SHA-512" hashValue="WDPfxJnXNj3iKP7Q9mVwn6tl+rk0aAUA5RpDPpSPkKaiLZDHeh0ab7Tu1UYv81K8X5S9StJtdkapmKE2xpoo8w==" saltValue="IKso2Qt3uOG6bN1X8kp2Yw==" spinCount="100000" sheet="1" objects="1" scenarios="1"/>
  <mergeCells count="7">
    <mergeCell ref="B11:H11"/>
    <mergeCell ref="B26:H26"/>
    <mergeCell ref="B6:D6"/>
    <mergeCell ref="D9:G9"/>
    <mergeCell ref="C8:H8"/>
    <mergeCell ref="B9:C10"/>
    <mergeCell ref="H9:H10"/>
  </mergeCells>
  <hyperlinks>
    <hyperlink ref="B2" location="Tartalom!A1" display="Back to contents page" xr:uid="{DEF14CE7-0BA4-459B-9394-335255EDA562}"/>
  </hyperlinks>
  <pageMargins left="0.7" right="0.7" top="0.75" bottom="0.75" header="0.3" footer="0.3"/>
  <pageSetup paperSize="9"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28D97E-0FF6-428C-A702-CB1BAB220FF9}">
  <sheetPr codeName="Munka17">
    <tabColor theme="9"/>
  </sheetPr>
  <dimension ref="A1"/>
  <sheetViews>
    <sheetView workbookViewId="0">
      <selection sqref="A1:XFD1048576"/>
    </sheetView>
  </sheetViews>
  <sheetFormatPr defaultRowHeight="14.5" x14ac:dyDescent="0.35"/>
  <cols>
    <col min="1" max="16384" width="8.7265625" style="278"/>
  </cols>
  <sheetData/>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Munka18">
    <tabColor theme="9" tint="0.79998168889431442"/>
  </sheetPr>
  <dimension ref="B1:R34"/>
  <sheetViews>
    <sheetView showGridLines="0" zoomScale="70" zoomScaleNormal="70" workbookViewId="0"/>
  </sheetViews>
  <sheetFormatPr defaultRowHeight="14.5" x14ac:dyDescent="0.35"/>
  <cols>
    <col min="1" max="1" width="4.453125" customWidth="1"/>
    <col min="2" max="2" width="6.81640625" customWidth="1"/>
    <col min="3" max="3" width="44.54296875" bestFit="1" customWidth="1"/>
    <col min="4" max="4" width="21.1796875" customWidth="1"/>
    <col min="5" max="5" width="16.453125" customWidth="1"/>
    <col min="6" max="6" width="15" customWidth="1"/>
    <col min="7" max="7" width="21.1796875" customWidth="1"/>
    <col min="8" max="8" width="15" customWidth="1"/>
    <col min="9" max="9" width="14.1796875" bestFit="1" customWidth="1"/>
    <col min="10" max="10" width="9.1796875" customWidth="1"/>
    <col min="11" max="12" width="14.1796875" bestFit="1" customWidth="1"/>
    <col min="13" max="13" width="9.1796875" customWidth="1"/>
    <col min="14" max="15" width="14.1796875" bestFit="1" customWidth="1"/>
    <col min="18" max="18" width="11.26953125" customWidth="1"/>
  </cols>
  <sheetData>
    <row r="1" spans="2:18" ht="12.75" customHeight="1" x14ac:dyDescent="0.35"/>
    <row r="2" spans="2:18" x14ac:dyDescent="0.35">
      <c r="B2" s="172" t="s">
        <v>0</v>
      </c>
      <c r="C2" s="41"/>
      <c r="D2" s="41"/>
    </row>
    <row r="3" spans="2:18" x14ac:dyDescent="0.35">
      <c r="B3" s="1"/>
      <c r="C3" s="1"/>
      <c r="D3" s="1"/>
    </row>
    <row r="4" spans="2:18" ht="15.5" x14ac:dyDescent="0.35">
      <c r="B4" s="18" t="s">
        <v>426</v>
      </c>
      <c r="C4" s="2"/>
      <c r="D4" s="2"/>
    </row>
    <row r="5" spans="2:18" ht="2.15" customHeight="1" x14ac:dyDescent="0.35">
      <c r="B5" s="1"/>
      <c r="C5" s="1"/>
      <c r="D5" s="1"/>
    </row>
    <row r="6" spans="2:18" ht="2.15" customHeight="1" x14ac:dyDescent="0.35">
      <c r="B6" s="617"/>
      <c r="C6" s="617"/>
      <c r="D6" s="617"/>
    </row>
    <row r="7" spans="2:18" ht="2.15" customHeight="1" x14ac:dyDescent="0.35">
      <c r="B7" s="3"/>
      <c r="C7" s="4"/>
      <c r="D7" s="4"/>
    </row>
    <row r="8" spans="2:18" ht="15" thickBot="1" x14ac:dyDescent="0.4">
      <c r="B8" s="29"/>
      <c r="C8" s="625">
        <f>+Tartalom!B3</f>
        <v>45838</v>
      </c>
      <c r="D8" s="625"/>
      <c r="E8" s="625"/>
      <c r="F8" s="625"/>
      <c r="G8" s="625"/>
      <c r="H8" s="625"/>
      <c r="I8" s="625"/>
      <c r="J8" s="625"/>
      <c r="K8" s="625"/>
      <c r="L8" s="625"/>
      <c r="M8" s="625"/>
      <c r="N8" s="625"/>
      <c r="O8" s="625"/>
      <c r="P8" s="625"/>
      <c r="Q8" s="625"/>
      <c r="R8" s="625"/>
    </row>
    <row r="9" spans="2:18" ht="32.25" customHeight="1" thickBot="1" x14ac:dyDescent="0.4">
      <c r="C9" s="662" t="s">
        <v>2</v>
      </c>
      <c r="D9" s="658" t="s">
        <v>427</v>
      </c>
      <c r="E9" s="658"/>
      <c r="F9" s="658"/>
      <c r="G9" s="658"/>
      <c r="H9" s="658"/>
      <c r="I9" s="658"/>
      <c r="J9" s="658" t="s">
        <v>428</v>
      </c>
      <c r="K9" s="658"/>
      <c r="L9" s="658"/>
      <c r="M9" s="658"/>
      <c r="N9" s="658"/>
      <c r="O9" s="658"/>
      <c r="P9" s="655" t="s">
        <v>429</v>
      </c>
      <c r="Q9" s="658" t="s">
        <v>430</v>
      </c>
      <c r="R9" s="658"/>
    </row>
    <row r="10" spans="2:18" ht="34.5" customHeight="1" thickBot="1" x14ac:dyDescent="0.4">
      <c r="C10" s="663"/>
      <c r="D10" s="659" t="s">
        <v>431</v>
      </c>
      <c r="E10" s="659"/>
      <c r="F10" s="660"/>
      <c r="G10" s="661" t="s">
        <v>281</v>
      </c>
      <c r="H10" s="659"/>
      <c r="I10" s="660"/>
      <c r="J10" s="661" t="s">
        <v>432</v>
      </c>
      <c r="K10" s="659"/>
      <c r="L10" s="660"/>
      <c r="M10" s="659" t="s">
        <v>433</v>
      </c>
      <c r="N10" s="659"/>
      <c r="O10" s="659"/>
      <c r="P10" s="656"/>
      <c r="Q10" s="655" t="s">
        <v>434</v>
      </c>
      <c r="R10" s="655" t="s">
        <v>435</v>
      </c>
    </row>
    <row r="11" spans="2:18" ht="15" customHeight="1" thickBot="1" x14ac:dyDescent="0.4">
      <c r="C11" s="664"/>
      <c r="D11" s="180"/>
      <c r="E11" s="184" t="s">
        <v>436</v>
      </c>
      <c r="F11" s="185" t="s">
        <v>437</v>
      </c>
      <c r="G11" s="189"/>
      <c r="H11" s="184" t="s">
        <v>437</v>
      </c>
      <c r="I11" s="185" t="s">
        <v>438</v>
      </c>
      <c r="J11" s="193"/>
      <c r="K11" s="184" t="s">
        <v>436</v>
      </c>
      <c r="L11" s="185" t="s">
        <v>437</v>
      </c>
      <c r="M11" s="184"/>
      <c r="N11" s="184" t="s">
        <v>437</v>
      </c>
      <c r="O11" s="184" t="s">
        <v>438</v>
      </c>
      <c r="P11" s="657"/>
      <c r="Q11" s="657"/>
      <c r="R11" s="657"/>
    </row>
    <row r="12" spans="2:18" x14ac:dyDescent="0.35">
      <c r="C12" s="178" t="s">
        <v>1074</v>
      </c>
      <c r="D12" s="181">
        <v>6618354.0173500003</v>
      </c>
      <c r="E12" s="181">
        <v>6618239.6104340004</v>
      </c>
      <c r="F12" s="186">
        <v>114.406916</v>
      </c>
      <c r="G12" s="190">
        <v>0</v>
      </c>
      <c r="H12" s="181">
        <v>0</v>
      </c>
      <c r="I12" s="186">
        <v>0</v>
      </c>
      <c r="J12" s="190">
        <v>-936.27946299999996</v>
      </c>
      <c r="K12" s="181">
        <v>-934.54758700000002</v>
      </c>
      <c r="L12" s="186">
        <v>-1.731876</v>
      </c>
      <c r="M12" s="181">
        <v>0</v>
      </c>
      <c r="N12" s="181">
        <v>0</v>
      </c>
      <c r="O12" s="181">
        <v>0</v>
      </c>
      <c r="P12" s="181"/>
      <c r="Q12" s="181">
        <v>0</v>
      </c>
      <c r="R12" s="181">
        <v>0</v>
      </c>
    </row>
    <row r="13" spans="2:18" x14ac:dyDescent="0.35">
      <c r="C13" s="179" t="s">
        <v>439</v>
      </c>
      <c r="D13" s="182">
        <v>27240239.828871999</v>
      </c>
      <c r="E13" s="182">
        <v>21561832.051871002</v>
      </c>
      <c r="F13" s="187">
        <v>3121213.0415650001</v>
      </c>
      <c r="G13" s="191">
        <v>914133.58867500001</v>
      </c>
      <c r="H13" s="182">
        <v>5562.7248010000003</v>
      </c>
      <c r="I13" s="187">
        <v>797958.17647499999</v>
      </c>
      <c r="J13" s="191">
        <v>-478366.756903</v>
      </c>
      <c r="K13" s="182">
        <v>-179066.48751599999</v>
      </c>
      <c r="L13" s="187">
        <v>-299128.171707</v>
      </c>
      <c r="M13" s="182">
        <v>-568951.95470100001</v>
      </c>
      <c r="N13" s="182">
        <v>-5021.8565070000004</v>
      </c>
      <c r="O13" s="182">
        <v>-513168.53135900002</v>
      </c>
      <c r="P13" s="182">
        <v>-174026.609512</v>
      </c>
      <c r="Q13" s="182">
        <v>13822573.089429</v>
      </c>
      <c r="R13" s="182">
        <v>231686.30014199999</v>
      </c>
    </row>
    <row r="14" spans="2:18" x14ac:dyDescent="0.35">
      <c r="C14" s="173" t="s">
        <v>440</v>
      </c>
      <c r="D14" s="182">
        <v>135879.95865700001</v>
      </c>
      <c r="E14" s="182">
        <v>135879.65678600001</v>
      </c>
      <c r="F14" s="187">
        <v>0</v>
      </c>
      <c r="G14" s="191">
        <v>0.301871</v>
      </c>
      <c r="H14" s="182">
        <v>0</v>
      </c>
      <c r="I14" s="187">
        <v>0.301871</v>
      </c>
      <c r="J14" s="191">
        <v>-7.561E-3</v>
      </c>
      <c r="K14" s="182">
        <v>-7.561E-3</v>
      </c>
      <c r="L14" s="187">
        <v>0</v>
      </c>
      <c r="M14" s="182">
        <v>0</v>
      </c>
      <c r="N14" s="182">
        <v>0</v>
      </c>
      <c r="O14" s="182">
        <v>0</v>
      </c>
      <c r="P14" s="182">
        <v>0</v>
      </c>
      <c r="Q14" s="182">
        <v>135774.2991</v>
      </c>
      <c r="R14" s="182">
        <v>0</v>
      </c>
    </row>
    <row r="15" spans="2:18" x14ac:dyDescent="0.35">
      <c r="C15" s="173" t="s">
        <v>441</v>
      </c>
      <c r="D15" s="182">
        <v>677600.50981399999</v>
      </c>
      <c r="E15" s="182">
        <v>588859.62273900001</v>
      </c>
      <c r="F15" s="187">
        <v>62016.144660999998</v>
      </c>
      <c r="G15" s="191">
        <v>12732.097153000001</v>
      </c>
      <c r="H15" s="182">
        <v>2.8114279999999998</v>
      </c>
      <c r="I15" s="187">
        <v>12728.113576</v>
      </c>
      <c r="J15" s="191">
        <v>-5250.0456549999999</v>
      </c>
      <c r="K15" s="182">
        <v>-2091.0341159999998</v>
      </c>
      <c r="L15" s="187">
        <v>-3159.0115390000001</v>
      </c>
      <c r="M15" s="182">
        <v>-10990.675053000001</v>
      </c>
      <c r="N15" s="182">
        <v>-2.6473610000000001</v>
      </c>
      <c r="O15" s="182">
        <v>-10986.855543</v>
      </c>
      <c r="P15" s="182">
        <v>-1.1167320000000001</v>
      </c>
      <c r="Q15" s="182">
        <v>236853.05136099999</v>
      </c>
      <c r="R15" s="182">
        <v>0</v>
      </c>
    </row>
    <row r="16" spans="2:18" x14ac:dyDescent="0.35">
      <c r="C16" s="173" t="s">
        <v>442</v>
      </c>
      <c r="D16" s="182">
        <v>1064725.7434660001</v>
      </c>
      <c r="E16" s="182">
        <v>1058018.2316079999</v>
      </c>
      <c r="F16" s="187">
        <v>5266.8625590000001</v>
      </c>
      <c r="G16" s="191">
        <v>1440.6492989999999</v>
      </c>
      <c r="H16" s="182">
        <v>376.58784400000002</v>
      </c>
      <c r="I16" s="187">
        <v>1064.061455</v>
      </c>
      <c r="J16" s="191">
        <v>-5207.5296779999999</v>
      </c>
      <c r="K16" s="182">
        <v>-5082.0776070000002</v>
      </c>
      <c r="L16" s="187">
        <v>-125.452071</v>
      </c>
      <c r="M16" s="182">
        <v>-1048.9044590000001</v>
      </c>
      <c r="N16" s="182">
        <v>-6.0090979999999998</v>
      </c>
      <c r="O16" s="182">
        <v>-1042.8953610000001</v>
      </c>
      <c r="P16" s="182">
        <v>0</v>
      </c>
      <c r="Q16" s="182">
        <v>625184.473107</v>
      </c>
      <c r="R16" s="182">
        <v>0</v>
      </c>
    </row>
    <row r="17" spans="3:18" x14ac:dyDescent="0.35">
      <c r="C17" s="173" t="s">
        <v>443</v>
      </c>
      <c r="D17" s="182">
        <v>530817.06767699996</v>
      </c>
      <c r="E17" s="182">
        <v>449657.75885799999</v>
      </c>
      <c r="F17" s="187">
        <v>74579.917165999999</v>
      </c>
      <c r="G17" s="191">
        <v>6579.3916529999997</v>
      </c>
      <c r="H17" s="182">
        <v>1604.223786</v>
      </c>
      <c r="I17" s="187">
        <v>3310.0325330000001</v>
      </c>
      <c r="J17" s="191">
        <v>-6644.2525180000002</v>
      </c>
      <c r="K17" s="182">
        <v>-3233.5819980000001</v>
      </c>
      <c r="L17" s="187">
        <v>-3410.6705200000001</v>
      </c>
      <c r="M17" s="182">
        <v>-3402.6131289999998</v>
      </c>
      <c r="N17" s="182">
        <v>-1601.778992</v>
      </c>
      <c r="O17" s="182">
        <v>-754.28255200000001</v>
      </c>
      <c r="P17" s="182">
        <v>-102.704803</v>
      </c>
      <c r="Q17" s="182">
        <v>132539.596372</v>
      </c>
      <c r="R17" s="182">
        <v>2523.876385</v>
      </c>
    </row>
    <row r="18" spans="3:18" x14ac:dyDescent="0.35">
      <c r="C18" s="173" t="s">
        <v>444</v>
      </c>
      <c r="D18" s="182">
        <v>9916501.1516510006</v>
      </c>
      <c r="E18" s="182">
        <v>7871569.8728520004</v>
      </c>
      <c r="F18" s="187">
        <v>1661649.2273260001</v>
      </c>
      <c r="G18" s="191">
        <v>379921.08425700001</v>
      </c>
      <c r="H18" s="182">
        <v>808.54096800000002</v>
      </c>
      <c r="I18" s="187">
        <v>327869.28504500003</v>
      </c>
      <c r="J18" s="191">
        <v>-190324.541043</v>
      </c>
      <c r="K18" s="182">
        <v>-62868.997578000002</v>
      </c>
      <c r="L18" s="187">
        <v>-127425.828555</v>
      </c>
      <c r="M18" s="182">
        <v>-204441.503578</v>
      </c>
      <c r="N18" s="182">
        <v>-766.81975699999998</v>
      </c>
      <c r="O18" s="182">
        <v>-186478.60912000001</v>
      </c>
      <c r="P18" s="182">
        <v>-43072.358287000003</v>
      </c>
      <c r="Q18" s="182">
        <v>4780322.2832199996</v>
      </c>
      <c r="R18" s="182">
        <v>147362.87203999999</v>
      </c>
    </row>
    <row r="19" spans="3:18" x14ac:dyDescent="0.35">
      <c r="C19" s="176" t="s">
        <v>445</v>
      </c>
      <c r="D19" s="182">
        <v>4116662.7235429999</v>
      </c>
      <c r="E19" s="182">
        <v>3210823.5351610002</v>
      </c>
      <c r="F19" s="187">
        <v>732218.75757100002</v>
      </c>
      <c r="G19" s="191">
        <v>171081.52285899999</v>
      </c>
      <c r="H19" s="182">
        <v>75.463266000000004</v>
      </c>
      <c r="I19" s="187">
        <v>161602.462065</v>
      </c>
      <c r="J19" s="191">
        <v>-65062.980502999999</v>
      </c>
      <c r="K19" s="182">
        <v>-22858.176065</v>
      </c>
      <c r="L19" s="187">
        <v>-42175.200448000003</v>
      </c>
      <c r="M19" s="182">
        <v>-100487.686728</v>
      </c>
      <c r="N19" s="182">
        <v>-69.291606999999999</v>
      </c>
      <c r="O19" s="182">
        <v>-95803.488408000005</v>
      </c>
      <c r="P19" s="182">
        <v>-32838.741911999998</v>
      </c>
      <c r="Q19" s="182">
        <v>2336488.2019790001</v>
      </c>
      <c r="R19" s="182">
        <v>54302.642613000004</v>
      </c>
    </row>
    <row r="20" spans="3:18" x14ac:dyDescent="0.35">
      <c r="C20" s="173" t="s">
        <v>446</v>
      </c>
      <c r="D20" s="182">
        <v>14914715.397607001</v>
      </c>
      <c r="E20" s="182">
        <v>11457846.909027999</v>
      </c>
      <c r="F20" s="187">
        <v>1317700.8898529999</v>
      </c>
      <c r="G20" s="191">
        <v>513460.064442</v>
      </c>
      <c r="H20" s="182">
        <v>2770.5607749999999</v>
      </c>
      <c r="I20" s="187">
        <v>452986.381995</v>
      </c>
      <c r="J20" s="191">
        <v>-270940.38044799998</v>
      </c>
      <c r="K20" s="182">
        <v>-105790.788656</v>
      </c>
      <c r="L20" s="187">
        <v>-165007.209022</v>
      </c>
      <c r="M20" s="182">
        <v>-349068.25848199998</v>
      </c>
      <c r="N20" s="182">
        <v>-2644.6012989999999</v>
      </c>
      <c r="O20" s="182">
        <v>-313905.888783</v>
      </c>
      <c r="P20" s="182">
        <v>-130850.42969</v>
      </c>
      <c r="Q20" s="182">
        <v>7911899.3862690004</v>
      </c>
      <c r="R20" s="182">
        <v>81799.551716999995</v>
      </c>
    </row>
    <row r="21" spans="3:18" x14ac:dyDescent="0.35">
      <c r="C21" s="179" t="s">
        <v>447</v>
      </c>
      <c r="D21" s="182">
        <v>9250234.1768740006</v>
      </c>
      <c r="E21" s="182">
        <v>9107115.9374419991</v>
      </c>
      <c r="F21" s="187">
        <v>29579.567190999998</v>
      </c>
      <c r="G21" s="191">
        <v>110872.31086699999</v>
      </c>
      <c r="H21" s="182">
        <v>0</v>
      </c>
      <c r="I21" s="187">
        <v>110872.31086699999</v>
      </c>
      <c r="J21" s="191">
        <v>-27899.113584999999</v>
      </c>
      <c r="K21" s="182">
        <v>-25664.547944999998</v>
      </c>
      <c r="L21" s="187">
        <v>-2234.5656399999998</v>
      </c>
      <c r="M21" s="182">
        <v>-85942.664201000007</v>
      </c>
      <c r="N21" s="182">
        <v>0</v>
      </c>
      <c r="O21" s="182">
        <v>-85942.664201000007</v>
      </c>
      <c r="P21" s="182">
        <v>0</v>
      </c>
      <c r="Q21" s="182">
        <v>35383.507059000003</v>
      </c>
      <c r="R21" s="182">
        <v>0</v>
      </c>
    </row>
    <row r="22" spans="3:18" x14ac:dyDescent="0.35">
      <c r="C22" s="173" t="s">
        <v>440</v>
      </c>
      <c r="D22" s="182">
        <v>510975.71322999999</v>
      </c>
      <c r="E22" s="182">
        <v>510975.71322999999</v>
      </c>
      <c r="F22" s="187">
        <v>0</v>
      </c>
      <c r="G22" s="191">
        <v>0</v>
      </c>
      <c r="H22" s="182">
        <v>0</v>
      </c>
      <c r="I22" s="187">
        <v>0</v>
      </c>
      <c r="J22" s="191">
        <v>-230.08339899999999</v>
      </c>
      <c r="K22" s="182">
        <v>-230.08339899999999</v>
      </c>
      <c r="L22" s="187">
        <v>0</v>
      </c>
      <c r="M22" s="182">
        <v>0</v>
      </c>
      <c r="N22" s="182">
        <v>0</v>
      </c>
      <c r="O22" s="182">
        <v>0</v>
      </c>
      <c r="P22" s="182">
        <v>0</v>
      </c>
      <c r="Q22" s="182">
        <v>0</v>
      </c>
      <c r="R22" s="182">
        <v>0</v>
      </c>
    </row>
    <row r="23" spans="3:18" x14ac:dyDescent="0.35">
      <c r="C23" s="173" t="s">
        <v>441</v>
      </c>
      <c r="D23" s="182">
        <v>7767908.5738920001</v>
      </c>
      <c r="E23" s="182">
        <v>7658086.102705</v>
      </c>
      <c r="F23" s="187">
        <v>0</v>
      </c>
      <c r="G23" s="191">
        <v>109822.471187</v>
      </c>
      <c r="H23" s="182">
        <v>0</v>
      </c>
      <c r="I23" s="187">
        <v>109822.471187</v>
      </c>
      <c r="J23" s="191">
        <v>-23506.8141</v>
      </c>
      <c r="K23" s="182">
        <v>-23506.8141</v>
      </c>
      <c r="L23" s="187">
        <v>0</v>
      </c>
      <c r="M23" s="182">
        <v>-84892.824521000002</v>
      </c>
      <c r="N23" s="182">
        <v>0</v>
      </c>
      <c r="O23" s="182">
        <v>-84892.824521000002</v>
      </c>
      <c r="P23" s="182">
        <v>0</v>
      </c>
      <c r="Q23" s="182">
        <v>0</v>
      </c>
      <c r="R23" s="182">
        <v>0</v>
      </c>
    </row>
    <row r="24" spans="3:18" x14ac:dyDescent="0.35">
      <c r="C24" s="173" t="s">
        <v>442</v>
      </c>
      <c r="D24" s="182">
        <v>513414.28919400001</v>
      </c>
      <c r="E24" s="182">
        <v>511504.26293600001</v>
      </c>
      <c r="F24" s="187">
        <v>1910.0262580000001</v>
      </c>
      <c r="G24" s="191">
        <v>0</v>
      </c>
      <c r="H24" s="182">
        <v>0</v>
      </c>
      <c r="I24" s="187">
        <v>0</v>
      </c>
      <c r="J24" s="191">
        <v>-744.01847799999996</v>
      </c>
      <c r="K24" s="182">
        <v>-733.94696999999996</v>
      </c>
      <c r="L24" s="187">
        <v>-10.071508</v>
      </c>
      <c r="M24" s="182">
        <v>0</v>
      </c>
      <c r="N24" s="182">
        <v>0</v>
      </c>
      <c r="O24" s="182">
        <v>0</v>
      </c>
      <c r="P24" s="182">
        <v>0</v>
      </c>
      <c r="Q24" s="182">
        <v>17338.229243000002</v>
      </c>
      <c r="R24" s="182">
        <v>0</v>
      </c>
    </row>
    <row r="25" spans="3:18" x14ac:dyDescent="0.35">
      <c r="C25" s="173" t="s">
        <v>443</v>
      </c>
      <c r="D25" s="182">
        <v>128612.55167099999</v>
      </c>
      <c r="E25" s="182">
        <v>125946.19029699999</v>
      </c>
      <c r="F25" s="187">
        <v>0</v>
      </c>
      <c r="G25" s="191">
        <v>0</v>
      </c>
      <c r="H25" s="182">
        <v>0</v>
      </c>
      <c r="I25" s="187">
        <v>0</v>
      </c>
      <c r="J25" s="191">
        <v>-192.60077699999999</v>
      </c>
      <c r="K25" s="182">
        <v>-192.60077699999999</v>
      </c>
      <c r="L25" s="187">
        <v>0</v>
      </c>
      <c r="M25" s="182">
        <v>0</v>
      </c>
      <c r="N25" s="182">
        <v>0</v>
      </c>
      <c r="O25" s="182">
        <v>0</v>
      </c>
      <c r="P25" s="182">
        <v>0</v>
      </c>
      <c r="Q25" s="182">
        <v>15695.114104</v>
      </c>
      <c r="R25" s="182">
        <v>0</v>
      </c>
    </row>
    <row r="26" spans="3:18" x14ac:dyDescent="0.35">
      <c r="C26" s="173" t="s">
        <v>444</v>
      </c>
      <c r="D26" s="182">
        <v>329323.04888700001</v>
      </c>
      <c r="E26" s="182">
        <v>300603.668274</v>
      </c>
      <c r="F26" s="187">
        <v>27669.540933</v>
      </c>
      <c r="G26" s="191">
        <v>1049.83968</v>
      </c>
      <c r="H26" s="182">
        <v>0</v>
      </c>
      <c r="I26" s="187">
        <v>1049.83968</v>
      </c>
      <c r="J26" s="191">
        <v>-3225.5968309999998</v>
      </c>
      <c r="K26" s="182">
        <v>-1001.102699</v>
      </c>
      <c r="L26" s="187">
        <v>-2224.4941319999998</v>
      </c>
      <c r="M26" s="182">
        <v>-1049.83968</v>
      </c>
      <c r="N26" s="182">
        <v>0</v>
      </c>
      <c r="O26" s="182">
        <v>-1049.83968</v>
      </c>
      <c r="P26" s="182">
        <v>0</v>
      </c>
      <c r="Q26" s="182">
        <v>2350.163712</v>
      </c>
      <c r="R26" s="182">
        <v>0</v>
      </c>
    </row>
    <row r="27" spans="3:18" x14ac:dyDescent="0.35">
      <c r="C27" s="179" t="s">
        <v>233</v>
      </c>
      <c r="D27" s="182">
        <v>8436020.5695050005</v>
      </c>
      <c r="E27" s="182">
        <v>7820379.8602029998</v>
      </c>
      <c r="F27" s="187">
        <v>521525.80950500001</v>
      </c>
      <c r="G27" s="191">
        <v>25943.517093999999</v>
      </c>
      <c r="H27" s="182">
        <v>0</v>
      </c>
      <c r="I27" s="187">
        <v>24247.964618999998</v>
      </c>
      <c r="J27" s="191">
        <v>-48151.495753000003</v>
      </c>
      <c r="K27" s="182">
        <v>-32340.663518000001</v>
      </c>
      <c r="L27" s="187">
        <v>-15688.829986000001</v>
      </c>
      <c r="M27" s="182">
        <v>-5436.4650119999997</v>
      </c>
      <c r="N27" s="182">
        <v>0</v>
      </c>
      <c r="O27" s="182">
        <v>-3754.690955</v>
      </c>
      <c r="P27" s="203"/>
      <c r="Q27" s="182">
        <v>1176497.55583</v>
      </c>
      <c r="R27" s="182">
        <v>8994.9023589999997</v>
      </c>
    </row>
    <row r="28" spans="3:18" x14ac:dyDescent="0.35">
      <c r="C28" s="173" t="s">
        <v>440</v>
      </c>
      <c r="D28" s="182">
        <v>30.613154999999999</v>
      </c>
      <c r="E28" s="182">
        <v>30.613154999999999</v>
      </c>
      <c r="F28" s="187">
        <v>0</v>
      </c>
      <c r="G28" s="191">
        <v>0</v>
      </c>
      <c r="H28" s="182">
        <v>0</v>
      </c>
      <c r="I28" s="187">
        <v>0</v>
      </c>
      <c r="J28" s="191">
        <v>-0.24263599999999999</v>
      </c>
      <c r="K28" s="182">
        <v>-0.24263599999999999</v>
      </c>
      <c r="L28" s="187">
        <v>0</v>
      </c>
      <c r="M28" s="182">
        <v>0</v>
      </c>
      <c r="N28" s="182">
        <v>0</v>
      </c>
      <c r="O28" s="182">
        <v>0</v>
      </c>
      <c r="P28" s="203"/>
      <c r="Q28" s="182">
        <v>0</v>
      </c>
      <c r="R28" s="182">
        <v>0</v>
      </c>
    </row>
    <row r="29" spans="3:18" x14ac:dyDescent="0.35">
      <c r="C29" s="173" t="s">
        <v>441</v>
      </c>
      <c r="D29" s="182">
        <v>248338.18595099999</v>
      </c>
      <c r="E29" s="182">
        <v>201153.69609000001</v>
      </c>
      <c r="F29" s="187">
        <v>47174.136691</v>
      </c>
      <c r="G29" s="191">
        <v>0.79859999999999998</v>
      </c>
      <c r="H29" s="182">
        <v>0</v>
      </c>
      <c r="I29" s="187">
        <v>0</v>
      </c>
      <c r="J29" s="191">
        <v>-1929.9287300000001</v>
      </c>
      <c r="K29" s="182">
        <v>-602.259816</v>
      </c>
      <c r="L29" s="187">
        <v>-1327.6689140000001</v>
      </c>
      <c r="M29" s="182">
        <v>-0.79859999999999998</v>
      </c>
      <c r="N29" s="182">
        <v>0</v>
      </c>
      <c r="O29" s="182">
        <v>0</v>
      </c>
      <c r="P29" s="203"/>
      <c r="Q29" s="182">
        <v>87020.616504000005</v>
      </c>
      <c r="R29" s="182">
        <v>0</v>
      </c>
    </row>
    <row r="30" spans="3:18" x14ac:dyDescent="0.35">
      <c r="C30" s="173" t="s">
        <v>442</v>
      </c>
      <c r="D30" s="182">
        <v>633014.40960799996</v>
      </c>
      <c r="E30" s="182">
        <v>576866.86369100004</v>
      </c>
      <c r="F30" s="187">
        <v>2994.3271169999998</v>
      </c>
      <c r="G30" s="191">
        <v>325.8288</v>
      </c>
      <c r="H30" s="182">
        <v>0</v>
      </c>
      <c r="I30" s="187">
        <v>325.8288</v>
      </c>
      <c r="J30" s="191">
        <v>-311.43510700000002</v>
      </c>
      <c r="K30" s="182">
        <v>-262.565406</v>
      </c>
      <c r="L30" s="187">
        <v>-48.869700999999999</v>
      </c>
      <c r="M30" s="182">
        <v>-13.599276</v>
      </c>
      <c r="N30" s="182">
        <v>0</v>
      </c>
      <c r="O30" s="182">
        <v>-13.599276</v>
      </c>
      <c r="P30" s="203"/>
      <c r="Q30" s="182">
        <v>30327.856524999999</v>
      </c>
      <c r="R30" s="182">
        <v>0</v>
      </c>
    </row>
    <row r="31" spans="3:18" x14ac:dyDescent="0.35">
      <c r="C31" s="173" t="s">
        <v>443</v>
      </c>
      <c r="D31" s="182">
        <v>340941.24485700001</v>
      </c>
      <c r="E31" s="182">
        <v>312108.23165600002</v>
      </c>
      <c r="F31" s="187">
        <v>15690.485815</v>
      </c>
      <c r="G31" s="191">
        <v>16.129724</v>
      </c>
      <c r="H31" s="182">
        <v>0</v>
      </c>
      <c r="I31" s="187">
        <v>16.129724</v>
      </c>
      <c r="J31" s="191">
        <v>-1491.7011130000001</v>
      </c>
      <c r="K31" s="182">
        <v>-1111.239077</v>
      </c>
      <c r="L31" s="187">
        <v>-380.461997</v>
      </c>
      <c r="M31" s="182">
        <v>-16.129724</v>
      </c>
      <c r="N31" s="182">
        <v>0</v>
      </c>
      <c r="O31" s="182">
        <v>-16.129724</v>
      </c>
      <c r="P31" s="203"/>
      <c r="Q31" s="182">
        <v>137591.470049</v>
      </c>
      <c r="R31" s="182">
        <v>0</v>
      </c>
    </row>
    <row r="32" spans="3:18" x14ac:dyDescent="0.35">
      <c r="C32" s="173" t="s">
        <v>444</v>
      </c>
      <c r="D32" s="182">
        <v>5858979.9148800001</v>
      </c>
      <c r="E32" s="182">
        <v>5441298.7580979997</v>
      </c>
      <c r="F32" s="187">
        <v>394482.94110300002</v>
      </c>
      <c r="G32" s="191">
        <v>21522.030679</v>
      </c>
      <c r="H32" s="182">
        <v>0</v>
      </c>
      <c r="I32" s="187">
        <v>19880.218552999999</v>
      </c>
      <c r="J32" s="191">
        <v>-33328.432245999997</v>
      </c>
      <c r="K32" s="182">
        <v>-22046.773679999998</v>
      </c>
      <c r="L32" s="187">
        <v>-11281.067947</v>
      </c>
      <c r="M32" s="182">
        <v>-4410.8809780000001</v>
      </c>
      <c r="N32" s="182">
        <v>0</v>
      </c>
      <c r="O32" s="182">
        <v>-2773.5030080000001</v>
      </c>
      <c r="P32" s="203"/>
      <c r="Q32" s="182">
        <v>848984.57920799998</v>
      </c>
      <c r="R32" s="182">
        <v>8898.8979230000004</v>
      </c>
    </row>
    <row r="33" spans="3:18" x14ac:dyDescent="0.35">
      <c r="C33" s="173" t="s">
        <v>446</v>
      </c>
      <c r="D33" s="182">
        <v>1354716.2010540001</v>
      </c>
      <c r="E33" s="182">
        <v>1288921.6975130001</v>
      </c>
      <c r="F33" s="187">
        <v>61183.918779</v>
      </c>
      <c r="G33" s="191">
        <v>4078.7292910000001</v>
      </c>
      <c r="H33" s="182">
        <v>0</v>
      </c>
      <c r="I33" s="187">
        <v>4025.787542</v>
      </c>
      <c r="J33" s="191">
        <v>-11089.755921</v>
      </c>
      <c r="K33" s="182">
        <v>-8317.5829030000004</v>
      </c>
      <c r="L33" s="187">
        <v>-2650.7614269999999</v>
      </c>
      <c r="M33" s="182">
        <v>-995.05643399999997</v>
      </c>
      <c r="N33" s="182">
        <v>0</v>
      </c>
      <c r="O33" s="182">
        <v>-951.45894699999997</v>
      </c>
      <c r="P33" s="203"/>
      <c r="Q33" s="182">
        <v>72573.033544000005</v>
      </c>
      <c r="R33" s="182">
        <v>96.004435999999998</v>
      </c>
    </row>
    <row r="34" spans="3:18" ht="15" thickBot="1" x14ac:dyDescent="0.4">
      <c r="C34" s="174" t="s">
        <v>11</v>
      </c>
      <c r="D34" s="183">
        <v>51544848.592601001</v>
      </c>
      <c r="E34" s="183">
        <v>45107567.45995</v>
      </c>
      <c r="F34" s="188">
        <v>3672432.8251769999</v>
      </c>
      <c r="G34" s="192">
        <v>1050949.4166359999</v>
      </c>
      <c r="H34" s="183">
        <v>5562.7248010000003</v>
      </c>
      <c r="I34" s="188">
        <v>933078.45196099998</v>
      </c>
      <c r="J34" s="192">
        <v>-555353.64570400002</v>
      </c>
      <c r="K34" s="183">
        <v>-238006.24656599999</v>
      </c>
      <c r="L34" s="188">
        <v>-317053.29920900002</v>
      </c>
      <c r="M34" s="183">
        <v>-660331.08391399996</v>
      </c>
      <c r="N34" s="183">
        <v>-5021.8565070000004</v>
      </c>
      <c r="O34" s="183">
        <v>-602865.88651500002</v>
      </c>
      <c r="P34" s="183">
        <v>-174026.609512</v>
      </c>
      <c r="Q34" s="183">
        <v>15034454.152318001</v>
      </c>
      <c r="R34" s="183">
        <v>240681.20250099999</v>
      </c>
    </row>
  </sheetData>
  <sheetProtection algorithmName="SHA-512" hashValue="A1UzxhUfS0WIx0HtHZbUuUkaBqoos17ZanrXA5iKybR0BDXwQ/iFcpR/BM55mg87anQ+2oSF0Z083Kk38C0pow==" saltValue="hW8u8uGYpTtPIDP8KrxU5g==" spinCount="100000" sheet="1" objects="1" scenarios="1"/>
  <mergeCells count="13">
    <mergeCell ref="B6:D6"/>
    <mergeCell ref="C8:R8"/>
    <mergeCell ref="P9:P11"/>
    <mergeCell ref="Q9:R9"/>
    <mergeCell ref="D10:F10"/>
    <mergeCell ref="G10:I10"/>
    <mergeCell ref="J10:L10"/>
    <mergeCell ref="M10:O10"/>
    <mergeCell ref="Q10:Q11"/>
    <mergeCell ref="R10:R11"/>
    <mergeCell ref="C9:C11"/>
    <mergeCell ref="D9:I9"/>
    <mergeCell ref="J9:O9"/>
  </mergeCells>
  <hyperlinks>
    <hyperlink ref="B2" location="Tartalom!A1" display="Back to contents page" xr:uid="{9CF2EECB-C164-4A38-B54E-26460DB88CD8}"/>
  </hyperlinks>
  <pageMargins left="0.7" right="0.7" top="0.75" bottom="0.75" header="0.3" footer="0.3"/>
  <pageSetup paperSize="9"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Munka19">
    <tabColor theme="9" tint="0.79998168889431442"/>
  </sheetPr>
  <dimension ref="B1:K13"/>
  <sheetViews>
    <sheetView showGridLines="0" workbookViewId="0"/>
  </sheetViews>
  <sheetFormatPr defaultRowHeight="14.5" x14ac:dyDescent="0.35"/>
  <cols>
    <col min="1" max="2" width="4.453125" customWidth="1"/>
    <col min="3" max="3" width="44" customWidth="1"/>
    <col min="4" max="9" width="13.7265625" customWidth="1"/>
    <col min="10" max="10" width="10.81640625" bestFit="1" customWidth="1"/>
    <col min="11" max="11" width="13.54296875" bestFit="1" customWidth="1"/>
  </cols>
  <sheetData>
    <row r="1" spans="2:11" ht="12.75" customHeight="1" x14ac:dyDescent="0.35"/>
    <row r="2" spans="2:11" x14ac:dyDescent="0.35">
      <c r="B2" s="172" t="s">
        <v>0</v>
      </c>
      <c r="C2" s="108"/>
      <c r="D2" s="108"/>
      <c r="E2" s="108"/>
      <c r="G2" s="41"/>
      <c r="H2" s="41"/>
    </row>
    <row r="3" spans="2:11" x14ac:dyDescent="0.35">
      <c r="B3" s="1"/>
      <c r="C3" s="1"/>
      <c r="D3" s="1"/>
      <c r="E3" s="1"/>
      <c r="G3" s="1"/>
      <c r="H3" s="1"/>
    </row>
    <row r="4" spans="2:11" ht="15.5" x14ac:dyDescent="0.35">
      <c r="B4" s="18" t="s">
        <v>448</v>
      </c>
      <c r="C4" s="2"/>
      <c r="D4" s="2"/>
      <c r="E4" s="2"/>
      <c r="G4" s="2"/>
      <c r="H4" s="2"/>
    </row>
    <row r="5" spans="2:11" ht="2.15" customHeight="1" x14ac:dyDescent="0.35">
      <c r="B5" s="1"/>
      <c r="C5" s="1"/>
      <c r="D5" s="1"/>
      <c r="E5" s="1"/>
      <c r="G5" s="1"/>
      <c r="H5" s="1"/>
    </row>
    <row r="6" spans="2:11" ht="2.15" customHeight="1" x14ac:dyDescent="0.35">
      <c r="B6" s="617"/>
      <c r="C6" s="617"/>
      <c r="D6" s="617"/>
      <c r="E6" s="617"/>
      <c r="F6" s="617"/>
      <c r="G6" s="617"/>
      <c r="H6" s="617"/>
      <c r="I6" s="617"/>
    </row>
    <row r="7" spans="2:11" ht="2.15" customHeight="1" x14ac:dyDescent="0.35">
      <c r="B7" s="3"/>
      <c r="C7" s="4"/>
      <c r="D7" s="4"/>
      <c r="E7" s="5"/>
      <c r="G7" s="5"/>
      <c r="H7" s="5"/>
    </row>
    <row r="8" spans="2:11" ht="15" thickBot="1" x14ac:dyDescent="0.4">
      <c r="B8" s="29"/>
      <c r="C8" s="625">
        <f>+Tartalom!B3</f>
        <v>45838</v>
      </c>
      <c r="D8" s="625"/>
      <c r="E8" s="625"/>
      <c r="F8" s="625"/>
      <c r="G8" s="625"/>
      <c r="H8" s="625"/>
      <c r="I8" s="625"/>
    </row>
    <row r="9" spans="2:11" ht="23.25" customHeight="1" thickBot="1" x14ac:dyDescent="0.4">
      <c r="C9" s="666" t="s">
        <v>2</v>
      </c>
      <c r="D9" s="665" t="s">
        <v>449</v>
      </c>
      <c r="E9" s="665"/>
      <c r="F9" s="665"/>
      <c r="G9" s="665"/>
      <c r="H9" s="665"/>
      <c r="I9" s="665"/>
    </row>
    <row r="10" spans="2:11" ht="26.25" customHeight="1" thickBot="1" x14ac:dyDescent="0.4">
      <c r="C10" s="667"/>
      <c r="D10" s="30" t="s">
        <v>450</v>
      </c>
      <c r="E10" s="30" t="s">
        <v>451</v>
      </c>
      <c r="F10" s="30" t="s">
        <v>452</v>
      </c>
      <c r="G10" s="30" t="s">
        <v>453</v>
      </c>
      <c r="H10" s="30" t="s">
        <v>454</v>
      </c>
      <c r="I10" s="30" t="s">
        <v>11</v>
      </c>
    </row>
    <row r="11" spans="2:11" x14ac:dyDescent="0.35">
      <c r="C11" s="34" t="s">
        <v>439</v>
      </c>
      <c r="D11" s="33">
        <v>0</v>
      </c>
      <c r="E11" s="33">
        <v>4560261.8332915101</v>
      </c>
      <c r="F11" s="33">
        <v>7028195.7522475701</v>
      </c>
      <c r="G11" s="33">
        <v>13626881.297301559</v>
      </c>
      <c r="H11" s="33">
        <v>574518.70387607021</v>
      </c>
      <c r="I11" s="33">
        <v>25789857.586716712</v>
      </c>
      <c r="J11" s="33"/>
      <c r="K11" s="464"/>
    </row>
    <row r="12" spans="2:11" x14ac:dyDescent="0.35">
      <c r="C12" s="31" t="s">
        <v>447</v>
      </c>
      <c r="D12" s="33">
        <v>0</v>
      </c>
      <c r="E12" s="33">
        <v>2173845.3840137599</v>
      </c>
      <c r="F12" s="33">
        <v>3544207.4935246594</v>
      </c>
      <c r="G12" s="33">
        <v>3334233.4446560903</v>
      </c>
      <c r="H12" s="33">
        <v>17167.980200009999</v>
      </c>
      <c r="I12" s="33">
        <v>9069454.3023945186</v>
      </c>
      <c r="J12" s="33"/>
      <c r="K12" s="464"/>
    </row>
    <row r="13" spans="2:11" ht="15" thickBot="1" x14ac:dyDescent="0.4">
      <c r="C13" s="42" t="s">
        <v>11</v>
      </c>
      <c r="D13" s="43">
        <v>0</v>
      </c>
      <c r="E13" s="43">
        <v>6734107.21730527</v>
      </c>
      <c r="F13" s="43">
        <v>10572403.24577223</v>
      </c>
      <c r="G13" s="43">
        <v>16961114.74195765</v>
      </c>
      <c r="H13" s="43">
        <v>591686.68407608022</v>
      </c>
      <c r="I13" s="43">
        <v>34859311.889111228</v>
      </c>
    </row>
  </sheetData>
  <sheetProtection algorithmName="SHA-512" hashValue="b5yyStB4SMBuNvImk2gl/8+9D+1pW0gs4f4Vl6YnaMEjfm6NEjYH99rqjJfr/1B6J4sfQkWMCkcCUJRe0OjArg==" saltValue="TO5oqLGIjIpCS57lj8RbIw==" spinCount="100000" sheet="1" objects="1" scenarios="1"/>
  <mergeCells count="4">
    <mergeCell ref="B6:I6"/>
    <mergeCell ref="D9:I9"/>
    <mergeCell ref="C9:C10"/>
    <mergeCell ref="C8:I8"/>
  </mergeCells>
  <hyperlinks>
    <hyperlink ref="B2" location="Tartalom!A1" display="Back to contents page" xr:uid="{982F4198-BB96-40C5-88BE-EED6DB8A2186}"/>
  </hyperlink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E41032-B5AF-4042-9DE9-8F8F68F57A41}">
  <sheetPr codeName="Munka2">
    <tabColor theme="9"/>
  </sheetPr>
  <dimension ref="A1"/>
  <sheetViews>
    <sheetView workbookViewId="0"/>
  </sheetViews>
  <sheetFormatPr defaultRowHeight="14.5" x14ac:dyDescent="0.35"/>
  <sheetData/>
  <pageMargins left="0.7" right="0.7" top="0.75" bottom="0.75"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Munka20">
    <tabColor theme="9" tint="0.79998168889431442"/>
  </sheetPr>
  <dimension ref="B1:F16"/>
  <sheetViews>
    <sheetView showGridLines="0" workbookViewId="0"/>
  </sheetViews>
  <sheetFormatPr defaultRowHeight="14.5" x14ac:dyDescent="0.35"/>
  <cols>
    <col min="1" max="2" width="4.453125" customWidth="1"/>
    <col min="3" max="3" width="44" customWidth="1"/>
    <col min="4" max="4" width="23.54296875" customWidth="1"/>
  </cols>
  <sheetData>
    <row r="1" spans="2:6" ht="12.75" customHeight="1" x14ac:dyDescent="0.35"/>
    <row r="2" spans="2:6" x14ac:dyDescent="0.35">
      <c r="B2" s="172" t="s">
        <v>0</v>
      </c>
      <c r="C2" s="108"/>
      <c r="D2" s="108"/>
    </row>
    <row r="3" spans="2:6" x14ac:dyDescent="0.35">
      <c r="B3" s="1"/>
      <c r="C3" s="1"/>
      <c r="D3" s="1"/>
    </row>
    <row r="4" spans="2:6" ht="15.5" x14ac:dyDescent="0.35">
      <c r="B4" s="18" t="s">
        <v>455</v>
      </c>
      <c r="C4" s="2"/>
      <c r="D4" s="2"/>
    </row>
    <row r="5" spans="2:6" x14ac:dyDescent="0.35">
      <c r="B5" s="1"/>
      <c r="C5" s="1"/>
      <c r="D5" s="1"/>
    </row>
    <row r="6" spans="2:6" ht="39" customHeight="1" x14ac:dyDescent="0.35">
      <c r="B6" s="617"/>
      <c r="C6" s="617"/>
      <c r="D6" s="617"/>
    </row>
    <row r="7" spans="2:6" x14ac:dyDescent="0.35">
      <c r="B7" s="3"/>
      <c r="C7" s="4"/>
      <c r="D7" s="4"/>
    </row>
    <row r="8" spans="2:6" ht="15" thickBot="1" x14ac:dyDescent="0.4">
      <c r="B8" s="29"/>
      <c r="C8" s="625">
        <f>+Tartalom!B3</f>
        <v>45838</v>
      </c>
      <c r="D8" s="625"/>
    </row>
    <row r="9" spans="2:6" ht="23.25" customHeight="1" thickBot="1" x14ac:dyDescent="0.4">
      <c r="C9" s="22" t="s">
        <v>2</v>
      </c>
      <c r="D9" s="22" t="s">
        <v>456</v>
      </c>
    </row>
    <row r="10" spans="2:6" x14ac:dyDescent="0.35">
      <c r="C10" s="53" t="s">
        <v>1082</v>
      </c>
      <c r="D10" s="55">
        <v>953895.20202079101</v>
      </c>
    </row>
    <row r="11" spans="2:6" x14ac:dyDescent="0.35">
      <c r="C11" s="34" t="s">
        <v>1104</v>
      </c>
      <c r="D11" s="48">
        <v>183823.54830050768</v>
      </c>
    </row>
    <row r="12" spans="2:6" x14ac:dyDescent="0.35">
      <c r="C12" s="272" t="s">
        <v>1105</v>
      </c>
      <c r="D12" s="48">
        <v>43254.113203606663</v>
      </c>
    </row>
    <row r="13" spans="2:6" x14ac:dyDescent="0.35">
      <c r="C13" s="272" t="s">
        <v>1106</v>
      </c>
      <c r="D13" s="48">
        <v>34292.687693</v>
      </c>
    </row>
    <row r="14" spans="2:6" x14ac:dyDescent="0.35">
      <c r="C14" s="34" t="s">
        <v>683</v>
      </c>
      <c r="D14" s="48">
        <v>-166049.45387984201</v>
      </c>
    </row>
    <row r="15" spans="2:6" ht="21.5" thickBot="1" x14ac:dyDescent="0.4">
      <c r="C15" s="27" t="s">
        <v>1083</v>
      </c>
      <c r="D15" s="52">
        <v>894122.49554485001</v>
      </c>
      <c r="F15" s="307"/>
    </row>
    <row r="16" spans="2:6" x14ac:dyDescent="0.35">
      <c r="C16" s="201" t="s">
        <v>684</v>
      </c>
      <c r="D16" s="273"/>
    </row>
  </sheetData>
  <sheetProtection algorithmName="SHA-512" hashValue="cYa6d3ElnZsyDLRk688niUl6aLXu/QqJ369pXr/F6JdaZ9WxM7xIetf7/pWlajEQ8VPOy+b7I+zgezsJoKuXDQ==" saltValue="rkBv9+99FV8F1xADUXLlJw==" spinCount="100000" sheet="1" objects="1" scenarios="1"/>
  <mergeCells count="2">
    <mergeCell ref="B6:D6"/>
    <mergeCell ref="C8:D8"/>
  </mergeCells>
  <hyperlinks>
    <hyperlink ref="B2" location="Tartalom!A1" display="Back to contents page" xr:uid="{B1E7AF1D-9953-4F2B-A340-6EC0B542DD7C}"/>
  </hyperlinks>
  <pageMargins left="0.7" right="0.7" top="0.75" bottom="0.75" header="0.3" footer="0.3"/>
  <pageSetup paperSize="9" orientation="portrait"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Munka21">
    <tabColor theme="9" tint="0.79998168889431442"/>
  </sheetPr>
  <dimension ref="B1:K22"/>
  <sheetViews>
    <sheetView showGridLines="0" zoomScale="70" zoomScaleNormal="70" workbookViewId="0"/>
  </sheetViews>
  <sheetFormatPr defaultRowHeight="14.5" x14ac:dyDescent="0.35"/>
  <cols>
    <col min="1" max="2" width="4.453125" customWidth="1"/>
    <col min="3" max="3" width="44" customWidth="1"/>
    <col min="4" max="4" width="13.54296875" customWidth="1"/>
    <col min="8" max="8" width="14.1796875" customWidth="1"/>
    <col min="9" max="9" width="14.81640625" customWidth="1"/>
    <col min="11" max="11" width="22" customWidth="1"/>
  </cols>
  <sheetData>
    <row r="1" spans="2:11" ht="12.75" customHeight="1" x14ac:dyDescent="0.35"/>
    <row r="2" spans="2:11" x14ac:dyDescent="0.35">
      <c r="B2" s="172" t="s">
        <v>0</v>
      </c>
      <c r="C2" s="108"/>
    </row>
    <row r="3" spans="2:11" x14ac:dyDescent="0.35">
      <c r="B3" s="1"/>
      <c r="C3" s="1"/>
    </row>
    <row r="4" spans="2:11" ht="15.5" x14ac:dyDescent="0.35">
      <c r="B4" s="18" t="s">
        <v>457</v>
      </c>
      <c r="C4" s="2"/>
    </row>
    <row r="5" spans="2:11" ht="2.15" customHeight="1" x14ac:dyDescent="0.35">
      <c r="B5" s="1"/>
      <c r="C5" s="1"/>
    </row>
    <row r="6" spans="2:11" ht="2.15" customHeight="1" x14ac:dyDescent="0.35">
      <c r="B6" s="617"/>
      <c r="C6" s="617"/>
    </row>
    <row r="7" spans="2:11" ht="2.15" customHeight="1" x14ac:dyDescent="0.35">
      <c r="B7" s="3"/>
      <c r="C7" s="4"/>
    </row>
    <row r="8" spans="2:11" ht="15" thickBot="1" x14ac:dyDescent="0.4">
      <c r="B8" s="29"/>
      <c r="C8" s="625">
        <f>+Tartalom!B3</f>
        <v>45838</v>
      </c>
      <c r="D8" s="625"/>
      <c r="E8" s="625"/>
      <c r="F8" s="625"/>
      <c r="G8" s="625"/>
      <c r="H8" s="625"/>
      <c r="I8" s="625"/>
      <c r="J8" s="625"/>
      <c r="K8" s="625"/>
    </row>
    <row r="9" spans="2:11" ht="54" customHeight="1" thickBot="1" x14ac:dyDescent="0.4">
      <c r="C9" s="662" t="s">
        <v>2</v>
      </c>
      <c r="D9" s="658" t="s">
        <v>458</v>
      </c>
      <c r="E9" s="658"/>
      <c r="F9" s="658"/>
      <c r="G9" s="668"/>
      <c r="H9" s="669" t="s">
        <v>428</v>
      </c>
      <c r="I9" s="670"/>
      <c r="J9" s="671" t="s">
        <v>459</v>
      </c>
      <c r="K9" s="658"/>
    </row>
    <row r="10" spans="2:11" ht="15.75" customHeight="1" thickBot="1" x14ac:dyDescent="0.4">
      <c r="C10" s="663"/>
      <c r="D10" s="655" t="s">
        <v>460</v>
      </c>
      <c r="E10" s="658" t="s">
        <v>461</v>
      </c>
      <c r="F10" s="658"/>
      <c r="G10" s="668"/>
      <c r="H10" s="674" t="s">
        <v>462</v>
      </c>
      <c r="I10" s="672" t="s">
        <v>463</v>
      </c>
      <c r="J10" s="656"/>
      <c r="K10" s="656" t="s">
        <v>464</v>
      </c>
    </row>
    <row r="11" spans="2:11" ht="43.5" customHeight="1" thickBot="1" x14ac:dyDescent="0.4">
      <c r="C11" s="664"/>
      <c r="D11" s="657"/>
      <c r="E11" s="180"/>
      <c r="F11" s="184" t="s">
        <v>465</v>
      </c>
      <c r="G11" s="185" t="s">
        <v>466</v>
      </c>
      <c r="H11" s="675"/>
      <c r="I11" s="673"/>
      <c r="J11" s="657"/>
      <c r="K11" s="657"/>
    </row>
    <row r="12" spans="2:11" x14ac:dyDescent="0.35">
      <c r="C12" s="175" t="s">
        <v>1074</v>
      </c>
      <c r="D12" s="181"/>
      <c r="E12" s="181"/>
      <c r="F12" s="181"/>
      <c r="G12" s="186"/>
      <c r="H12" s="190"/>
      <c r="I12" s="186"/>
      <c r="J12" s="181"/>
      <c r="K12" s="181"/>
    </row>
    <row r="13" spans="2:11" x14ac:dyDescent="0.35">
      <c r="C13" s="177" t="s">
        <v>439</v>
      </c>
      <c r="D13" s="182">
        <v>291067.819815</v>
      </c>
      <c r="E13" s="182">
        <v>270287.64185900002</v>
      </c>
      <c r="F13" s="182">
        <v>270281.392758</v>
      </c>
      <c r="G13" s="187">
        <v>268376.18101599999</v>
      </c>
      <c r="H13" s="191">
        <v>-49289.182579</v>
      </c>
      <c r="I13" s="187">
        <v>-142341.39265200001</v>
      </c>
      <c r="J13" s="182">
        <v>237925.400181</v>
      </c>
      <c r="K13" s="182">
        <v>87350.516206</v>
      </c>
    </row>
    <row r="14" spans="2:11" x14ac:dyDescent="0.35">
      <c r="C14" s="173" t="s">
        <v>440</v>
      </c>
      <c r="D14" s="182">
        <v>0</v>
      </c>
      <c r="E14" s="182">
        <v>0</v>
      </c>
      <c r="F14" s="182">
        <v>0</v>
      </c>
      <c r="G14" s="187">
        <v>0</v>
      </c>
      <c r="H14" s="191">
        <v>0</v>
      </c>
      <c r="I14" s="187">
        <v>0</v>
      </c>
      <c r="J14" s="182">
        <v>0</v>
      </c>
      <c r="K14" s="182">
        <v>0</v>
      </c>
    </row>
    <row r="15" spans="2:11" x14ac:dyDescent="0.35">
      <c r="C15" s="173" t="s">
        <v>441</v>
      </c>
      <c r="D15" s="182">
        <v>14.694488</v>
      </c>
      <c r="E15" s="182">
        <v>1.8902950000000001</v>
      </c>
      <c r="F15" s="182">
        <v>1.8902950000000001</v>
      </c>
      <c r="G15" s="187">
        <v>1.8902950000000001</v>
      </c>
      <c r="H15" s="191">
        <v>-2.8215E-2</v>
      </c>
      <c r="I15" s="187">
        <v>-1.8678360000000001</v>
      </c>
      <c r="J15" s="182">
        <v>0</v>
      </c>
      <c r="K15" s="182">
        <v>0</v>
      </c>
    </row>
    <row r="16" spans="2:11" x14ac:dyDescent="0.35">
      <c r="C16" s="173" t="s">
        <v>442</v>
      </c>
      <c r="D16" s="182">
        <v>0</v>
      </c>
      <c r="E16" s="182">
        <v>0</v>
      </c>
      <c r="F16" s="182">
        <v>0</v>
      </c>
      <c r="G16" s="187">
        <v>0</v>
      </c>
      <c r="H16" s="191">
        <v>0</v>
      </c>
      <c r="I16" s="187">
        <v>0</v>
      </c>
      <c r="J16" s="182">
        <v>0</v>
      </c>
      <c r="K16" s="182">
        <v>0</v>
      </c>
    </row>
    <row r="17" spans="3:11" x14ac:dyDescent="0.35">
      <c r="C17" s="173" t="s">
        <v>443</v>
      </c>
      <c r="D17" s="182">
        <v>18575.282532000001</v>
      </c>
      <c r="E17" s="182">
        <v>3101.6142920000002</v>
      </c>
      <c r="F17" s="182">
        <v>3101.6142920000002</v>
      </c>
      <c r="G17" s="187">
        <v>3101.6142920000002</v>
      </c>
      <c r="H17" s="191">
        <v>-831.388735</v>
      </c>
      <c r="I17" s="187">
        <v>-577.73790599999995</v>
      </c>
      <c r="J17" s="182">
        <v>20262.846256000001</v>
      </c>
      <c r="K17" s="182">
        <v>2523.876385</v>
      </c>
    </row>
    <row r="18" spans="3:11" x14ac:dyDescent="0.35">
      <c r="C18" s="173" t="s">
        <v>444</v>
      </c>
      <c r="D18" s="182">
        <v>176549.67582999999</v>
      </c>
      <c r="E18" s="182">
        <v>132629.49376899999</v>
      </c>
      <c r="F18" s="182">
        <v>132629.24757199999</v>
      </c>
      <c r="G18" s="187">
        <v>132619.767383</v>
      </c>
      <c r="H18" s="191">
        <v>-24315.24194</v>
      </c>
      <c r="I18" s="187">
        <v>-64684.349527999999</v>
      </c>
      <c r="J18" s="182">
        <v>161326.37217300001</v>
      </c>
      <c r="K18" s="182">
        <v>56448.498303</v>
      </c>
    </row>
    <row r="19" spans="3:11" x14ac:dyDescent="0.35">
      <c r="C19" s="173" t="s">
        <v>446</v>
      </c>
      <c r="D19" s="182">
        <v>95928.166964999997</v>
      </c>
      <c r="E19" s="182">
        <v>134554.643503</v>
      </c>
      <c r="F19" s="182">
        <v>134548.64059900001</v>
      </c>
      <c r="G19" s="187">
        <v>132652.90904599999</v>
      </c>
      <c r="H19" s="191">
        <v>-24142.523689000001</v>
      </c>
      <c r="I19" s="187">
        <v>-77077.437382000004</v>
      </c>
      <c r="J19" s="182">
        <v>56336.181751999997</v>
      </c>
      <c r="K19" s="182">
        <v>28378.141518</v>
      </c>
    </row>
    <row r="20" spans="3:11" x14ac:dyDescent="0.35">
      <c r="C20" s="177" t="s">
        <v>447</v>
      </c>
      <c r="D20" s="182">
        <v>0</v>
      </c>
      <c r="E20" s="182">
        <v>0</v>
      </c>
      <c r="F20" s="182">
        <v>0</v>
      </c>
      <c r="G20" s="187">
        <v>0</v>
      </c>
      <c r="H20" s="191">
        <v>0</v>
      </c>
      <c r="I20" s="187">
        <v>0</v>
      </c>
      <c r="J20" s="182">
        <v>0</v>
      </c>
      <c r="K20" s="182">
        <v>0</v>
      </c>
    </row>
    <row r="21" spans="3:11" x14ac:dyDescent="0.35">
      <c r="C21" s="177" t="s">
        <v>467</v>
      </c>
      <c r="D21" s="182">
        <v>17802.034198000001</v>
      </c>
      <c r="E21" s="182">
        <v>4308.5695470000001</v>
      </c>
      <c r="F21" s="182">
        <v>4308.5695470000001</v>
      </c>
      <c r="G21" s="187">
        <v>4308.5695470000001</v>
      </c>
      <c r="H21" s="191">
        <v>-494.94098000000002</v>
      </c>
      <c r="I21" s="187">
        <v>-208.33918299999999</v>
      </c>
      <c r="J21" s="182">
        <v>15936.453548</v>
      </c>
      <c r="K21" s="182">
        <v>3921.7791609999999</v>
      </c>
    </row>
    <row r="22" spans="3:11" ht="15" thickBot="1" x14ac:dyDescent="0.4">
      <c r="C22" s="174" t="s">
        <v>11</v>
      </c>
      <c r="D22" s="183">
        <v>308869.85401299997</v>
      </c>
      <c r="E22" s="183">
        <v>274596.21140600002</v>
      </c>
      <c r="F22" s="183">
        <v>274589.96230499999</v>
      </c>
      <c r="G22" s="188">
        <v>272684.75056299998</v>
      </c>
      <c r="H22" s="192">
        <v>-49784.123559</v>
      </c>
      <c r="I22" s="188">
        <v>-142549.73183500001</v>
      </c>
      <c r="J22" s="183">
        <v>253861.85372899999</v>
      </c>
      <c r="K22" s="183">
        <v>91272.295366999999</v>
      </c>
    </row>
  </sheetData>
  <sheetProtection algorithmName="SHA-512" hashValue="CmX7LSYMVylMkziF7on4+Bf2+v2BPCKwJgfi7YybvAGKHoKUaiYF3DGBCUYy8QIuTIVlecJt1gZ+QOyfqeUppA==" saltValue="L9rbTqM1elyp5yIwi68vPw==" spinCount="100000" sheet="1" objects="1" scenarios="1"/>
  <mergeCells count="12">
    <mergeCell ref="B6:C6"/>
    <mergeCell ref="C8:K8"/>
    <mergeCell ref="C9:C11"/>
    <mergeCell ref="D9:G9"/>
    <mergeCell ref="H9:I9"/>
    <mergeCell ref="J9:K9"/>
    <mergeCell ref="D10:D11"/>
    <mergeCell ref="E10:G10"/>
    <mergeCell ref="K10:K11"/>
    <mergeCell ref="I10:I11"/>
    <mergeCell ref="J10:J11"/>
    <mergeCell ref="H10:H11"/>
  </mergeCells>
  <hyperlinks>
    <hyperlink ref="B2" location="Tartalom!A1" display="Back to contents page" xr:uid="{2F330266-0D40-492A-BA40-504CBF35D2F8}"/>
  </hyperlinks>
  <pageMargins left="0.7" right="0.7" top="0.75" bottom="0.75" header="0.3" footer="0.3"/>
  <pageSetup paperSize="9" orientation="portrait"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codeName="Munka22">
    <tabColor theme="9" tint="0.79998168889431442"/>
  </sheetPr>
  <dimension ref="B1:J32"/>
  <sheetViews>
    <sheetView showGridLines="0" workbookViewId="0"/>
  </sheetViews>
  <sheetFormatPr defaultRowHeight="14.5" x14ac:dyDescent="0.35"/>
  <cols>
    <col min="1" max="2" width="4.453125" customWidth="1"/>
    <col min="3" max="3" width="44" customWidth="1"/>
    <col min="4" max="4" width="13.54296875" customWidth="1"/>
    <col min="7" max="7" width="16.26953125" customWidth="1"/>
    <col min="8" max="8" width="14.1796875" customWidth="1"/>
    <col min="9" max="9" width="14.81640625" customWidth="1"/>
    <col min="10" max="10" width="21.1796875" customWidth="1"/>
  </cols>
  <sheetData>
    <row r="1" spans="2:10" ht="12.75" customHeight="1" x14ac:dyDescent="0.35"/>
    <row r="2" spans="2:10" x14ac:dyDescent="0.35">
      <c r="B2" s="172" t="s">
        <v>0</v>
      </c>
      <c r="C2" s="108"/>
    </row>
    <row r="3" spans="2:10" x14ac:dyDescent="0.35">
      <c r="B3" s="1"/>
      <c r="C3" s="1"/>
    </row>
    <row r="4" spans="2:10" ht="15.5" x14ac:dyDescent="0.35">
      <c r="B4" s="18" t="s">
        <v>468</v>
      </c>
      <c r="C4" s="2"/>
    </row>
    <row r="5" spans="2:10" ht="2.15" customHeight="1" x14ac:dyDescent="0.35">
      <c r="B5" s="1"/>
      <c r="C5" s="1"/>
    </row>
    <row r="6" spans="2:10" ht="2.15" customHeight="1" x14ac:dyDescent="0.35">
      <c r="B6" s="617"/>
      <c r="C6" s="617"/>
    </row>
    <row r="7" spans="2:10" ht="2.15" customHeight="1" x14ac:dyDescent="0.35">
      <c r="B7" s="3"/>
      <c r="C7" s="4"/>
    </row>
    <row r="8" spans="2:10" ht="15" thickBot="1" x14ac:dyDescent="0.4">
      <c r="B8" s="29"/>
      <c r="C8" s="625">
        <f>+Tartalom!B3</f>
        <v>45838</v>
      </c>
      <c r="D8" s="625"/>
      <c r="E8" s="625"/>
      <c r="F8" s="625"/>
      <c r="G8" s="625"/>
      <c r="H8" s="625"/>
      <c r="I8" s="625"/>
      <c r="J8" s="625"/>
    </row>
    <row r="9" spans="2:10" ht="15" thickBot="1" x14ac:dyDescent="0.4">
      <c r="C9" s="662" t="s">
        <v>2</v>
      </c>
      <c r="D9" s="659" t="s">
        <v>469</v>
      </c>
      <c r="E9" s="659"/>
      <c r="F9" s="659"/>
      <c r="G9" s="659"/>
      <c r="H9" s="655" t="s">
        <v>470</v>
      </c>
      <c r="I9" s="655" t="s">
        <v>471</v>
      </c>
      <c r="J9" s="655" t="s">
        <v>472</v>
      </c>
    </row>
    <row r="10" spans="2:10" ht="15.75" customHeight="1" thickBot="1" x14ac:dyDescent="0.4">
      <c r="C10" s="663"/>
      <c r="D10" s="200"/>
      <c r="E10" s="659" t="s">
        <v>473</v>
      </c>
      <c r="F10" s="659"/>
      <c r="G10" s="655" t="s">
        <v>474</v>
      </c>
      <c r="H10" s="656"/>
      <c r="I10" s="656"/>
      <c r="J10" s="656"/>
    </row>
    <row r="11" spans="2:10" ht="43.5" customHeight="1" thickBot="1" x14ac:dyDescent="0.4">
      <c r="C11" s="664"/>
      <c r="D11" s="180"/>
      <c r="E11" s="180"/>
      <c r="F11" s="184" t="s">
        <v>465</v>
      </c>
      <c r="G11" s="657"/>
      <c r="H11" s="657"/>
      <c r="I11" s="657"/>
      <c r="J11" s="657"/>
    </row>
    <row r="12" spans="2:10" x14ac:dyDescent="0.35">
      <c r="C12" s="178" t="s">
        <v>475</v>
      </c>
      <c r="D12" s="181">
        <v>43242161.203005001</v>
      </c>
      <c r="E12" s="181">
        <v>1025005.899542</v>
      </c>
      <c r="F12" s="181">
        <v>1019443.1747410001</v>
      </c>
      <c r="G12" s="181">
        <v>41456787.469214998</v>
      </c>
      <c r="H12" s="181">
        <v>-1154261.7491250001</v>
      </c>
      <c r="I12" s="229"/>
      <c r="J12" s="181">
        <v>-7835.0197280000002</v>
      </c>
    </row>
    <row r="13" spans="2:10" x14ac:dyDescent="0.35">
      <c r="C13" s="177" t="s">
        <v>476</v>
      </c>
      <c r="D13" s="182">
        <v>15118009.754993999</v>
      </c>
      <c r="E13" s="182">
        <v>324168.32656100002</v>
      </c>
      <c r="F13" s="182">
        <v>319101.79856299999</v>
      </c>
      <c r="G13" s="182">
        <v>13377788.16656</v>
      </c>
      <c r="H13" s="182">
        <v>-313637.83500899997</v>
      </c>
      <c r="I13" s="219"/>
      <c r="J13" s="182">
        <v>-7460.6759780000002</v>
      </c>
    </row>
    <row r="14" spans="2:10" x14ac:dyDescent="0.35">
      <c r="C14" s="177" t="s">
        <v>176</v>
      </c>
      <c r="D14" s="182">
        <v>6254307.7487989999</v>
      </c>
      <c r="E14" s="182">
        <v>102267.62461</v>
      </c>
      <c r="F14" s="182">
        <v>102266.681431</v>
      </c>
      <c r="G14" s="182">
        <v>6246178.7252080003</v>
      </c>
      <c r="H14" s="182">
        <v>-141809.08753200001</v>
      </c>
      <c r="I14" s="219"/>
      <c r="J14" s="182">
        <v>0</v>
      </c>
    </row>
    <row r="15" spans="2:10" x14ac:dyDescent="0.35">
      <c r="C15" s="177" t="s">
        <v>478</v>
      </c>
      <c r="D15" s="182">
        <v>3684070.6930689998</v>
      </c>
      <c r="E15" s="182">
        <v>52533.695419999996</v>
      </c>
      <c r="F15" s="182">
        <v>52533.551921999999</v>
      </c>
      <c r="G15" s="182">
        <v>3680212.584028</v>
      </c>
      <c r="H15" s="182">
        <v>-42103.557747999999</v>
      </c>
      <c r="I15" s="219"/>
      <c r="J15" s="182">
        <v>0</v>
      </c>
    </row>
    <row r="16" spans="2:10" x14ac:dyDescent="0.35">
      <c r="C16" s="177" t="s">
        <v>711</v>
      </c>
      <c r="D16" s="182">
        <v>3539507.1400290001</v>
      </c>
      <c r="E16" s="182">
        <v>65525.724609999997</v>
      </c>
      <c r="F16" s="182">
        <v>65521.775272999999</v>
      </c>
      <c r="G16" s="182">
        <v>3539096.7434319998</v>
      </c>
      <c r="H16" s="182">
        <v>-85497.544974000004</v>
      </c>
      <c r="I16" s="219"/>
      <c r="J16" s="182">
        <v>0</v>
      </c>
    </row>
    <row r="17" spans="3:10" x14ac:dyDescent="0.35">
      <c r="C17" s="177" t="s">
        <v>477</v>
      </c>
      <c r="D17" s="182">
        <v>3472730.2838909999</v>
      </c>
      <c r="E17" s="182">
        <v>78423.059729999994</v>
      </c>
      <c r="F17" s="182">
        <v>78421.758358999999</v>
      </c>
      <c r="G17" s="182">
        <v>3471507.9922150001</v>
      </c>
      <c r="H17" s="182">
        <v>-88963.214464999997</v>
      </c>
      <c r="I17" s="219"/>
      <c r="J17" s="182">
        <v>-374.34375</v>
      </c>
    </row>
    <row r="18" spans="3:10" x14ac:dyDescent="0.35">
      <c r="C18" s="177" t="s">
        <v>480</v>
      </c>
      <c r="D18" s="182">
        <v>3041069.811272</v>
      </c>
      <c r="E18" s="182">
        <v>179882.16798999999</v>
      </c>
      <c r="F18" s="182">
        <v>179881.804997</v>
      </c>
      <c r="G18" s="182">
        <v>3041069.811272</v>
      </c>
      <c r="H18" s="182">
        <v>-251681.235396</v>
      </c>
      <c r="I18" s="219"/>
      <c r="J18" s="182">
        <v>0</v>
      </c>
    </row>
    <row r="19" spans="3:10" x14ac:dyDescent="0.35">
      <c r="C19" s="177" t="s">
        <v>712</v>
      </c>
      <c r="D19" s="182">
        <v>1269356.9228930001</v>
      </c>
      <c r="E19" s="182">
        <v>128172.59176900001</v>
      </c>
      <c r="F19" s="182">
        <v>128172.038699</v>
      </c>
      <c r="G19" s="182">
        <v>1269356.9228930001</v>
      </c>
      <c r="H19" s="182">
        <v>-108702.62106400001</v>
      </c>
      <c r="I19" s="219"/>
      <c r="J19" s="182">
        <v>0</v>
      </c>
    </row>
    <row r="20" spans="3:10" x14ac:dyDescent="0.35">
      <c r="C20" s="177" t="s">
        <v>713</v>
      </c>
      <c r="D20" s="182">
        <v>882074.55428899999</v>
      </c>
      <c r="E20" s="182">
        <v>29063.972342000001</v>
      </c>
      <c r="F20" s="182">
        <v>29053.862476999999</v>
      </c>
      <c r="G20" s="182">
        <v>881844.300453</v>
      </c>
      <c r="H20" s="182">
        <v>-44586.109776999998</v>
      </c>
      <c r="I20" s="219"/>
      <c r="J20" s="182">
        <v>0</v>
      </c>
    </row>
    <row r="21" spans="3:10" x14ac:dyDescent="0.35">
      <c r="C21" s="204" t="s">
        <v>479</v>
      </c>
      <c r="D21" s="205">
        <v>5981034.2937689945</v>
      </c>
      <c r="E21" s="205">
        <v>64968.736509999959</v>
      </c>
      <c r="F21" s="205">
        <v>64489.903020000085</v>
      </c>
      <c r="G21" s="205">
        <v>5949732.2231540009</v>
      </c>
      <c r="H21" s="205">
        <v>-77280.543160000117</v>
      </c>
      <c r="I21" s="230"/>
      <c r="J21" s="205">
        <v>0</v>
      </c>
    </row>
    <row r="22" spans="3:10" x14ac:dyDescent="0.35">
      <c r="C22" s="179" t="s">
        <v>233</v>
      </c>
      <c r="D22" s="182">
        <v>8436020.5695050005</v>
      </c>
      <c r="E22" s="182">
        <v>25943.517093999999</v>
      </c>
      <c r="F22" s="182">
        <v>25943.517093999999</v>
      </c>
      <c r="G22" s="231"/>
      <c r="H22" s="231"/>
      <c r="I22" s="182">
        <v>53587.960765000003</v>
      </c>
      <c r="J22" s="231"/>
    </row>
    <row r="23" spans="3:10" x14ac:dyDescent="0.35">
      <c r="C23" s="177" t="s">
        <v>476</v>
      </c>
      <c r="D23" s="182">
        <v>3061897.8123189998</v>
      </c>
      <c r="E23" s="182">
        <v>17347.72768</v>
      </c>
      <c r="F23" s="182">
        <v>17347.72768</v>
      </c>
      <c r="G23" s="219"/>
      <c r="H23" s="219"/>
      <c r="I23" s="182">
        <v>15218.726454</v>
      </c>
      <c r="J23" s="219"/>
    </row>
    <row r="24" spans="3:10" x14ac:dyDescent="0.35">
      <c r="C24" s="177" t="s">
        <v>176</v>
      </c>
      <c r="D24" s="182">
        <v>855022.14275799994</v>
      </c>
      <c r="E24" s="182">
        <v>267.967713</v>
      </c>
      <c r="F24" s="182">
        <v>267.967713</v>
      </c>
      <c r="G24" s="219"/>
      <c r="H24" s="219"/>
      <c r="I24" s="182">
        <v>9289.6454539999995</v>
      </c>
      <c r="J24" s="219"/>
    </row>
    <row r="25" spans="3:10" x14ac:dyDescent="0.35">
      <c r="C25" s="177" t="s">
        <v>478</v>
      </c>
      <c r="D25" s="182">
        <v>1284028.960622</v>
      </c>
      <c r="E25" s="182">
        <v>3254.6388689999999</v>
      </c>
      <c r="F25" s="182">
        <v>3254.6388689999999</v>
      </c>
      <c r="G25" s="219"/>
      <c r="H25" s="219"/>
      <c r="I25" s="182">
        <v>3504.4448560000001</v>
      </c>
      <c r="J25" s="219"/>
    </row>
    <row r="26" spans="3:10" x14ac:dyDescent="0.35">
      <c r="C26" s="177" t="s">
        <v>711</v>
      </c>
      <c r="D26" s="182">
        <v>858572.11684999999</v>
      </c>
      <c r="E26" s="182">
        <v>1995.0049469999999</v>
      </c>
      <c r="F26" s="182">
        <v>1995.0049469999999</v>
      </c>
      <c r="G26" s="219"/>
      <c r="H26" s="219"/>
      <c r="I26" s="182">
        <v>7627.7323919999999</v>
      </c>
      <c r="J26" s="219"/>
    </row>
    <row r="27" spans="3:10" x14ac:dyDescent="0.35">
      <c r="C27" s="177" t="s">
        <v>477</v>
      </c>
      <c r="D27" s="182">
        <v>810320.72677800001</v>
      </c>
      <c r="E27" s="182">
        <v>1447.335124</v>
      </c>
      <c r="F27" s="182">
        <v>1447.335124</v>
      </c>
      <c r="G27" s="219"/>
      <c r="H27" s="219"/>
      <c r="I27" s="182">
        <v>4128.1091450000004</v>
      </c>
      <c r="J27" s="219"/>
    </row>
    <row r="28" spans="3:10" x14ac:dyDescent="0.35">
      <c r="C28" s="177" t="s">
        <v>480</v>
      </c>
      <c r="D28" s="182">
        <v>189906.66714599999</v>
      </c>
      <c r="E28" s="182">
        <v>638.19462199999998</v>
      </c>
      <c r="F28" s="182">
        <v>638.19462199999998</v>
      </c>
      <c r="G28" s="219"/>
      <c r="H28" s="219"/>
      <c r="I28" s="182">
        <v>6371.7939619999997</v>
      </c>
      <c r="J28" s="219"/>
    </row>
    <row r="29" spans="3:10" x14ac:dyDescent="0.35">
      <c r="C29" s="177" t="s">
        <v>712</v>
      </c>
      <c r="D29" s="182">
        <v>27469.434389999999</v>
      </c>
      <c r="E29" s="182">
        <v>4.2775850000000002</v>
      </c>
      <c r="F29" s="182">
        <v>4.2775850000000002</v>
      </c>
      <c r="G29" s="219"/>
      <c r="H29" s="219"/>
      <c r="I29" s="182">
        <v>244.29959199999999</v>
      </c>
      <c r="J29" s="219"/>
    </row>
    <row r="30" spans="3:10" x14ac:dyDescent="0.35">
      <c r="C30" s="177" t="s">
        <v>713</v>
      </c>
      <c r="D30" s="182">
        <v>295733.73056499998</v>
      </c>
      <c r="E30" s="182">
        <v>360.96418499999999</v>
      </c>
      <c r="F30" s="182">
        <v>360.96418499999999</v>
      </c>
      <c r="G30" s="219"/>
      <c r="H30" s="219"/>
      <c r="I30" s="182">
        <v>2761.998423</v>
      </c>
      <c r="J30" s="219"/>
    </row>
    <row r="31" spans="3:10" x14ac:dyDescent="0.35">
      <c r="C31" s="177" t="s">
        <v>479</v>
      </c>
      <c r="D31" s="182">
        <v>1053068.9780770009</v>
      </c>
      <c r="E31" s="182">
        <v>627.40636899999663</v>
      </c>
      <c r="F31" s="182">
        <v>627.40636899999663</v>
      </c>
      <c r="G31" s="219"/>
      <c r="H31" s="219"/>
      <c r="I31" s="182">
        <v>4441.2104870000039</v>
      </c>
      <c r="J31" s="219"/>
    </row>
    <row r="32" spans="3:10" ht="15" thickBot="1" x14ac:dyDescent="0.4">
      <c r="C32" s="174" t="s">
        <v>11</v>
      </c>
      <c r="D32" s="183">
        <v>51678181.77251</v>
      </c>
      <c r="E32" s="183">
        <v>1050949.4166359999</v>
      </c>
      <c r="F32" s="183">
        <v>1045386.6918350001</v>
      </c>
      <c r="G32" s="183">
        <v>41456787.469214998</v>
      </c>
      <c r="H32" s="183">
        <v>-1154261.7491250001</v>
      </c>
      <c r="I32" s="183">
        <v>53587.960765000003</v>
      </c>
      <c r="J32" s="183">
        <v>-7835.0197280000002</v>
      </c>
    </row>
  </sheetData>
  <sheetProtection algorithmName="SHA-512" hashValue="Ut9LjtXHS62PYTQAQaIFKAAPxM2Rlbma1MGYvBOy/ZqoM0I6l1Pg/AOUFt9pT06ZT7fIkisXbI0unASq50M2aQ==" saltValue="OqvtYlWSj2ZyJ40Yq1ScVQ==" spinCount="100000" sheet="1" objects="1" scenarios="1"/>
  <mergeCells count="9">
    <mergeCell ref="B6:C6"/>
    <mergeCell ref="C9:C11"/>
    <mergeCell ref="D9:G9"/>
    <mergeCell ref="C8:J8"/>
    <mergeCell ref="H9:H11"/>
    <mergeCell ref="I9:I11"/>
    <mergeCell ref="J9:J11"/>
    <mergeCell ref="E10:F10"/>
    <mergeCell ref="G10:G11"/>
  </mergeCells>
  <hyperlinks>
    <hyperlink ref="B2" location="Tartalom!A1" display="Back to contents page" xr:uid="{DAB7A7E6-DFE1-4954-A01C-5ECE0BFD29CA}"/>
  </hyperlinks>
  <pageMargins left="0.7" right="0.7" top="0.75" bottom="0.75" header="0.3" footer="0.3"/>
  <pageSetup paperSize="9" orientation="portrait"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codeName="Munka23">
    <tabColor theme="9" tint="0.79998168889431442"/>
  </sheetPr>
  <dimension ref="B1:I32"/>
  <sheetViews>
    <sheetView showGridLines="0" zoomScale="85" zoomScaleNormal="85" workbookViewId="0"/>
  </sheetViews>
  <sheetFormatPr defaultRowHeight="14.5" x14ac:dyDescent="0.35"/>
  <cols>
    <col min="1" max="2" width="4.453125" customWidth="1"/>
    <col min="3" max="3" width="44" customWidth="1"/>
    <col min="4" max="4" width="13.54296875" customWidth="1"/>
    <col min="7" max="7" width="16.26953125" customWidth="1"/>
    <col min="8" max="8" width="14.1796875" customWidth="1"/>
    <col min="9" max="9" width="23.54296875" customWidth="1"/>
  </cols>
  <sheetData>
    <row r="1" spans="2:9" ht="12.75" customHeight="1" x14ac:dyDescent="0.35"/>
    <row r="2" spans="2:9" x14ac:dyDescent="0.35">
      <c r="B2" s="172" t="s">
        <v>0</v>
      </c>
      <c r="C2" s="108"/>
    </row>
    <row r="3" spans="2:9" x14ac:dyDescent="0.35">
      <c r="B3" s="1"/>
      <c r="C3" s="1"/>
    </row>
    <row r="4" spans="2:9" ht="15.5" x14ac:dyDescent="0.35">
      <c r="B4" s="18" t="s">
        <v>481</v>
      </c>
      <c r="C4" s="2"/>
    </row>
    <row r="5" spans="2:9" ht="2.15" customHeight="1" x14ac:dyDescent="0.35">
      <c r="B5" s="1"/>
      <c r="C5" s="1"/>
    </row>
    <row r="6" spans="2:9" ht="2.15" customHeight="1" x14ac:dyDescent="0.35">
      <c r="B6" s="617"/>
      <c r="C6" s="617"/>
    </row>
    <row r="7" spans="2:9" ht="2.15" customHeight="1" x14ac:dyDescent="0.35">
      <c r="B7" s="3"/>
      <c r="C7" s="4"/>
    </row>
    <row r="8" spans="2:9" ht="15" thickBot="1" x14ac:dyDescent="0.4">
      <c r="B8" s="29"/>
      <c r="C8" s="625">
        <f>+Tartalom!B3</f>
        <v>45838</v>
      </c>
      <c r="D8" s="625"/>
      <c r="E8" s="625"/>
      <c r="F8" s="625"/>
      <c r="G8" s="625"/>
      <c r="H8" s="625"/>
      <c r="I8" s="625"/>
    </row>
    <row r="9" spans="2:9" ht="15" thickBot="1" x14ac:dyDescent="0.4">
      <c r="C9" s="662" t="s">
        <v>2</v>
      </c>
      <c r="D9" s="659" t="s">
        <v>469</v>
      </c>
      <c r="E9" s="659"/>
      <c r="F9" s="659"/>
      <c r="G9" s="659"/>
      <c r="H9" s="655" t="s">
        <v>470</v>
      </c>
      <c r="I9" s="655" t="s">
        <v>472</v>
      </c>
    </row>
    <row r="10" spans="2:9" ht="15.75" customHeight="1" thickBot="1" x14ac:dyDescent="0.4">
      <c r="C10" s="663"/>
      <c r="D10" s="202"/>
      <c r="E10" s="676" t="s">
        <v>473</v>
      </c>
      <c r="F10" s="676"/>
      <c r="G10" s="656" t="s">
        <v>474</v>
      </c>
      <c r="H10" s="656"/>
      <c r="I10" s="656"/>
    </row>
    <row r="11" spans="2:9" ht="43.5" customHeight="1" thickBot="1" x14ac:dyDescent="0.4">
      <c r="C11" s="664"/>
      <c r="D11" s="180"/>
      <c r="E11" s="180"/>
      <c r="F11" s="184" t="s">
        <v>465</v>
      </c>
      <c r="G11" s="657"/>
      <c r="H11" s="657"/>
      <c r="I11" s="657"/>
    </row>
    <row r="12" spans="2:9" x14ac:dyDescent="0.35">
      <c r="C12" s="175" t="s">
        <v>482</v>
      </c>
      <c r="D12" s="181">
        <v>542832.94091799995</v>
      </c>
      <c r="E12" s="181">
        <v>37528.898538000001</v>
      </c>
      <c r="F12" s="181">
        <v>37521.807631000003</v>
      </c>
      <c r="G12" s="181">
        <v>542832.94091799995</v>
      </c>
      <c r="H12" s="181">
        <v>-27455.172299000002</v>
      </c>
      <c r="I12" s="181">
        <v>0</v>
      </c>
    </row>
    <row r="13" spans="2:9" x14ac:dyDescent="0.35">
      <c r="C13" s="177" t="s">
        <v>483</v>
      </c>
      <c r="D13" s="182">
        <v>99641.383241999996</v>
      </c>
      <c r="E13" s="182">
        <v>1117.532432</v>
      </c>
      <c r="F13" s="182">
        <v>1117.4147909999999</v>
      </c>
      <c r="G13" s="182">
        <v>99641.383241999996</v>
      </c>
      <c r="H13" s="182">
        <v>-16150.646589</v>
      </c>
      <c r="I13" s="182">
        <v>0</v>
      </c>
    </row>
    <row r="14" spans="2:9" x14ac:dyDescent="0.35">
      <c r="C14" s="177" t="s">
        <v>484</v>
      </c>
      <c r="D14" s="182">
        <v>1970851.3707290001</v>
      </c>
      <c r="E14" s="182">
        <v>137211.35976399999</v>
      </c>
      <c r="F14" s="182">
        <v>137171.37487</v>
      </c>
      <c r="G14" s="182">
        <v>1970848.7550669999</v>
      </c>
      <c r="H14" s="182">
        <v>-109908.93926</v>
      </c>
      <c r="I14" s="182">
        <v>0</v>
      </c>
    </row>
    <row r="15" spans="2:9" x14ac:dyDescent="0.35">
      <c r="C15" s="177" t="s">
        <v>485</v>
      </c>
      <c r="D15" s="182">
        <v>848427.93344699999</v>
      </c>
      <c r="E15" s="182">
        <v>999.67789900000002</v>
      </c>
      <c r="F15" s="182">
        <v>997.70752700000003</v>
      </c>
      <c r="G15" s="182">
        <v>848392.98933600006</v>
      </c>
      <c r="H15" s="182">
        <v>-13487.533192000001</v>
      </c>
      <c r="I15" s="182">
        <v>0</v>
      </c>
    </row>
    <row r="16" spans="2:9" x14ac:dyDescent="0.35">
      <c r="C16" s="177" t="s">
        <v>486</v>
      </c>
      <c r="D16" s="182">
        <v>69617.883019000001</v>
      </c>
      <c r="E16" s="182">
        <v>478.35502000000002</v>
      </c>
      <c r="F16" s="182">
        <v>474.92932000000002</v>
      </c>
      <c r="G16" s="182">
        <v>69617.883019000001</v>
      </c>
      <c r="H16" s="182">
        <v>-2372.7356049999999</v>
      </c>
      <c r="I16" s="182">
        <v>0</v>
      </c>
    </row>
    <row r="17" spans="3:9" x14ac:dyDescent="0.35">
      <c r="C17" s="177" t="s">
        <v>487</v>
      </c>
      <c r="D17" s="182">
        <v>797536.95263099996</v>
      </c>
      <c r="E17" s="182">
        <v>28913.598354000002</v>
      </c>
      <c r="F17" s="182">
        <v>28838.629396</v>
      </c>
      <c r="G17" s="182">
        <v>797536.95263099996</v>
      </c>
      <c r="H17" s="182">
        <v>-30116.125180999999</v>
      </c>
      <c r="I17" s="182">
        <v>0</v>
      </c>
    </row>
    <row r="18" spans="3:9" x14ac:dyDescent="0.35">
      <c r="C18" s="177" t="s">
        <v>488</v>
      </c>
      <c r="D18" s="182">
        <v>2071028.9979650001</v>
      </c>
      <c r="E18" s="182">
        <v>56725.510512000001</v>
      </c>
      <c r="F18" s="182">
        <v>56488.462404999998</v>
      </c>
      <c r="G18" s="182">
        <v>2071021.952633</v>
      </c>
      <c r="H18" s="182">
        <v>-67559.487911000004</v>
      </c>
      <c r="I18" s="182">
        <v>0</v>
      </c>
    </row>
    <row r="19" spans="3:9" x14ac:dyDescent="0.35">
      <c r="C19" s="177" t="s">
        <v>489</v>
      </c>
      <c r="D19" s="182">
        <v>598605.88093500002</v>
      </c>
      <c r="E19" s="182">
        <v>21977.093326999999</v>
      </c>
      <c r="F19" s="182">
        <v>21966.052339999998</v>
      </c>
      <c r="G19" s="182">
        <v>598605.88093500002</v>
      </c>
      <c r="H19" s="182">
        <v>-18221.507062000001</v>
      </c>
      <c r="I19" s="182">
        <v>0</v>
      </c>
    </row>
    <row r="20" spans="3:9" x14ac:dyDescent="0.35">
      <c r="C20" s="177" t="s">
        <v>490</v>
      </c>
      <c r="D20" s="182">
        <v>461355.636275</v>
      </c>
      <c r="E20" s="182">
        <v>6564.7442270000001</v>
      </c>
      <c r="F20" s="182">
        <v>6552.1283670000003</v>
      </c>
      <c r="G20" s="182">
        <v>461346.60426699999</v>
      </c>
      <c r="H20" s="182">
        <v>-16771.680154000001</v>
      </c>
      <c r="I20" s="182">
        <v>0</v>
      </c>
    </row>
    <row r="21" spans="3:9" x14ac:dyDescent="0.35">
      <c r="C21" s="177" t="s">
        <v>491</v>
      </c>
      <c r="D21" s="182">
        <v>246345.32610199999</v>
      </c>
      <c r="E21" s="182">
        <v>4337.5698320000001</v>
      </c>
      <c r="F21" s="182">
        <v>4321.2304169999998</v>
      </c>
      <c r="G21" s="182">
        <v>246345.32610199999</v>
      </c>
      <c r="H21" s="182">
        <v>-5303.5392069999998</v>
      </c>
      <c r="I21" s="182">
        <v>0</v>
      </c>
    </row>
    <row r="22" spans="3:9" x14ac:dyDescent="0.35">
      <c r="C22" s="177" t="s">
        <v>492</v>
      </c>
      <c r="D22" s="182">
        <v>187425.26385799999</v>
      </c>
      <c r="E22" s="182">
        <v>367.191036</v>
      </c>
      <c r="F22" s="182">
        <v>362.592581</v>
      </c>
      <c r="G22" s="182">
        <v>186891.830824</v>
      </c>
      <c r="H22" s="182">
        <v>-1060.4090180000001</v>
      </c>
      <c r="I22" s="182">
        <v>0</v>
      </c>
    </row>
    <row r="23" spans="3:9" x14ac:dyDescent="0.35">
      <c r="C23" s="177" t="s">
        <v>38</v>
      </c>
      <c r="D23" s="182">
        <v>923557.25763400004</v>
      </c>
      <c r="E23" s="182">
        <v>30716.984673999999</v>
      </c>
      <c r="F23" s="182">
        <v>30696.757565</v>
      </c>
      <c r="G23" s="182">
        <v>923547.370046</v>
      </c>
      <c r="H23" s="182">
        <v>-30639.315172999999</v>
      </c>
      <c r="I23" s="182">
        <v>-5.5999999999999999E-5</v>
      </c>
    </row>
    <row r="24" spans="3:9" x14ac:dyDescent="0.35">
      <c r="C24" s="177" t="s">
        <v>493</v>
      </c>
      <c r="D24" s="182">
        <v>464093.195488</v>
      </c>
      <c r="E24" s="182">
        <v>6089.6641609999997</v>
      </c>
      <c r="F24" s="182">
        <v>6003.0769250000003</v>
      </c>
      <c r="G24" s="182">
        <v>463718.851738</v>
      </c>
      <c r="H24" s="182">
        <v>-8418.0525930000003</v>
      </c>
      <c r="I24" s="182">
        <v>-374.34375</v>
      </c>
    </row>
    <row r="25" spans="3:9" x14ac:dyDescent="0.35">
      <c r="C25" s="177" t="s">
        <v>494</v>
      </c>
      <c r="D25" s="182">
        <v>301347.36049499997</v>
      </c>
      <c r="E25" s="182">
        <v>5560.8189510000002</v>
      </c>
      <c r="F25" s="182">
        <v>5534.2629699999998</v>
      </c>
      <c r="G25" s="182">
        <v>301347.36049499997</v>
      </c>
      <c r="H25" s="182">
        <v>-5781.9141049999998</v>
      </c>
      <c r="I25" s="182">
        <v>0</v>
      </c>
    </row>
    <row r="26" spans="3:9" x14ac:dyDescent="0.35">
      <c r="C26" s="177" t="s">
        <v>495</v>
      </c>
      <c r="D26" s="182">
        <v>84458.114671000003</v>
      </c>
      <c r="E26" s="182">
        <v>1074.919355</v>
      </c>
      <c r="F26" s="182">
        <v>1074.663787</v>
      </c>
      <c r="G26" s="182">
        <v>84458.114671000003</v>
      </c>
      <c r="H26" s="182">
        <v>-470.06521900000001</v>
      </c>
      <c r="I26" s="182">
        <v>0</v>
      </c>
    </row>
    <row r="27" spans="3:9" x14ac:dyDescent="0.35">
      <c r="C27" s="177" t="s">
        <v>496</v>
      </c>
      <c r="D27" s="182">
        <v>16397.547190000001</v>
      </c>
      <c r="E27" s="182">
        <v>1576.9956589999999</v>
      </c>
      <c r="F27" s="182">
        <v>1573.582564</v>
      </c>
      <c r="G27" s="182">
        <v>16397.547190000001</v>
      </c>
      <c r="H27" s="182">
        <v>-1548.8275659999999</v>
      </c>
      <c r="I27" s="182">
        <v>0</v>
      </c>
    </row>
    <row r="28" spans="3:9" x14ac:dyDescent="0.35">
      <c r="C28" s="177" t="s">
        <v>497</v>
      </c>
      <c r="D28" s="182">
        <v>63310.072009000003</v>
      </c>
      <c r="E28" s="182">
        <v>1864.85547</v>
      </c>
      <c r="F28" s="182">
        <v>1863.2057130000001</v>
      </c>
      <c r="G28" s="182">
        <v>63310.072009000003</v>
      </c>
      <c r="H28" s="182">
        <v>-3033.5380740000001</v>
      </c>
      <c r="I28" s="182">
        <v>0</v>
      </c>
    </row>
    <row r="29" spans="3:9" x14ac:dyDescent="0.35">
      <c r="C29" s="177" t="s">
        <v>498</v>
      </c>
      <c r="D29" s="182">
        <v>43864.080445</v>
      </c>
      <c r="E29" s="182">
        <v>503.07421499999998</v>
      </c>
      <c r="F29" s="182">
        <v>499.20115800000002</v>
      </c>
      <c r="G29" s="182">
        <v>43864.080445</v>
      </c>
      <c r="H29" s="182">
        <v>-928.221586</v>
      </c>
      <c r="I29" s="182">
        <v>0</v>
      </c>
    </row>
    <row r="30" spans="3:9" x14ac:dyDescent="0.35">
      <c r="C30" s="177" t="s">
        <v>499</v>
      </c>
      <c r="D30" s="182">
        <v>125803.95458799999</v>
      </c>
      <c r="E30" s="182">
        <v>36312.240839999999</v>
      </c>
      <c r="F30" s="182">
        <v>36055.462961999998</v>
      </c>
      <c r="G30" s="182">
        <v>125803.95458799999</v>
      </c>
      <c r="H30" s="182">
        <v>-35163.991028999997</v>
      </c>
      <c r="I30" s="182">
        <v>0</v>
      </c>
    </row>
    <row r="31" spans="3:9" ht="15" thickBot="1" x14ac:dyDescent="0.4">
      <c r="C31" s="174" t="s">
        <v>11</v>
      </c>
      <c r="D31" s="183">
        <v>9916501.1516410001</v>
      </c>
      <c r="E31" s="183">
        <v>379921.08426600002</v>
      </c>
      <c r="F31" s="183">
        <v>379112.54328899999</v>
      </c>
      <c r="G31" s="183">
        <v>9915529.8501559999</v>
      </c>
      <c r="H31" s="183">
        <v>-394391.70082299999</v>
      </c>
      <c r="I31" s="183">
        <v>-374.34380599999997</v>
      </c>
    </row>
    <row r="32" spans="3:9" x14ac:dyDescent="0.35">
      <c r="C32" s="207"/>
    </row>
  </sheetData>
  <sheetProtection algorithmName="SHA-512" hashValue="qyCbAYiFpVNUtcXXi31Bq8EQZGLz3uwOocNyEoWHCtAkma3AaHSpBgio/IuNO8rrE5Z2NmEuX6AFKgN9kYCAcw==" saltValue="XDOOUIgdiFqa3RWA24Ao+g==" spinCount="100000" sheet="1" objects="1" scenarios="1"/>
  <mergeCells count="8">
    <mergeCell ref="B6:C6"/>
    <mergeCell ref="C9:C11"/>
    <mergeCell ref="D9:G9"/>
    <mergeCell ref="H9:H11"/>
    <mergeCell ref="I9:I11"/>
    <mergeCell ref="E10:F10"/>
    <mergeCell ref="G10:G11"/>
    <mergeCell ref="C8:I8"/>
  </mergeCells>
  <hyperlinks>
    <hyperlink ref="B2" location="Tartalom!A1" display="Back to contents page" xr:uid="{52EF2A62-D33B-4AAF-8F28-6A5EBE32A2A7}"/>
  </hyperlinks>
  <pageMargins left="0.7" right="0.7" top="0.75" bottom="0.75" header="0.3" footer="0.3"/>
  <pageSetup paperSize="9" orientation="portrait"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codeName="Munka24">
    <tabColor theme="9" tint="0.79998168889431442"/>
  </sheetPr>
  <dimension ref="B1:E19"/>
  <sheetViews>
    <sheetView showGridLines="0" workbookViewId="0"/>
  </sheetViews>
  <sheetFormatPr defaultRowHeight="14.5" x14ac:dyDescent="0.35"/>
  <cols>
    <col min="1" max="2" width="4.453125" customWidth="1"/>
    <col min="3" max="3" width="44" customWidth="1"/>
    <col min="4" max="5" width="16.26953125" customWidth="1"/>
  </cols>
  <sheetData>
    <row r="1" spans="2:5" ht="12.75" customHeight="1" x14ac:dyDescent="0.35"/>
    <row r="2" spans="2:5" x14ac:dyDescent="0.35">
      <c r="B2" s="172" t="s">
        <v>0</v>
      </c>
      <c r="C2" s="108"/>
    </row>
    <row r="3" spans="2:5" x14ac:dyDescent="0.35">
      <c r="B3" s="1"/>
      <c r="C3" s="1"/>
    </row>
    <row r="4" spans="2:5" ht="15.5" x14ac:dyDescent="0.35">
      <c r="B4" s="18" t="s">
        <v>500</v>
      </c>
      <c r="C4" s="2"/>
    </row>
    <row r="5" spans="2:5" ht="2.15" customHeight="1" x14ac:dyDescent="0.35">
      <c r="B5" s="1"/>
      <c r="C5" s="1"/>
    </row>
    <row r="6" spans="2:5" ht="2.15" customHeight="1" x14ac:dyDescent="0.35">
      <c r="B6" s="617"/>
      <c r="C6" s="617"/>
    </row>
    <row r="7" spans="2:5" ht="2.15" customHeight="1" x14ac:dyDescent="0.35">
      <c r="B7" s="3"/>
      <c r="C7" s="4"/>
    </row>
    <row r="8" spans="2:5" ht="15" thickBot="1" x14ac:dyDescent="0.4">
      <c r="B8" s="29"/>
      <c r="C8" s="625">
        <f>+Tartalom!B3</f>
        <v>45838</v>
      </c>
      <c r="D8" s="625"/>
      <c r="E8" s="625"/>
    </row>
    <row r="9" spans="2:5" ht="15.75" customHeight="1" thickBot="1" x14ac:dyDescent="0.4">
      <c r="C9" s="677" t="s">
        <v>2</v>
      </c>
      <c r="D9" s="679" t="s">
        <v>501</v>
      </c>
      <c r="E9" s="679"/>
    </row>
    <row r="10" spans="2:5" ht="34.5" customHeight="1" thickBot="1" x14ac:dyDescent="0.4">
      <c r="C10" s="678"/>
      <c r="D10" s="39" t="s">
        <v>502</v>
      </c>
      <c r="E10" s="37" t="s">
        <v>503</v>
      </c>
    </row>
    <row r="11" spans="2:5" ht="15.75" customHeight="1" x14ac:dyDescent="0.35">
      <c r="C11" s="40" t="s">
        <v>504</v>
      </c>
      <c r="D11" s="215">
        <v>0</v>
      </c>
      <c r="E11" s="215">
        <v>0</v>
      </c>
    </row>
    <row r="12" spans="2:5" x14ac:dyDescent="0.35">
      <c r="C12" s="38" t="s">
        <v>505</v>
      </c>
      <c r="D12" s="216">
        <v>17708.323959000001</v>
      </c>
      <c r="E12" s="216">
        <v>-854.07040500000005</v>
      </c>
    </row>
    <row r="13" spans="2:5" x14ac:dyDescent="0.35">
      <c r="C13" s="209" t="s">
        <v>506</v>
      </c>
      <c r="D13" s="217">
        <v>4852.0093029999998</v>
      </c>
      <c r="E13" s="217">
        <v>-584.91080499999998</v>
      </c>
    </row>
    <row r="14" spans="2:5" x14ac:dyDescent="0.35">
      <c r="C14" s="209" t="s">
        <v>507</v>
      </c>
      <c r="D14" s="217">
        <v>10077.829893</v>
      </c>
      <c r="E14" s="217">
        <v>-217.72765699999999</v>
      </c>
    </row>
    <row r="15" spans="2:5" x14ac:dyDescent="0.35">
      <c r="C15" s="209" t="s">
        <v>508</v>
      </c>
      <c r="D15" s="217">
        <v>2721.6260689999999</v>
      </c>
      <c r="E15" s="217">
        <v>-41.553077999999999</v>
      </c>
    </row>
    <row r="16" spans="2:5" x14ac:dyDescent="0.35">
      <c r="C16" s="209" t="s">
        <v>509</v>
      </c>
      <c r="D16" s="216">
        <v>0</v>
      </c>
      <c r="E16" s="217">
        <v>0</v>
      </c>
    </row>
    <row r="17" spans="3:5" x14ac:dyDescent="0.35">
      <c r="C17" s="209" t="s">
        <v>510</v>
      </c>
      <c r="D17" s="216">
        <v>56.858694</v>
      </c>
      <c r="E17" s="216">
        <v>-9.8788649999999993</v>
      </c>
    </row>
    <row r="18" spans="3:5" ht="15" thickBot="1" x14ac:dyDescent="0.4">
      <c r="C18" s="210" t="s">
        <v>11</v>
      </c>
      <c r="D18" s="218">
        <v>17708.323959000001</v>
      </c>
      <c r="E18" s="218">
        <v>-854.07040500000005</v>
      </c>
    </row>
    <row r="19" spans="3:5" x14ac:dyDescent="0.35">
      <c r="C19" s="207"/>
    </row>
  </sheetData>
  <sheetProtection algorithmName="SHA-512" hashValue="BotBOrbPHP2d0b0L/Lt8D7mXYTidwJa5qihWY75WVrYTaYJY6eia+eP8sS3GYkcnrIq8mGL5sXErOFRwRsve3A==" saltValue="1x32xXIG8Op3A9sx+nmwVw==" spinCount="100000" sheet="1" objects="1" scenarios="1"/>
  <mergeCells count="4">
    <mergeCell ref="C8:E8"/>
    <mergeCell ref="B6:C6"/>
    <mergeCell ref="C9:C10"/>
    <mergeCell ref="D9:E9"/>
  </mergeCells>
  <hyperlinks>
    <hyperlink ref="B2" location="Tartalom!A1" display="Back to contents page" xr:uid="{88577CCB-B4FC-477B-8347-0CDBFC8E7A13}"/>
  </hyperlinks>
  <pageMargins left="0.7" right="0.7" top="0.75" bottom="0.75" header="0.3" footer="0.3"/>
  <pageSetup paperSize="9" orientation="portrait"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C8B526-17CA-49AF-9BCF-682B92400D22}">
  <sheetPr codeName="Munka25">
    <tabColor theme="9"/>
  </sheetPr>
  <dimension ref="A1"/>
  <sheetViews>
    <sheetView workbookViewId="0">
      <selection sqref="A1:XFD1048576"/>
    </sheetView>
  </sheetViews>
  <sheetFormatPr defaultRowHeight="14.5" x14ac:dyDescent="0.35"/>
  <cols>
    <col min="1" max="16384" width="8.7265625" style="278"/>
  </cols>
  <sheetData/>
  <pageMargins left="0.7" right="0.7" top="0.75" bottom="0.75" header="0.3" footer="0.3"/>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codeName="Munka26">
    <tabColor theme="9" tint="0.79998168889431442"/>
  </sheetPr>
  <dimension ref="B1:J21"/>
  <sheetViews>
    <sheetView showGridLines="0" zoomScale="85" zoomScaleNormal="85" workbookViewId="0"/>
  </sheetViews>
  <sheetFormatPr defaultRowHeight="14.5" x14ac:dyDescent="0.35"/>
  <cols>
    <col min="1" max="1" width="4.453125" customWidth="1"/>
    <col min="2" max="2" width="5.7265625" customWidth="1"/>
    <col min="3" max="3" width="64" customWidth="1"/>
    <col min="4" max="5" width="18.1796875" customWidth="1"/>
    <col min="6" max="6" width="16.26953125" customWidth="1"/>
    <col min="7" max="7" width="14.7265625" customWidth="1"/>
    <col min="8" max="8" width="12.81640625" customWidth="1"/>
    <col min="9" max="9" width="17.54296875" customWidth="1"/>
    <col min="10" max="10" width="12.81640625" customWidth="1"/>
  </cols>
  <sheetData>
    <row r="1" spans="2:10" ht="12.75" customHeight="1" x14ac:dyDescent="0.35"/>
    <row r="2" spans="2:10" x14ac:dyDescent="0.35">
      <c r="B2" s="172" t="s">
        <v>0</v>
      </c>
      <c r="C2" s="108"/>
    </row>
    <row r="3" spans="2:10" x14ac:dyDescent="0.35">
      <c r="B3" s="1"/>
      <c r="C3" s="1"/>
    </row>
    <row r="4" spans="2:10" ht="15.5" x14ac:dyDescent="0.35">
      <c r="B4" s="18" t="s">
        <v>514</v>
      </c>
      <c r="C4" s="2"/>
    </row>
    <row r="5" spans="2:10" ht="2.15" customHeight="1" x14ac:dyDescent="0.35">
      <c r="B5" s="1"/>
      <c r="C5" s="1"/>
    </row>
    <row r="6" spans="2:10" ht="2.15" customHeight="1" x14ac:dyDescent="0.35">
      <c r="B6" s="617"/>
      <c r="C6" s="617"/>
      <c r="D6" s="617"/>
      <c r="E6" s="617"/>
      <c r="F6" s="617"/>
      <c r="G6" s="617"/>
      <c r="H6" s="617"/>
      <c r="I6" s="617"/>
    </row>
    <row r="7" spans="2:10" ht="2.15" customHeight="1" x14ac:dyDescent="0.35">
      <c r="B7" s="3"/>
      <c r="C7" s="4"/>
    </row>
    <row r="8" spans="2:10" ht="15" thickBot="1" x14ac:dyDescent="0.4">
      <c r="B8" s="29"/>
      <c r="C8" s="625">
        <f>+Tartalom!B3</f>
        <v>45838</v>
      </c>
      <c r="D8" s="625"/>
      <c r="E8" s="625"/>
      <c r="F8" s="625"/>
      <c r="G8" s="625"/>
      <c r="H8" s="625"/>
      <c r="I8" s="625"/>
      <c r="J8" s="625"/>
    </row>
    <row r="9" spans="2:10" ht="49.5" customHeight="1" x14ac:dyDescent="0.35">
      <c r="B9" s="222"/>
      <c r="C9" s="220" t="s">
        <v>13</v>
      </c>
      <c r="D9" s="680" t="s">
        <v>518</v>
      </c>
      <c r="E9" s="680" t="s">
        <v>519</v>
      </c>
      <c r="F9" s="682" t="s">
        <v>520</v>
      </c>
      <c r="G9" s="682" t="s">
        <v>521</v>
      </c>
      <c r="H9" s="680" t="s">
        <v>522</v>
      </c>
      <c r="I9" s="677" t="s">
        <v>12</v>
      </c>
      <c r="J9" s="680" t="s">
        <v>523</v>
      </c>
    </row>
    <row r="10" spans="2:10" ht="45" customHeight="1" thickBot="1" x14ac:dyDescent="0.4">
      <c r="B10" s="44"/>
      <c r="C10" s="221" t="s">
        <v>2</v>
      </c>
      <c r="D10" s="681"/>
      <c r="E10" s="681"/>
      <c r="F10" s="683"/>
      <c r="G10" s="683"/>
      <c r="H10" s="681"/>
      <c r="I10" s="678"/>
      <c r="J10" s="681"/>
    </row>
    <row r="11" spans="2:10" x14ac:dyDescent="0.35">
      <c r="B11" s="122" t="s">
        <v>265</v>
      </c>
      <c r="C11" s="38" t="s">
        <v>524</v>
      </c>
      <c r="D11" s="223">
        <v>0</v>
      </c>
      <c r="E11" s="223">
        <v>0</v>
      </c>
      <c r="F11" s="224"/>
      <c r="G11" s="226">
        <v>1.4</v>
      </c>
      <c r="H11" s="216">
        <v>0</v>
      </c>
      <c r="I11" s="216">
        <v>0</v>
      </c>
      <c r="J11" s="216">
        <v>0</v>
      </c>
    </row>
    <row r="12" spans="2:10" x14ac:dyDescent="0.35">
      <c r="B12" s="76" t="s">
        <v>266</v>
      </c>
      <c r="C12" s="38" t="s">
        <v>525</v>
      </c>
      <c r="D12" s="223">
        <v>0</v>
      </c>
      <c r="E12" s="223">
        <v>0</v>
      </c>
      <c r="F12" s="224"/>
      <c r="G12" s="226">
        <v>1.4</v>
      </c>
      <c r="H12" s="216">
        <v>0</v>
      </c>
      <c r="I12" s="216">
        <v>0</v>
      </c>
      <c r="J12" s="216">
        <v>0</v>
      </c>
    </row>
    <row r="13" spans="2:10" x14ac:dyDescent="0.35">
      <c r="B13" s="106">
        <v>1</v>
      </c>
      <c r="C13" s="38" t="s">
        <v>526</v>
      </c>
      <c r="D13" s="223">
        <v>116733.44409200001</v>
      </c>
      <c r="E13" s="223">
        <v>126578.216606</v>
      </c>
      <c r="F13" s="224"/>
      <c r="G13" s="226">
        <v>1.4</v>
      </c>
      <c r="H13" s="216">
        <v>505637.14872</v>
      </c>
      <c r="I13" s="216">
        <v>340636.32497700001</v>
      </c>
      <c r="J13" s="216">
        <v>134160.10559600001</v>
      </c>
    </row>
    <row r="14" spans="2:10" ht="26.25" customHeight="1" x14ac:dyDescent="0.35">
      <c r="B14" s="106">
        <v>2</v>
      </c>
      <c r="C14" s="213" t="s">
        <v>527</v>
      </c>
      <c r="D14" s="227"/>
      <c r="E14" s="224"/>
      <c r="F14" s="216">
        <v>0</v>
      </c>
      <c r="G14" s="216">
        <v>1.4</v>
      </c>
      <c r="H14" s="216">
        <v>0</v>
      </c>
      <c r="I14" s="216">
        <v>0</v>
      </c>
      <c r="J14" s="216">
        <v>0</v>
      </c>
    </row>
    <row r="15" spans="2:10" x14ac:dyDescent="0.35">
      <c r="B15" s="106" t="s">
        <v>531</v>
      </c>
      <c r="C15" s="214" t="s">
        <v>528</v>
      </c>
      <c r="D15" s="227"/>
      <c r="E15" s="224"/>
      <c r="F15" s="216">
        <v>0</v>
      </c>
      <c r="G15" s="224"/>
      <c r="H15" s="216">
        <v>0</v>
      </c>
      <c r="I15" s="216">
        <v>0</v>
      </c>
      <c r="J15" s="216">
        <v>0</v>
      </c>
    </row>
    <row r="16" spans="2:10" x14ac:dyDescent="0.35">
      <c r="B16" s="106" t="s">
        <v>532</v>
      </c>
      <c r="C16" s="214" t="s">
        <v>529</v>
      </c>
      <c r="D16" s="224"/>
      <c r="E16" s="224"/>
      <c r="F16" s="216">
        <v>0</v>
      </c>
      <c r="G16" s="224"/>
      <c r="H16" s="216">
        <v>0</v>
      </c>
      <c r="I16" s="216">
        <v>0</v>
      </c>
      <c r="J16" s="216">
        <v>0</v>
      </c>
    </row>
    <row r="17" spans="2:10" x14ac:dyDescent="0.35">
      <c r="B17" s="106" t="s">
        <v>533</v>
      </c>
      <c r="C17" s="214" t="s">
        <v>530</v>
      </c>
      <c r="D17" s="224"/>
      <c r="E17" s="224"/>
      <c r="F17" s="216">
        <v>0</v>
      </c>
      <c r="G17" s="224"/>
      <c r="H17" s="216">
        <v>0</v>
      </c>
      <c r="I17" s="216">
        <v>0</v>
      </c>
      <c r="J17" s="216">
        <v>0</v>
      </c>
    </row>
    <row r="18" spans="2:10" ht="25.5" customHeight="1" x14ac:dyDescent="0.35">
      <c r="B18" s="106">
        <v>3</v>
      </c>
      <c r="C18" s="213" t="s">
        <v>515</v>
      </c>
      <c r="D18" s="224"/>
      <c r="E18" s="224"/>
      <c r="F18" s="224"/>
      <c r="G18" s="224"/>
      <c r="H18" s="216">
        <v>0</v>
      </c>
      <c r="I18" s="216">
        <v>0</v>
      </c>
      <c r="J18" s="216">
        <v>0</v>
      </c>
    </row>
    <row r="19" spans="2:10" ht="22.5" customHeight="1" x14ac:dyDescent="0.35">
      <c r="B19" s="106">
        <v>4</v>
      </c>
      <c r="C19" s="213" t="s">
        <v>516</v>
      </c>
      <c r="D19" s="224"/>
      <c r="E19" s="224"/>
      <c r="F19" s="224"/>
      <c r="G19" s="224"/>
      <c r="H19" s="216">
        <v>376085.49282699998</v>
      </c>
      <c r="I19" s="216">
        <v>102569.79520399999</v>
      </c>
      <c r="J19" s="216">
        <v>32906.376683000002</v>
      </c>
    </row>
    <row r="20" spans="2:10" x14ac:dyDescent="0.35">
      <c r="B20" s="106">
        <v>5</v>
      </c>
      <c r="C20" s="213" t="s">
        <v>517</v>
      </c>
      <c r="D20" s="224"/>
      <c r="E20" s="224"/>
      <c r="F20" s="224"/>
      <c r="G20" s="224"/>
      <c r="H20" s="216">
        <v>0</v>
      </c>
      <c r="I20" s="216">
        <v>0</v>
      </c>
      <c r="J20" s="216">
        <v>0</v>
      </c>
    </row>
    <row r="21" spans="2:10" ht="15" thickBot="1" x14ac:dyDescent="0.4">
      <c r="B21" s="119">
        <v>6</v>
      </c>
      <c r="C21" s="210" t="s">
        <v>11</v>
      </c>
      <c r="D21" s="228"/>
      <c r="E21" s="228"/>
      <c r="F21" s="228"/>
      <c r="G21" s="228"/>
      <c r="H21" s="225">
        <v>881722.64154700004</v>
      </c>
      <c r="I21" s="225">
        <v>443206.12018099998</v>
      </c>
      <c r="J21" s="225">
        <v>167066.48227899999</v>
      </c>
    </row>
  </sheetData>
  <sheetProtection algorithmName="SHA-512" hashValue="U3EKZ/uhgNC2YJZa4fLoEHz18Dk1bwIErM6MFcFbiT2Cjrdz5JN6dRN+jPFv8bktXvO1vvccNzdTgx6h7tcdgQ==" saltValue="rupkgvMu1qku268a3AriaQ==" spinCount="100000" sheet="1" objects="1" scenarios="1"/>
  <mergeCells count="9">
    <mergeCell ref="C8:J8"/>
    <mergeCell ref="B6:I6"/>
    <mergeCell ref="D9:D10"/>
    <mergeCell ref="E9:E10"/>
    <mergeCell ref="F9:F10"/>
    <mergeCell ref="G9:G10"/>
    <mergeCell ref="H9:H10"/>
    <mergeCell ref="I9:I10"/>
    <mergeCell ref="J9:J10"/>
  </mergeCells>
  <hyperlinks>
    <hyperlink ref="B2" location="Tartalom!A1" display="Back to contents page" xr:uid="{BA579F4A-A89C-4AB9-AEAA-2347D8505535}"/>
  </hyperlinks>
  <pageMargins left="0.7" right="0.7" top="0.75" bottom="0.75" header="0.3" footer="0.3"/>
  <pageSetup paperSize="9" orientation="portrait"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codeName="Munka27">
    <tabColor theme="9" tint="0.79998168889431442"/>
  </sheetPr>
  <dimension ref="B1:E16"/>
  <sheetViews>
    <sheetView showGridLines="0" workbookViewId="0"/>
  </sheetViews>
  <sheetFormatPr defaultRowHeight="14.5" x14ac:dyDescent="0.35"/>
  <cols>
    <col min="1" max="1" width="4.453125" customWidth="1"/>
    <col min="2" max="2" width="5" customWidth="1"/>
    <col min="3" max="3" width="60.26953125" customWidth="1"/>
    <col min="4" max="5" width="18.1796875" customWidth="1"/>
  </cols>
  <sheetData>
    <row r="1" spans="2:5" ht="12.75" customHeight="1" x14ac:dyDescent="0.35"/>
    <row r="2" spans="2:5" x14ac:dyDescent="0.35">
      <c r="B2" s="172" t="s">
        <v>0</v>
      </c>
      <c r="C2" s="108"/>
    </row>
    <row r="3" spans="2:5" x14ac:dyDescent="0.35">
      <c r="B3" s="1"/>
      <c r="C3" s="1"/>
    </row>
    <row r="4" spans="2:5" ht="15.5" x14ac:dyDescent="0.35">
      <c r="B4" s="18" t="s">
        <v>534</v>
      </c>
      <c r="C4" s="2"/>
    </row>
    <row r="5" spans="2:5" ht="2.15" customHeight="1" x14ac:dyDescent="0.35">
      <c r="B5" s="1"/>
      <c r="C5" s="1"/>
    </row>
    <row r="6" spans="2:5" ht="2.15" customHeight="1" x14ac:dyDescent="0.35">
      <c r="B6" s="617"/>
      <c r="C6" s="617"/>
      <c r="D6" s="617"/>
      <c r="E6" s="617"/>
    </row>
    <row r="7" spans="2:5" ht="2.15" customHeight="1" x14ac:dyDescent="0.35">
      <c r="B7" s="3"/>
      <c r="C7" s="4"/>
    </row>
    <row r="8" spans="2:5" ht="15" thickBot="1" x14ac:dyDescent="0.4">
      <c r="B8" s="29"/>
      <c r="C8" s="625">
        <f>+Tartalom!B3</f>
        <v>45838</v>
      </c>
      <c r="D8" s="625"/>
      <c r="E8" s="625"/>
    </row>
    <row r="9" spans="2:5" ht="49.5" customHeight="1" x14ac:dyDescent="0.35">
      <c r="B9" s="222"/>
      <c r="C9" s="212" t="s">
        <v>13</v>
      </c>
      <c r="D9" s="680" t="s">
        <v>12</v>
      </c>
      <c r="E9" s="680" t="s">
        <v>523</v>
      </c>
    </row>
    <row r="10" spans="2:5" ht="45" customHeight="1" thickBot="1" x14ac:dyDescent="0.4">
      <c r="B10" s="44"/>
      <c r="C10" s="232" t="s">
        <v>2</v>
      </c>
      <c r="D10" s="681"/>
      <c r="E10" s="681"/>
    </row>
    <row r="11" spans="2:5" x14ac:dyDescent="0.35">
      <c r="B11" s="118">
        <v>1</v>
      </c>
      <c r="C11" s="235" t="s">
        <v>535</v>
      </c>
      <c r="D11" s="223">
        <v>0</v>
      </c>
      <c r="E11" s="223">
        <v>0</v>
      </c>
    </row>
    <row r="12" spans="2:5" x14ac:dyDescent="0.35">
      <c r="B12" s="106">
        <v>2</v>
      </c>
      <c r="C12" s="236" t="s">
        <v>536</v>
      </c>
      <c r="D12" s="227"/>
      <c r="E12" s="223">
        <v>0</v>
      </c>
    </row>
    <row r="13" spans="2:5" x14ac:dyDescent="0.35">
      <c r="B13" s="106">
        <v>3</v>
      </c>
      <c r="C13" s="236" t="s">
        <v>537</v>
      </c>
      <c r="D13" s="227"/>
      <c r="E13" s="237">
        <v>0</v>
      </c>
    </row>
    <row r="14" spans="2:5" x14ac:dyDescent="0.35">
      <c r="B14" s="106">
        <v>4</v>
      </c>
      <c r="C14" s="238" t="s">
        <v>538</v>
      </c>
      <c r="D14" s="223">
        <v>93200.872887999998</v>
      </c>
      <c r="E14" s="233">
        <v>28656.942166000001</v>
      </c>
    </row>
    <row r="15" spans="2:5" x14ac:dyDescent="0.35">
      <c r="B15" s="106" t="s">
        <v>268</v>
      </c>
      <c r="C15" s="239" t="s">
        <v>539</v>
      </c>
      <c r="D15" s="223">
        <v>0</v>
      </c>
      <c r="E15" s="233">
        <v>0</v>
      </c>
    </row>
    <row r="16" spans="2:5" ht="22.5" customHeight="1" thickBot="1" x14ac:dyDescent="0.4">
      <c r="B16" s="119">
        <v>5</v>
      </c>
      <c r="C16" s="240" t="s">
        <v>540</v>
      </c>
      <c r="D16" s="234">
        <v>93200.872887999998</v>
      </c>
      <c r="E16" s="234">
        <v>28656.942166000001</v>
      </c>
    </row>
  </sheetData>
  <sheetProtection algorithmName="SHA-512" hashValue="9dXeeZXfvxodZ60AsXhJxEqflerGSZOz7GD8Ipgy/bS3ozkf04/wL29IEo+Hx7jFbQMcxI0KT0QVTlknjq/N6Q==" saltValue="LAo9VbcZa4JUAJLIJOH0Uw==" spinCount="100000" sheet="1" objects="1" scenarios="1"/>
  <mergeCells count="4">
    <mergeCell ref="C8:E8"/>
    <mergeCell ref="B6:E6"/>
    <mergeCell ref="D9:D10"/>
    <mergeCell ref="E9:E10"/>
  </mergeCells>
  <hyperlinks>
    <hyperlink ref="B2" location="Tartalom!A1" display="Back to contents page" xr:uid="{A795082D-0DD4-4758-90AF-F5AC8B1D11A6}"/>
  </hyperlinks>
  <pageMargins left="0.7" right="0.7" top="0.75" bottom="0.75" header="0.3" footer="0.3"/>
  <pageSetup paperSize="9" orientation="portrait"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sheetPr codeName="Munka28">
    <tabColor theme="9" tint="0.79998168889431442"/>
  </sheetPr>
  <dimension ref="B1:O21"/>
  <sheetViews>
    <sheetView showGridLines="0" workbookViewId="0"/>
  </sheetViews>
  <sheetFormatPr defaultRowHeight="14.5" x14ac:dyDescent="0.35"/>
  <cols>
    <col min="1" max="2" width="4.453125" customWidth="1"/>
    <col min="3" max="3" width="46.81640625" customWidth="1"/>
    <col min="4" max="14" width="9.26953125" customWidth="1"/>
  </cols>
  <sheetData>
    <row r="1" spans="2:15" ht="12.75" customHeight="1" x14ac:dyDescent="0.35"/>
    <row r="2" spans="2:15" x14ac:dyDescent="0.35">
      <c r="B2" s="172" t="s">
        <v>0</v>
      </c>
      <c r="C2" s="108"/>
    </row>
    <row r="3" spans="2:15" x14ac:dyDescent="0.35">
      <c r="B3" s="1"/>
      <c r="C3" s="1"/>
    </row>
    <row r="4" spans="2:15" ht="15.5" x14ac:dyDescent="0.35">
      <c r="B4" s="18" t="s">
        <v>541</v>
      </c>
      <c r="C4" s="2"/>
    </row>
    <row r="5" spans="2:15" ht="2.15" customHeight="1" x14ac:dyDescent="0.35">
      <c r="B5" s="1"/>
      <c r="C5" s="1"/>
    </row>
    <row r="6" spans="2:15" ht="2.15" customHeight="1" x14ac:dyDescent="0.35">
      <c r="B6" s="617"/>
      <c r="C6" s="617"/>
      <c r="D6" s="617"/>
      <c r="E6" s="617"/>
      <c r="F6" s="617"/>
      <c r="G6" s="617"/>
      <c r="H6" s="617"/>
      <c r="I6" s="617"/>
      <c r="J6" s="617"/>
      <c r="K6" s="617"/>
      <c r="L6" s="617"/>
      <c r="M6" s="617"/>
      <c r="N6" s="617"/>
      <c r="O6" s="617"/>
    </row>
    <row r="7" spans="2:15" ht="2.15" customHeight="1" x14ac:dyDescent="0.35">
      <c r="B7" s="3"/>
      <c r="C7" s="4"/>
    </row>
    <row r="8" spans="2:15" ht="15" thickBot="1" x14ac:dyDescent="0.4">
      <c r="B8" s="29"/>
      <c r="C8" s="625">
        <f>+Tartalom!B3</f>
        <v>45838</v>
      </c>
      <c r="D8" s="625"/>
      <c r="E8" s="625"/>
      <c r="F8" s="625"/>
      <c r="G8" s="625"/>
      <c r="H8" s="625"/>
      <c r="I8" s="625"/>
      <c r="J8" s="625"/>
      <c r="K8" s="625"/>
      <c r="L8" s="625"/>
      <c r="M8" s="625"/>
      <c r="N8" s="625"/>
      <c r="O8" s="625"/>
    </row>
    <row r="9" spans="2:15" ht="15" thickBot="1" x14ac:dyDescent="0.4">
      <c r="C9" s="243" t="s">
        <v>2</v>
      </c>
      <c r="D9" s="679" t="s">
        <v>513</v>
      </c>
      <c r="E9" s="679"/>
      <c r="F9" s="679"/>
      <c r="G9" s="679"/>
      <c r="H9" s="679"/>
      <c r="I9" s="679"/>
      <c r="J9" s="679"/>
      <c r="K9" s="679"/>
      <c r="L9" s="679"/>
      <c r="M9" s="679"/>
      <c r="N9" s="679"/>
      <c r="O9" s="680" t="s">
        <v>11</v>
      </c>
    </row>
    <row r="10" spans="2:15" ht="15" thickBot="1" x14ac:dyDescent="0.4">
      <c r="C10" s="208" t="s">
        <v>542</v>
      </c>
      <c r="D10" s="241">
        <v>0</v>
      </c>
      <c r="E10" s="241">
        <v>0.02</v>
      </c>
      <c r="F10" s="241">
        <v>0.04</v>
      </c>
      <c r="G10" s="241">
        <v>0.1</v>
      </c>
      <c r="H10" s="241">
        <v>0.2</v>
      </c>
      <c r="I10" s="241">
        <v>0.5</v>
      </c>
      <c r="J10" s="241">
        <v>0.7</v>
      </c>
      <c r="K10" s="241">
        <v>0.75</v>
      </c>
      <c r="L10" s="241">
        <v>1</v>
      </c>
      <c r="M10" s="241">
        <v>1.5</v>
      </c>
      <c r="N10" s="211" t="s">
        <v>510</v>
      </c>
      <c r="O10" s="681"/>
    </row>
    <row r="11" spans="2:15" x14ac:dyDescent="0.35">
      <c r="C11" s="239" t="s">
        <v>543</v>
      </c>
      <c r="D11" s="233">
        <v>44432.320435000001</v>
      </c>
      <c r="E11" s="233">
        <v>0</v>
      </c>
      <c r="F11" s="233">
        <v>0</v>
      </c>
      <c r="G11" s="233">
        <v>8516.9892801400019</v>
      </c>
      <c r="H11" s="233">
        <v>0</v>
      </c>
      <c r="I11" s="233">
        <v>70.207782829999999</v>
      </c>
      <c r="J11" s="233">
        <v>0</v>
      </c>
      <c r="K11" s="233">
        <v>0</v>
      </c>
      <c r="L11" s="233">
        <v>0</v>
      </c>
      <c r="M11" s="233">
        <v>0</v>
      </c>
      <c r="N11" s="233">
        <v>0</v>
      </c>
      <c r="O11" s="216">
        <v>53019.517497970002</v>
      </c>
    </row>
    <row r="12" spans="2:15" x14ac:dyDescent="0.35">
      <c r="C12" s="239" t="s">
        <v>544</v>
      </c>
      <c r="D12" s="216">
        <v>0</v>
      </c>
      <c r="E12" s="216">
        <v>0</v>
      </c>
      <c r="F12" s="216">
        <v>0</v>
      </c>
      <c r="G12" s="216">
        <v>0</v>
      </c>
      <c r="H12" s="216">
        <v>0</v>
      </c>
      <c r="I12" s="216">
        <v>0</v>
      </c>
      <c r="J12" s="216">
        <v>0</v>
      </c>
      <c r="K12" s="216">
        <v>0</v>
      </c>
      <c r="L12" s="216">
        <v>0</v>
      </c>
      <c r="M12" s="216">
        <v>0</v>
      </c>
      <c r="N12" s="216">
        <v>0</v>
      </c>
      <c r="O12" s="216">
        <v>0</v>
      </c>
    </row>
    <row r="13" spans="2:15" x14ac:dyDescent="0.35">
      <c r="C13" s="238" t="s">
        <v>545</v>
      </c>
      <c r="D13" s="233">
        <v>0</v>
      </c>
      <c r="E13" s="233">
        <v>0</v>
      </c>
      <c r="F13" s="233">
        <v>0</v>
      </c>
      <c r="G13" s="233">
        <v>0</v>
      </c>
      <c r="H13" s="233">
        <v>0</v>
      </c>
      <c r="I13" s="233">
        <v>0</v>
      </c>
      <c r="J13" s="233">
        <v>0</v>
      </c>
      <c r="K13" s="233">
        <v>0</v>
      </c>
      <c r="L13" s="233">
        <v>0</v>
      </c>
      <c r="M13" s="233">
        <v>0</v>
      </c>
      <c r="N13" s="233">
        <v>0</v>
      </c>
      <c r="O13" s="216">
        <v>0</v>
      </c>
    </row>
    <row r="14" spans="2:15" x14ac:dyDescent="0.35">
      <c r="C14" s="235" t="s">
        <v>546</v>
      </c>
      <c r="D14" s="233">
        <v>0</v>
      </c>
      <c r="E14" s="233">
        <v>0</v>
      </c>
      <c r="F14" s="233">
        <v>0</v>
      </c>
      <c r="G14" s="233">
        <v>0</v>
      </c>
      <c r="H14" s="233">
        <v>0</v>
      </c>
      <c r="I14" s="233">
        <v>0</v>
      </c>
      <c r="J14" s="233">
        <v>0</v>
      </c>
      <c r="K14" s="233">
        <v>0</v>
      </c>
      <c r="L14" s="233">
        <v>0</v>
      </c>
      <c r="M14" s="233">
        <v>0</v>
      </c>
      <c r="N14" s="233">
        <v>0</v>
      </c>
      <c r="O14" s="216">
        <v>0</v>
      </c>
    </row>
    <row r="15" spans="2:15" x14ac:dyDescent="0.35">
      <c r="C15" s="235" t="s">
        <v>547</v>
      </c>
      <c r="D15" s="233">
        <v>0</v>
      </c>
      <c r="E15" s="233">
        <v>0</v>
      </c>
      <c r="F15" s="233">
        <v>0</v>
      </c>
      <c r="G15" s="233">
        <v>0</v>
      </c>
      <c r="H15" s="233">
        <v>0</v>
      </c>
      <c r="I15" s="233">
        <v>0</v>
      </c>
      <c r="J15" s="233">
        <v>0</v>
      </c>
      <c r="K15" s="233">
        <v>0</v>
      </c>
      <c r="L15" s="233">
        <v>0</v>
      </c>
      <c r="M15" s="233">
        <v>0</v>
      </c>
      <c r="N15" s="233">
        <v>0</v>
      </c>
      <c r="O15" s="216">
        <v>0</v>
      </c>
    </row>
    <row r="16" spans="2:15" x14ac:dyDescent="0.35">
      <c r="C16" s="235" t="s">
        <v>548</v>
      </c>
      <c r="D16" s="233">
        <v>0</v>
      </c>
      <c r="E16" s="233">
        <v>120695.39315600001</v>
      </c>
      <c r="F16" s="233">
        <v>0</v>
      </c>
      <c r="G16" s="233">
        <v>0</v>
      </c>
      <c r="H16" s="233">
        <v>113453.029151</v>
      </c>
      <c r="I16" s="233">
        <v>3236.9458300000001</v>
      </c>
      <c r="J16" s="233">
        <v>0</v>
      </c>
      <c r="K16" s="233">
        <v>0</v>
      </c>
      <c r="L16" s="233">
        <v>32374.707686000002</v>
      </c>
      <c r="M16" s="233">
        <v>3885.474999</v>
      </c>
      <c r="N16" s="233">
        <v>20866.448016999999</v>
      </c>
      <c r="O16" s="216">
        <v>294511.99883900001</v>
      </c>
    </row>
    <row r="17" spans="3:15" x14ac:dyDescent="0.35">
      <c r="C17" s="235" t="s">
        <v>549</v>
      </c>
      <c r="D17" s="233">
        <v>0</v>
      </c>
      <c r="E17" s="233">
        <v>0</v>
      </c>
      <c r="F17" s="233">
        <v>0</v>
      </c>
      <c r="G17" s="233">
        <v>0</v>
      </c>
      <c r="H17" s="233">
        <v>1107.8289516900002</v>
      </c>
      <c r="I17" s="233">
        <v>2629.2893627499998</v>
      </c>
      <c r="J17" s="233">
        <v>0</v>
      </c>
      <c r="K17" s="233">
        <v>0</v>
      </c>
      <c r="L17" s="233">
        <v>81931.486468999996</v>
      </c>
      <c r="M17" s="233">
        <v>0</v>
      </c>
      <c r="N17" s="233">
        <v>0</v>
      </c>
      <c r="O17" s="216">
        <v>85668.604783440009</v>
      </c>
    </row>
    <row r="18" spans="3:15" x14ac:dyDescent="0.35">
      <c r="C18" s="235" t="s">
        <v>550</v>
      </c>
      <c r="D18" s="233">
        <v>0</v>
      </c>
      <c r="E18" s="233">
        <v>0</v>
      </c>
      <c r="F18" s="233">
        <v>0</v>
      </c>
      <c r="G18" s="233">
        <v>0</v>
      </c>
      <c r="H18" s="233">
        <v>0</v>
      </c>
      <c r="I18" s="233">
        <v>0</v>
      </c>
      <c r="J18" s="233">
        <v>0</v>
      </c>
      <c r="K18" s="233">
        <v>10005.999059810001</v>
      </c>
      <c r="L18" s="233">
        <v>0</v>
      </c>
      <c r="M18" s="233">
        <v>0</v>
      </c>
      <c r="N18" s="233">
        <v>0</v>
      </c>
      <c r="O18" s="216">
        <v>10005.999059810001</v>
      </c>
    </row>
    <row r="19" spans="3:15" x14ac:dyDescent="0.35">
      <c r="C19" s="238" t="s">
        <v>551</v>
      </c>
      <c r="D19" s="216">
        <v>0</v>
      </c>
      <c r="E19" s="216">
        <v>0</v>
      </c>
      <c r="F19" s="216">
        <v>0</v>
      </c>
      <c r="G19" s="216">
        <v>0</v>
      </c>
      <c r="H19" s="216">
        <v>0</v>
      </c>
      <c r="I19" s="216">
        <v>0</v>
      </c>
      <c r="J19" s="216">
        <v>0</v>
      </c>
      <c r="K19" s="216">
        <v>0</v>
      </c>
      <c r="L19" s="216">
        <v>0</v>
      </c>
      <c r="M19" s="216">
        <v>0</v>
      </c>
      <c r="N19" s="216">
        <v>0</v>
      </c>
      <c r="O19" s="216">
        <v>0</v>
      </c>
    </row>
    <row r="20" spans="3:15" x14ac:dyDescent="0.35">
      <c r="C20" s="235" t="s">
        <v>512</v>
      </c>
      <c r="D20" s="233">
        <v>0</v>
      </c>
      <c r="E20" s="233">
        <v>0</v>
      </c>
      <c r="F20" s="233">
        <v>0</v>
      </c>
      <c r="G20" s="233">
        <v>0</v>
      </c>
      <c r="H20" s="233">
        <v>0</v>
      </c>
      <c r="I20" s="233">
        <v>0</v>
      </c>
      <c r="J20" s="233">
        <v>0</v>
      </c>
      <c r="K20" s="233">
        <v>0</v>
      </c>
      <c r="L20" s="233">
        <v>0</v>
      </c>
      <c r="M20" s="233">
        <v>0</v>
      </c>
      <c r="N20" s="233">
        <v>0</v>
      </c>
      <c r="O20" s="216">
        <v>0</v>
      </c>
    </row>
    <row r="21" spans="3:15" ht="15" thickBot="1" x14ac:dyDescent="0.4">
      <c r="C21" s="242" t="s">
        <v>11</v>
      </c>
      <c r="D21" s="225">
        <v>44432.320435000001</v>
      </c>
      <c r="E21" s="225">
        <v>120695.39315600001</v>
      </c>
      <c r="F21" s="225">
        <v>0</v>
      </c>
      <c r="G21" s="225">
        <v>8516.9892801400019</v>
      </c>
      <c r="H21" s="225">
        <v>114560.85810269001</v>
      </c>
      <c r="I21" s="225">
        <v>5936.4429755800002</v>
      </c>
      <c r="J21" s="225">
        <v>0</v>
      </c>
      <c r="K21" s="225">
        <v>10005.999059810001</v>
      </c>
      <c r="L21" s="225">
        <v>114306.194155</v>
      </c>
      <c r="M21" s="225">
        <v>3885.474999</v>
      </c>
      <c r="N21" s="225">
        <v>20866.448016999999</v>
      </c>
      <c r="O21" s="225">
        <v>443206.12018021999</v>
      </c>
    </row>
  </sheetData>
  <sheetProtection algorithmName="SHA-512" hashValue="vttCTnysuZX828dEh/6qnWtW9kUg04rOZbXyp94V0B8UcG5EFygOYp8/2zmcvuNDUgQhHuDachro+OUwH62c5w==" saltValue="fhH42bqlQf5rWVxQTXXE/w==" spinCount="100000" sheet="1" objects="1" scenarios="1"/>
  <mergeCells count="4">
    <mergeCell ref="D9:N9"/>
    <mergeCell ref="O9:O10"/>
    <mergeCell ref="B6:O6"/>
    <mergeCell ref="C8:O8"/>
  </mergeCells>
  <hyperlinks>
    <hyperlink ref="B2" location="Tartalom!A1" display="Back to contents page" xr:uid="{2AED05F0-A762-4F88-84C7-07564129C6D0}"/>
  </hyperlinks>
  <pageMargins left="0.7" right="0.7" top="0.75" bottom="0.75" header="0.3" footer="0.3"/>
  <pageSetup paperSize="9" orientation="portrait" r:id="rId1"/>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sheetPr codeName="Munka29">
    <tabColor theme="9" tint="0.79998168889431442"/>
  </sheetPr>
  <dimension ref="B1:K20"/>
  <sheetViews>
    <sheetView showGridLines="0" workbookViewId="0"/>
  </sheetViews>
  <sheetFormatPr defaultRowHeight="14.5" x14ac:dyDescent="0.35"/>
  <cols>
    <col min="1" max="2" width="4.453125" customWidth="1"/>
    <col min="3" max="3" width="33" customWidth="1"/>
    <col min="4" max="11" width="14.26953125" customWidth="1"/>
  </cols>
  <sheetData>
    <row r="1" spans="2:11" ht="12.75" customHeight="1" x14ac:dyDescent="0.35"/>
    <row r="2" spans="2:11" x14ac:dyDescent="0.35">
      <c r="B2" s="172" t="s">
        <v>0</v>
      </c>
      <c r="C2" s="108"/>
    </row>
    <row r="3" spans="2:11" x14ac:dyDescent="0.35">
      <c r="B3" s="1"/>
      <c r="C3" s="1"/>
    </row>
    <row r="4" spans="2:11" ht="15.5" x14ac:dyDescent="0.35">
      <c r="B4" s="18" t="s">
        <v>552</v>
      </c>
      <c r="C4" s="2"/>
    </row>
    <row r="5" spans="2:11" ht="2.15" customHeight="1" x14ac:dyDescent="0.35">
      <c r="B5" s="1"/>
      <c r="C5" s="1"/>
    </row>
    <row r="6" spans="2:11" ht="2.15" customHeight="1" x14ac:dyDescent="0.35">
      <c r="B6" s="617"/>
      <c r="C6" s="617"/>
      <c r="D6" s="617"/>
      <c r="E6" s="617"/>
    </row>
    <row r="7" spans="2:11" ht="2.15" customHeight="1" x14ac:dyDescent="0.35">
      <c r="B7" s="3"/>
      <c r="C7" s="4"/>
    </row>
    <row r="8" spans="2:11" ht="15" thickBot="1" x14ac:dyDescent="0.4">
      <c r="B8" s="29"/>
      <c r="C8" s="625">
        <f>+Tartalom!B3</f>
        <v>45838</v>
      </c>
      <c r="D8" s="625"/>
      <c r="E8" s="625"/>
      <c r="F8" s="625"/>
      <c r="G8" s="625"/>
      <c r="H8" s="625"/>
      <c r="I8" s="625"/>
      <c r="J8" s="625"/>
      <c r="K8" s="625"/>
    </row>
    <row r="9" spans="2:11" ht="21.75" customHeight="1" thickBot="1" x14ac:dyDescent="0.4">
      <c r="C9" s="684" t="s">
        <v>2</v>
      </c>
      <c r="D9" s="686" t="s">
        <v>566</v>
      </c>
      <c r="E9" s="686"/>
      <c r="F9" s="686"/>
      <c r="G9" s="688"/>
      <c r="H9" s="687" t="s">
        <v>553</v>
      </c>
      <c r="I9" s="687"/>
      <c r="J9" s="687"/>
      <c r="K9" s="687"/>
    </row>
    <row r="10" spans="2:11" ht="27" customHeight="1" thickBot="1" x14ac:dyDescent="0.4">
      <c r="C10" s="685"/>
      <c r="D10" s="686" t="s">
        <v>554</v>
      </c>
      <c r="E10" s="686"/>
      <c r="F10" s="686" t="s">
        <v>555</v>
      </c>
      <c r="G10" s="688"/>
      <c r="H10" s="686" t="s">
        <v>554</v>
      </c>
      <c r="I10" s="686"/>
      <c r="J10" s="686" t="s">
        <v>555</v>
      </c>
      <c r="K10" s="686"/>
    </row>
    <row r="11" spans="2:11" ht="23.25" customHeight="1" thickBot="1" x14ac:dyDescent="0.4">
      <c r="C11" s="635" t="s">
        <v>511</v>
      </c>
      <c r="D11" s="66" t="s">
        <v>556</v>
      </c>
      <c r="E11" s="66" t="s">
        <v>557</v>
      </c>
      <c r="F11" s="66" t="s">
        <v>556</v>
      </c>
      <c r="G11" s="302" t="s">
        <v>557</v>
      </c>
      <c r="H11" s="66" t="s">
        <v>556</v>
      </c>
      <c r="I11" s="66" t="s">
        <v>557</v>
      </c>
      <c r="J11" s="66" t="s">
        <v>556</v>
      </c>
      <c r="K11" s="66" t="s">
        <v>557</v>
      </c>
    </row>
    <row r="12" spans="2:11" x14ac:dyDescent="0.35">
      <c r="C12" s="244" t="s">
        <v>558</v>
      </c>
      <c r="D12" s="182">
        <v>0</v>
      </c>
      <c r="E12" s="182">
        <v>10450.142287999999</v>
      </c>
      <c r="F12" s="182">
        <v>0</v>
      </c>
      <c r="G12" s="187">
        <v>8834.3350129999999</v>
      </c>
      <c r="H12" s="182">
        <v>0</v>
      </c>
      <c r="I12" s="182">
        <v>0</v>
      </c>
      <c r="J12" s="112">
        <v>0</v>
      </c>
      <c r="K12" s="182">
        <v>0</v>
      </c>
    </row>
    <row r="13" spans="2:11" x14ac:dyDescent="0.35">
      <c r="C13" s="244" t="s">
        <v>559</v>
      </c>
      <c r="D13" s="182">
        <v>0</v>
      </c>
      <c r="E13" s="182">
        <v>18047.902752999998</v>
      </c>
      <c r="F13" s="182">
        <v>0</v>
      </c>
      <c r="G13" s="187">
        <v>66969.547816000006</v>
      </c>
      <c r="H13" s="182">
        <v>0</v>
      </c>
      <c r="I13" s="182">
        <v>635.63928099999998</v>
      </c>
      <c r="J13" s="112">
        <v>0</v>
      </c>
      <c r="K13" s="182">
        <v>0</v>
      </c>
    </row>
    <row r="14" spans="2:11" x14ac:dyDescent="0.35">
      <c r="C14" s="244" t="s">
        <v>560</v>
      </c>
      <c r="D14" s="182">
        <v>0</v>
      </c>
      <c r="E14" s="182">
        <v>0</v>
      </c>
      <c r="F14" s="182">
        <v>0</v>
      </c>
      <c r="G14" s="187">
        <v>0</v>
      </c>
      <c r="H14" s="182">
        <v>0</v>
      </c>
      <c r="I14" s="182">
        <v>175389.056033</v>
      </c>
      <c r="J14" s="112">
        <v>0</v>
      </c>
      <c r="K14" s="182">
        <v>0</v>
      </c>
    </row>
    <row r="15" spans="2:11" x14ac:dyDescent="0.35">
      <c r="C15" s="244" t="s">
        <v>561</v>
      </c>
      <c r="D15" s="182">
        <v>0</v>
      </c>
      <c r="E15" s="182">
        <v>0</v>
      </c>
      <c r="F15" s="182">
        <v>0</v>
      </c>
      <c r="G15" s="187">
        <v>0</v>
      </c>
      <c r="H15" s="182">
        <v>0</v>
      </c>
      <c r="I15" s="182">
        <v>0</v>
      </c>
      <c r="J15" s="112">
        <v>0</v>
      </c>
      <c r="K15" s="182">
        <v>0</v>
      </c>
    </row>
    <row r="16" spans="2:11" x14ac:dyDescent="0.35">
      <c r="C16" s="244" t="s">
        <v>562</v>
      </c>
      <c r="D16" s="182">
        <v>0</v>
      </c>
      <c r="E16" s="182">
        <v>0</v>
      </c>
      <c r="F16" s="182">
        <v>0</v>
      </c>
      <c r="G16" s="187">
        <v>0</v>
      </c>
      <c r="H16" s="182">
        <v>0</v>
      </c>
      <c r="I16" s="182">
        <v>0</v>
      </c>
      <c r="J16" s="112">
        <v>0</v>
      </c>
      <c r="K16" s="182">
        <v>0</v>
      </c>
    </row>
    <row r="17" spans="3:11" x14ac:dyDescent="0.35">
      <c r="C17" s="244" t="s">
        <v>563</v>
      </c>
      <c r="D17" s="182">
        <v>0</v>
      </c>
      <c r="E17" s="182">
        <v>0</v>
      </c>
      <c r="F17" s="182">
        <v>0</v>
      </c>
      <c r="G17" s="187">
        <v>0</v>
      </c>
      <c r="H17" s="182">
        <v>0</v>
      </c>
      <c r="I17" s="182">
        <v>10654010.442066999</v>
      </c>
      <c r="J17" s="112">
        <v>0</v>
      </c>
      <c r="K17" s="182">
        <v>0</v>
      </c>
    </row>
    <row r="18" spans="3:11" x14ac:dyDescent="0.35">
      <c r="C18" s="244" t="s">
        <v>564</v>
      </c>
      <c r="D18" s="182">
        <v>0</v>
      </c>
      <c r="E18" s="182">
        <v>0</v>
      </c>
      <c r="F18" s="182">
        <v>0</v>
      </c>
      <c r="G18" s="187">
        <v>0</v>
      </c>
      <c r="H18" s="182">
        <v>0</v>
      </c>
      <c r="I18" s="182">
        <v>0</v>
      </c>
      <c r="J18" s="112">
        <v>0</v>
      </c>
      <c r="K18" s="182">
        <v>0</v>
      </c>
    </row>
    <row r="19" spans="3:11" x14ac:dyDescent="0.35">
      <c r="C19" s="244" t="s">
        <v>565</v>
      </c>
      <c r="D19" s="182">
        <v>0</v>
      </c>
      <c r="E19" s="182">
        <v>0</v>
      </c>
      <c r="F19" s="182">
        <v>0</v>
      </c>
      <c r="G19" s="187">
        <v>0</v>
      </c>
      <c r="H19" s="182">
        <v>0</v>
      </c>
      <c r="I19" s="182">
        <v>25210.781767</v>
      </c>
      <c r="J19" s="112">
        <v>0</v>
      </c>
      <c r="K19" s="182">
        <v>138328.338476</v>
      </c>
    </row>
    <row r="20" spans="3:11" ht="15" thickBot="1" x14ac:dyDescent="0.4">
      <c r="C20" s="247" t="s">
        <v>11</v>
      </c>
      <c r="D20" s="248">
        <v>0</v>
      </c>
      <c r="E20" s="248">
        <v>28498.045041000001</v>
      </c>
      <c r="F20" s="248">
        <v>0</v>
      </c>
      <c r="G20" s="303">
        <v>75803.882828999995</v>
      </c>
      <c r="H20" s="248">
        <v>0</v>
      </c>
      <c r="I20" s="248">
        <v>10855245.919148</v>
      </c>
      <c r="J20" s="249">
        <v>0</v>
      </c>
      <c r="K20" s="248">
        <v>138328.338476</v>
      </c>
    </row>
  </sheetData>
  <sheetProtection algorithmName="SHA-512" hashValue="r/MMT5F4QPeJ82nkWO8TFdH3LYJjX9Jjj8Yz+spVp1PPQH4gWc2SxohMIcwjZTWOPoGHYbDYV7URuSceoFDoGA==" saltValue="OX+oXZJYgf99jljel1XcHw==" spinCount="100000" sheet="1" objects="1" scenarios="1"/>
  <mergeCells count="9">
    <mergeCell ref="B6:E6"/>
    <mergeCell ref="C9:C11"/>
    <mergeCell ref="J10:K10"/>
    <mergeCell ref="H9:K9"/>
    <mergeCell ref="C8:K8"/>
    <mergeCell ref="D9:G9"/>
    <mergeCell ref="D10:E10"/>
    <mergeCell ref="F10:G10"/>
    <mergeCell ref="H10:I10"/>
  </mergeCells>
  <hyperlinks>
    <hyperlink ref="B2" location="Tartalom!A1" display="Back to contents page" xr:uid="{A49BE474-031D-4DA2-899D-2AAA27FD1050}"/>
  </hyperlink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Munka3">
    <tabColor theme="9" tint="0.79998168889431442"/>
  </sheetPr>
  <dimension ref="B1:J61"/>
  <sheetViews>
    <sheetView showGridLines="0" workbookViewId="0"/>
  </sheetViews>
  <sheetFormatPr defaultRowHeight="14.5" x14ac:dyDescent="0.35"/>
  <cols>
    <col min="1" max="1" width="4.453125" customWidth="1"/>
    <col min="2" max="2" width="5.1796875" customWidth="1"/>
    <col min="3" max="3" width="63.453125" customWidth="1"/>
    <col min="4" max="4" width="8.7265625" customWidth="1"/>
  </cols>
  <sheetData>
    <row r="1" spans="2:9" ht="12.75" customHeight="1" x14ac:dyDescent="0.35"/>
    <row r="2" spans="2:9" x14ac:dyDescent="0.35">
      <c r="B2" s="172" t="s">
        <v>0</v>
      </c>
      <c r="C2" s="108"/>
      <c r="D2" s="108"/>
      <c r="E2" s="108"/>
      <c r="F2" s="108"/>
      <c r="G2" s="108"/>
      <c r="H2" s="108"/>
    </row>
    <row r="3" spans="2:9" x14ac:dyDescent="0.35">
      <c r="B3" s="1"/>
      <c r="C3" s="1"/>
      <c r="D3" s="1"/>
      <c r="E3" s="1"/>
      <c r="F3" s="1"/>
      <c r="G3" s="1"/>
      <c r="H3" s="1"/>
    </row>
    <row r="4" spans="2:9" ht="15.5" x14ac:dyDescent="0.35">
      <c r="B4" s="18" t="s">
        <v>1</v>
      </c>
      <c r="C4" s="2"/>
      <c r="D4" s="2"/>
      <c r="E4" s="2"/>
      <c r="F4" s="2"/>
      <c r="G4" s="2"/>
      <c r="H4" s="2"/>
    </row>
    <row r="5" spans="2:9" ht="2.15" customHeight="1" x14ac:dyDescent="0.35">
      <c r="C5" s="1"/>
      <c r="D5" s="1"/>
      <c r="E5" s="1"/>
      <c r="F5" s="1"/>
      <c r="G5" s="1"/>
      <c r="H5" s="1"/>
      <c r="I5" s="1"/>
    </row>
    <row r="6" spans="2:9" ht="2.15" customHeight="1" x14ac:dyDescent="0.35">
      <c r="C6" s="617"/>
      <c r="D6" s="617"/>
      <c r="E6" s="617"/>
      <c r="F6" s="617"/>
      <c r="G6" s="617"/>
      <c r="H6" s="617"/>
      <c r="I6" s="1"/>
    </row>
    <row r="7" spans="2:9" ht="2.15" customHeight="1" x14ac:dyDescent="0.35">
      <c r="C7" s="3"/>
      <c r="D7" s="3"/>
      <c r="E7" s="4"/>
      <c r="F7" s="5"/>
      <c r="G7" s="6"/>
      <c r="H7" s="6"/>
      <c r="I7" s="6"/>
    </row>
    <row r="8" spans="2:9" ht="15" thickBot="1" x14ac:dyDescent="0.4"/>
    <row r="9" spans="2:9" ht="15" thickBot="1" x14ac:dyDescent="0.4">
      <c r="B9" s="109"/>
      <c r="C9" s="115" t="s">
        <v>2</v>
      </c>
      <c r="D9" s="120">
        <v>45838</v>
      </c>
      <c r="E9" s="120">
        <v>45747</v>
      </c>
      <c r="F9" s="120">
        <v>45657</v>
      </c>
      <c r="G9" s="120">
        <v>45565</v>
      </c>
      <c r="H9" s="120">
        <v>45473</v>
      </c>
    </row>
    <row r="10" spans="2:9" x14ac:dyDescent="0.35">
      <c r="B10" s="618" t="s">
        <v>595</v>
      </c>
      <c r="C10" s="618"/>
      <c r="D10" s="618"/>
      <c r="E10" s="618"/>
      <c r="F10" s="618"/>
      <c r="G10" s="618"/>
      <c r="H10" s="618"/>
    </row>
    <row r="11" spans="2:9" x14ac:dyDescent="0.35">
      <c r="B11" s="112">
        <v>1</v>
      </c>
      <c r="C11" s="15" t="s">
        <v>86</v>
      </c>
      <c r="D11" s="11">
        <v>4907990.0328139998</v>
      </c>
      <c r="E11" s="9">
        <v>4858505.6954352455</v>
      </c>
      <c r="F11" s="11">
        <v>4842978.190258001</v>
      </c>
      <c r="G11" s="11">
        <v>4638670.9786385028</v>
      </c>
      <c r="H11" s="11">
        <v>4394792.8531727614</v>
      </c>
      <c r="I11" s="459"/>
    </row>
    <row r="12" spans="2:9" x14ac:dyDescent="0.35">
      <c r="B12" s="112">
        <v>2</v>
      </c>
      <c r="C12" s="14" t="s">
        <v>596</v>
      </c>
      <c r="D12" s="11">
        <v>4907990.0328139998</v>
      </c>
      <c r="E12" s="11">
        <v>4858505.6954352455</v>
      </c>
      <c r="F12" s="11">
        <v>4842978.190258001</v>
      </c>
      <c r="G12" s="11">
        <v>4638670.9786385028</v>
      </c>
      <c r="H12" s="11">
        <v>4394792.8531727614</v>
      </c>
      <c r="I12" s="459"/>
    </row>
    <row r="13" spans="2:9" x14ac:dyDescent="0.35">
      <c r="B13" s="112">
        <v>3</v>
      </c>
      <c r="C13" s="15" t="s">
        <v>125</v>
      </c>
      <c r="D13" s="11">
        <v>5396788.1648650002</v>
      </c>
      <c r="E13" s="9">
        <v>5391306.3141233493</v>
      </c>
      <c r="F13" s="9">
        <v>5200374.9737237114</v>
      </c>
      <c r="G13" s="9">
        <v>4972159.9880609671</v>
      </c>
      <c r="H13" s="9">
        <v>4749799.9182041166</v>
      </c>
      <c r="I13" s="459"/>
    </row>
    <row r="14" spans="2:9" x14ac:dyDescent="0.35">
      <c r="B14" s="619" t="s">
        <v>175</v>
      </c>
      <c r="C14" s="619"/>
      <c r="D14" s="619"/>
      <c r="E14" s="619"/>
      <c r="F14" s="619"/>
      <c r="G14" s="619"/>
      <c r="H14" s="619"/>
    </row>
    <row r="15" spans="2:9" x14ac:dyDescent="0.35">
      <c r="B15" s="112">
        <v>4</v>
      </c>
      <c r="C15" s="15" t="s">
        <v>122</v>
      </c>
      <c r="D15" s="9">
        <v>27299499.162080001</v>
      </c>
      <c r="E15" s="9">
        <v>27007260.407453164</v>
      </c>
      <c r="F15" s="9">
        <v>25576775.874098498</v>
      </c>
      <c r="G15" s="9">
        <v>24286194.446761999</v>
      </c>
      <c r="H15" s="9">
        <v>25320921.754699875</v>
      </c>
    </row>
    <row r="16" spans="2:9" x14ac:dyDescent="0.35">
      <c r="B16" s="112" t="s">
        <v>1046</v>
      </c>
      <c r="C16" s="15" t="s">
        <v>1047</v>
      </c>
      <c r="D16" s="9"/>
      <c r="E16" s="9"/>
      <c r="F16" s="9"/>
      <c r="G16" s="9"/>
      <c r="H16" s="9"/>
    </row>
    <row r="17" spans="2:8" x14ac:dyDescent="0.35">
      <c r="B17" s="619" t="s">
        <v>597</v>
      </c>
      <c r="C17" s="619"/>
      <c r="D17" s="619"/>
      <c r="E17" s="619"/>
      <c r="F17" s="619"/>
      <c r="G17" s="619"/>
      <c r="H17" s="619"/>
    </row>
    <row r="18" spans="2:8" x14ac:dyDescent="0.35">
      <c r="B18" s="112">
        <v>5</v>
      </c>
      <c r="C18" s="15" t="s">
        <v>598</v>
      </c>
      <c r="D18" s="13">
        <v>0.17979999999999999</v>
      </c>
      <c r="E18" s="13">
        <v>0.17989628056070614</v>
      </c>
      <c r="F18" s="13">
        <v>0.18935061299741326</v>
      </c>
      <c r="G18" s="13">
        <v>0.19100032278861054</v>
      </c>
      <c r="H18" s="13">
        <v>0.17356369944775149</v>
      </c>
    </row>
    <row r="19" spans="2:8" x14ac:dyDescent="0.35">
      <c r="B19" s="112" t="s">
        <v>1051</v>
      </c>
      <c r="C19" s="15" t="s">
        <v>1055</v>
      </c>
      <c r="D19" s="13"/>
      <c r="E19" s="13"/>
      <c r="F19" s="13"/>
      <c r="G19" s="13"/>
      <c r="H19" s="13"/>
    </row>
    <row r="20" spans="2:8" x14ac:dyDescent="0.35">
      <c r="B20" s="112" t="s">
        <v>1052</v>
      </c>
      <c r="C20" s="15" t="s">
        <v>1056</v>
      </c>
      <c r="D20" s="13"/>
      <c r="E20" s="13"/>
      <c r="F20" s="13"/>
      <c r="G20" s="13"/>
      <c r="H20" s="13"/>
    </row>
    <row r="21" spans="2:8" x14ac:dyDescent="0.35">
      <c r="B21" s="112">
        <v>6</v>
      </c>
      <c r="C21" s="14" t="s">
        <v>599</v>
      </c>
      <c r="D21" s="13">
        <v>0.17979999999999999</v>
      </c>
      <c r="E21" s="13">
        <v>0.17989628056070614</v>
      </c>
      <c r="F21" s="13">
        <v>0.18935061299741326</v>
      </c>
      <c r="G21" s="13">
        <v>0.19100032278861054</v>
      </c>
      <c r="H21" s="13">
        <v>0.17356369944775149</v>
      </c>
    </row>
    <row r="22" spans="2:8" x14ac:dyDescent="0.35">
      <c r="B22" s="112" t="s">
        <v>1030</v>
      </c>
      <c r="C22" s="15" t="s">
        <v>1055</v>
      </c>
      <c r="D22" s="13"/>
      <c r="E22" s="13"/>
      <c r="F22" s="13"/>
      <c r="G22" s="13"/>
      <c r="H22" s="13"/>
    </row>
    <row r="23" spans="2:8" x14ac:dyDescent="0.35">
      <c r="B23" s="112" t="s">
        <v>1032</v>
      </c>
      <c r="C23" s="14" t="s">
        <v>1057</v>
      </c>
      <c r="D23" s="13"/>
      <c r="E23" s="13"/>
      <c r="F23" s="13"/>
      <c r="G23" s="13"/>
      <c r="H23" s="13"/>
    </row>
    <row r="24" spans="2:8" x14ac:dyDescent="0.35">
      <c r="B24" s="112">
        <v>7</v>
      </c>
      <c r="C24" s="15" t="s">
        <v>600</v>
      </c>
      <c r="D24" s="13">
        <v>0.19769999999999999</v>
      </c>
      <c r="E24" s="13">
        <v>0.19962433185690751</v>
      </c>
      <c r="F24" s="13">
        <v>0.20332410149436039</v>
      </c>
      <c r="G24" s="13">
        <v>0.20473195168392835</v>
      </c>
      <c r="H24" s="13">
        <v>0.18758400520401652</v>
      </c>
    </row>
    <row r="25" spans="2:8" x14ac:dyDescent="0.35">
      <c r="B25" s="112" t="s">
        <v>1053</v>
      </c>
      <c r="C25" s="15" t="s">
        <v>1055</v>
      </c>
      <c r="D25" s="13"/>
      <c r="E25" s="13"/>
      <c r="F25" s="13"/>
      <c r="G25" s="13"/>
      <c r="H25" s="13"/>
    </row>
    <row r="26" spans="2:8" x14ac:dyDescent="0.35">
      <c r="B26" s="112" t="s">
        <v>1054</v>
      </c>
      <c r="C26" s="15" t="s">
        <v>1058</v>
      </c>
      <c r="D26" s="13"/>
      <c r="E26" s="13"/>
      <c r="F26" s="13"/>
      <c r="G26" s="13"/>
      <c r="H26" s="13"/>
    </row>
    <row r="27" spans="2:8" ht="23.25" customHeight="1" x14ac:dyDescent="0.35">
      <c r="B27" s="620" t="s">
        <v>601</v>
      </c>
      <c r="C27" s="620"/>
      <c r="D27" s="620"/>
      <c r="E27" s="620"/>
      <c r="F27" s="620"/>
      <c r="G27" s="620"/>
      <c r="H27" s="620"/>
    </row>
    <row r="28" spans="2:8" ht="21.5" x14ac:dyDescent="0.35">
      <c r="B28" s="106" t="s">
        <v>331</v>
      </c>
      <c r="C28" s="162" t="s">
        <v>602</v>
      </c>
      <c r="D28" s="12">
        <v>1.7888000000000001E-2</v>
      </c>
      <c r="E28" s="12">
        <v>1.7888000000000001E-2</v>
      </c>
      <c r="F28" s="12">
        <v>1.6E-2</v>
      </c>
      <c r="G28" s="12">
        <v>1.6E-2</v>
      </c>
      <c r="H28" s="12">
        <v>1.6E-2</v>
      </c>
    </row>
    <row r="29" spans="2:8" x14ac:dyDescent="0.35">
      <c r="B29" s="112" t="s">
        <v>1048</v>
      </c>
      <c r="C29" s="274" t="s">
        <v>603</v>
      </c>
      <c r="D29" s="12">
        <v>1.0062000000000001E-2</v>
      </c>
      <c r="E29" s="12">
        <v>1.0062000000000001E-2</v>
      </c>
      <c r="F29" s="13">
        <v>9.0000000000000011E-3</v>
      </c>
      <c r="G29" s="13">
        <v>9.0000000000000011E-3</v>
      </c>
      <c r="H29" s="13">
        <v>9.0000000000000011E-3</v>
      </c>
    </row>
    <row r="30" spans="2:8" x14ac:dyDescent="0.35">
      <c r="B30" s="112" t="s">
        <v>1049</v>
      </c>
      <c r="C30" s="275" t="s">
        <v>604</v>
      </c>
      <c r="D30" s="12">
        <v>1.3415999999999997E-2</v>
      </c>
      <c r="E30" s="12">
        <v>1.3415999999999997E-2</v>
      </c>
      <c r="F30" s="12">
        <v>1.1999999999999997E-2</v>
      </c>
      <c r="G30" s="12">
        <v>1.1999999999999997E-2</v>
      </c>
      <c r="H30" s="12">
        <v>1.1999999999999997E-2</v>
      </c>
    </row>
    <row r="31" spans="2:8" x14ac:dyDescent="0.35">
      <c r="B31" s="112" t="s">
        <v>1050</v>
      </c>
      <c r="C31" s="14" t="s">
        <v>605</v>
      </c>
      <c r="D31" s="13">
        <v>9.7888000000000003E-2</v>
      </c>
      <c r="E31" s="13">
        <v>9.7888000000000003E-2</v>
      </c>
      <c r="F31" s="13">
        <v>9.6000000000000002E-2</v>
      </c>
      <c r="G31" s="13">
        <v>9.6000000000000002E-2</v>
      </c>
      <c r="H31" s="13">
        <v>9.6000000000000002E-2</v>
      </c>
    </row>
    <row r="32" spans="2:8" ht="15" customHeight="1" x14ac:dyDescent="0.35">
      <c r="B32" s="620" t="s">
        <v>606</v>
      </c>
      <c r="C32" s="620"/>
      <c r="D32" s="620"/>
      <c r="E32" s="620"/>
      <c r="F32" s="620"/>
      <c r="G32" s="620"/>
      <c r="H32" s="620"/>
    </row>
    <row r="33" spans="2:10" x14ac:dyDescent="0.35">
      <c r="B33" s="112">
        <v>8</v>
      </c>
      <c r="C33" s="14" t="s">
        <v>607</v>
      </c>
      <c r="D33" s="13">
        <v>2.5000000000000001E-2</v>
      </c>
      <c r="E33" s="13">
        <v>2.5000000000000001E-2</v>
      </c>
      <c r="F33" s="13">
        <v>2.5000000000000001E-2</v>
      </c>
      <c r="G33" s="13">
        <v>2.5000000000000001E-2</v>
      </c>
      <c r="H33" s="13">
        <v>2.5000000000000001E-2</v>
      </c>
    </row>
    <row r="34" spans="2:10" ht="21.5" x14ac:dyDescent="0.35">
      <c r="B34" s="106" t="s">
        <v>332</v>
      </c>
      <c r="C34" s="162" t="s">
        <v>608</v>
      </c>
      <c r="D34" s="461">
        <v>0</v>
      </c>
      <c r="E34" s="461">
        <v>0</v>
      </c>
      <c r="F34" s="461">
        <v>0</v>
      </c>
      <c r="G34" s="461">
        <v>0</v>
      </c>
      <c r="H34" s="461">
        <v>0</v>
      </c>
    </row>
    <row r="35" spans="2:10" x14ac:dyDescent="0.35">
      <c r="B35" s="112">
        <v>9</v>
      </c>
      <c r="C35" s="14" t="s">
        <v>609</v>
      </c>
      <c r="D35" s="13">
        <v>8.3000000000000001E-3</v>
      </c>
      <c r="E35" s="13">
        <v>8.1960000000000002E-3</v>
      </c>
      <c r="F35" s="13">
        <v>7.4999999999999997E-3</v>
      </c>
      <c r="G35" s="13">
        <v>6.1999999999999998E-3</v>
      </c>
      <c r="H35" s="13">
        <v>5.7999999999999996E-3</v>
      </c>
    </row>
    <row r="36" spans="2:10" x14ac:dyDescent="0.35">
      <c r="B36" s="106" t="s">
        <v>333</v>
      </c>
      <c r="C36" s="15" t="s">
        <v>610</v>
      </c>
      <c r="D36" s="12">
        <v>0</v>
      </c>
      <c r="E36" s="12">
        <v>0</v>
      </c>
      <c r="F36" s="12">
        <v>0</v>
      </c>
      <c r="G36" s="12">
        <v>0</v>
      </c>
      <c r="H36" s="12">
        <v>0</v>
      </c>
    </row>
    <row r="37" spans="2:10" x14ac:dyDescent="0.35">
      <c r="B37" s="112">
        <v>10</v>
      </c>
      <c r="C37" s="14" t="s">
        <v>611</v>
      </c>
      <c r="D37" s="13">
        <v>0</v>
      </c>
      <c r="E37" s="13">
        <v>0</v>
      </c>
      <c r="F37" s="13">
        <v>0</v>
      </c>
      <c r="G37" s="13">
        <v>0</v>
      </c>
      <c r="H37" s="13">
        <v>0</v>
      </c>
    </row>
    <row r="38" spans="2:10" x14ac:dyDescent="0.35">
      <c r="B38" s="112" t="s">
        <v>334</v>
      </c>
      <c r="C38" s="15" t="s">
        <v>612</v>
      </c>
      <c r="D38" s="12">
        <v>0.02</v>
      </c>
      <c r="E38" s="12">
        <v>0.02</v>
      </c>
      <c r="F38" s="12">
        <v>0.02</v>
      </c>
      <c r="G38" s="12">
        <v>0.02</v>
      </c>
      <c r="H38" s="12">
        <v>0.02</v>
      </c>
    </row>
    <row r="39" spans="2:10" x14ac:dyDescent="0.35">
      <c r="B39" s="112">
        <v>11</v>
      </c>
      <c r="C39" s="14" t="s">
        <v>613</v>
      </c>
      <c r="D39" s="13">
        <v>5.33E-2</v>
      </c>
      <c r="E39" s="13">
        <v>5.3196000000000007E-2</v>
      </c>
      <c r="F39" s="13">
        <v>5.2500000000000005E-2</v>
      </c>
      <c r="G39" s="13">
        <v>5.1200000000000002E-2</v>
      </c>
      <c r="H39" s="13">
        <v>5.0799999999999998E-2</v>
      </c>
    </row>
    <row r="40" spans="2:10" x14ac:dyDescent="0.35">
      <c r="B40" s="112" t="s">
        <v>335</v>
      </c>
      <c r="C40" s="15" t="s">
        <v>614</v>
      </c>
      <c r="D40" s="13">
        <v>0.15118799999999999</v>
      </c>
      <c r="E40" s="13">
        <v>0.151084</v>
      </c>
      <c r="F40" s="461">
        <v>0.14850000000000002</v>
      </c>
      <c r="G40" s="461">
        <v>0.1472</v>
      </c>
      <c r="H40" s="461">
        <v>0.14680000000000001</v>
      </c>
    </row>
    <row r="41" spans="2:10" x14ac:dyDescent="0.35">
      <c r="B41" s="112">
        <v>12</v>
      </c>
      <c r="C41" s="14" t="s">
        <v>615</v>
      </c>
      <c r="D41" s="13">
        <v>0.108362</v>
      </c>
      <c r="E41" s="13">
        <v>0.10825800000000001</v>
      </c>
      <c r="F41" s="13">
        <v>0.10650000000000001</v>
      </c>
      <c r="G41" s="13">
        <v>0.1052</v>
      </c>
      <c r="H41" s="13">
        <v>0.1048</v>
      </c>
      <c r="I41" s="305"/>
      <c r="J41" s="305"/>
    </row>
    <row r="42" spans="2:10" x14ac:dyDescent="0.35">
      <c r="B42" s="620" t="s">
        <v>209</v>
      </c>
      <c r="C42" s="620"/>
      <c r="D42" s="620"/>
      <c r="E42" s="620"/>
      <c r="F42" s="620"/>
      <c r="G42" s="620"/>
      <c r="H42" s="620"/>
      <c r="J42" s="305"/>
    </row>
    <row r="43" spans="2:10" x14ac:dyDescent="0.35">
      <c r="B43" s="112">
        <v>13</v>
      </c>
      <c r="C43" s="14" t="s">
        <v>194</v>
      </c>
      <c r="D43" s="11">
        <v>47540282.269597001</v>
      </c>
      <c r="E43" s="521">
        <v>47192471.4620625</v>
      </c>
      <c r="F43" s="521">
        <v>46391643.245822899</v>
      </c>
      <c r="G43" s="521">
        <v>44064648.831266999</v>
      </c>
      <c r="H43" s="521">
        <v>46058621.062419884</v>
      </c>
    </row>
    <row r="44" spans="2:10" x14ac:dyDescent="0.35">
      <c r="B44" s="112">
        <v>14</v>
      </c>
      <c r="C44" s="15" t="s">
        <v>247</v>
      </c>
      <c r="D44" s="12">
        <v>0.10323855472673038</v>
      </c>
      <c r="E44" s="12">
        <v>0.10295086366351769</v>
      </c>
      <c r="F44" s="12">
        <v>0.10440000000000001</v>
      </c>
      <c r="G44" s="12">
        <v>0.10526966858175739</v>
      </c>
      <c r="H44" s="12">
        <v>9.5399999999999999E-2</v>
      </c>
    </row>
    <row r="45" spans="2:10" ht="15" customHeight="1" x14ac:dyDescent="0.35">
      <c r="B45" s="620" t="s">
        <v>616</v>
      </c>
      <c r="C45" s="620"/>
      <c r="D45" s="620"/>
      <c r="E45" s="620"/>
      <c r="F45" s="620"/>
      <c r="G45" s="620"/>
      <c r="H45" s="620"/>
    </row>
    <row r="46" spans="2:10" x14ac:dyDescent="0.35">
      <c r="B46" s="106" t="s">
        <v>336</v>
      </c>
      <c r="C46" s="162" t="s">
        <v>617</v>
      </c>
      <c r="D46" s="12">
        <v>0</v>
      </c>
      <c r="E46" s="460">
        <v>0</v>
      </c>
      <c r="F46" s="12">
        <v>0</v>
      </c>
      <c r="G46" s="12">
        <v>0</v>
      </c>
      <c r="H46" s="12">
        <v>0</v>
      </c>
    </row>
    <row r="47" spans="2:10" x14ac:dyDescent="0.35">
      <c r="B47" s="112" t="s">
        <v>337</v>
      </c>
      <c r="C47" s="274" t="s">
        <v>618</v>
      </c>
      <c r="D47" s="13">
        <v>0</v>
      </c>
      <c r="E47" s="460">
        <v>0</v>
      </c>
      <c r="F47" s="13">
        <v>0</v>
      </c>
      <c r="G47" s="13">
        <v>0</v>
      </c>
      <c r="H47" s="13">
        <v>0</v>
      </c>
    </row>
    <row r="48" spans="2:10" x14ac:dyDescent="0.35">
      <c r="B48" s="112" t="s">
        <v>338</v>
      </c>
      <c r="C48" s="15" t="s">
        <v>619</v>
      </c>
      <c r="D48" s="461">
        <v>0.03</v>
      </c>
      <c r="E48" s="460">
        <v>0.03</v>
      </c>
      <c r="F48" s="461">
        <v>0.03</v>
      </c>
      <c r="G48" s="461">
        <v>0.03</v>
      </c>
      <c r="H48" s="461">
        <v>0.03</v>
      </c>
    </row>
    <row r="49" spans="2:8" ht="15" customHeight="1" x14ac:dyDescent="0.35">
      <c r="B49" s="620" t="s">
        <v>620</v>
      </c>
      <c r="C49" s="620"/>
      <c r="D49" s="620"/>
      <c r="E49" s="620"/>
      <c r="F49" s="620"/>
      <c r="G49" s="620"/>
      <c r="H49" s="620"/>
    </row>
    <row r="50" spans="2:8" x14ac:dyDescent="0.35">
      <c r="B50" s="112" t="s">
        <v>339</v>
      </c>
      <c r="C50" s="15" t="s">
        <v>621</v>
      </c>
      <c r="D50" s="461">
        <v>0</v>
      </c>
      <c r="E50" s="460">
        <v>0</v>
      </c>
      <c r="F50" s="461">
        <v>0</v>
      </c>
      <c r="G50" s="461">
        <v>0</v>
      </c>
      <c r="H50" s="461">
        <v>0</v>
      </c>
    </row>
    <row r="51" spans="2:8" x14ac:dyDescent="0.35">
      <c r="B51" s="112" t="s">
        <v>340</v>
      </c>
      <c r="C51" s="14" t="s">
        <v>254</v>
      </c>
      <c r="D51" s="13">
        <v>0.03</v>
      </c>
      <c r="E51" s="460">
        <v>0.03</v>
      </c>
      <c r="F51" s="13">
        <v>0.03</v>
      </c>
      <c r="G51" s="13">
        <v>0.03</v>
      </c>
      <c r="H51" s="13">
        <v>0.03</v>
      </c>
    </row>
    <row r="52" spans="2:8" x14ac:dyDescent="0.35">
      <c r="B52" s="16" t="s">
        <v>622</v>
      </c>
      <c r="C52" s="16"/>
      <c r="D52" s="17"/>
      <c r="E52" s="17"/>
      <c r="F52" s="17"/>
      <c r="G52" s="17"/>
      <c r="H52" s="17"/>
    </row>
    <row r="53" spans="2:8" x14ac:dyDescent="0.35">
      <c r="B53" s="112">
        <v>15</v>
      </c>
      <c r="C53" s="14" t="s">
        <v>623</v>
      </c>
      <c r="D53" s="11">
        <v>12164434.7935504</v>
      </c>
      <c r="E53" s="11">
        <v>12595327.103999099</v>
      </c>
      <c r="F53" s="11">
        <v>12296693.925554</v>
      </c>
      <c r="G53" s="11">
        <v>12176867.472945599</v>
      </c>
      <c r="H53" s="11">
        <v>11907255.917782599</v>
      </c>
    </row>
    <row r="54" spans="2:8" x14ac:dyDescent="0.35">
      <c r="B54" s="112" t="s">
        <v>341</v>
      </c>
      <c r="C54" s="15" t="s">
        <v>624</v>
      </c>
      <c r="D54" s="9">
        <v>7186468.1002854593</v>
      </c>
      <c r="E54" s="9">
        <v>7359239.3114701211</v>
      </c>
      <c r="F54" s="9">
        <v>6618330.8620732846</v>
      </c>
      <c r="G54" s="9">
        <v>7030203.7123023719</v>
      </c>
      <c r="H54" s="9">
        <v>7357258.9825106496</v>
      </c>
    </row>
    <row r="55" spans="2:8" x14ac:dyDescent="0.35">
      <c r="B55" s="112" t="s">
        <v>342</v>
      </c>
      <c r="C55" s="14" t="s">
        <v>625</v>
      </c>
      <c r="D55" s="11">
        <v>1897974.5287316483</v>
      </c>
      <c r="E55" s="11">
        <v>2068438.1906253602</v>
      </c>
      <c r="F55" s="11">
        <v>1987679.4234475072</v>
      </c>
      <c r="G55" s="11">
        <v>1759758.7442007484</v>
      </c>
      <c r="H55" s="11">
        <v>1955294.9469744789</v>
      </c>
    </row>
    <row r="56" spans="2:8" x14ac:dyDescent="0.35">
      <c r="B56" s="112">
        <v>16</v>
      </c>
      <c r="C56" s="15" t="s">
        <v>626</v>
      </c>
      <c r="D56" s="9">
        <v>5288493.5715538096</v>
      </c>
      <c r="E56" s="9">
        <v>5290801.12084476</v>
      </c>
      <c r="F56" s="9">
        <v>4630651.4386257799</v>
      </c>
      <c r="G56" s="9">
        <v>5270444.9681016197</v>
      </c>
      <c r="H56" s="9">
        <v>5401964.0355361719</v>
      </c>
    </row>
    <row r="57" spans="2:8" x14ac:dyDescent="0.35">
      <c r="B57" s="112">
        <v>17</v>
      </c>
      <c r="C57" s="14" t="s">
        <v>627</v>
      </c>
      <c r="D57" s="13">
        <v>2.30017</v>
      </c>
      <c r="E57" s="13">
        <v>2.3806090000000002</v>
      </c>
      <c r="F57" s="13">
        <v>2.6555</v>
      </c>
      <c r="G57" s="13">
        <v>2.310406</v>
      </c>
      <c r="H57" s="13">
        <v>2.2042456853566952</v>
      </c>
    </row>
    <row r="58" spans="2:8" x14ac:dyDescent="0.35">
      <c r="B58" s="619" t="s">
        <v>628</v>
      </c>
      <c r="C58" s="619"/>
      <c r="D58" s="619"/>
      <c r="E58" s="619"/>
      <c r="F58" s="619"/>
      <c r="G58" s="619"/>
      <c r="H58" s="619"/>
    </row>
    <row r="59" spans="2:8" x14ac:dyDescent="0.35">
      <c r="B59" s="112">
        <v>18</v>
      </c>
      <c r="C59" s="14" t="s">
        <v>629</v>
      </c>
      <c r="D59" s="11">
        <v>34499234.525437236</v>
      </c>
      <c r="E59" s="11">
        <v>34323768.369306087</v>
      </c>
      <c r="F59" s="11">
        <v>31409807.480128568</v>
      </c>
      <c r="G59" s="11">
        <v>32154948.371015508</v>
      </c>
      <c r="H59" s="11"/>
    </row>
    <row r="60" spans="2:8" x14ac:dyDescent="0.35">
      <c r="B60" s="112">
        <v>19</v>
      </c>
      <c r="C60" s="15" t="s">
        <v>424</v>
      </c>
      <c r="D60" s="9">
        <v>22717381.438935518</v>
      </c>
      <c r="E60" s="9">
        <v>21728683.392220546</v>
      </c>
      <c r="F60" s="9">
        <v>20454355.610445309</v>
      </c>
      <c r="G60" s="9">
        <v>21050147.383649442</v>
      </c>
      <c r="H60" s="9"/>
    </row>
    <row r="61" spans="2:8" ht="15" thickBot="1" x14ac:dyDescent="0.4">
      <c r="B61" s="113">
        <v>20</v>
      </c>
      <c r="C61" s="276" t="s">
        <v>425</v>
      </c>
      <c r="D61" s="116">
        <v>1.5186272510399765</v>
      </c>
      <c r="E61" s="116">
        <v>1.5796524690306326</v>
      </c>
      <c r="F61" s="116">
        <v>1.5356048402761071</v>
      </c>
      <c r="G61" s="116">
        <v>1.5275402962732532</v>
      </c>
      <c r="H61" s="116"/>
    </row>
  </sheetData>
  <sheetProtection algorithmName="SHA-512" hashValue="wolYauYWPNmapBenT6uAlVtX9l+HNPAUZllsMfuC0WpVBODU1niQaWTtXnLpv50QuY6oC+K8dbIf9ZG3pXPD6g==" saltValue="t+x9M51Y92aYAdLapYJLPw==" spinCount="100000" sheet="1" objects="1" scenarios="1"/>
  <mergeCells count="10">
    <mergeCell ref="B32:H32"/>
    <mergeCell ref="B42:H42"/>
    <mergeCell ref="B45:H45"/>
    <mergeCell ref="B49:H49"/>
    <mergeCell ref="B58:H58"/>
    <mergeCell ref="C6:H6"/>
    <mergeCell ref="B10:H10"/>
    <mergeCell ref="B14:H14"/>
    <mergeCell ref="B17:H17"/>
    <mergeCell ref="B27:H27"/>
  </mergeCells>
  <hyperlinks>
    <hyperlink ref="B2" location="Tartalom!A1" display="Back to contents page" xr:uid="{DFB46773-48AF-4073-9429-E2347F1E8DB2}"/>
  </hyperlinks>
  <pageMargins left="0.7" right="0.7" top="0.75" bottom="0.75" header="0.3" footer="0.3"/>
  <pageSetup paperSize="9" orientation="portrait" r:id="rId1"/>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sheetPr codeName="Munka30">
    <tabColor theme="9" tint="0.79998168889431442"/>
  </sheetPr>
  <dimension ref="B1:E19"/>
  <sheetViews>
    <sheetView showGridLines="0" workbookViewId="0"/>
  </sheetViews>
  <sheetFormatPr defaultRowHeight="14.5" x14ac:dyDescent="0.35"/>
  <cols>
    <col min="1" max="2" width="4.453125" customWidth="1"/>
    <col min="3" max="3" width="54" customWidth="1"/>
    <col min="4" max="4" width="18.7265625" customWidth="1"/>
    <col min="5" max="5" width="17.54296875" customWidth="1"/>
  </cols>
  <sheetData>
    <row r="1" spans="2:5" ht="12.75" customHeight="1" x14ac:dyDescent="0.35"/>
    <row r="2" spans="2:5" x14ac:dyDescent="0.35">
      <c r="B2" s="172" t="s">
        <v>0</v>
      </c>
      <c r="C2" s="108"/>
    </row>
    <row r="3" spans="2:5" x14ac:dyDescent="0.35">
      <c r="B3" s="1"/>
      <c r="C3" s="1"/>
    </row>
    <row r="4" spans="2:5" ht="15.5" x14ac:dyDescent="0.35">
      <c r="B4" s="18" t="s">
        <v>567</v>
      </c>
      <c r="C4" s="2"/>
    </row>
    <row r="5" spans="2:5" ht="2.15" customHeight="1" x14ac:dyDescent="0.35">
      <c r="B5" s="1"/>
      <c r="C5" s="1"/>
    </row>
    <row r="6" spans="2:5" ht="2.15" customHeight="1" x14ac:dyDescent="0.35">
      <c r="B6" s="617"/>
      <c r="C6" s="617"/>
      <c r="D6" s="617"/>
      <c r="E6" s="617"/>
    </row>
    <row r="7" spans="2:5" ht="2.15" customHeight="1" x14ac:dyDescent="0.35">
      <c r="B7" s="3"/>
      <c r="C7" s="4"/>
    </row>
    <row r="8" spans="2:5" ht="15" thickBot="1" x14ac:dyDescent="0.4">
      <c r="B8" s="29"/>
      <c r="C8" s="625">
        <f>+Tartalom!B3</f>
        <v>45838</v>
      </c>
      <c r="D8" s="625"/>
      <c r="E8" s="625"/>
    </row>
    <row r="9" spans="2:5" ht="36" customHeight="1" thickBot="1" x14ac:dyDescent="0.4">
      <c r="C9" s="252" t="s">
        <v>2</v>
      </c>
      <c r="D9" s="253" t="s">
        <v>569</v>
      </c>
      <c r="E9" s="253" t="s">
        <v>570</v>
      </c>
    </row>
    <row r="10" spans="2:5" ht="23.25" customHeight="1" x14ac:dyDescent="0.35">
      <c r="C10" s="257" t="s">
        <v>571</v>
      </c>
      <c r="D10" s="258"/>
      <c r="E10" s="258"/>
    </row>
    <row r="11" spans="2:5" x14ac:dyDescent="0.35">
      <c r="C11" s="256" t="s">
        <v>576</v>
      </c>
      <c r="D11" s="251">
        <v>0</v>
      </c>
      <c r="E11" s="251">
        <v>0</v>
      </c>
    </row>
    <row r="12" spans="2:5" x14ac:dyDescent="0.35">
      <c r="C12" s="256" t="s">
        <v>572</v>
      </c>
      <c r="D12" s="251">
        <v>0</v>
      </c>
      <c r="E12" s="251">
        <v>0</v>
      </c>
    </row>
    <row r="13" spans="2:5" x14ac:dyDescent="0.35">
      <c r="C13" s="256" t="s">
        <v>577</v>
      </c>
      <c r="D13" s="251">
        <v>0</v>
      </c>
      <c r="E13" s="251">
        <v>0</v>
      </c>
    </row>
    <row r="14" spans="2:5" x14ac:dyDescent="0.35">
      <c r="C14" s="256" t="s">
        <v>573</v>
      </c>
      <c r="D14" s="206">
        <v>0</v>
      </c>
      <c r="E14" s="206">
        <v>0</v>
      </c>
    </row>
    <row r="15" spans="2:5" x14ac:dyDescent="0.35">
      <c r="C15" s="256" t="s">
        <v>568</v>
      </c>
      <c r="D15" s="206">
        <v>0</v>
      </c>
      <c r="E15" s="206">
        <v>0</v>
      </c>
    </row>
    <row r="16" spans="2:5" x14ac:dyDescent="0.35">
      <c r="C16" s="259" t="s">
        <v>574</v>
      </c>
      <c r="D16" s="260">
        <v>0</v>
      </c>
      <c r="E16" s="260">
        <v>0</v>
      </c>
    </row>
    <row r="17" spans="3:5" x14ac:dyDescent="0.35">
      <c r="C17" s="250" t="s">
        <v>575</v>
      </c>
      <c r="D17" s="219"/>
      <c r="E17" s="219"/>
    </row>
    <row r="18" spans="3:5" x14ac:dyDescent="0.35">
      <c r="C18" s="256" t="s">
        <v>578</v>
      </c>
      <c r="D18" s="182">
        <v>0</v>
      </c>
      <c r="E18" s="182">
        <v>0</v>
      </c>
    </row>
    <row r="19" spans="3:5" ht="15" thickBot="1" x14ac:dyDescent="0.4">
      <c r="C19" s="261" t="s">
        <v>579</v>
      </c>
      <c r="D19" s="254">
        <v>0</v>
      </c>
      <c r="E19" s="254">
        <v>0</v>
      </c>
    </row>
  </sheetData>
  <sheetProtection algorithmName="SHA-512" hashValue="VSAmli+Z4rYn9BKKGwWJJiknFqcQTXUKYPerSTE1R31vNKGj9MGSq0F2jl8v41iXMGTfB4Hzfb5wXFi94daWBA==" saltValue="tx82cbYjRnXKcQE3+SJhIQ==" spinCount="100000" sheet="1" objects="1" scenarios="1"/>
  <mergeCells count="2">
    <mergeCell ref="C8:E8"/>
    <mergeCell ref="B6:E6"/>
  </mergeCells>
  <hyperlinks>
    <hyperlink ref="B2" location="Tartalom!A1" display="Back to contents page" xr:uid="{182F5790-D899-4C19-9FF4-79847EA553C9}"/>
  </hyperlinks>
  <pageMargins left="0.7" right="0.7" top="0.75" bottom="0.75" header="0.3" footer="0.3"/>
  <pageSetup paperSize="9" orientation="portrait" r:id="rId1"/>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sheetPr codeName="Munka31">
    <tabColor theme="9" tint="0.79998168889431442"/>
  </sheetPr>
  <dimension ref="B1:E29"/>
  <sheetViews>
    <sheetView showGridLines="0" workbookViewId="0"/>
  </sheetViews>
  <sheetFormatPr defaultRowHeight="14.5" x14ac:dyDescent="0.35"/>
  <cols>
    <col min="1" max="2" width="4.453125" customWidth="1"/>
    <col min="3" max="3" width="65" customWidth="1"/>
    <col min="4" max="4" width="18.7265625" customWidth="1"/>
    <col min="5" max="5" width="17.54296875" customWidth="1"/>
  </cols>
  <sheetData>
    <row r="1" spans="2:5" ht="12.75" customHeight="1" x14ac:dyDescent="0.35"/>
    <row r="2" spans="2:5" x14ac:dyDescent="0.35">
      <c r="B2" s="172" t="s">
        <v>0</v>
      </c>
      <c r="C2" s="108"/>
    </row>
    <row r="3" spans="2:5" x14ac:dyDescent="0.35">
      <c r="B3" s="1"/>
      <c r="C3" s="1"/>
    </row>
    <row r="4" spans="2:5" ht="15.5" x14ac:dyDescent="0.35">
      <c r="B4" s="18" t="s">
        <v>580</v>
      </c>
      <c r="C4" s="2"/>
    </row>
    <row r="5" spans="2:5" ht="2.15" customHeight="1" x14ac:dyDescent="0.35">
      <c r="B5" s="1"/>
      <c r="C5" s="1"/>
    </row>
    <row r="6" spans="2:5" ht="2.15" customHeight="1" x14ac:dyDescent="0.35">
      <c r="B6" s="617"/>
      <c r="C6" s="617"/>
      <c r="D6" s="617"/>
      <c r="E6" s="617"/>
    </row>
    <row r="7" spans="2:5" ht="2.15" customHeight="1" x14ac:dyDescent="0.35">
      <c r="B7" s="3"/>
      <c r="C7" s="4"/>
    </row>
    <row r="8" spans="2:5" ht="15" thickBot="1" x14ac:dyDescent="0.4">
      <c r="B8" s="29"/>
      <c r="C8" s="625">
        <f>+Tartalom!B3</f>
        <v>45838</v>
      </c>
      <c r="D8" s="625"/>
      <c r="E8" s="625"/>
    </row>
    <row r="9" spans="2:5" ht="36" customHeight="1" thickBot="1" x14ac:dyDescent="0.4">
      <c r="C9" s="246" t="s">
        <v>2</v>
      </c>
      <c r="D9" s="245" t="s">
        <v>12</v>
      </c>
      <c r="E9" s="245" t="s">
        <v>523</v>
      </c>
    </row>
    <row r="10" spans="2:5" ht="23.25" customHeight="1" x14ac:dyDescent="0.35">
      <c r="C10" s="250" t="s">
        <v>582</v>
      </c>
      <c r="D10" s="227"/>
      <c r="E10" s="465">
        <v>2413.9078629999999</v>
      </c>
    </row>
    <row r="11" spans="2:5" ht="25.5" customHeight="1" x14ac:dyDescent="0.35">
      <c r="C11" s="255" t="s">
        <v>583</v>
      </c>
      <c r="D11" s="216">
        <v>120695.39315600001</v>
      </c>
      <c r="E11" s="216">
        <v>2413.9078629999999</v>
      </c>
    </row>
    <row r="12" spans="2:5" x14ac:dyDescent="0.35">
      <c r="C12" s="256" t="s">
        <v>584</v>
      </c>
      <c r="D12" s="216">
        <v>120695.39315600001</v>
      </c>
      <c r="E12" s="216">
        <v>2413.9078629999999</v>
      </c>
    </row>
    <row r="13" spans="2:5" x14ac:dyDescent="0.35">
      <c r="C13" s="256" t="s">
        <v>585</v>
      </c>
      <c r="D13" s="216">
        <v>0</v>
      </c>
      <c r="E13" s="216">
        <v>0</v>
      </c>
    </row>
    <row r="14" spans="2:5" x14ac:dyDescent="0.35">
      <c r="C14" s="256" t="s">
        <v>586</v>
      </c>
      <c r="D14" s="216">
        <v>0</v>
      </c>
      <c r="E14" s="216">
        <v>0</v>
      </c>
    </row>
    <row r="15" spans="2:5" x14ac:dyDescent="0.35">
      <c r="C15" s="256" t="s">
        <v>587</v>
      </c>
      <c r="D15" s="216">
        <v>0</v>
      </c>
      <c r="E15" s="216">
        <v>0</v>
      </c>
    </row>
    <row r="16" spans="2:5" x14ac:dyDescent="0.35">
      <c r="C16" s="255" t="s">
        <v>588</v>
      </c>
      <c r="D16" s="216">
        <v>0</v>
      </c>
      <c r="E16" s="224"/>
    </row>
    <row r="17" spans="3:5" x14ac:dyDescent="0.35">
      <c r="C17" s="255" t="s">
        <v>589</v>
      </c>
      <c r="D17" s="216">
        <v>0</v>
      </c>
      <c r="E17" s="216">
        <v>0</v>
      </c>
    </row>
    <row r="18" spans="3:5" x14ac:dyDescent="0.35">
      <c r="C18" s="255" t="s">
        <v>581</v>
      </c>
      <c r="D18" s="216">
        <v>0</v>
      </c>
      <c r="E18" s="216">
        <v>0</v>
      </c>
    </row>
    <row r="19" spans="3:5" x14ac:dyDescent="0.35">
      <c r="C19" s="255" t="s">
        <v>590</v>
      </c>
      <c r="D19" s="216">
        <v>0</v>
      </c>
      <c r="E19" s="216">
        <v>0</v>
      </c>
    </row>
    <row r="20" spans="3:5" ht="25.5" customHeight="1" x14ac:dyDescent="0.35">
      <c r="C20" s="263" t="s">
        <v>591</v>
      </c>
      <c r="D20" s="269"/>
      <c r="E20" s="264">
        <v>0</v>
      </c>
    </row>
    <row r="21" spans="3:5" ht="39" customHeight="1" x14ac:dyDescent="0.35">
      <c r="C21" s="255" t="s">
        <v>592</v>
      </c>
      <c r="D21" s="182">
        <v>0</v>
      </c>
      <c r="E21" s="182">
        <v>0</v>
      </c>
    </row>
    <row r="22" spans="3:5" x14ac:dyDescent="0.35">
      <c r="C22" s="256" t="s">
        <v>584</v>
      </c>
      <c r="D22" s="182">
        <v>0</v>
      </c>
      <c r="E22" s="182">
        <v>0</v>
      </c>
    </row>
    <row r="23" spans="3:5" x14ac:dyDescent="0.35">
      <c r="C23" s="256" t="s">
        <v>585</v>
      </c>
      <c r="D23" s="182">
        <v>0</v>
      </c>
      <c r="E23" s="182">
        <v>0</v>
      </c>
    </row>
    <row r="24" spans="3:5" x14ac:dyDescent="0.35">
      <c r="C24" s="256" t="s">
        <v>586</v>
      </c>
      <c r="D24" s="182">
        <v>0</v>
      </c>
      <c r="E24" s="182">
        <v>0</v>
      </c>
    </row>
    <row r="25" spans="3:5" x14ac:dyDescent="0.35">
      <c r="C25" s="256" t="s">
        <v>587</v>
      </c>
      <c r="D25" s="182">
        <v>0</v>
      </c>
      <c r="E25" s="182">
        <v>0</v>
      </c>
    </row>
    <row r="26" spans="3:5" x14ac:dyDescent="0.35">
      <c r="C26" s="255" t="s">
        <v>588</v>
      </c>
      <c r="D26" s="182">
        <v>0</v>
      </c>
      <c r="E26" s="224"/>
    </row>
    <row r="27" spans="3:5" x14ac:dyDescent="0.35">
      <c r="C27" s="255" t="s">
        <v>589</v>
      </c>
      <c r="D27" s="182">
        <v>0</v>
      </c>
      <c r="E27" s="182">
        <v>0</v>
      </c>
    </row>
    <row r="28" spans="3:5" x14ac:dyDescent="0.35">
      <c r="C28" s="255" t="s">
        <v>581</v>
      </c>
      <c r="D28" s="182">
        <v>0</v>
      </c>
      <c r="E28" s="182">
        <v>0</v>
      </c>
    </row>
    <row r="29" spans="3:5" ht="15" thickBot="1" x14ac:dyDescent="0.4">
      <c r="C29" s="262" t="s">
        <v>590</v>
      </c>
      <c r="D29" s="254">
        <v>0</v>
      </c>
      <c r="E29" s="254">
        <v>0</v>
      </c>
    </row>
  </sheetData>
  <sheetProtection algorithmName="SHA-512" hashValue="mFPgUx4H5REVkb7kAZMgcRDCgLENr8G/I+K46LxfV2EmWWLUtAEJKic7xTfauKITdohuRcatr2TaMTkoskKqeA==" saltValue="bOr0oynTuGUu+lzaN6ucig==" spinCount="100000" sheet="1" objects="1" scenarios="1"/>
  <mergeCells count="2">
    <mergeCell ref="B6:E6"/>
    <mergeCell ref="C8:E8"/>
  </mergeCells>
  <hyperlinks>
    <hyperlink ref="B2" location="Tartalom!A1" display="Back to contents page" xr:uid="{0515FB87-0A65-4EC8-BB0B-23B84700DF2C}"/>
  </hyperlinks>
  <pageMargins left="0.7" right="0.7" top="0.75" bottom="0.75" header="0.3" footer="0.3"/>
  <pageSetup paperSize="9" orientation="portrait" r:id="rId1"/>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A4FAD8-C09F-44A6-9F20-DB1377449EA1}">
  <sheetPr codeName="Munka32">
    <tabColor theme="9"/>
  </sheetPr>
  <dimension ref="A1"/>
  <sheetViews>
    <sheetView workbookViewId="0">
      <selection sqref="A1:XFD1048576"/>
    </sheetView>
  </sheetViews>
  <sheetFormatPr defaultRowHeight="14.5" x14ac:dyDescent="0.35"/>
  <cols>
    <col min="1" max="16384" width="8.7265625" style="278"/>
  </cols>
  <sheetData/>
  <pageMargins left="0.7" right="0.7" top="0.75" bottom="0.75" header="0.3" footer="0.3"/>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sheetPr codeName="Munka33">
    <tabColor theme="9" tint="0.79998168889431442"/>
  </sheetPr>
  <dimension ref="A1:D26"/>
  <sheetViews>
    <sheetView showGridLines="0" workbookViewId="0">
      <selection activeCell="B2" sqref="B2"/>
    </sheetView>
  </sheetViews>
  <sheetFormatPr defaultRowHeight="14.5" x14ac:dyDescent="0.35"/>
  <cols>
    <col min="1" max="2" width="4.453125" customWidth="1"/>
    <col min="3" max="3" width="37.1796875" customWidth="1"/>
    <col min="4" max="4" width="18.7265625" customWidth="1"/>
  </cols>
  <sheetData>
    <row r="1" spans="1:4" ht="12.75" customHeight="1" x14ac:dyDescent="0.35"/>
    <row r="2" spans="1:4" x14ac:dyDescent="0.35">
      <c r="B2" s="172" t="s">
        <v>0</v>
      </c>
      <c r="C2" s="108"/>
    </row>
    <row r="3" spans="1:4" x14ac:dyDescent="0.35">
      <c r="B3" s="1"/>
      <c r="C3" s="1"/>
    </row>
    <row r="4" spans="1:4" ht="15.5" x14ac:dyDescent="0.35">
      <c r="B4" s="18" t="s">
        <v>593</v>
      </c>
      <c r="C4" s="2"/>
    </row>
    <row r="5" spans="1:4" x14ac:dyDescent="0.35">
      <c r="B5" s="1"/>
      <c r="C5" s="1"/>
    </row>
    <row r="6" spans="1:4" ht="40.5" customHeight="1" x14ac:dyDescent="0.35">
      <c r="B6" s="689" t="s">
        <v>696</v>
      </c>
      <c r="C6" s="689"/>
      <c r="D6" s="689"/>
    </row>
    <row r="7" spans="1:4" x14ac:dyDescent="0.35">
      <c r="B7" s="3"/>
      <c r="C7" s="4"/>
    </row>
    <row r="8" spans="1:4" ht="15" thickBot="1" x14ac:dyDescent="0.4">
      <c r="B8" s="29"/>
      <c r="C8" s="625">
        <f>+Tartalom!B3</f>
        <v>45838</v>
      </c>
      <c r="D8" s="625"/>
    </row>
    <row r="9" spans="1:4" x14ac:dyDescent="0.35">
      <c r="C9" s="677" t="s">
        <v>2</v>
      </c>
      <c r="D9" s="682" t="s">
        <v>1076</v>
      </c>
    </row>
    <row r="10" spans="1:4" ht="23.25" customHeight="1" thickBot="1" x14ac:dyDescent="0.4">
      <c r="C10" s="678"/>
      <c r="D10" s="683"/>
    </row>
    <row r="11" spans="1:4" x14ac:dyDescent="0.35">
      <c r="C11" s="266" t="s">
        <v>1075</v>
      </c>
      <c r="D11" s="267"/>
    </row>
    <row r="12" spans="1:4" x14ac:dyDescent="0.35">
      <c r="C12" s="239" t="s">
        <v>1077</v>
      </c>
      <c r="D12" s="216">
        <v>2079.2025688080339</v>
      </c>
    </row>
    <row r="13" spans="1:4" x14ac:dyDescent="0.35">
      <c r="C13" s="265" t="s">
        <v>1078</v>
      </c>
      <c r="D13" s="216">
        <v>224.046623258495</v>
      </c>
    </row>
    <row r="14" spans="1:4" x14ac:dyDescent="0.35">
      <c r="A14" s="265"/>
      <c r="C14" s="265" t="s">
        <v>1079</v>
      </c>
      <c r="D14" s="216">
        <v>80.6724784874893</v>
      </c>
    </row>
    <row r="15" spans="1:4" x14ac:dyDescent="0.35">
      <c r="A15" s="265"/>
      <c r="C15" s="265" t="s">
        <v>1080</v>
      </c>
      <c r="D15" s="216">
        <v>20625.994888629579</v>
      </c>
    </row>
    <row r="16" spans="1:4" x14ac:dyDescent="0.35">
      <c r="C16" s="265" t="s">
        <v>1107</v>
      </c>
      <c r="D16" s="216">
        <v>1961.628163471501</v>
      </c>
    </row>
    <row r="17" spans="3:4" ht="29" customHeight="1" x14ac:dyDescent="0.35">
      <c r="C17" s="239" t="s">
        <v>1108</v>
      </c>
      <c r="D17" s="216">
        <v>0</v>
      </c>
    </row>
    <row r="18" spans="3:4" ht="20" x14ac:dyDescent="0.35">
      <c r="C18" s="239" t="s">
        <v>1109</v>
      </c>
      <c r="D18" s="216">
        <v>0</v>
      </c>
    </row>
    <row r="19" spans="3:4" x14ac:dyDescent="0.35">
      <c r="C19" s="268" t="s">
        <v>1110</v>
      </c>
      <c r="D19" s="224"/>
    </row>
    <row r="20" spans="3:4" x14ac:dyDescent="0.35">
      <c r="C20" s="265" t="s">
        <v>1111</v>
      </c>
      <c r="D20" s="216">
        <v>1778.4942960000001</v>
      </c>
    </row>
    <row r="21" spans="3:4" ht="20" x14ac:dyDescent="0.35">
      <c r="C21" s="239" t="s">
        <v>1112</v>
      </c>
      <c r="D21" s="216">
        <v>0</v>
      </c>
    </row>
    <row r="22" spans="3:4" ht="20" x14ac:dyDescent="0.35">
      <c r="C22" s="239" t="s">
        <v>1113</v>
      </c>
      <c r="D22" s="216">
        <v>0</v>
      </c>
    </row>
    <row r="23" spans="3:4" x14ac:dyDescent="0.35">
      <c r="C23" s="268" t="s">
        <v>1115</v>
      </c>
      <c r="D23" s="224"/>
    </row>
    <row r="24" spans="3:4" x14ac:dyDescent="0.35">
      <c r="C24" s="265" t="s">
        <v>1114</v>
      </c>
      <c r="D24" s="216">
        <v>0</v>
      </c>
    </row>
    <row r="25" spans="3:4" x14ac:dyDescent="0.35">
      <c r="C25" s="265" t="s">
        <v>1116</v>
      </c>
      <c r="D25" s="216">
        <v>0</v>
      </c>
    </row>
    <row r="26" spans="3:4" ht="15" thickBot="1" x14ac:dyDescent="0.4">
      <c r="C26" s="210" t="s">
        <v>1081</v>
      </c>
      <c r="D26" s="225">
        <v>26750.039018655098</v>
      </c>
    </row>
  </sheetData>
  <sheetProtection algorithmName="SHA-512" hashValue="xpFK+9r6EgrIFcbNk37feVK0CJ1tgzcYP7RiWRoNmTK1v4fpAhMZ4G2tbYGth8KvzvttAutze/dF65hBwdyMDw==" saltValue="K9+IfwJIDZtpptn+QKLilA==" spinCount="100000" sheet="1" objects="1" scenarios="1"/>
  <mergeCells count="4">
    <mergeCell ref="B6:D6"/>
    <mergeCell ref="D9:D10"/>
    <mergeCell ref="C9:C10"/>
    <mergeCell ref="C8:D8"/>
  </mergeCells>
  <hyperlinks>
    <hyperlink ref="B2" location="Tartalom!A1" display="Back to contents page" xr:uid="{1E4AAE6D-2A05-480B-9553-E2B7C3CD39A8}"/>
  </hyperlinks>
  <pageMargins left="0.7" right="0.7" top="0.75" bottom="0.75" header="0.3" footer="0.3"/>
  <pageSetup paperSize="9" orientation="portrait"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A3F1E1E-43D1-496A-BB3C-4D81207816D9}">
  <sheetPr codeName="Munka34">
    <tabColor rgb="FF92D050"/>
  </sheetPr>
  <dimension ref="S27"/>
  <sheetViews>
    <sheetView showGridLines="0" workbookViewId="0"/>
  </sheetViews>
  <sheetFormatPr defaultRowHeight="14.5" x14ac:dyDescent="0.35"/>
  <sheetData>
    <row r="27" spans="19:19" x14ac:dyDescent="0.35">
      <c r="S27" s="308"/>
    </row>
  </sheetData>
  <pageMargins left="0.7" right="0.7" top="0.75" bottom="0.75" header="0.3" footer="0.3"/>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373AFE1-42BE-441B-912B-0F9DA7E3CBD1}">
  <sheetPr codeName="Munka35">
    <tabColor theme="9" tint="0.79998168889431442"/>
  </sheetPr>
  <dimension ref="A2:R82"/>
  <sheetViews>
    <sheetView showGridLines="0" zoomScale="55" zoomScaleNormal="55" workbookViewId="0">
      <selection activeCell="B2" sqref="B2"/>
    </sheetView>
  </sheetViews>
  <sheetFormatPr defaultColWidth="8.81640625" defaultRowHeight="12.5" x14ac:dyDescent="0.25"/>
  <cols>
    <col min="1" max="1" width="8.81640625" style="309"/>
    <col min="2" max="2" width="72.54296875" style="309" customWidth="1"/>
    <col min="3" max="3" width="21.54296875" style="309" customWidth="1"/>
    <col min="4" max="4" width="43.81640625" style="309" customWidth="1"/>
    <col min="5" max="12" width="21.54296875" style="309" customWidth="1"/>
    <col min="13" max="13" width="23.54296875" style="309" customWidth="1"/>
    <col min="14" max="17" width="21" style="309" customWidth="1"/>
    <col min="18" max="18" width="17.26953125" style="309" bestFit="1" customWidth="1"/>
    <col min="19" max="16384" width="8.81640625" style="309"/>
  </cols>
  <sheetData>
    <row r="2" spans="1:18" ht="14.5" x14ac:dyDescent="0.25">
      <c r="B2" s="172" t="s">
        <v>714</v>
      </c>
    </row>
    <row r="4" spans="1:18" ht="15.5" x14ac:dyDescent="0.35">
      <c r="B4" s="310" t="s">
        <v>715</v>
      </c>
    </row>
    <row r="5" spans="1:18" ht="15.5" x14ac:dyDescent="0.35">
      <c r="B5" s="310"/>
    </row>
    <row r="6" spans="1:18" ht="13" thickBot="1" x14ac:dyDescent="0.3">
      <c r="B6" s="456">
        <f>Tartalom!B3</f>
        <v>45838</v>
      </c>
    </row>
    <row r="7" spans="1:18" ht="15" customHeight="1" thickBot="1" x14ac:dyDescent="0.3">
      <c r="B7" s="692" t="s">
        <v>716</v>
      </c>
      <c r="C7" s="311" t="s">
        <v>717</v>
      </c>
      <c r="D7" s="311" t="s">
        <v>718</v>
      </c>
      <c r="E7" s="311" t="s">
        <v>719</v>
      </c>
      <c r="F7" s="311" t="s">
        <v>720</v>
      </c>
      <c r="G7" s="311" t="s">
        <v>721</v>
      </c>
      <c r="H7" s="311" t="s">
        <v>722</v>
      </c>
      <c r="I7" s="311" t="s">
        <v>138</v>
      </c>
      <c r="J7" s="311" t="s">
        <v>68</v>
      </c>
      <c r="K7" s="311" t="s">
        <v>88</v>
      </c>
      <c r="L7" s="311" t="s">
        <v>723</v>
      </c>
      <c r="M7" s="311" t="s">
        <v>724</v>
      </c>
      <c r="N7" s="311" t="s">
        <v>725</v>
      </c>
      <c r="O7" s="311" t="s">
        <v>726</v>
      </c>
      <c r="P7" s="311" t="s">
        <v>727</v>
      </c>
      <c r="Q7" s="311" t="s">
        <v>728</v>
      </c>
      <c r="R7" s="311" t="s">
        <v>729</v>
      </c>
    </row>
    <row r="8" spans="1:18" ht="76.5" customHeight="1" x14ac:dyDescent="0.25">
      <c r="B8" s="693"/>
      <c r="C8" s="690" t="s">
        <v>730</v>
      </c>
      <c r="D8" s="690"/>
      <c r="E8" s="690"/>
      <c r="F8" s="690"/>
      <c r="G8" s="690"/>
      <c r="H8" s="690" t="s">
        <v>731</v>
      </c>
      <c r="I8" s="690"/>
      <c r="J8" s="690"/>
      <c r="K8" s="690" t="s">
        <v>732</v>
      </c>
      <c r="L8" s="690"/>
      <c r="M8" s="690" t="s">
        <v>733</v>
      </c>
      <c r="N8" s="690" t="s">
        <v>734</v>
      </c>
      <c r="O8" s="690" t="s">
        <v>735</v>
      </c>
      <c r="P8" s="690" t="s">
        <v>736</v>
      </c>
      <c r="Q8" s="690" t="s">
        <v>737</v>
      </c>
      <c r="R8" s="690" t="s">
        <v>738</v>
      </c>
    </row>
    <row r="9" spans="1:18" ht="67" customHeight="1" thickBot="1" x14ac:dyDescent="0.3">
      <c r="B9" s="312"/>
      <c r="C9" s="313"/>
      <c r="D9" s="312" t="s">
        <v>739</v>
      </c>
      <c r="E9" s="312" t="s">
        <v>740</v>
      </c>
      <c r="F9" s="312" t="s">
        <v>437</v>
      </c>
      <c r="G9" s="312" t="s">
        <v>741</v>
      </c>
      <c r="H9" s="312"/>
      <c r="I9" s="312" t="s">
        <v>437</v>
      </c>
      <c r="J9" s="312" t="s">
        <v>741</v>
      </c>
      <c r="K9" s="313"/>
      <c r="L9" s="314" t="s">
        <v>742</v>
      </c>
      <c r="M9" s="691"/>
      <c r="N9" s="691"/>
      <c r="O9" s="691"/>
      <c r="P9" s="691"/>
      <c r="Q9" s="691"/>
      <c r="R9" s="691"/>
    </row>
    <row r="10" spans="1:18" s="316" customFormat="1" ht="13" x14ac:dyDescent="0.25">
      <c r="A10" s="309"/>
      <c r="B10" s="317" t="s">
        <v>743</v>
      </c>
      <c r="C10" s="427">
        <v>21605.982758096801</v>
      </c>
      <c r="D10" s="428" t="s">
        <v>1118</v>
      </c>
      <c r="E10" s="427">
        <v>80.451719677405876</v>
      </c>
      <c r="F10" s="427">
        <v>3862.5377376689962</v>
      </c>
      <c r="G10" s="427">
        <v>820.95976528450524</v>
      </c>
      <c r="H10" s="427">
        <v>-849.01421348172914</v>
      </c>
      <c r="I10" s="427">
        <v>-303.25044024559844</v>
      </c>
      <c r="J10" s="427">
        <v>-411.60660857952053</v>
      </c>
      <c r="K10" s="429">
        <v>17662282.753911618</v>
      </c>
      <c r="L10" s="429">
        <v>11699999.716258924</v>
      </c>
      <c r="M10" s="516">
        <v>0</v>
      </c>
      <c r="N10" s="427">
        <v>14586.939997824771</v>
      </c>
      <c r="O10" s="427">
        <v>4412.4560230492634</v>
      </c>
      <c r="P10" s="427">
        <v>1292.3965621178152</v>
      </c>
      <c r="Q10" s="427">
        <v>1314.1901751040407</v>
      </c>
      <c r="R10" s="427">
        <v>5.0955287465305297</v>
      </c>
    </row>
    <row r="11" spans="1:18" s="316" customFormat="1" ht="13" x14ac:dyDescent="0.25">
      <c r="A11" s="309"/>
      <c r="B11" s="317"/>
      <c r="C11" s="430"/>
      <c r="D11" s="431"/>
      <c r="E11" s="430"/>
      <c r="F11" s="430"/>
      <c r="G11" s="430"/>
      <c r="H11" s="430"/>
      <c r="I11" s="430"/>
      <c r="J11" s="430"/>
      <c r="K11" s="430"/>
      <c r="L11" s="430"/>
      <c r="M11" s="517"/>
      <c r="N11" s="430"/>
      <c r="O11" s="430"/>
      <c r="P11" s="430"/>
      <c r="Q11" s="430"/>
      <c r="R11" s="430"/>
    </row>
    <row r="12" spans="1:18" s="316" customFormat="1" x14ac:dyDescent="0.25">
      <c r="A12" s="309"/>
      <c r="B12" s="318" t="s">
        <v>744</v>
      </c>
      <c r="C12" s="427">
        <v>1401.8755616500885</v>
      </c>
      <c r="D12" s="427"/>
      <c r="E12" s="427">
        <v>0</v>
      </c>
      <c r="F12" s="427">
        <v>241.46329908897741</v>
      </c>
      <c r="G12" s="427">
        <v>97.798024487364913</v>
      </c>
      <c r="H12" s="427">
        <v>-69.192329159704656</v>
      </c>
      <c r="I12" s="427">
        <v>-17.617089308609035</v>
      </c>
      <c r="J12" s="427">
        <v>-41.376435077833975</v>
      </c>
      <c r="K12" s="427">
        <v>1362160.5380042726</v>
      </c>
      <c r="L12" s="427">
        <v>502458.68056655052</v>
      </c>
      <c r="M12" s="518">
        <v>0</v>
      </c>
      <c r="N12" s="427">
        <v>1002.9001000893935</v>
      </c>
      <c r="O12" s="427">
        <v>229.975513082161</v>
      </c>
      <c r="P12" s="427">
        <v>115.47022929646101</v>
      </c>
      <c r="Q12" s="427">
        <v>53.529719182088996</v>
      </c>
      <c r="R12" s="427">
        <v>4.6394196587968954</v>
      </c>
    </row>
    <row r="13" spans="1:18" s="316" customFormat="1" x14ac:dyDescent="0.25">
      <c r="A13" s="309"/>
      <c r="B13" s="318"/>
      <c r="C13" s="427"/>
      <c r="D13" s="427"/>
      <c r="E13" s="427"/>
      <c r="F13" s="427"/>
      <c r="G13" s="427"/>
      <c r="H13" s="427"/>
      <c r="I13" s="427"/>
      <c r="J13" s="427"/>
      <c r="K13" s="427"/>
      <c r="L13" s="427"/>
      <c r="M13" s="518"/>
      <c r="N13" s="427"/>
      <c r="O13" s="427"/>
      <c r="P13" s="427"/>
      <c r="Q13" s="427"/>
      <c r="R13" s="427"/>
    </row>
    <row r="14" spans="1:18" s="316" customFormat="1" x14ac:dyDescent="0.25">
      <c r="A14" s="309"/>
      <c r="B14" s="318" t="s">
        <v>745</v>
      </c>
      <c r="C14" s="427">
        <v>254.68245411223597</v>
      </c>
      <c r="D14" s="427"/>
      <c r="E14" s="427">
        <v>6.1536353105726747</v>
      </c>
      <c r="F14" s="427">
        <v>113.38004352446401</v>
      </c>
      <c r="G14" s="427">
        <v>2.7975687426800007</v>
      </c>
      <c r="H14" s="427">
        <v>-40.444898187539984</v>
      </c>
      <c r="I14" s="427">
        <v>-37.340034971511997</v>
      </c>
      <c r="J14" s="427">
        <v>-0.95108813908500045</v>
      </c>
      <c r="K14" s="427">
        <v>418081.99471529713</v>
      </c>
      <c r="L14" s="427">
        <v>132951.03514052017</v>
      </c>
      <c r="M14" s="518">
        <v>0</v>
      </c>
      <c r="N14" s="427">
        <v>245.73689593707803</v>
      </c>
      <c r="O14" s="427">
        <v>7.01157087167</v>
      </c>
      <c r="P14" s="427">
        <v>0</v>
      </c>
      <c r="Q14" s="427">
        <v>1.9339873034879997</v>
      </c>
      <c r="R14" s="427">
        <v>5.1172035187885339</v>
      </c>
    </row>
    <row r="15" spans="1:18" s="316" customFormat="1" x14ac:dyDescent="0.25">
      <c r="A15" s="309"/>
      <c r="B15" s="319" t="s">
        <v>746</v>
      </c>
      <c r="C15" s="427">
        <v>28.868026104952001</v>
      </c>
      <c r="D15" s="427"/>
      <c r="E15" s="427">
        <v>6.1536128218016755</v>
      </c>
      <c r="F15" s="427">
        <v>0</v>
      </c>
      <c r="G15" s="427">
        <v>9.2556740572000001E-2</v>
      </c>
      <c r="H15" s="427">
        <v>-0.27509609541299995</v>
      </c>
      <c r="I15" s="427">
        <v>0</v>
      </c>
      <c r="J15" s="427">
        <v>-3.5989605872000001E-2</v>
      </c>
      <c r="K15" s="427">
        <v>38064.356488251775</v>
      </c>
      <c r="L15" s="427">
        <v>7882.3967478782379</v>
      </c>
      <c r="M15" s="518">
        <v>0</v>
      </c>
      <c r="N15" s="427">
        <v>25.526852912042997</v>
      </c>
      <c r="O15" s="427">
        <v>3.34053596</v>
      </c>
      <c r="P15" s="427">
        <v>0</v>
      </c>
      <c r="Q15" s="427">
        <v>6.3723290900000011E-4</v>
      </c>
      <c r="R15" s="427">
        <v>0.73290664289019336</v>
      </c>
    </row>
    <row r="16" spans="1:18" s="316" customFormat="1" x14ac:dyDescent="0.25">
      <c r="A16" s="309"/>
      <c r="B16" s="319" t="s">
        <v>747</v>
      </c>
      <c r="C16" s="427">
        <v>178.72364682212205</v>
      </c>
      <c r="D16" s="427"/>
      <c r="E16" s="427">
        <v>0</v>
      </c>
      <c r="F16" s="427">
        <v>109.21830412250401</v>
      </c>
      <c r="G16" s="427">
        <v>6.1242940379999996E-3</v>
      </c>
      <c r="H16" s="427">
        <v>-38.805335845055993</v>
      </c>
      <c r="I16" s="427">
        <v>-37.134223422504</v>
      </c>
      <c r="J16" s="427">
        <v>-5.6082940379999996E-3</v>
      </c>
      <c r="K16" s="427">
        <v>316345.8118923275</v>
      </c>
      <c r="L16" s="427">
        <v>104647.30187968451</v>
      </c>
      <c r="M16" s="518">
        <v>0</v>
      </c>
      <c r="N16" s="427">
        <v>178.62532045963502</v>
      </c>
      <c r="O16" s="427">
        <v>8.0674564759999998E-2</v>
      </c>
      <c r="P16" s="427">
        <v>0</v>
      </c>
      <c r="Q16" s="427">
        <v>1.7651797726999999E-2</v>
      </c>
      <c r="R16" s="427">
        <v>6.2570250741939759</v>
      </c>
    </row>
    <row r="17" spans="1:18" s="316" customFormat="1" x14ac:dyDescent="0.25">
      <c r="A17" s="309"/>
      <c r="B17" s="319" t="s">
        <v>748</v>
      </c>
      <c r="C17" s="427">
        <v>7.8649043279099997</v>
      </c>
      <c r="D17" s="427"/>
      <c r="E17" s="427">
        <v>0</v>
      </c>
      <c r="F17" s="427">
        <v>1.4924899599999999</v>
      </c>
      <c r="G17" s="427">
        <v>3.6556418499999994E-4</v>
      </c>
      <c r="H17" s="427">
        <v>-0.12555214556899999</v>
      </c>
      <c r="I17" s="427">
        <v>-5.9767440000000026E-2</v>
      </c>
      <c r="J17" s="427">
        <v>-3.6556418499999994E-4</v>
      </c>
      <c r="K17" s="427">
        <v>13159.709757619394</v>
      </c>
      <c r="L17" s="427">
        <v>4058.5998970621877</v>
      </c>
      <c r="M17" s="518">
        <v>0</v>
      </c>
      <c r="N17" s="427">
        <v>6.6854064314539992</v>
      </c>
      <c r="O17" s="427">
        <v>1.1786049999999999</v>
      </c>
      <c r="P17" s="427">
        <v>0</v>
      </c>
      <c r="Q17" s="427">
        <v>8.9289645600000003E-4</v>
      </c>
      <c r="R17" s="427">
        <v>2.1174942167149116</v>
      </c>
    </row>
    <row r="18" spans="1:18" s="316" customFormat="1" x14ac:dyDescent="0.25">
      <c r="A18" s="309"/>
      <c r="B18" s="319" t="s">
        <v>749</v>
      </c>
      <c r="C18" s="427">
        <v>37.706807628309072</v>
      </c>
      <c r="D18" s="427"/>
      <c r="E18" s="427">
        <v>0</v>
      </c>
      <c r="F18" s="427">
        <v>2.6388910312789999</v>
      </c>
      <c r="G18" s="427">
        <v>2.6966038966659993</v>
      </c>
      <c r="H18" s="427">
        <v>-1.2212700062740001</v>
      </c>
      <c r="I18" s="427">
        <v>-0.14560128832700003</v>
      </c>
      <c r="J18" s="427">
        <v>-0.90765562160100055</v>
      </c>
      <c r="K18" s="427">
        <v>46240.214946436994</v>
      </c>
      <c r="L18" s="427">
        <v>15293.632334524696</v>
      </c>
      <c r="M18" s="518">
        <v>0</v>
      </c>
      <c r="N18" s="427">
        <v>33.847845786659008</v>
      </c>
      <c r="O18" s="427">
        <v>2.3816158969100001</v>
      </c>
      <c r="P18" s="427">
        <v>0</v>
      </c>
      <c r="Q18" s="427">
        <v>1.4773459447399995</v>
      </c>
      <c r="R18" s="427">
        <v>3.612324692067153</v>
      </c>
    </row>
    <row r="19" spans="1:18" s="316" customFormat="1" x14ac:dyDescent="0.25">
      <c r="A19" s="309"/>
      <c r="B19" s="319" t="s">
        <v>750</v>
      </c>
      <c r="C19" s="427">
        <v>1.5190692289429997</v>
      </c>
      <c r="D19" s="427"/>
      <c r="E19" s="427">
        <v>2.2488770999248686E-5</v>
      </c>
      <c r="F19" s="427">
        <v>3.0358410681000002E-2</v>
      </c>
      <c r="G19" s="427">
        <v>1.9182472190000001E-3</v>
      </c>
      <c r="H19" s="427">
        <v>-1.764409522800001E-2</v>
      </c>
      <c r="I19" s="427">
        <v>-4.4282068100000006E-4</v>
      </c>
      <c r="J19" s="427">
        <v>-1.4690533890000001E-3</v>
      </c>
      <c r="K19" s="427">
        <v>4271.901630661444</v>
      </c>
      <c r="L19" s="427">
        <v>1069.1042813705214</v>
      </c>
      <c r="M19" s="518">
        <v>0</v>
      </c>
      <c r="N19" s="427">
        <v>1.051470347287</v>
      </c>
      <c r="O19" s="427">
        <v>3.0139450000000002E-2</v>
      </c>
      <c r="P19" s="427">
        <v>0</v>
      </c>
      <c r="Q19" s="427">
        <v>0.43745943165599999</v>
      </c>
      <c r="R19" s="427">
        <v>7.2168673072760363</v>
      </c>
    </row>
    <row r="20" spans="1:18" s="316" customFormat="1" x14ac:dyDescent="0.25">
      <c r="A20" s="309"/>
      <c r="B20" s="319"/>
      <c r="C20" s="427"/>
      <c r="D20" s="427"/>
      <c r="E20" s="427"/>
      <c r="F20" s="427"/>
      <c r="G20" s="427"/>
      <c r="H20" s="427"/>
      <c r="I20" s="427"/>
      <c r="J20" s="427"/>
      <c r="K20" s="427"/>
      <c r="L20" s="427"/>
      <c r="M20" s="518"/>
      <c r="N20" s="427"/>
      <c r="O20" s="427"/>
      <c r="P20" s="427"/>
      <c r="Q20" s="427"/>
      <c r="R20" s="427"/>
    </row>
    <row r="21" spans="1:18" s="316" customFormat="1" x14ac:dyDescent="0.25">
      <c r="A21" s="309"/>
      <c r="B21" s="318" t="s">
        <v>751</v>
      </c>
      <c r="C21" s="427">
        <v>5091.9858503054484</v>
      </c>
      <c r="D21" s="427"/>
      <c r="E21" s="427">
        <v>12.448245950676498</v>
      </c>
      <c r="F21" s="427">
        <v>999.24602503796791</v>
      </c>
      <c r="G21" s="427">
        <v>344.59578978957586</v>
      </c>
      <c r="H21" s="427">
        <v>-276.74847666900121</v>
      </c>
      <c r="I21" s="427">
        <v>-74.828346963813928</v>
      </c>
      <c r="J21" s="427">
        <v>-168.34196583163074</v>
      </c>
      <c r="K21" s="427">
        <v>4794521.2292377511</v>
      </c>
      <c r="L21" s="427">
        <v>3553308.0699566589</v>
      </c>
      <c r="M21" s="518">
        <v>0</v>
      </c>
      <c r="N21" s="427">
        <v>3869.944914281717</v>
      </c>
      <c r="O21" s="427">
        <v>964.15131755865582</v>
      </c>
      <c r="P21" s="427">
        <v>13.357713853613999</v>
      </c>
      <c r="Q21" s="427">
        <v>244.53190461138678</v>
      </c>
      <c r="R21" s="427">
        <v>3.8861913863450162</v>
      </c>
    </row>
    <row r="22" spans="1:18" s="316" customFormat="1" x14ac:dyDescent="0.25">
      <c r="A22" s="309"/>
      <c r="B22" s="319" t="s">
        <v>752</v>
      </c>
      <c r="C22" s="427">
        <v>1168.5225262238421</v>
      </c>
      <c r="D22" s="427"/>
      <c r="E22" s="427">
        <v>6.2673317530678689</v>
      </c>
      <c r="F22" s="427">
        <v>117.04762324521995</v>
      </c>
      <c r="G22" s="427">
        <v>31.605598996957031</v>
      </c>
      <c r="H22" s="427">
        <v>-35.801515914047272</v>
      </c>
      <c r="I22" s="427">
        <v>-9.0917905523860068</v>
      </c>
      <c r="J22" s="427">
        <v>-18.638300364243982</v>
      </c>
      <c r="K22" s="427">
        <v>1207658.6637504674</v>
      </c>
      <c r="L22" s="427">
        <v>987426.04290079547</v>
      </c>
      <c r="M22" s="518">
        <v>0</v>
      </c>
      <c r="N22" s="427">
        <v>860.59180566732812</v>
      </c>
      <c r="O22" s="427">
        <v>260.19320560913798</v>
      </c>
      <c r="P22" s="427">
        <v>2.8509288053019999</v>
      </c>
      <c r="Q22" s="427">
        <v>44.886586142077995</v>
      </c>
      <c r="R22" s="427">
        <v>4.1244397458442874</v>
      </c>
    </row>
    <row r="23" spans="1:18" s="316" customFormat="1" x14ac:dyDescent="0.25">
      <c r="A23" s="309"/>
      <c r="B23" s="319" t="s">
        <v>753</v>
      </c>
      <c r="C23" s="427">
        <v>114.42394319101173</v>
      </c>
      <c r="D23" s="427"/>
      <c r="E23" s="427">
        <v>0</v>
      </c>
      <c r="F23" s="427">
        <v>10.772430005523013</v>
      </c>
      <c r="G23" s="427">
        <v>22.600388597404013</v>
      </c>
      <c r="H23" s="427">
        <v>-6.7097453738950028</v>
      </c>
      <c r="I23" s="427">
        <v>-0.44363926061000053</v>
      </c>
      <c r="J23" s="427">
        <v>-5.5344745190599998</v>
      </c>
      <c r="K23" s="427">
        <v>86059.0449121571</v>
      </c>
      <c r="L23" s="427">
        <v>67317.404125869143</v>
      </c>
      <c r="M23" s="518">
        <v>0</v>
      </c>
      <c r="N23" s="427">
        <v>68.574582714437</v>
      </c>
      <c r="O23" s="427">
        <v>41.086541458464993</v>
      </c>
      <c r="P23" s="427">
        <v>9.8776641622999997E-2</v>
      </c>
      <c r="Q23" s="427">
        <v>4.664042376487</v>
      </c>
      <c r="R23" s="427">
        <v>4.5876544339998544</v>
      </c>
    </row>
    <row r="24" spans="1:18" s="316" customFormat="1" x14ac:dyDescent="0.25">
      <c r="A24" s="309"/>
      <c r="B24" s="319" t="s">
        <v>754</v>
      </c>
      <c r="C24" s="427">
        <v>20.210557341001007</v>
      </c>
      <c r="D24" s="427"/>
      <c r="E24" s="427">
        <v>0</v>
      </c>
      <c r="F24" s="427">
        <v>0.47290026585</v>
      </c>
      <c r="G24" s="427">
        <v>1.7467916122999999E-2</v>
      </c>
      <c r="H24" s="427">
        <v>-0.16842391442900015</v>
      </c>
      <c r="I24" s="427">
        <v>-4.0757001736999997E-2</v>
      </c>
      <c r="J24" s="427">
        <v>-1.7467943174000002E-2</v>
      </c>
      <c r="K24" s="427">
        <v>18584.912679735993</v>
      </c>
      <c r="L24" s="427">
        <v>15374.384139691578</v>
      </c>
      <c r="M24" s="518">
        <v>0</v>
      </c>
      <c r="N24" s="427">
        <v>11.884063808743001</v>
      </c>
      <c r="O24" s="427">
        <v>8.2397976063440002</v>
      </c>
      <c r="P24" s="427">
        <v>0</v>
      </c>
      <c r="Q24" s="427">
        <v>8.6695925914000008E-2</v>
      </c>
      <c r="R24" s="427">
        <v>5.0122340681824893</v>
      </c>
    </row>
    <row r="25" spans="1:18" s="316" customFormat="1" x14ac:dyDescent="0.25">
      <c r="A25" s="309"/>
      <c r="B25" s="319" t="s">
        <v>755</v>
      </c>
      <c r="C25" s="427">
        <v>197.23041844770765</v>
      </c>
      <c r="D25" s="427"/>
      <c r="E25" s="427">
        <v>0</v>
      </c>
      <c r="F25" s="427">
        <v>53.570061363688026</v>
      </c>
      <c r="G25" s="427">
        <v>87.852045993947968</v>
      </c>
      <c r="H25" s="427">
        <v>-55.916287882692906</v>
      </c>
      <c r="I25" s="427">
        <v>-12.91529111870099</v>
      </c>
      <c r="J25" s="427">
        <v>-42.405376386251973</v>
      </c>
      <c r="K25" s="427">
        <v>178490.76782750219</v>
      </c>
      <c r="L25" s="427">
        <v>143893.89415628274</v>
      </c>
      <c r="M25" s="518">
        <v>0</v>
      </c>
      <c r="N25" s="427">
        <v>133.14507202661801</v>
      </c>
      <c r="O25" s="427">
        <v>60.334143983074</v>
      </c>
      <c r="P25" s="427">
        <v>0</v>
      </c>
      <c r="Q25" s="427">
        <v>3.7512024380160005</v>
      </c>
      <c r="R25" s="427">
        <v>3.2682273490099658</v>
      </c>
    </row>
    <row r="26" spans="1:18" s="316" customFormat="1" x14ac:dyDescent="0.25">
      <c r="A26" s="309"/>
      <c r="B26" s="319" t="s">
        <v>756</v>
      </c>
      <c r="C26" s="427">
        <v>43.590685572073987</v>
      </c>
      <c r="D26" s="427"/>
      <c r="E26" s="427">
        <v>0</v>
      </c>
      <c r="F26" s="427">
        <v>9.7267708323219964</v>
      </c>
      <c r="G26" s="427">
        <v>3.4099543607900022</v>
      </c>
      <c r="H26" s="427">
        <v>-2.4748837206279863</v>
      </c>
      <c r="I26" s="427">
        <v>-0.74626031335299969</v>
      </c>
      <c r="J26" s="427">
        <v>-1.4430606130649997</v>
      </c>
      <c r="K26" s="427">
        <v>34494.813273827698</v>
      </c>
      <c r="L26" s="427">
        <v>28651.935697735611</v>
      </c>
      <c r="M26" s="518">
        <v>0</v>
      </c>
      <c r="N26" s="427">
        <v>37.713281979848951</v>
      </c>
      <c r="O26" s="427">
        <v>3.9379769032369998</v>
      </c>
      <c r="P26" s="427">
        <v>0</v>
      </c>
      <c r="Q26" s="427">
        <v>1.9394266889880001</v>
      </c>
      <c r="R26" s="427">
        <v>3.2671662720258912</v>
      </c>
    </row>
    <row r="27" spans="1:18" s="316" customFormat="1" x14ac:dyDescent="0.25">
      <c r="A27" s="309"/>
      <c r="B27" s="319" t="s">
        <v>757</v>
      </c>
      <c r="C27" s="427">
        <v>10.150165547699993</v>
      </c>
      <c r="D27" s="427"/>
      <c r="E27" s="427">
        <v>0</v>
      </c>
      <c r="F27" s="427">
        <v>1.6158934372830001</v>
      </c>
      <c r="G27" s="427">
        <v>2.4831902435250028</v>
      </c>
      <c r="H27" s="427">
        <v>-2.3443929366709964</v>
      </c>
      <c r="I27" s="427">
        <v>-8.9928124664000034E-2</v>
      </c>
      <c r="J27" s="427">
        <v>-2.1981991383000015</v>
      </c>
      <c r="K27" s="427">
        <v>8531.6389705167203</v>
      </c>
      <c r="L27" s="427">
        <v>7018.6543408960815</v>
      </c>
      <c r="M27" s="518">
        <v>0</v>
      </c>
      <c r="N27" s="427">
        <v>8.1099659171260026</v>
      </c>
      <c r="O27" s="427">
        <v>1.3397217201610001</v>
      </c>
      <c r="P27" s="427">
        <v>0</v>
      </c>
      <c r="Q27" s="427">
        <v>0.700477910413</v>
      </c>
      <c r="R27" s="427">
        <v>3.58905064592585</v>
      </c>
    </row>
    <row r="28" spans="1:18" s="316" customFormat="1" ht="20" x14ac:dyDescent="0.25">
      <c r="A28" s="309"/>
      <c r="B28" s="319" t="s">
        <v>758</v>
      </c>
      <c r="C28" s="427">
        <v>142.54257530071118</v>
      </c>
      <c r="D28" s="427"/>
      <c r="E28" s="427">
        <v>0</v>
      </c>
      <c r="F28" s="427">
        <v>26.860911262161022</v>
      </c>
      <c r="G28" s="427">
        <v>10.113765483581998</v>
      </c>
      <c r="H28" s="427">
        <v>-9.1890785284759655</v>
      </c>
      <c r="I28" s="427">
        <v>-1.291316555811</v>
      </c>
      <c r="J28" s="427">
        <v>-7.1675401414399937</v>
      </c>
      <c r="K28" s="427">
        <v>81811.65121883637</v>
      </c>
      <c r="L28" s="427">
        <v>60415.188129083726</v>
      </c>
      <c r="M28" s="518">
        <v>0</v>
      </c>
      <c r="N28" s="427">
        <v>81.851396767207959</v>
      </c>
      <c r="O28" s="427">
        <v>46.135588698971993</v>
      </c>
      <c r="P28" s="427">
        <v>0.135794948661</v>
      </c>
      <c r="Q28" s="427">
        <v>14.419794885869999</v>
      </c>
      <c r="R28" s="427">
        <v>5.9483601078840636</v>
      </c>
    </row>
    <row r="29" spans="1:18" s="316" customFormat="1" x14ac:dyDescent="0.25">
      <c r="A29" s="309"/>
      <c r="B29" s="319" t="s">
        <v>759</v>
      </c>
      <c r="C29" s="427">
        <v>71.8006138885479</v>
      </c>
      <c r="D29" s="427"/>
      <c r="E29" s="427">
        <v>0</v>
      </c>
      <c r="F29" s="427">
        <v>6.4613999432739968</v>
      </c>
      <c r="G29" s="427">
        <v>0.45516133596600017</v>
      </c>
      <c r="H29" s="427">
        <v>-0.93083685686899997</v>
      </c>
      <c r="I29" s="427">
        <v>-0.24563864301399985</v>
      </c>
      <c r="J29" s="427">
        <v>-0.22646283901999995</v>
      </c>
      <c r="K29" s="427">
        <v>48050.305330150746</v>
      </c>
      <c r="L29" s="427">
        <v>36860.36439079039</v>
      </c>
      <c r="M29" s="518">
        <v>0</v>
      </c>
      <c r="N29" s="427">
        <v>58.729275147054011</v>
      </c>
      <c r="O29" s="427">
        <v>10.136007503689999</v>
      </c>
      <c r="P29" s="427">
        <v>0</v>
      </c>
      <c r="Q29" s="427">
        <v>2.9353312378040002</v>
      </c>
      <c r="R29" s="427">
        <v>4.3620809578568425</v>
      </c>
    </row>
    <row r="30" spans="1:18" s="316" customFormat="1" x14ac:dyDescent="0.25">
      <c r="A30" s="309"/>
      <c r="B30" s="319" t="s">
        <v>760</v>
      </c>
      <c r="C30" s="427">
        <v>63.769034044224846</v>
      </c>
      <c r="D30" s="427"/>
      <c r="E30" s="427">
        <v>0</v>
      </c>
      <c r="F30" s="427">
        <v>6.7096992018509996</v>
      </c>
      <c r="G30" s="427">
        <v>1.2087993115840008</v>
      </c>
      <c r="H30" s="427">
        <v>-1.3544527471739962</v>
      </c>
      <c r="I30" s="427">
        <v>-0.1936454314399999</v>
      </c>
      <c r="J30" s="427">
        <v>-0.75947347639299967</v>
      </c>
      <c r="K30" s="427">
        <v>34357.48729486033</v>
      </c>
      <c r="L30" s="427">
        <v>30018.236280802288</v>
      </c>
      <c r="M30" s="518">
        <v>0</v>
      </c>
      <c r="N30" s="427">
        <v>38.646831374668011</v>
      </c>
      <c r="O30" s="427">
        <v>18.471033482993004</v>
      </c>
      <c r="P30" s="427">
        <v>0.67091093999999996</v>
      </c>
      <c r="Q30" s="427">
        <v>5.9802582465640004</v>
      </c>
      <c r="R30" s="427">
        <v>5.5465415535164011</v>
      </c>
    </row>
    <row r="31" spans="1:18" s="316" customFormat="1" x14ac:dyDescent="0.25">
      <c r="A31" s="309"/>
      <c r="B31" s="319" t="s">
        <v>761</v>
      </c>
      <c r="C31" s="427">
        <v>172.51881441444311</v>
      </c>
      <c r="D31" s="427"/>
      <c r="E31" s="427">
        <v>5.7452929645999476E-2</v>
      </c>
      <c r="F31" s="427">
        <v>2.8766161299219997</v>
      </c>
      <c r="G31" s="427">
        <v>2.8048844424070003</v>
      </c>
      <c r="H31" s="427">
        <v>-1.5072128916830005</v>
      </c>
      <c r="I31" s="427">
        <v>-0.18203173844399997</v>
      </c>
      <c r="J31" s="427">
        <v>-0.60221672838999996</v>
      </c>
      <c r="K31" s="427">
        <v>219167.68694137604</v>
      </c>
      <c r="L31" s="427">
        <v>125419.32756009491</v>
      </c>
      <c r="M31" s="518">
        <v>0</v>
      </c>
      <c r="N31" s="427">
        <v>145.49851733941207</v>
      </c>
      <c r="O31" s="427">
        <v>10.115038760331</v>
      </c>
      <c r="P31" s="427">
        <v>0</v>
      </c>
      <c r="Q31" s="427">
        <v>16.905258314699999</v>
      </c>
      <c r="R31" s="427">
        <v>3.2955652990690454</v>
      </c>
    </row>
    <row r="32" spans="1:18" s="316" customFormat="1" x14ac:dyDescent="0.25">
      <c r="A32" s="309"/>
      <c r="B32" s="319" t="s">
        <v>762</v>
      </c>
      <c r="C32" s="427">
        <v>537.21124158726207</v>
      </c>
      <c r="D32" s="427"/>
      <c r="E32" s="427">
        <v>1.5686497036063114E-4</v>
      </c>
      <c r="F32" s="427">
        <v>241.44995532694406</v>
      </c>
      <c r="G32" s="427">
        <v>29.655024627947995</v>
      </c>
      <c r="H32" s="427">
        <v>-41.633805736623948</v>
      </c>
      <c r="I32" s="427">
        <v>-12.875663862319996</v>
      </c>
      <c r="J32" s="427">
        <v>-23.138923697724998</v>
      </c>
      <c r="K32" s="427">
        <v>486691.13566135545</v>
      </c>
      <c r="L32" s="427">
        <v>276584.81918606424</v>
      </c>
      <c r="M32" s="518">
        <v>0</v>
      </c>
      <c r="N32" s="427">
        <v>382.049864257168</v>
      </c>
      <c r="O32" s="427">
        <v>111.64688312167699</v>
      </c>
      <c r="P32" s="427">
        <v>3.6539829702000003E-2</v>
      </c>
      <c r="Q32" s="427">
        <v>43.477954378714998</v>
      </c>
      <c r="R32" s="427">
        <v>5.2145804428085025</v>
      </c>
    </row>
    <row r="33" spans="1:18" s="316" customFormat="1" x14ac:dyDescent="0.25">
      <c r="A33" s="309"/>
      <c r="B33" s="319" t="s">
        <v>763</v>
      </c>
      <c r="C33" s="427">
        <v>165.56885839432007</v>
      </c>
      <c r="D33" s="427"/>
      <c r="E33" s="427">
        <v>0</v>
      </c>
      <c r="F33" s="427">
        <v>3.1926117502690001</v>
      </c>
      <c r="G33" s="427">
        <v>1.0626508562400001</v>
      </c>
      <c r="H33" s="427">
        <v>-1.838996255264</v>
      </c>
      <c r="I33" s="427">
        <v>-0.17046036570999998</v>
      </c>
      <c r="J33" s="427">
        <v>-0.31131208176500003</v>
      </c>
      <c r="K33" s="427">
        <v>106358.57639914948</v>
      </c>
      <c r="L33" s="427">
        <v>77718.195518801309</v>
      </c>
      <c r="M33" s="518">
        <v>0</v>
      </c>
      <c r="N33" s="427">
        <v>81.110192334606936</v>
      </c>
      <c r="O33" s="427">
        <v>84.44057634098499</v>
      </c>
      <c r="P33" s="427">
        <v>0</v>
      </c>
      <c r="Q33" s="427">
        <v>1.8089718727999995E-2</v>
      </c>
      <c r="R33" s="427">
        <v>4.3055109099080022</v>
      </c>
    </row>
    <row r="34" spans="1:18" s="316" customFormat="1" x14ac:dyDescent="0.25">
      <c r="A34" s="309"/>
      <c r="B34" s="319" t="s">
        <v>764</v>
      </c>
      <c r="C34" s="427">
        <v>282.98063969162547</v>
      </c>
      <c r="D34" s="427"/>
      <c r="E34" s="427">
        <v>0</v>
      </c>
      <c r="F34" s="427">
        <v>66.960261198416006</v>
      </c>
      <c r="G34" s="427">
        <v>16.670865877319986</v>
      </c>
      <c r="H34" s="427">
        <v>-9.6175825245389515</v>
      </c>
      <c r="I34" s="427">
        <v>-4.0350427512000016</v>
      </c>
      <c r="J34" s="427">
        <v>-4.2870537585370005</v>
      </c>
      <c r="K34" s="427">
        <v>266923.61547958286</v>
      </c>
      <c r="L34" s="427">
        <v>180498.85600138622</v>
      </c>
      <c r="M34" s="518">
        <v>0</v>
      </c>
      <c r="N34" s="427">
        <v>224.90816523214906</v>
      </c>
      <c r="O34" s="427">
        <v>40.509500281960996</v>
      </c>
      <c r="P34" s="427">
        <v>0.79630272999999996</v>
      </c>
      <c r="Q34" s="427">
        <v>16.766671447513996</v>
      </c>
      <c r="R34" s="427">
        <v>3.4662853130410216</v>
      </c>
    </row>
    <row r="35" spans="1:18" s="316" customFormat="1" x14ac:dyDescent="0.25">
      <c r="A35" s="309"/>
      <c r="B35" s="319" t="s">
        <v>765</v>
      </c>
      <c r="C35" s="427">
        <v>206.12794646647103</v>
      </c>
      <c r="D35" s="427"/>
      <c r="E35" s="427">
        <v>0</v>
      </c>
      <c r="F35" s="427">
        <v>31.852893675655011</v>
      </c>
      <c r="G35" s="427">
        <v>54.213067876251991</v>
      </c>
      <c r="H35" s="427">
        <v>-31.952457543543954</v>
      </c>
      <c r="I35" s="427">
        <v>-1.6456371829560006</v>
      </c>
      <c r="J35" s="427">
        <v>-29.367405241917037</v>
      </c>
      <c r="K35" s="427">
        <v>177992.84720720752</v>
      </c>
      <c r="L35" s="427">
        <v>117807.81258391896</v>
      </c>
      <c r="M35" s="518">
        <v>0</v>
      </c>
      <c r="N35" s="427">
        <v>175.48231497149396</v>
      </c>
      <c r="O35" s="427">
        <v>23.539970274569004</v>
      </c>
      <c r="P35" s="427">
        <v>0</v>
      </c>
      <c r="Q35" s="427">
        <v>7.1056612204079999</v>
      </c>
      <c r="R35" s="427">
        <v>3.0955359486150189</v>
      </c>
    </row>
    <row r="36" spans="1:18" s="316" customFormat="1" x14ac:dyDescent="0.25">
      <c r="A36" s="309"/>
      <c r="B36" s="319" t="s">
        <v>766</v>
      </c>
      <c r="C36" s="427">
        <v>502.13907638198538</v>
      </c>
      <c r="D36" s="427"/>
      <c r="E36" s="427">
        <v>0</v>
      </c>
      <c r="F36" s="427">
        <v>141.388830486128</v>
      </c>
      <c r="G36" s="427">
        <v>33.449256217463997</v>
      </c>
      <c r="H36" s="427">
        <v>-33.214729376570993</v>
      </c>
      <c r="I36" s="427">
        <v>-12.794833036592003</v>
      </c>
      <c r="J36" s="427">
        <v>-15.894059604134</v>
      </c>
      <c r="K36" s="427">
        <v>698668.16719682782</v>
      </c>
      <c r="L36" s="427">
        <v>458977.74969476147</v>
      </c>
      <c r="M36" s="518">
        <v>0</v>
      </c>
      <c r="N36" s="427">
        <v>463.94626686086298</v>
      </c>
      <c r="O36" s="427">
        <v>33.772568545924003</v>
      </c>
      <c r="P36" s="427">
        <v>0</v>
      </c>
      <c r="Q36" s="427">
        <v>4.4202409751979994</v>
      </c>
      <c r="R36" s="427">
        <v>1.9618899722785101</v>
      </c>
    </row>
    <row r="37" spans="1:18" s="316" customFormat="1" x14ac:dyDescent="0.25">
      <c r="A37" s="309"/>
      <c r="B37" s="319" t="s">
        <v>767</v>
      </c>
      <c r="C37" s="427">
        <v>403.56106208727596</v>
      </c>
      <c r="D37" s="427"/>
      <c r="E37" s="427">
        <v>2.3577182999999996E-3</v>
      </c>
      <c r="F37" s="427">
        <v>107.86375711177087</v>
      </c>
      <c r="G37" s="427">
        <v>24.049217443820975</v>
      </c>
      <c r="H37" s="427">
        <v>-18.390799722230991</v>
      </c>
      <c r="I37" s="427">
        <v>-7.2928968646689922</v>
      </c>
      <c r="J37" s="427">
        <v>-9.0194100022819921</v>
      </c>
      <c r="K37" s="427">
        <v>272732.55193825555</v>
      </c>
      <c r="L37" s="427">
        <v>225688.87952438241</v>
      </c>
      <c r="M37" s="518">
        <v>0</v>
      </c>
      <c r="N37" s="427">
        <v>283.17056267097416</v>
      </c>
      <c r="O37" s="427">
        <v>79.435612894862999</v>
      </c>
      <c r="P37" s="427">
        <v>5.530832128358</v>
      </c>
      <c r="Q37" s="427">
        <v>35.424054393078009</v>
      </c>
      <c r="R37" s="427">
        <v>4.7665553557629954</v>
      </c>
    </row>
    <row r="38" spans="1:18" s="316" customFormat="1" x14ac:dyDescent="0.25">
      <c r="A38" s="309"/>
      <c r="B38" s="319" t="s">
        <v>768</v>
      </c>
      <c r="C38" s="427">
        <v>144.18115564690817</v>
      </c>
      <c r="D38" s="427"/>
      <c r="E38" s="427">
        <v>0</v>
      </c>
      <c r="F38" s="427">
        <v>10.906488863966</v>
      </c>
      <c r="G38" s="427">
        <v>2.756443351203</v>
      </c>
      <c r="H38" s="427">
        <v>-2.9499348134599943</v>
      </c>
      <c r="I38" s="427">
        <v>-1.1738391073369996</v>
      </c>
      <c r="J38" s="427">
        <v>-0.88437706007499972</v>
      </c>
      <c r="K38" s="427">
        <v>158578.44033773901</v>
      </c>
      <c r="L38" s="427">
        <v>133958.5356277996</v>
      </c>
      <c r="M38" s="518">
        <v>0</v>
      </c>
      <c r="N38" s="427">
        <v>128.25551254363003</v>
      </c>
      <c r="O38" s="427">
        <v>11.175515711200001</v>
      </c>
      <c r="P38" s="427">
        <v>0</v>
      </c>
      <c r="Q38" s="427">
        <v>4.7501273920780012</v>
      </c>
      <c r="R38" s="427">
        <v>4.4489297887489769</v>
      </c>
    </row>
    <row r="39" spans="1:18" s="316" customFormat="1" x14ac:dyDescent="0.25">
      <c r="A39" s="309"/>
      <c r="B39" s="319" t="s">
        <v>769</v>
      </c>
      <c r="C39" s="427">
        <v>195.7496864746885</v>
      </c>
      <c r="D39" s="427"/>
      <c r="E39" s="427">
        <v>5.3186027005332068</v>
      </c>
      <c r="F39" s="427">
        <v>17.396875588718014</v>
      </c>
      <c r="G39" s="427">
        <v>7.7232948623289994</v>
      </c>
      <c r="H39" s="427">
        <v>-1.6569721348590285</v>
      </c>
      <c r="I39" s="427">
        <v>-0.89734697016699949</v>
      </c>
      <c r="J39" s="427">
        <v>-7.4449987931000008E-2</v>
      </c>
      <c r="K39" s="427">
        <v>118951.91056979862</v>
      </c>
      <c r="L39" s="427">
        <v>93883.313577988185</v>
      </c>
      <c r="M39" s="518">
        <v>0</v>
      </c>
      <c r="N39" s="427">
        <v>170.64325770401408</v>
      </c>
      <c r="O39" s="427">
        <v>21.986292407827001</v>
      </c>
      <c r="P39" s="427">
        <v>0</v>
      </c>
      <c r="Q39" s="427">
        <v>3.1201363628480001</v>
      </c>
      <c r="R39" s="427">
        <v>2.701359335501436</v>
      </c>
    </row>
    <row r="40" spans="1:18" s="316" customFormat="1" x14ac:dyDescent="0.25">
      <c r="A40" s="309"/>
      <c r="B40" s="319" t="s">
        <v>770</v>
      </c>
      <c r="C40" s="427">
        <v>221.05373445812336</v>
      </c>
      <c r="D40" s="427"/>
      <c r="E40" s="427">
        <v>0</v>
      </c>
      <c r="F40" s="427">
        <v>37.172567966095968</v>
      </c>
      <c r="G40" s="427">
        <v>2.975269267170999</v>
      </c>
      <c r="H40" s="427">
        <v>-5.6973643161389811</v>
      </c>
      <c r="I40" s="427">
        <v>-2.1823626553659983</v>
      </c>
      <c r="J40" s="427">
        <v>-2.0936885512930008</v>
      </c>
      <c r="K40" s="427">
        <v>208495.76185396189</v>
      </c>
      <c r="L40" s="427">
        <v>172488.4946940846</v>
      </c>
      <c r="M40" s="518">
        <v>0</v>
      </c>
      <c r="N40" s="427">
        <v>182.04146799135211</v>
      </c>
      <c r="O40" s="427">
        <v>24.742711052105001</v>
      </c>
      <c r="P40" s="427">
        <v>0.29364531999999999</v>
      </c>
      <c r="Q40" s="427">
        <v>13.975910094666</v>
      </c>
      <c r="R40" s="427">
        <v>3.4655369193629579</v>
      </c>
    </row>
    <row r="41" spans="1:18" s="316" customFormat="1" x14ac:dyDescent="0.25">
      <c r="A41" s="309"/>
      <c r="B41" s="319" t="s">
        <v>771</v>
      </c>
      <c r="C41" s="427">
        <v>176.32777760319837</v>
      </c>
      <c r="D41" s="427"/>
      <c r="E41" s="427">
        <v>0.80006250544142132</v>
      </c>
      <c r="F41" s="427">
        <v>31.647089892351985</v>
      </c>
      <c r="G41" s="427">
        <v>1.6221435674569997</v>
      </c>
      <c r="H41" s="427">
        <v>-3.3431966952659042</v>
      </c>
      <c r="I41" s="427">
        <v>-1.5633311178019982</v>
      </c>
      <c r="J41" s="427">
        <v>-0.38749735619500003</v>
      </c>
      <c r="K41" s="427">
        <v>112683.77794480789</v>
      </c>
      <c r="L41" s="427">
        <v>95955.280778965025</v>
      </c>
      <c r="M41" s="518">
        <v>0</v>
      </c>
      <c r="N41" s="427">
        <v>142.44417472847093</v>
      </c>
      <c r="O41" s="427">
        <v>31.067351395219998</v>
      </c>
      <c r="P41" s="427">
        <v>0.37004919000000003</v>
      </c>
      <c r="Q41" s="427">
        <v>2.446202289506</v>
      </c>
      <c r="R41" s="427">
        <v>2.5903633057740767</v>
      </c>
    </row>
    <row r="42" spans="1:18" s="316" customFormat="1" x14ac:dyDescent="0.25">
      <c r="A42" s="309"/>
      <c r="B42" s="319" t="s">
        <v>772</v>
      </c>
      <c r="C42" s="427">
        <v>64.951468045602979</v>
      </c>
      <c r="D42" s="427"/>
      <c r="E42" s="427">
        <v>9.9384088404708224E-4</v>
      </c>
      <c r="F42" s="427">
        <v>39.416005134209009</v>
      </c>
      <c r="G42" s="427">
        <v>0.50694347461900002</v>
      </c>
      <c r="H42" s="427">
        <v>-2.7374335670999983</v>
      </c>
      <c r="I42" s="427">
        <v>-2.2834010503770008</v>
      </c>
      <c r="J42" s="427">
        <v>-0.25019497803899998</v>
      </c>
      <c r="K42" s="427">
        <v>75799.070366300963</v>
      </c>
      <c r="L42" s="427">
        <v>59219.355137802035</v>
      </c>
      <c r="M42" s="518">
        <v>0</v>
      </c>
      <c r="N42" s="427">
        <v>50.61548730477201</v>
      </c>
      <c r="O42" s="427">
        <v>13.59507211335</v>
      </c>
      <c r="P42" s="427">
        <v>0</v>
      </c>
      <c r="Q42" s="427">
        <v>0.74090862748100017</v>
      </c>
      <c r="R42" s="427">
        <v>2.6893708038470385</v>
      </c>
    </row>
    <row r="43" spans="1:18" s="316" customFormat="1" x14ac:dyDescent="0.25">
      <c r="A43" s="309"/>
      <c r="B43" s="319" t="s">
        <v>773</v>
      </c>
      <c r="C43" s="427">
        <v>68.992312400310666</v>
      </c>
      <c r="D43" s="427"/>
      <c r="E43" s="427">
        <v>0</v>
      </c>
      <c r="F43" s="427">
        <v>14.255812571878993</v>
      </c>
      <c r="G43" s="427">
        <v>2.9034417059139952</v>
      </c>
      <c r="H43" s="427">
        <v>-3.0550742306539855</v>
      </c>
      <c r="I43" s="427">
        <v>-1.0542554767410011</v>
      </c>
      <c r="J43" s="427">
        <v>-1.5858216027060004</v>
      </c>
      <c r="K43" s="427">
        <v>93333.46325907248</v>
      </c>
      <c r="L43" s="427">
        <v>74500.745556674854</v>
      </c>
      <c r="M43" s="518">
        <v>0</v>
      </c>
      <c r="N43" s="427">
        <v>56.96585993167399</v>
      </c>
      <c r="O43" s="427">
        <v>6.3603752307549994</v>
      </c>
      <c r="P43" s="427">
        <v>4.957272142E-2</v>
      </c>
      <c r="Q43" s="427">
        <v>5.6165045164619993</v>
      </c>
      <c r="R43" s="427">
        <v>3.877021088510423</v>
      </c>
    </row>
    <row r="44" spans="1:18" s="316" customFormat="1" x14ac:dyDescent="0.25">
      <c r="A44" s="309"/>
      <c r="B44" s="319" t="s">
        <v>774</v>
      </c>
      <c r="C44" s="427">
        <v>54.078508625051882</v>
      </c>
      <c r="D44" s="427"/>
      <c r="E44" s="427">
        <v>0</v>
      </c>
      <c r="F44" s="427">
        <v>8.4017395205660037</v>
      </c>
      <c r="G44" s="427">
        <v>3.2029786521329999</v>
      </c>
      <c r="H44" s="427">
        <v>-2.510229981624998</v>
      </c>
      <c r="I44" s="427">
        <v>-0.9382395389960001</v>
      </c>
      <c r="J44" s="427">
        <v>-1.2305234406669991</v>
      </c>
      <c r="K44" s="427">
        <v>40503.692948532975</v>
      </c>
      <c r="L44" s="427">
        <v>32943.989799509123</v>
      </c>
      <c r="M44" s="518">
        <v>0</v>
      </c>
      <c r="N44" s="427">
        <v>44.606784885882995</v>
      </c>
      <c r="O44" s="427">
        <v>6.503468230987</v>
      </c>
      <c r="P44" s="427">
        <v>0</v>
      </c>
      <c r="Q44" s="427">
        <v>2.9682555081820006</v>
      </c>
      <c r="R44" s="427">
        <v>3.0467628450535309</v>
      </c>
    </row>
    <row r="45" spans="1:18" s="316" customFormat="1" x14ac:dyDescent="0.25">
      <c r="A45" s="309"/>
      <c r="B45" s="319" t="s">
        <v>775</v>
      </c>
      <c r="C45" s="427">
        <v>64.303048471282878</v>
      </c>
      <c r="D45" s="427"/>
      <c r="E45" s="427">
        <v>1.2876378335937894E-3</v>
      </c>
      <c r="F45" s="427">
        <v>11.226830263906997</v>
      </c>
      <c r="G45" s="427">
        <v>1.2539353274189999</v>
      </c>
      <c r="H45" s="427">
        <v>-1.7530690045900013</v>
      </c>
      <c r="I45" s="427">
        <v>-0.68073824342099987</v>
      </c>
      <c r="J45" s="427">
        <v>-0.82467631902499983</v>
      </c>
      <c r="K45" s="427">
        <v>59601.245875728455</v>
      </c>
      <c r="L45" s="427">
        <v>50686.61055247904</v>
      </c>
      <c r="M45" s="518">
        <v>0</v>
      </c>
      <c r="N45" s="427">
        <v>38.96021012221798</v>
      </c>
      <c r="O45" s="427">
        <v>15.386364230828002</v>
      </c>
      <c r="P45" s="427">
        <v>2.5243605985480002</v>
      </c>
      <c r="Q45" s="427">
        <v>7.4321135196890014</v>
      </c>
      <c r="R45" s="427">
        <v>6.1276167389582819</v>
      </c>
    </row>
    <row r="46" spans="1:18" s="316" customFormat="1" x14ac:dyDescent="0.25">
      <c r="A46" s="309"/>
      <c r="B46" s="319"/>
      <c r="C46" s="427"/>
      <c r="D46" s="427"/>
      <c r="E46" s="427"/>
      <c r="F46" s="427"/>
      <c r="G46" s="427"/>
      <c r="H46" s="427"/>
      <c r="I46" s="427"/>
      <c r="J46" s="427"/>
      <c r="K46" s="427"/>
      <c r="L46" s="427"/>
      <c r="M46" s="518"/>
      <c r="N46" s="427"/>
      <c r="O46" s="427"/>
      <c r="P46" s="427"/>
      <c r="Q46" s="427"/>
      <c r="R46" s="427"/>
    </row>
    <row r="47" spans="1:18" s="316" customFormat="1" x14ac:dyDescent="0.25">
      <c r="A47" s="309"/>
      <c r="B47" s="318" t="s">
        <v>776</v>
      </c>
      <c r="C47" s="427">
        <v>2178.0245442061378</v>
      </c>
      <c r="D47" s="427"/>
      <c r="E47" s="427">
        <v>41.168723755479711</v>
      </c>
      <c r="F47" s="427">
        <v>318.6977601219258</v>
      </c>
      <c r="G47" s="427">
        <v>2.5027560710260004</v>
      </c>
      <c r="H47" s="427">
        <v>-33.877516417953068</v>
      </c>
      <c r="I47" s="427">
        <v>-16.958026701891004</v>
      </c>
      <c r="J47" s="427">
        <v>-1.1383522593930004</v>
      </c>
      <c r="K47" s="427">
        <v>1943779.5428432478</v>
      </c>
      <c r="L47" s="427">
        <v>382606.37117006595</v>
      </c>
      <c r="M47" s="518">
        <v>0</v>
      </c>
      <c r="N47" s="427">
        <v>1227.3183270341228</v>
      </c>
      <c r="O47" s="427">
        <v>491.56285179810709</v>
      </c>
      <c r="P47" s="427">
        <v>429.75496189864901</v>
      </c>
      <c r="Q47" s="427">
        <v>29.388403475268007</v>
      </c>
      <c r="R47" s="427">
        <v>5.8752181483664536</v>
      </c>
    </row>
    <row r="48" spans="1:18" s="316" customFormat="1" x14ac:dyDescent="0.25">
      <c r="A48" s="309"/>
      <c r="B48" s="319" t="s">
        <v>777</v>
      </c>
      <c r="C48" s="427">
        <v>1625.3820525927913</v>
      </c>
      <c r="D48" s="427"/>
      <c r="E48" s="427">
        <v>8.4446942301588379</v>
      </c>
      <c r="F48" s="427">
        <v>314.36214784488789</v>
      </c>
      <c r="G48" s="427">
        <v>1.2353215188429998</v>
      </c>
      <c r="H48" s="427">
        <v>-29.325881514554059</v>
      </c>
      <c r="I48" s="427">
        <v>-16.785568655856999</v>
      </c>
      <c r="J48" s="427">
        <v>-3.4504687209999982E-2</v>
      </c>
      <c r="K48" s="427">
        <v>1246987.3947939449</v>
      </c>
      <c r="L48" s="427">
        <v>261002.778562644</v>
      </c>
      <c r="M48" s="518">
        <v>0</v>
      </c>
      <c r="N48" s="427">
        <v>718.05813067122904</v>
      </c>
      <c r="O48" s="427">
        <v>479.71242906781703</v>
      </c>
      <c r="P48" s="427">
        <v>408.05555412003702</v>
      </c>
      <c r="Q48" s="427">
        <v>19.555938733719003</v>
      </c>
      <c r="R48" s="427">
        <v>6.8791798112866083</v>
      </c>
    </row>
    <row r="49" spans="1:18" s="316" customFormat="1" x14ac:dyDescent="0.25">
      <c r="A49" s="309"/>
      <c r="B49" s="319" t="s">
        <v>778</v>
      </c>
      <c r="C49" s="427">
        <v>820.88583000921619</v>
      </c>
      <c r="D49" s="427"/>
      <c r="E49" s="427">
        <v>6.3797133482405705E-2</v>
      </c>
      <c r="F49" s="427">
        <v>65.498888907301989</v>
      </c>
      <c r="G49" s="427">
        <v>7.0156667227999986E-2</v>
      </c>
      <c r="H49" s="427">
        <v>-16.426238613149973</v>
      </c>
      <c r="I49" s="427">
        <v>-6.6475382468490034</v>
      </c>
      <c r="J49" s="427">
        <v>-2.9290181317999996E-2</v>
      </c>
      <c r="K49" s="427">
        <v>517334.0039454152</v>
      </c>
      <c r="L49" s="427">
        <v>116323.96776821704</v>
      </c>
      <c r="M49" s="518">
        <v>0</v>
      </c>
      <c r="N49" s="427">
        <v>246.21376198167604</v>
      </c>
      <c r="O49" s="427">
        <v>324.848033499542</v>
      </c>
      <c r="P49" s="427">
        <v>249.21669750753202</v>
      </c>
      <c r="Q49" s="427">
        <v>0.60733702046600069</v>
      </c>
      <c r="R49" s="427">
        <v>7.8016071169360517</v>
      </c>
    </row>
    <row r="50" spans="1:18" s="316" customFormat="1" x14ac:dyDescent="0.25">
      <c r="A50" s="309"/>
      <c r="B50" s="319" t="s">
        <v>779</v>
      </c>
      <c r="C50" s="427">
        <v>415.43478609013408</v>
      </c>
      <c r="D50" s="427"/>
      <c r="E50" s="427">
        <v>3.3049807032305751</v>
      </c>
      <c r="F50" s="427">
        <v>4.1844638873560003</v>
      </c>
      <c r="G50" s="427">
        <v>2.3752936765E-2</v>
      </c>
      <c r="H50" s="427">
        <v>-2.8912837935609956</v>
      </c>
      <c r="I50" s="427">
        <v>-0.16812087097799999</v>
      </c>
      <c r="J50" s="427">
        <v>-2.3752916764999993E-2</v>
      </c>
      <c r="K50" s="427">
        <v>546867.95370977325</v>
      </c>
      <c r="L50" s="427">
        <v>97473.131084678345</v>
      </c>
      <c r="M50" s="518">
        <v>0</v>
      </c>
      <c r="N50" s="427">
        <v>401.22281038281602</v>
      </c>
      <c r="O50" s="427">
        <v>10.373098802904998</v>
      </c>
      <c r="P50" s="427">
        <v>0</v>
      </c>
      <c r="Q50" s="427">
        <v>3.838876904413</v>
      </c>
      <c r="R50" s="427">
        <v>2.7069450333893061</v>
      </c>
    </row>
    <row r="51" spans="1:18" s="316" customFormat="1" x14ac:dyDescent="0.25">
      <c r="A51" s="309"/>
      <c r="B51" s="319" t="s">
        <v>780</v>
      </c>
      <c r="C51" s="427">
        <v>137.20770552321082</v>
      </c>
      <c r="D51" s="427"/>
      <c r="E51" s="427">
        <v>29.4190488220903</v>
      </c>
      <c r="F51" s="427">
        <v>0.15114838968200001</v>
      </c>
      <c r="G51" s="427">
        <v>1.2436816154180004</v>
      </c>
      <c r="H51" s="427">
        <v>-1.6603511098379995</v>
      </c>
      <c r="I51" s="427">
        <v>-4.3371750560000002E-3</v>
      </c>
      <c r="J51" s="427">
        <v>-1.0800946554180004</v>
      </c>
      <c r="K51" s="427">
        <v>149924.19433952955</v>
      </c>
      <c r="L51" s="427">
        <v>24130.461522743561</v>
      </c>
      <c r="M51" s="518">
        <v>0</v>
      </c>
      <c r="N51" s="427">
        <v>108.037385980078</v>
      </c>
      <c r="O51" s="427">
        <v>1.4773239273850001</v>
      </c>
      <c r="P51" s="427">
        <v>21.699407778611999</v>
      </c>
      <c r="Q51" s="427">
        <v>5.9935878371360003</v>
      </c>
      <c r="R51" s="427">
        <v>3.5749799554570285</v>
      </c>
    </row>
    <row r="52" spans="1:18" s="316" customFormat="1" x14ac:dyDescent="0.25">
      <c r="A52" s="309"/>
      <c r="B52" s="319"/>
      <c r="C52" s="427"/>
      <c r="D52" s="427"/>
      <c r="E52" s="427"/>
      <c r="F52" s="427"/>
      <c r="G52" s="427"/>
      <c r="H52" s="427"/>
      <c r="I52" s="427"/>
      <c r="J52" s="427"/>
      <c r="K52" s="427"/>
      <c r="L52" s="427"/>
      <c r="M52" s="518"/>
      <c r="N52" s="427"/>
      <c r="O52" s="427"/>
      <c r="P52" s="427"/>
      <c r="Q52" s="427"/>
      <c r="R52" s="427"/>
    </row>
    <row r="53" spans="1:18" s="316" customFormat="1" x14ac:dyDescent="0.25">
      <c r="A53" s="309"/>
      <c r="B53" s="318" t="s">
        <v>781</v>
      </c>
      <c r="C53" s="427">
        <v>187.05259816247545</v>
      </c>
      <c r="D53" s="427"/>
      <c r="E53" s="427">
        <v>2.5138006375782619E-3</v>
      </c>
      <c r="F53" s="427">
        <v>43.100183709329009</v>
      </c>
      <c r="G53" s="427">
        <v>1.1981737896169999</v>
      </c>
      <c r="H53" s="427">
        <v>-6.7059415120770085</v>
      </c>
      <c r="I53" s="427">
        <v>-5.2479914972989938</v>
      </c>
      <c r="J53" s="427">
        <v>-0.7897054616439998</v>
      </c>
      <c r="K53" s="427">
        <v>59241.619267519614</v>
      </c>
      <c r="L53" s="427">
        <v>35426.164846359279</v>
      </c>
      <c r="M53" s="518">
        <v>0</v>
      </c>
      <c r="N53" s="427">
        <v>126.20891347310098</v>
      </c>
      <c r="O53" s="427">
        <v>44.105651868400997</v>
      </c>
      <c r="P53" s="427">
        <v>11.692627674179999</v>
      </c>
      <c r="Q53" s="427">
        <v>5.0454051467930006</v>
      </c>
      <c r="R53" s="427">
        <v>4.565400773309201</v>
      </c>
    </row>
    <row r="54" spans="1:18" s="316" customFormat="1" x14ac:dyDescent="0.25">
      <c r="A54" s="309"/>
      <c r="B54" s="318"/>
      <c r="C54" s="427"/>
      <c r="D54" s="427"/>
      <c r="E54" s="427"/>
      <c r="F54" s="427"/>
      <c r="G54" s="427"/>
      <c r="H54" s="427"/>
      <c r="I54" s="427"/>
      <c r="J54" s="427"/>
      <c r="K54" s="427"/>
      <c r="L54" s="427"/>
      <c r="M54" s="518"/>
      <c r="N54" s="427"/>
      <c r="O54" s="427"/>
      <c r="P54" s="427"/>
      <c r="Q54" s="427"/>
      <c r="R54" s="427"/>
    </row>
    <row r="55" spans="1:18" s="316" customFormat="1" x14ac:dyDescent="0.25">
      <c r="A55" s="309"/>
      <c r="B55" s="318" t="s">
        <v>782</v>
      </c>
      <c r="C55" s="427">
        <v>2137.1718198241615</v>
      </c>
      <c r="D55" s="427"/>
      <c r="E55" s="427">
        <v>4.2969732239669424E-4</v>
      </c>
      <c r="F55" s="427">
        <v>327.92035024778539</v>
      </c>
      <c r="G55" s="427">
        <v>76.26627838529447</v>
      </c>
      <c r="H55" s="427">
        <v>-81.745470002832576</v>
      </c>
      <c r="I55" s="427">
        <v>-24.966339701418921</v>
      </c>
      <c r="J55" s="427">
        <v>-44.975514128789811</v>
      </c>
      <c r="K55" s="427">
        <v>1541268.0512233467</v>
      </c>
      <c r="L55" s="427">
        <v>1344882.1854254969</v>
      </c>
      <c r="M55" s="518">
        <v>0</v>
      </c>
      <c r="N55" s="427">
        <v>1339.6416773361091</v>
      </c>
      <c r="O55" s="427">
        <v>401.3107165860099</v>
      </c>
      <c r="P55" s="427">
        <v>170.07875359636498</v>
      </c>
      <c r="Q55" s="427">
        <v>226.14067230583635</v>
      </c>
      <c r="R55" s="427">
        <v>6.036719910679448</v>
      </c>
    </row>
    <row r="56" spans="1:18" s="316" customFormat="1" x14ac:dyDescent="0.25">
      <c r="A56" s="309"/>
      <c r="B56" s="319" t="s">
        <v>783</v>
      </c>
      <c r="C56" s="427">
        <v>1208.2661974890816</v>
      </c>
      <c r="D56" s="427"/>
      <c r="E56" s="427">
        <v>4.1866837716003011E-7</v>
      </c>
      <c r="F56" s="427">
        <v>174.5313673508131</v>
      </c>
      <c r="G56" s="427">
        <v>38.314257177456831</v>
      </c>
      <c r="H56" s="427">
        <v>-46.352481648129618</v>
      </c>
      <c r="I56" s="427">
        <v>-14.900447043456841</v>
      </c>
      <c r="J56" s="427">
        <v>-24.497956637685132</v>
      </c>
      <c r="K56" s="427">
        <v>813438.27747099602</v>
      </c>
      <c r="L56" s="427">
        <v>710459.07314098999</v>
      </c>
      <c r="M56" s="518">
        <v>0</v>
      </c>
      <c r="N56" s="427">
        <v>775.19933475663208</v>
      </c>
      <c r="O56" s="427">
        <v>312.04599357820302</v>
      </c>
      <c r="P56" s="427">
        <v>5.96620392135</v>
      </c>
      <c r="Q56" s="427">
        <v>115.05466523292435</v>
      </c>
      <c r="R56" s="427">
        <v>5.4332116009698161</v>
      </c>
    </row>
    <row r="57" spans="1:18" s="316" customFormat="1" x14ac:dyDescent="0.25">
      <c r="A57" s="309"/>
      <c r="B57" s="319" t="s">
        <v>784</v>
      </c>
      <c r="C57" s="427">
        <v>506.5411456345393</v>
      </c>
      <c r="D57" s="427"/>
      <c r="E57" s="427">
        <v>4.2927865401953423E-4</v>
      </c>
      <c r="F57" s="427">
        <v>56.884046243344827</v>
      </c>
      <c r="G57" s="427">
        <v>18.338447992954027</v>
      </c>
      <c r="H57" s="427">
        <v>-14.540990022102068</v>
      </c>
      <c r="I57" s="427">
        <v>-3.9061888879359961</v>
      </c>
      <c r="J57" s="427">
        <v>-8.0011440417499937</v>
      </c>
      <c r="K57" s="427">
        <v>378564.94405491237</v>
      </c>
      <c r="L57" s="427">
        <v>330455.57639026426</v>
      </c>
      <c r="M57" s="518">
        <v>0</v>
      </c>
      <c r="N57" s="427">
        <v>273.97742669949406</v>
      </c>
      <c r="O57" s="427">
        <v>33.618835226050003</v>
      </c>
      <c r="P57" s="427">
        <v>161.49450629197801</v>
      </c>
      <c r="Q57" s="427">
        <v>37.450377417017997</v>
      </c>
      <c r="R57" s="427">
        <v>7.4480414718235872</v>
      </c>
    </row>
    <row r="58" spans="1:18" s="316" customFormat="1" x14ac:dyDescent="0.25">
      <c r="A58" s="309"/>
      <c r="B58" s="319" t="s">
        <v>785</v>
      </c>
      <c r="C58" s="427">
        <v>422.36447670068065</v>
      </c>
      <c r="D58" s="427"/>
      <c r="E58" s="427">
        <v>0</v>
      </c>
      <c r="F58" s="427">
        <v>96.50493665362454</v>
      </c>
      <c r="G58" s="427">
        <v>19.613573214884056</v>
      </c>
      <c r="H58" s="427">
        <v>-20.851998332594135</v>
      </c>
      <c r="I58" s="427">
        <v>-6.1597037700259953</v>
      </c>
      <c r="J58" s="427">
        <v>-12.47641344935503</v>
      </c>
      <c r="K58" s="427">
        <v>349264.82969743828</v>
      </c>
      <c r="L58" s="427">
        <v>303967.53589424264</v>
      </c>
      <c r="M58" s="518">
        <v>0</v>
      </c>
      <c r="N58" s="427">
        <v>290.46491587998321</v>
      </c>
      <c r="O58" s="427">
        <v>55.645887781757004</v>
      </c>
      <c r="P58" s="427">
        <v>2.618043383037</v>
      </c>
      <c r="Q58" s="427">
        <v>73.635629655893993</v>
      </c>
      <c r="R58" s="427">
        <v>6.0705917225201622</v>
      </c>
    </row>
    <row r="59" spans="1:18" s="316" customFormat="1" x14ac:dyDescent="0.25">
      <c r="A59" s="309"/>
      <c r="B59" s="319"/>
      <c r="C59" s="427"/>
      <c r="D59" s="427"/>
      <c r="E59" s="427"/>
      <c r="F59" s="427"/>
      <c r="G59" s="427"/>
      <c r="H59" s="427"/>
      <c r="I59" s="427"/>
      <c r="J59" s="427"/>
      <c r="K59" s="427"/>
      <c r="L59" s="427"/>
      <c r="M59" s="518"/>
      <c r="N59" s="427"/>
      <c r="O59" s="427"/>
      <c r="P59" s="427"/>
      <c r="Q59" s="427"/>
      <c r="R59" s="427"/>
    </row>
    <row r="60" spans="1:18" s="316" customFormat="1" x14ac:dyDescent="0.25">
      <c r="A60" s="309"/>
      <c r="B60" s="318" t="s">
        <v>786</v>
      </c>
      <c r="C60" s="427">
        <v>5241.3635379798334</v>
      </c>
      <c r="D60" s="427"/>
      <c r="E60" s="427">
        <v>5.7742930720035314E-2</v>
      </c>
      <c r="F60" s="427">
        <v>735.58528483546604</v>
      </c>
      <c r="G60" s="427">
        <v>146.018457130793</v>
      </c>
      <c r="H60" s="427">
        <v>-173.10195356038636</v>
      </c>
      <c r="I60" s="427">
        <v>-45.064029174735644</v>
      </c>
      <c r="J60" s="427">
        <v>-90.469226269961936</v>
      </c>
      <c r="K60" s="427">
        <v>6243383.7897738852</v>
      </c>
      <c r="L60" s="427">
        <v>4863987.5235760771</v>
      </c>
      <c r="M60" s="518">
        <v>0</v>
      </c>
      <c r="N60" s="427">
        <v>4098.5823356598694</v>
      </c>
      <c r="O60" s="427">
        <v>567.20994171694667</v>
      </c>
      <c r="P60" s="427">
        <v>27.894411756406004</v>
      </c>
      <c r="Q60" s="427">
        <v>547.6768488465467</v>
      </c>
      <c r="R60" s="427">
        <v>4.6879489980130762</v>
      </c>
    </row>
    <row r="61" spans="1:18" s="316" customFormat="1" x14ac:dyDescent="0.25">
      <c r="A61" s="309"/>
      <c r="B61" s="318"/>
      <c r="C61" s="427"/>
      <c r="D61" s="427"/>
      <c r="E61" s="427"/>
      <c r="F61" s="427"/>
      <c r="G61" s="427"/>
      <c r="H61" s="427"/>
      <c r="I61" s="427"/>
      <c r="J61" s="427"/>
      <c r="K61" s="427"/>
      <c r="L61" s="427"/>
      <c r="M61" s="518"/>
      <c r="N61" s="427"/>
      <c r="O61" s="427"/>
      <c r="P61" s="427"/>
      <c r="Q61" s="427"/>
      <c r="R61" s="427"/>
    </row>
    <row r="62" spans="1:18" s="316" customFormat="1" x14ac:dyDescent="0.25">
      <c r="A62" s="309"/>
      <c r="B62" s="318" t="s">
        <v>787</v>
      </c>
      <c r="C62" s="427">
        <v>1516.4361396668949</v>
      </c>
      <c r="D62" s="427"/>
      <c r="E62" s="427">
        <v>17.216602882396959</v>
      </c>
      <c r="F62" s="427">
        <v>252.86873007265055</v>
      </c>
      <c r="G62" s="427">
        <v>55.848114015163851</v>
      </c>
      <c r="H62" s="427">
        <v>-46.643857417687286</v>
      </c>
      <c r="I62" s="427">
        <v>-13.481054151914904</v>
      </c>
      <c r="J62" s="427">
        <v>-25.429918386717059</v>
      </c>
      <c r="K62" s="427">
        <v>811975.38530349929</v>
      </c>
      <c r="L62" s="427">
        <v>485116.58390009683</v>
      </c>
      <c r="M62" s="518">
        <v>0</v>
      </c>
      <c r="N62" s="427">
        <v>1008.4810917308253</v>
      </c>
      <c r="O62" s="427">
        <v>385.30793488134998</v>
      </c>
      <c r="P62" s="427">
        <v>23.220972189229002</v>
      </c>
      <c r="Q62" s="427">
        <v>99.426140865550977</v>
      </c>
      <c r="R62" s="427">
        <v>5.2315763059684448</v>
      </c>
    </row>
    <row r="63" spans="1:18" s="316" customFormat="1" x14ac:dyDescent="0.25">
      <c r="A63" s="309"/>
      <c r="B63" s="319" t="s">
        <v>788</v>
      </c>
      <c r="C63" s="427">
        <v>935.8651451700116</v>
      </c>
      <c r="D63" s="427"/>
      <c r="E63" s="427">
        <v>17.209045281579186</v>
      </c>
      <c r="F63" s="427">
        <v>216.47937697941069</v>
      </c>
      <c r="G63" s="427">
        <v>40.418920793940899</v>
      </c>
      <c r="H63" s="427">
        <v>-32.442494188957625</v>
      </c>
      <c r="I63" s="427">
        <v>-11.496228906992892</v>
      </c>
      <c r="J63" s="427">
        <v>-16.998166888988976</v>
      </c>
      <c r="K63" s="427">
        <v>574453.37338855059</v>
      </c>
      <c r="L63" s="427">
        <v>339999.42554856814</v>
      </c>
      <c r="M63" s="518">
        <v>0</v>
      </c>
      <c r="N63" s="427">
        <v>742.98629831538176</v>
      </c>
      <c r="O63" s="427">
        <v>113.83065710473099</v>
      </c>
      <c r="P63" s="427">
        <v>6.8336611065040005</v>
      </c>
      <c r="Q63" s="427">
        <v>72.214528643402986</v>
      </c>
      <c r="R63" s="427">
        <v>4.5833550173780626</v>
      </c>
    </row>
    <row r="64" spans="1:18" s="316" customFormat="1" x14ac:dyDescent="0.25">
      <c r="A64" s="309"/>
      <c r="B64" s="319" t="s">
        <v>789</v>
      </c>
      <c r="C64" s="427">
        <v>85.70103035548901</v>
      </c>
      <c r="D64" s="427"/>
      <c r="E64" s="427">
        <v>0</v>
      </c>
      <c r="F64" s="427">
        <v>4.9338100072969997</v>
      </c>
      <c r="G64" s="427">
        <v>0.40561408652799996</v>
      </c>
      <c r="H64" s="427">
        <v>-0.73941656789900023</v>
      </c>
      <c r="I64" s="427">
        <v>-0.209587726822</v>
      </c>
      <c r="J64" s="427">
        <v>-0.19014714652800005</v>
      </c>
      <c r="K64" s="427">
        <v>45850.492692826512</v>
      </c>
      <c r="L64" s="427">
        <v>23224.958257854894</v>
      </c>
      <c r="M64" s="518">
        <v>0</v>
      </c>
      <c r="N64" s="427">
        <v>8.6200501289020028</v>
      </c>
      <c r="O64" s="427">
        <v>61.998989818463997</v>
      </c>
      <c r="P64" s="427">
        <v>14.515558140000001</v>
      </c>
      <c r="Q64" s="427">
        <v>0.56643226812299996</v>
      </c>
      <c r="R64" s="427">
        <v>7.5682266040595501</v>
      </c>
    </row>
    <row r="65" spans="1:18" s="316" customFormat="1" x14ac:dyDescent="0.25">
      <c r="A65" s="309"/>
      <c r="B65" s="319" t="s">
        <v>790</v>
      </c>
      <c r="C65" s="427">
        <v>42.030213357678996</v>
      </c>
      <c r="D65" s="427"/>
      <c r="E65" s="427">
        <v>0</v>
      </c>
      <c r="F65" s="427">
        <v>0.53622060125999993</v>
      </c>
      <c r="G65" s="427">
        <v>0.27990795965699999</v>
      </c>
      <c r="H65" s="427">
        <v>-0.87126255484399995</v>
      </c>
      <c r="I65" s="427">
        <v>-0.114620723031</v>
      </c>
      <c r="J65" s="427">
        <v>-0.27987814965699997</v>
      </c>
      <c r="K65" s="427">
        <v>28891.06483163773</v>
      </c>
      <c r="L65" s="427">
        <v>15386.442005343601</v>
      </c>
      <c r="M65" s="518">
        <v>0</v>
      </c>
      <c r="N65" s="427">
        <v>7.669542473259999</v>
      </c>
      <c r="O65" s="427">
        <v>34.081636000000003</v>
      </c>
      <c r="P65" s="427">
        <v>0</v>
      </c>
      <c r="Q65" s="427">
        <v>0.27903488441899993</v>
      </c>
      <c r="R65" s="427">
        <v>8.2980368565055631</v>
      </c>
    </row>
    <row r="66" spans="1:18" s="316" customFormat="1" x14ac:dyDescent="0.25">
      <c r="A66" s="309"/>
      <c r="B66" s="319" t="s">
        <v>791</v>
      </c>
      <c r="C66" s="427">
        <v>432.05120710039489</v>
      </c>
      <c r="D66" s="427"/>
      <c r="E66" s="427">
        <v>7.5576008177710994E-3</v>
      </c>
      <c r="F66" s="427">
        <v>28.188192150641004</v>
      </c>
      <c r="G66" s="427">
        <v>13.239263372612006</v>
      </c>
      <c r="H66" s="427">
        <v>-11.897212502795968</v>
      </c>
      <c r="I66" s="427">
        <v>-1.5044404264669986</v>
      </c>
      <c r="J66" s="427">
        <v>-7.5204736901899993</v>
      </c>
      <c r="K66" s="427">
        <v>147862.78539011875</v>
      </c>
      <c r="L66" s="427">
        <v>96598.226910593818</v>
      </c>
      <c r="M66" s="518">
        <v>0</v>
      </c>
      <c r="N66" s="427">
        <v>233.20743758926596</v>
      </c>
      <c r="O66" s="427">
        <v>174.62592395136002</v>
      </c>
      <c r="P66" s="427">
        <v>1.8717529427249999</v>
      </c>
      <c r="Q66" s="427">
        <v>22.346092617042995</v>
      </c>
      <c r="R66" s="427">
        <v>5.8422552569317991</v>
      </c>
    </row>
    <row r="67" spans="1:18" s="316" customFormat="1" x14ac:dyDescent="0.25">
      <c r="A67" s="309"/>
      <c r="B67" s="319" t="s">
        <v>792</v>
      </c>
      <c r="C67" s="427">
        <v>20.788543683373959</v>
      </c>
      <c r="D67" s="427"/>
      <c r="E67" s="427">
        <v>0</v>
      </c>
      <c r="F67" s="427">
        <v>2.7311303340409991</v>
      </c>
      <c r="G67" s="427">
        <v>1.5044078024260017</v>
      </c>
      <c r="H67" s="427">
        <v>-0.69347160319099799</v>
      </c>
      <c r="I67" s="427">
        <v>-0.1561763686019999</v>
      </c>
      <c r="J67" s="427">
        <v>-0.4412525113529997</v>
      </c>
      <c r="K67" s="427">
        <v>14917.669000365608</v>
      </c>
      <c r="L67" s="427">
        <v>9907.531177736344</v>
      </c>
      <c r="M67" s="518">
        <v>0</v>
      </c>
      <c r="N67" s="427">
        <v>15.99776322401601</v>
      </c>
      <c r="O67" s="427">
        <v>0.77072800679500009</v>
      </c>
      <c r="P67" s="427">
        <v>0</v>
      </c>
      <c r="Q67" s="427">
        <v>4.0200524525629993</v>
      </c>
      <c r="R67" s="427">
        <v>5.8889481413092453</v>
      </c>
    </row>
    <row r="68" spans="1:18" s="316" customFormat="1" x14ac:dyDescent="0.25">
      <c r="A68" s="309"/>
      <c r="B68" s="319"/>
      <c r="C68" s="427"/>
      <c r="D68" s="427"/>
      <c r="E68" s="427"/>
      <c r="F68" s="427"/>
      <c r="G68" s="427"/>
      <c r="H68" s="427"/>
      <c r="I68" s="427"/>
      <c r="J68" s="427"/>
      <c r="K68" s="427"/>
      <c r="L68" s="427"/>
      <c r="M68" s="518"/>
      <c r="N68" s="427"/>
      <c r="O68" s="427"/>
      <c r="P68" s="427"/>
      <c r="Q68" s="427"/>
      <c r="R68" s="427"/>
    </row>
    <row r="69" spans="1:18" s="321" customFormat="1" x14ac:dyDescent="0.25">
      <c r="A69" s="320"/>
      <c r="B69" s="318" t="s">
        <v>793</v>
      </c>
      <c r="C69" s="427">
        <v>1156.3863119411635</v>
      </c>
      <c r="D69" s="427"/>
      <c r="E69" s="427">
        <v>2.8517376847074883E-2</v>
      </c>
      <c r="F69" s="427">
        <v>335.24779722150913</v>
      </c>
      <c r="G69" s="427">
        <v>17.183733026703965</v>
      </c>
      <c r="H69" s="427">
        <v>-42.473289968083755</v>
      </c>
      <c r="I69" s="427">
        <v>-27.818912338849024</v>
      </c>
      <c r="J69" s="427">
        <v>-9.9007536349349898</v>
      </c>
      <c r="K69" s="427">
        <v>272088.56999274064</v>
      </c>
      <c r="L69" s="427">
        <v>226890.2166350547</v>
      </c>
      <c r="M69" s="518">
        <v>0</v>
      </c>
      <c r="N69" s="427">
        <v>439.9244244393056</v>
      </c>
      <c r="O69" s="427">
        <v>431.52781913505419</v>
      </c>
      <c r="P69" s="427">
        <v>224.32165331290602</v>
      </c>
      <c r="Q69" s="427">
        <v>60.612415053889002</v>
      </c>
      <c r="R69" s="427">
        <v>7.3733310755691486</v>
      </c>
    </row>
    <row r="70" spans="1:18" s="321" customFormat="1" x14ac:dyDescent="0.25">
      <c r="A70" s="320"/>
      <c r="B70" s="318"/>
      <c r="C70" s="427"/>
      <c r="D70" s="427"/>
      <c r="E70" s="427"/>
      <c r="F70" s="427"/>
      <c r="G70" s="427"/>
      <c r="H70" s="427"/>
      <c r="I70" s="427"/>
      <c r="J70" s="427"/>
      <c r="K70" s="427"/>
      <c r="L70" s="427"/>
      <c r="M70" s="518"/>
      <c r="N70" s="427"/>
      <c r="O70" s="427"/>
      <c r="P70" s="427"/>
      <c r="Q70" s="427"/>
      <c r="R70" s="427"/>
    </row>
    <row r="71" spans="1:18" s="316" customFormat="1" x14ac:dyDescent="0.25">
      <c r="A71" s="322"/>
      <c r="B71" s="318" t="s">
        <v>794</v>
      </c>
      <c r="C71" s="427">
        <v>2441.0039402483326</v>
      </c>
      <c r="D71" s="427"/>
      <c r="E71" s="427">
        <v>3.3753079727529429</v>
      </c>
      <c r="F71" s="427">
        <v>495.02826380892122</v>
      </c>
      <c r="G71" s="427">
        <v>76.750869846286122</v>
      </c>
      <c r="H71" s="427">
        <v>-78.080480586463167</v>
      </c>
      <c r="I71" s="427">
        <v>-39.92861543555496</v>
      </c>
      <c r="J71" s="427">
        <v>-28.233649389529997</v>
      </c>
      <c r="K71" s="427">
        <v>215782.03355005864</v>
      </c>
      <c r="L71" s="427">
        <v>172372.88504204337</v>
      </c>
      <c r="M71" s="518">
        <v>0</v>
      </c>
      <c r="N71" s="427">
        <v>1228.2013178432476</v>
      </c>
      <c r="O71" s="427">
        <v>890.29270555090818</v>
      </c>
      <c r="P71" s="427">
        <v>276.60523854000508</v>
      </c>
      <c r="Q71" s="427">
        <v>45.904678313193038</v>
      </c>
      <c r="R71" s="427">
        <v>6.1103797980450061</v>
      </c>
    </row>
    <row r="72" spans="1:18" s="316" customFormat="1" x14ac:dyDescent="0.25">
      <c r="A72" s="322"/>
      <c r="B72" s="318"/>
      <c r="C72" s="427"/>
      <c r="D72" s="427"/>
      <c r="E72" s="427"/>
      <c r="F72" s="427"/>
      <c r="G72" s="427"/>
      <c r="H72" s="427"/>
      <c r="I72" s="427"/>
      <c r="J72" s="427"/>
      <c r="K72" s="427"/>
      <c r="L72" s="427"/>
      <c r="M72" s="518"/>
      <c r="N72" s="427"/>
      <c r="O72" s="427"/>
      <c r="P72" s="427"/>
      <c r="Q72" s="427"/>
      <c r="R72" s="427"/>
    </row>
    <row r="73" spans="1:18" s="321" customFormat="1" ht="13" customHeight="1" x14ac:dyDescent="0.25">
      <c r="A73" s="322"/>
      <c r="B73" s="317" t="s">
        <v>795</v>
      </c>
      <c r="C73" s="427">
        <v>4062.5762688306422</v>
      </c>
      <c r="D73" s="427"/>
      <c r="E73" s="427">
        <v>51.79566398460409</v>
      </c>
      <c r="F73" s="427">
        <v>381.956193255367</v>
      </c>
      <c r="G73" s="427">
        <v>143.91533846021545</v>
      </c>
      <c r="H73" s="427">
        <v>-146.89445654106294</v>
      </c>
      <c r="I73" s="427">
        <v>-23.588292965563994</v>
      </c>
      <c r="J73" s="427">
        <v>-110.0750006928689</v>
      </c>
      <c r="K73" s="427"/>
      <c r="L73" s="427"/>
      <c r="M73" s="518"/>
      <c r="N73" s="427">
        <v>2477.0154382135852</v>
      </c>
      <c r="O73" s="427">
        <v>935.05115760859917</v>
      </c>
      <c r="P73" s="427">
        <v>300.29487758703897</v>
      </c>
      <c r="Q73" s="427">
        <v>350.2147954215759</v>
      </c>
      <c r="R73" s="427">
        <v>6.050772782408453</v>
      </c>
    </row>
    <row r="74" spans="1:18" s="321" customFormat="1" x14ac:dyDescent="0.25">
      <c r="A74" s="322"/>
      <c r="B74" s="317"/>
      <c r="C74" s="427"/>
      <c r="D74" s="427"/>
      <c r="E74" s="427"/>
      <c r="F74" s="427"/>
      <c r="G74" s="427"/>
      <c r="H74" s="427"/>
      <c r="I74" s="427"/>
      <c r="J74" s="427"/>
      <c r="K74" s="427"/>
      <c r="L74" s="427"/>
      <c r="M74" s="518"/>
      <c r="N74" s="427"/>
      <c r="O74" s="427"/>
      <c r="P74" s="427"/>
      <c r="Q74" s="427"/>
      <c r="R74" s="427"/>
    </row>
    <row r="75" spans="1:18" s="321" customFormat="1" x14ac:dyDescent="0.25">
      <c r="A75" s="320"/>
      <c r="B75" s="318" t="s">
        <v>796</v>
      </c>
      <c r="C75" s="427">
        <v>717.4110176006767</v>
      </c>
      <c r="D75" s="427"/>
      <c r="E75" s="427">
        <v>23.66028203947381</v>
      </c>
      <c r="F75" s="427">
        <v>16.364655211715021</v>
      </c>
      <c r="G75" s="427">
        <v>0.91473216720499984</v>
      </c>
      <c r="H75" s="427">
        <v>-3.9902071201949716</v>
      </c>
      <c r="I75" s="427">
        <v>-1.1625239379630024</v>
      </c>
      <c r="J75" s="427">
        <v>-0.51181318627999994</v>
      </c>
      <c r="K75" s="427"/>
      <c r="L75" s="427"/>
      <c r="M75" s="518"/>
      <c r="N75" s="427">
        <v>316.96571655959866</v>
      </c>
      <c r="O75" s="427">
        <v>312.58573958899393</v>
      </c>
      <c r="P75" s="427">
        <v>60.592295504706001</v>
      </c>
      <c r="Q75" s="427">
        <v>27.267265947378338</v>
      </c>
      <c r="R75" s="427">
        <v>7.7212303098373303</v>
      </c>
    </row>
    <row r="76" spans="1:18" s="321" customFormat="1" x14ac:dyDescent="0.25">
      <c r="A76" s="320"/>
      <c r="B76" s="318"/>
      <c r="C76" s="427"/>
      <c r="D76" s="427"/>
      <c r="E76" s="427"/>
      <c r="F76" s="427"/>
      <c r="G76" s="427"/>
      <c r="H76" s="427"/>
      <c r="I76" s="427"/>
      <c r="J76" s="427"/>
      <c r="K76" s="427"/>
      <c r="L76" s="427"/>
      <c r="M76" s="518"/>
      <c r="N76" s="427"/>
      <c r="O76" s="427"/>
      <c r="P76" s="427"/>
      <c r="Q76" s="427"/>
      <c r="R76" s="427"/>
    </row>
    <row r="77" spans="1:18" s="321" customFormat="1" x14ac:dyDescent="0.25">
      <c r="A77" s="320"/>
      <c r="B77" s="318" t="s">
        <v>797</v>
      </c>
      <c r="C77" s="427">
        <v>3345.1652512299656</v>
      </c>
      <c r="D77" s="427"/>
      <c r="E77" s="427">
        <v>28.135381945130284</v>
      </c>
      <c r="F77" s="427">
        <v>365.59153804365195</v>
      </c>
      <c r="G77" s="427">
        <v>143.00060629301046</v>
      </c>
      <c r="H77" s="427">
        <v>-142.90424942086796</v>
      </c>
      <c r="I77" s="427">
        <v>-22.425769027600992</v>
      </c>
      <c r="J77" s="427">
        <v>-109.5631875065889</v>
      </c>
      <c r="K77" s="427"/>
      <c r="L77" s="427"/>
      <c r="M77" s="518"/>
      <c r="N77" s="427">
        <v>2160.0497216539866</v>
      </c>
      <c r="O77" s="427">
        <v>622.46541801960529</v>
      </c>
      <c r="P77" s="427">
        <v>239.70258208233298</v>
      </c>
      <c r="Q77" s="427">
        <v>322.94752947419755</v>
      </c>
      <c r="R77" s="427">
        <v>5.6925230265344107</v>
      </c>
    </row>
    <row r="78" spans="1:18" s="316" customFormat="1" ht="13.5" thickBot="1" x14ac:dyDescent="0.35">
      <c r="A78" s="309"/>
      <c r="B78" s="426" t="s">
        <v>11</v>
      </c>
      <c r="C78" s="432">
        <v>25668.559026927411</v>
      </c>
      <c r="D78" s="433"/>
      <c r="E78" s="432">
        <v>132.24738366200995</v>
      </c>
      <c r="F78" s="432">
        <v>4244.4939309243637</v>
      </c>
      <c r="G78" s="432">
        <v>964.87510374472072</v>
      </c>
      <c r="H78" s="432">
        <v>-995.90867002279208</v>
      </c>
      <c r="I78" s="432">
        <v>-326.83873321116243</v>
      </c>
      <c r="J78" s="432">
        <v>-521.68160927238944</v>
      </c>
      <c r="K78" s="434">
        <v>18735074.444309257</v>
      </c>
      <c r="L78" s="434">
        <v>12511531.074118948</v>
      </c>
      <c r="M78" s="519">
        <v>0</v>
      </c>
      <c r="N78" s="432">
        <v>17063.955436038355</v>
      </c>
      <c r="O78" s="432">
        <v>5347.5071806578626</v>
      </c>
      <c r="P78" s="432">
        <v>1592.691439704854</v>
      </c>
      <c r="Q78" s="432">
        <v>1664.4049705256166</v>
      </c>
      <c r="R78" s="432">
        <v>5.2467157199414096</v>
      </c>
    </row>
    <row r="79" spans="1:18" s="316" customFormat="1" x14ac:dyDescent="0.25">
      <c r="A79" s="309"/>
      <c r="C79" s="323"/>
      <c r="D79" s="323"/>
      <c r="E79" s="323"/>
      <c r="F79" s="323"/>
      <c r="G79" s="323"/>
      <c r="H79" s="323"/>
      <c r="I79" s="323"/>
      <c r="J79" s="323"/>
    </row>
    <row r="80" spans="1:18" x14ac:dyDescent="0.25">
      <c r="B80" s="324"/>
      <c r="C80" s="324"/>
      <c r="D80" s="324"/>
      <c r="E80" s="324"/>
      <c r="F80" s="324"/>
      <c r="G80" s="324"/>
      <c r="H80" s="324"/>
      <c r="I80" s="324"/>
      <c r="J80" s="324"/>
    </row>
    <row r="81" spans="2:10" ht="11.5" customHeight="1" x14ac:dyDescent="0.25">
      <c r="B81" s="325" t="s">
        <v>798</v>
      </c>
      <c r="C81" s="326"/>
      <c r="D81" s="326"/>
      <c r="E81" s="326"/>
      <c r="F81" s="326"/>
      <c r="G81" s="326"/>
      <c r="H81" s="326"/>
      <c r="I81" s="326"/>
      <c r="J81" s="326"/>
    </row>
    <row r="82" spans="2:10" x14ac:dyDescent="0.25">
      <c r="B82" s="309" t="s">
        <v>991</v>
      </c>
    </row>
  </sheetData>
  <sheetProtection algorithmName="SHA-512" hashValue="zLh0D8y2fgM9K5YpRfgjR6h/VVsw+i+4DEvi14pVgVlniBSA4GRa36ka83DnUsewkLdTZTWIVlF19Hl+tAY7XA==" saltValue="ygVBn3nbfuvtguFWbj+1Ag==" spinCount="100000" sheet="1" objects="1" scenarios="1"/>
  <mergeCells count="10">
    <mergeCell ref="O8:O9"/>
    <mergeCell ref="P8:P9"/>
    <mergeCell ref="Q8:Q9"/>
    <mergeCell ref="R8:R9"/>
    <mergeCell ref="B7:B8"/>
    <mergeCell ref="C8:G8"/>
    <mergeCell ref="H8:J8"/>
    <mergeCell ref="K8:L8"/>
    <mergeCell ref="M8:M9"/>
    <mergeCell ref="N8:N9"/>
  </mergeCells>
  <hyperlinks>
    <hyperlink ref="B2" location="Tartalom!A1" display="Vissza a tartalomhoz" xr:uid="{B631F2B9-90C0-4F86-B8BD-F3D5FD0E97A2}"/>
  </hyperlinks>
  <pageMargins left="0.7" right="0.7" top="0.75" bottom="0.75" header="0.3" footer="0.3"/>
  <pageSetup paperSize="9" orientation="portrait" r:id="rId1"/>
  <headerFooter>
    <oddHeader>&amp;L&amp;"Calibri"&amp;12&amp;K000000EBA Regular Use&amp;1#</oddHeader>
  </headerFooter>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1C8D39-0855-451D-9940-CEC82B55F369}">
  <sheetPr codeName="Munka36">
    <tabColor theme="9" tint="0.79998168889431442"/>
  </sheetPr>
  <dimension ref="B1:W21"/>
  <sheetViews>
    <sheetView showGridLines="0" zoomScale="70" zoomScaleNormal="70" workbookViewId="0">
      <selection activeCell="B2" sqref="B2"/>
    </sheetView>
  </sheetViews>
  <sheetFormatPr defaultColWidth="8.81640625" defaultRowHeight="14" x14ac:dyDescent="0.3"/>
  <cols>
    <col min="1" max="1" width="8.81640625" style="335"/>
    <col min="2" max="2" width="84.26953125" style="335" bestFit="1" customWidth="1"/>
    <col min="3" max="4" width="8.81640625" style="335"/>
    <col min="5" max="5" width="9.54296875" style="335" customWidth="1"/>
    <col min="6" max="7" width="8.81640625" style="335"/>
    <col min="8" max="8" width="10.26953125" style="335" customWidth="1"/>
    <col min="9" max="17" width="8.81640625" style="335"/>
    <col min="18" max="18" width="27.453125" style="335" bestFit="1" customWidth="1"/>
    <col min="19" max="16384" width="8.81640625" style="335"/>
  </cols>
  <sheetData>
    <row r="1" spans="2:23" s="309" customFormat="1" ht="12.5" x14ac:dyDescent="0.25">
      <c r="C1" s="324"/>
      <c r="D1" s="324"/>
    </row>
    <row r="2" spans="2:23" s="309" customFormat="1" ht="14.5" x14ac:dyDescent="0.25">
      <c r="B2" s="172" t="s">
        <v>714</v>
      </c>
      <c r="C2" s="324"/>
      <c r="D2" s="324"/>
    </row>
    <row r="3" spans="2:23" s="309" customFormat="1" ht="12.5" x14ac:dyDescent="0.25">
      <c r="C3" s="324"/>
      <c r="D3" s="324"/>
    </row>
    <row r="4" spans="2:23" s="309" customFormat="1" ht="15.5" x14ac:dyDescent="0.35">
      <c r="B4" s="310" t="s">
        <v>799</v>
      </c>
      <c r="C4" s="326"/>
      <c r="D4" s="324"/>
      <c r="E4" s="324"/>
      <c r="F4" s="324"/>
      <c r="G4" s="324"/>
      <c r="H4" s="324"/>
      <c r="I4" s="324"/>
      <c r="J4" s="324"/>
      <c r="K4" s="324"/>
      <c r="L4" s="324"/>
      <c r="M4" s="324"/>
      <c r="N4" s="324"/>
      <c r="O4" s="324"/>
      <c r="P4" s="324"/>
      <c r="Q4" s="324"/>
      <c r="R4" s="324"/>
      <c r="S4" s="324"/>
      <c r="T4" s="324"/>
      <c r="U4" s="324"/>
      <c r="V4" s="324"/>
      <c r="W4" s="324"/>
    </row>
    <row r="5" spans="2:23" s="309" customFormat="1" ht="15.5" x14ac:dyDescent="0.35">
      <c r="B5" s="310"/>
      <c r="C5" s="326"/>
      <c r="D5" s="324"/>
      <c r="E5" s="324"/>
      <c r="F5" s="324"/>
      <c r="G5" s="324"/>
      <c r="H5" s="324"/>
      <c r="I5" s="324"/>
      <c r="J5" s="324"/>
      <c r="K5" s="324"/>
      <c r="L5" s="324"/>
      <c r="M5" s="324"/>
      <c r="N5" s="324"/>
      <c r="O5" s="324"/>
      <c r="P5" s="324"/>
      <c r="Q5" s="324"/>
      <c r="R5" s="324"/>
      <c r="S5" s="324"/>
      <c r="T5" s="324"/>
      <c r="U5" s="324"/>
      <c r="V5" s="324"/>
      <c r="W5" s="324"/>
    </row>
    <row r="6" spans="2:23" s="309" customFormat="1" ht="13" thickBot="1" x14ac:dyDescent="0.3">
      <c r="B6" s="456">
        <f>Hitelminőség!B6</f>
        <v>45838</v>
      </c>
      <c r="C6" s="326"/>
      <c r="D6" s="324"/>
      <c r="E6" s="324"/>
      <c r="F6" s="324"/>
      <c r="G6" s="324"/>
      <c r="H6" s="324"/>
      <c r="I6" s="324"/>
      <c r="J6" s="324"/>
      <c r="K6" s="324"/>
      <c r="L6" s="324"/>
      <c r="M6" s="324"/>
      <c r="N6" s="324"/>
      <c r="O6" s="324"/>
      <c r="P6" s="324"/>
      <c r="Q6" s="324"/>
      <c r="R6" s="324"/>
      <c r="S6" s="324"/>
      <c r="T6" s="324"/>
      <c r="U6" s="324"/>
      <c r="V6" s="324"/>
      <c r="W6" s="324"/>
    </row>
    <row r="7" spans="2:23" s="309" customFormat="1" ht="15" customHeight="1" thickBot="1" x14ac:dyDescent="0.3">
      <c r="B7" s="692" t="s">
        <v>800</v>
      </c>
      <c r="C7" s="327" t="s">
        <v>717</v>
      </c>
      <c r="D7" s="327" t="s">
        <v>718</v>
      </c>
      <c r="E7" s="327" t="s">
        <v>719</v>
      </c>
      <c r="F7" s="327" t="s">
        <v>720</v>
      </c>
      <c r="G7" s="327" t="s">
        <v>721</v>
      </c>
      <c r="H7" s="327" t="s">
        <v>722</v>
      </c>
      <c r="I7" s="327" t="s">
        <v>138</v>
      </c>
      <c r="J7" s="327" t="s">
        <v>68</v>
      </c>
      <c r="K7" s="327" t="s">
        <v>88</v>
      </c>
      <c r="L7" s="327" t="s">
        <v>723</v>
      </c>
      <c r="M7" s="327" t="s">
        <v>724</v>
      </c>
      <c r="N7" s="327" t="s">
        <v>725</v>
      </c>
      <c r="O7" s="327" t="s">
        <v>726</v>
      </c>
      <c r="P7" s="327" t="s">
        <v>727</v>
      </c>
      <c r="Q7" s="327" t="s">
        <v>727</v>
      </c>
      <c r="R7" s="327" t="s">
        <v>729</v>
      </c>
      <c r="S7" s="324"/>
      <c r="T7" s="324"/>
      <c r="U7" s="324"/>
      <c r="V7" s="324"/>
      <c r="W7" s="324"/>
    </row>
    <row r="8" spans="2:23" s="309" customFormat="1" ht="24" customHeight="1" x14ac:dyDescent="0.25">
      <c r="B8" s="693"/>
      <c r="C8" s="690" t="s">
        <v>801</v>
      </c>
      <c r="D8" s="690"/>
      <c r="E8" s="690"/>
      <c r="F8" s="690"/>
      <c r="G8" s="690"/>
      <c r="H8" s="690"/>
      <c r="I8" s="690"/>
      <c r="J8" s="690"/>
      <c r="K8" s="690"/>
      <c r="L8" s="690"/>
      <c r="M8" s="690"/>
      <c r="N8" s="690"/>
      <c r="O8" s="690"/>
      <c r="P8" s="690"/>
      <c r="Q8" s="690"/>
      <c r="R8" s="690"/>
      <c r="S8" s="328"/>
    </row>
    <row r="9" spans="2:23" s="309" customFormat="1" ht="24" customHeight="1" x14ac:dyDescent="0.25">
      <c r="B9" s="329"/>
      <c r="C9" s="330"/>
      <c r="D9" s="690" t="s">
        <v>802</v>
      </c>
      <c r="E9" s="690"/>
      <c r="F9" s="690"/>
      <c r="G9" s="690"/>
      <c r="H9" s="690"/>
      <c r="I9" s="690"/>
      <c r="J9" s="690" t="s">
        <v>803</v>
      </c>
      <c r="K9" s="690"/>
      <c r="L9" s="690"/>
      <c r="M9" s="690"/>
      <c r="N9" s="690"/>
      <c r="O9" s="690"/>
      <c r="P9" s="690"/>
      <c r="Q9" s="690" t="s">
        <v>804</v>
      </c>
      <c r="R9" s="690"/>
      <c r="S9" s="328"/>
    </row>
    <row r="10" spans="2:23" s="309" customFormat="1" ht="43.75" customHeight="1" thickBot="1" x14ac:dyDescent="0.3">
      <c r="B10" s="312"/>
      <c r="C10" s="314"/>
      <c r="D10" s="314" t="s">
        <v>805</v>
      </c>
      <c r="E10" s="314" t="s">
        <v>806</v>
      </c>
      <c r="F10" s="314" t="s">
        <v>807</v>
      </c>
      <c r="G10" s="314" t="s">
        <v>808</v>
      </c>
      <c r="H10" s="314" t="s">
        <v>809</v>
      </c>
      <c r="I10" s="314" t="s">
        <v>810</v>
      </c>
      <c r="J10" s="314" t="s">
        <v>698</v>
      </c>
      <c r="K10" s="314" t="s">
        <v>699</v>
      </c>
      <c r="L10" s="314" t="s">
        <v>700</v>
      </c>
      <c r="M10" s="314" t="s">
        <v>701</v>
      </c>
      <c r="N10" s="314" t="s">
        <v>811</v>
      </c>
      <c r="O10" s="314" t="s">
        <v>812</v>
      </c>
      <c r="P10" s="314" t="s">
        <v>813</v>
      </c>
      <c r="Q10" s="312"/>
      <c r="R10" s="331" t="s">
        <v>814</v>
      </c>
      <c r="S10" s="328"/>
    </row>
    <row r="11" spans="2:23" s="309" customFormat="1" ht="12.5" x14ac:dyDescent="0.25">
      <c r="B11" s="332" t="s">
        <v>815</v>
      </c>
      <c r="C11" s="427">
        <v>20652.0842483161</v>
      </c>
      <c r="D11" s="530">
        <v>1784.7206430134502</v>
      </c>
      <c r="E11" s="530">
        <v>2721.9449791648258</v>
      </c>
      <c r="F11" s="530">
        <v>898.04201584123302</v>
      </c>
      <c r="G11" s="530">
        <v>6338.6155986294852</v>
      </c>
      <c r="H11" s="530">
        <v>2366.1018970327259</v>
      </c>
      <c r="I11" s="530">
        <v>6535.8263045742842</v>
      </c>
      <c r="J11" s="427">
        <v>352.98515361829703</v>
      </c>
      <c r="K11" s="427">
        <v>2103.3317719638908</v>
      </c>
      <c r="L11" s="427">
        <v>1289.2597800431699</v>
      </c>
      <c r="M11" s="427">
        <v>579.22307419824494</v>
      </c>
      <c r="N11" s="427">
        <v>1272.2997513971011</v>
      </c>
      <c r="O11" s="427">
        <v>319.75539210904407</v>
      </c>
      <c r="P11" s="427">
        <v>1316.8634184902517</v>
      </c>
      <c r="Q11" s="427">
        <v>13418.365906496105</v>
      </c>
      <c r="R11" s="536">
        <v>0.91469541423762901</v>
      </c>
      <c r="S11" s="328"/>
    </row>
    <row r="12" spans="2:23" s="309" customFormat="1" ht="12.5" x14ac:dyDescent="0.25">
      <c r="B12" s="333" t="s">
        <v>816</v>
      </c>
      <c r="C12" s="427">
        <v>7751.6025747876083</v>
      </c>
      <c r="D12" s="530">
        <v>582.43193654470508</v>
      </c>
      <c r="E12" s="530">
        <v>837.770644002513</v>
      </c>
      <c r="F12" s="530">
        <v>305.37935323864201</v>
      </c>
      <c r="G12" s="530">
        <v>112.16161280555998</v>
      </c>
      <c r="H12" s="530">
        <v>39.537263129686991</v>
      </c>
      <c r="I12" s="530">
        <v>5874.3217650665038</v>
      </c>
      <c r="J12" s="427">
        <v>111.11288520547099</v>
      </c>
      <c r="K12" s="427">
        <v>871.58062976047404</v>
      </c>
      <c r="L12" s="427">
        <v>579.516596205783</v>
      </c>
      <c r="M12" s="427">
        <v>177.58937063638493</v>
      </c>
      <c r="N12" s="427">
        <v>452.63672990535201</v>
      </c>
      <c r="O12" s="427">
        <v>56.295234532918002</v>
      </c>
      <c r="P12" s="427">
        <v>253.24576898742598</v>
      </c>
      <c r="Q12" s="427">
        <v>5249.6253595538019</v>
      </c>
      <c r="R12" s="537">
        <v>0.99137839441790698</v>
      </c>
      <c r="S12" s="328"/>
    </row>
    <row r="13" spans="2:23" s="309" customFormat="1" ht="12.5" x14ac:dyDescent="0.25">
      <c r="B13" s="333" t="s">
        <v>817</v>
      </c>
      <c r="C13" s="427">
        <v>12893.648863468396</v>
      </c>
      <c r="D13" s="530">
        <v>1202.288706468745</v>
      </c>
      <c r="E13" s="530">
        <v>1884.1743351623127</v>
      </c>
      <c r="F13" s="530">
        <v>592.66266260259101</v>
      </c>
      <c r="G13" s="530">
        <v>6226.453985823925</v>
      </c>
      <c r="H13" s="530">
        <v>2326.5646339030391</v>
      </c>
      <c r="I13" s="530">
        <v>661.50453950778001</v>
      </c>
      <c r="J13" s="427">
        <v>241.87226841282603</v>
      </c>
      <c r="K13" s="427">
        <v>1231.7511422034167</v>
      </c>
      <c r="L13" s="427">
        <v>709.74318383738694</v>
      </c>
      <c r="M13" s="427">
        <v>401.63370356186005</v>
      </c>
      <c r="N13" s="427">
        <v>819.66302149174908</v>
      </c>
      <c r="O13" s="427">
        <v>263.46015757612605</v>
      </c>
      <c r="P13" s="427">
        <v>1063.6176495028258</v>
      </c>
      <c r="Q13" s="427">
        <v>8161.9077368822036</v>
      </c>
      <c r="R13" s="537">
        <v>0.86613973459163451</v>
      </c>
      <c r="S13" s="328"/>
    </row>
    <row r="14" spans="2:23" s="309" customFormat="1" ht="12.5" x14ac:dyDescent="0.25">
      <c r="B14" s="333" t="s">
        <v>818</v>
      </c>
      <c r="C14" s="427">
        <v>6.8328100601000026</v>
      </c>
      <c r="D14" s="427">
        <v>0</v>
      </c>
      <c r="E14" s="427">
        <v>0</v>
      </c>
      <c r="F14" s="427">
        <v>0</v>
      </c>
      <c r="G14" s="427">
        <v>0</v>
      </c>
      <c r="H14" s="427">
        <v>0</v>
      </c>
      <c r="I14" s="530">
        <v>0</v>
      </c>
      <c r="J14" s="530">
        <v>0</v>
      </c>
      <c r="K14" s="530">
        <v>0</v>
      </c>
      <c r="L14" s="530">
        <v>0</v>
      </c>
      <c r="M14" s="530">
        <v>0</v>
      </c>
      <c r="N14" s="530">
        <v>0</v>
      </c>
      <c r="O14" s="530">
        <v>0</v>
      </c>
      <c r="P14" s="530">
        <v>0</v>
      </c>
      <c r="Q14" s="530">
        <v>6.8328100601000026</v>
      </c>
      <c r="R14" s="537">
        <v>0</v>
      </c>
      <c r="S14" s="328"/>
    </row>
    <row r="15" spans="2:23" s="309" customFormat="1" ht="12.5" x14ac:dyDescent="0.25">
      <c r="B15" s="333" t="s">
        <v>819</v>
      </c>
      <c r="C15" s="427">
        <v>14891.627695634028</v>
      </c>
      <c r="D15" s="427">
        <v>504.47752296812001</v>
      </c>
      <c r="E15" s="427">
        <v>111.74982830612301</v>
      </c>
      <c r="F15" s="427">
        <v>275.69193740689997</v>
      </c>
      <c r="G15" s="427">
        <v>5628.8196089321</v>
      </c>
      <c r="H15" s="427">
        <v>2042.5300830820502</v>
      </c>
      <c r="I15" s="531">
        <v>6328.3587149387349</v>
      </c>
      <c r="J15" s="532"/>
      <c r="K15" s="532"/>
      <c r="L15" s="532"/>
      <c r="M15" s="532"/>
      <c r="N15" s="532"/>
      <c r="O15" s="532"/>
      <c r="P15" s="532"/>
      <c r="Q15" s="531">
        <v>12273.717761234535</v>
      </c>
      <c r="R15" s="538">
        <v>1</v>
      </c>
      <c r="S15" s="328"/>
    </row>
    <row r="16" spans="2:23" s="316" customFormat="1" ht="12.5" x14ac:dyDescent="0.25">
      <c r="B16" s="334"/>
      <c r="C16" s="427"/>
      <c r="D16" s="427"/>
      <c r="E16" s="427"/>
      <c r="F16" s="427"/>
      <c r="G16" s="427"/>
      <c r="H16" s="427"/>
      <c r="I16" s="533"/>
      <c r="J16" s="533"/>
      <c r="K16" s="533"/>
      <c r="L16" s="533"/>
      <c r="M16" s="533"/>
      <c r="N16" s="533"/>
      <c r="O16" s="533"/>
      <c r="P16" s="533"/>
      <c r="Q16" s="533"/>
      <c r="R16" s="539"/>
      <c r="S16" s="315"/>
    </row>
    <row r="17" spans="2:19" s="309" customFormat="1" ht="12.5" x14ac:dyDescent="0.25">
      <c r="B17" s="332" t="s">
        <v>820</v>
      </c>
      <c r="C17" s="427">
        <v>7044.7954587794302</v>
      </c>
      <c r="D17" s="427">
        <v>239.88482385767298</v>
      </c>
      <c r="E17" s="427">
        <v>313.52227958374704</v>
      </c>
      <c r="F17" s="427">
        <v>184.55367300267199</v>
      </c>
      <c r="G17" s="427">
        <v>259.973377976547</v>
      </c>
      <c r="H17" s="427">
        <v>0</v>
      </c>
      <c r="I17" s="530">
        <v>579.42865022921796</v>
      </c>
      <c r="J17" s="427">
        <v>41.986157966716995</v>
      </c>
      <c r="K17" s="427">
        <v>454.33723830355405</v>
      </c>
      <c r="L17" s="427">
        <v>370.460381334018</v>
      </c>
      <c r="M17" s="427">
        <v>351.23629523321404</v>
      </c>
      <c r="N17" s="427">
        <v>149.40952386008098</v>
      </c>
      <c r="O17" s="427">
        <v>128.25596148996701</v>
      </c>
      <c r="P17" s="427">
        <v>83.430173873547005</v>
      </c>
      <c r="Q17" s="427">
        <v>5465.6797267183365</v>
      </c>
      <c r="R17" s="538">
        <v>0</v>
      </c>
    </row>
    <row r="18" spans="2:19" x14ac:dyDescent="0.3">
      <c r="B18" s="333" t="s">
        <v>816</v>
      </c>
      <c r="C18" s="427">
        <v>3485.6182098150502</v>
      </c>
      <c r="D18" s="427">
        <v>119.11321569115201</v>
      </c>
      <c r="E18" s="427">
        <v>181.39605584903398</v>
      </c>
      <c r="F18" s="427">
        <v>1.5610818138839999</v>
      </c>
      <c r="G18" s="427">
        <v>10.023969343481001</v>
      </c>
      <c r="H18" s="427">
        <v>0</v>
      </c>
      <c r="I18" s="530">
        <v>339.66004962465695</v>
      </c>
      <c r="J18" s="427">
        <v>19.115738560398999</v>
      </c>
      <c r="K18" s="427">
        <v>341.99426998280603</v>
      </c>
      <c r="L18" s="427">
        <v>159.597081478728</v>
      </c>
      <c r="M18" s="427">
        <v>82.389202009874992</v>
      </c>
      <c r="N18" s="427">
        <v>41.332842615479997</v>
      </c>
      <c r="O18" s="427">
        <v>2.6928409873299999</v>
      </c>
      <c r="P18" s="427">
        <v>2.4855039113839994</v>
      </c>
      <c r="Q18" s="427">
        <v>2836.0107302690476</v>
      </c>
      <c r="R18" s="538">
        <v>0</v>
      </c>
    </row>
    <row r="19" spans="2:19" x14ac:dyDescent="0.3">
      <c r="B19" s="333" t="s">
        <v>817</v>
      </c>
      <c r="C19" s="427">
        <v>3525.0575787535849</v>
      </c>
      <c r="D19" s="530">
        <v>120.77160816652099</v>
      </c>
      <c r="E19" s="530">
        <v>132.12622373471302</v>
      </c>
      <c r="F19" s="530">
        <v>182.992591188788</v>
      </c>
      <c r="G19" s="530">
        <v>249.94940863306599</v>
      </c>
      <c r="H19" s="530">
        <v>0</v>
      </c>
      <c r="I19" s="530">
        <v>239.76860060456096</v>
      </c>
      <c r="J19" s="427">
        <v>22.870419406317996</v>
      </c>
      <c r="K19" s="427">
        <v>112.342968320748</v>
      </c>
      <c r="L19" s="427">
        <v>210.86329985528999</v>
      </c>
      <c r="M19" s="427">
        <v>268.84709322333902</v>
      </c>
      <c r="N19" s="427">
        <v>108.07668124460099</v>
      </c>
      <c r="O19" s="427">
        <v>125.56312050263701</v>
      </c>
      <c r="P19" s="427">
        <v>80.944669962163005</v>
      </c>
      <c r="Q19" s="427">
        <v>2595.5493262384894</v>
      </c>
      <c r="R19" s="538">
        <v>0</v>
      </c>
    </row>
    <row r="20" spans="2:19" s="309" customFormat="1" ht="12.5" x14ac:dyDescent="0.25">
      <c r="B20" s="333" t="s">
        <v>818</v>
      </c>
      <c r="C20" s="531">
        <v>34.119670210799995</v>
      </c>
      <c r="D20" s="531">
        <v>0</v>
      </c>
      <c r="E20" s="531">
        <v>0</v>
      </c>
      <c r="F20" s="531">
        <v>0</v>
      </c>
      <c r="G20" s="531">
        <v>0</v>
      </c>
      <c r="H20" s="531">
        <v>0</v>
      </c>
      <c r="I20" s="531">
        <v>0</v>
      </c>
      <c r="J20" s="531">
        <v>0</v>
      </c>
      <c r="K20" s="531">
        <v>0</v>
      </c>
      <c r="L20" s="531">
        <v>0</v>
      </c>
      <c r="M20" s="531">
        <v>0</v>
      </c>
      <c r="N20" s="531">
        <v>0</v>
      </c>
      <c r="O20" s="531">
        <v>0</v>
      </c>
      <c r="P20" s="531">
        <v>0</v>
      </c>
      <c r="Q20" s="531">
        <v>34.119670210799995</v>
      </c>
      <c r="R20" s="538">
        <v>0</v>
      </c>
      <c r="S20" s="328"/>
    </row>
    <row r="21" spans="2:19" s="309" customFormat="1" ht="13" thickBot="1" x14ac:dyDescent="0.3">
      <c r="B21" s="336" t="s">
        <v>819</v>
      </c>
      <c r="C21" s="534">
        <v>813.57817212891302</v>
      </c>
      <c r="D21" s="534">
        <v>7.3156020000000002E-2</v>
      </c>
      <c r="E21" s="534">
        <v>45.989696250937001</v>
      </c>
      <c r="F21" s="534">
        <v>162.44913033028999</v>
      </c>
      <c r="G21" s="534">
        <v>259.96167791654699</v>
      </c>
      <c r="H21" s="534">
        <v>0</v>
      </c>
      <c r="I21" s="534">
        <v>345.104511611139</v>
      </c>
      <c r="J21" s="535"/>
      <c r="K21" s="535"/>
      <c r="L21" s="535"/>
      <c r="M21" s="535"/>
      <c r="N21" s="535"/>
      <c r="O21" s="535"/>
      <c r="P21" s="535"/>
      <c r="Q21" s="534">
        <v>5428.57575934133</v>
      </c>
      <c r="R21" s="540">
        <v>0</v>
      </c>
      <c r="S21" s="328"/>
    </row>
  </sheetData>
  <sheetProtection algorithmName="SHA-512" hashValue="eSzPUfNWiFHOZmzeAGYG6E3rud++SA7ftOdqDyKBL54lRLg3nWXKxBdqyq5tht7CLjRMYBJoFcRN0ziIWVOc7Q==" saltValue="BzAjrYwTGB6jFdT2Lo24QQ==" spinCount="100000" sheet="1" objects="1" scenarios="1"/>
  <mergeCells count="5">
    <mergeCell ref="B7:B8"/>
    <mergeCell ref="C8:R8"/>
    <mergeCell ref="D9:I9"/>
    <mergeCell ref="J9:P9"/>
    <mergeCell ref="Q9:R9"/>
  </mergeCells>
  <hyperlinks>
    <hyperlink ref="B2" location="Tartalom!A1" display="Vissza a tartalomhoz" xr:uid="{64F4B844-FCFA-4855-AF2F-8159F83540BC}"/>
  </hyperlinks>
  <pageMargins left="0.7" right="0.7" top="0.75" bottom="0.75" header="0.3" footer="0.3"/>
  <pageSetup orientation="portrait" r:id="rId1"/>
  <headerFooter>
    <oddHeader>&amp;L&amp;"Calibri"&amp;12&amp;K000000EBA Regular Use&amp;1#</oddHeader>
  </headerFooter>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BC28F6-9419-4249-B860-95DAD19F764D}">
  <sheetPr>
    <tabColor theme="9" tint="0.79998168889431442"/>
  </sheetPr>
  <dimension ref="A2:H113"/>
  <sheetViews>
    <sheetView showGridLines="0" zoomScale="70" zoomScaleNormal="70" workbookViewId="0">
      <selection activeCell="B2" sqref="B2"/>
    </sheetView>
  </sheetViews>
  <sheetFormatPr defaultColWidth="22.1796875" defaultRowHeight="14" x14ac:dyDescent="0.3"/>
  <cols>
    <col min="1" max="1" width="9.81640625" style="335" customWidth="1"/>
    <col min="2" max="2" width="30.81640625" style="335" customWidth="1"/>
    <col min="3" max="3" width="24.54296875" style="335" bestFit="1" customWidth="1"/>
    <col min="4" max="4" width="29.1796875" style="335" customWidth="1"/>
    <col min="5" max="5" width="59.1796875" style="335" customWidth="1"/>
    <col min="6" max="6" width="22.1796875" style="335"/>
    <col min="7" max="7" width="32.453125" style="335" customWidth="1"/>
    <col min="8" max="9" width="26.453125" style="335" customWidth="1"/>
    <col min="10" max="16384" width="22.1796875" style="335"/>
  </cols>
  <sheetData>
    <row r="2" spans="1:8" ht="14.5" x14ac:dyDescent="0.3">
      <c r="B2" s="172" t="s">
        <v>714</v>
      </c>
    </row>
    <row r="4" spans="1:8" s="322" customFormat="1" ht="15.5" x14ac:dyDescent="0.35">
      <c r="B4" s="337" t="s">
        <v>821</v>
      </c>
      <c r="C4" s="338"/>
    </row>
    <row r="5" spans="1:8" s="322" customFormat="1" ht="15.5" x14ac:dyDescent="0.35">
      <c r="B5" s="337"/>
      <c r="C5" s="338"/>
    </row>
    <row r="6" spans="1:8" s="322" customFormat="1" ht="14.5" thickBot="1" x14ac:dyDescent="0.35">
      <c r="B6" s="456">
        <v>45838</v>
      </c>
      <c r="C6" s="338"/>
      <c r="D6" s="339"/>
      <c r="E6" s="339"/>
      <c r="F6" s="339"/>
      <c r="G6" s="339"/>
      <c r="H6" s="339"/>
    </row>
    <row r="7" spans="1:8" s="322" customFormat="1" ht="13" thickBot="1" x14ac:dyDescent="0.3">
      <c r="B7" s="340" t="s">
        <v>717</v>
      </c>
      <c r="C7" s="340" t="s">
        <v>718</v>
      </c>
      <c r="D7" s="340" t="s">
        <v>719</v>
      </c>
      <c r="E7" s="340" t="s">
        <v>720</v>
      </c>
      <c r="F7" s="340" t="s">
        <v>721</v>
      </c>
      <c r="G7" s="340" t="s">
        <v>722</v>
      </c>
      <c r="H7" s="340" t="s">
        <v>138</v>
      </c>
    </row>
    <row r="8" spans="1:8" s="322" customFormat="1" ht="21.5" thickBot="1" x14ac:dyDescent="0.3">
      <c r="B8" s="341" t="s">
        <v>822</v>
      </c>
      <c r="C8" s="341" t="s">
        <v>823</v>
      </c>
      <c r="D8" s="341" t="s">
        <v>824</v>
      </c>
      <c r="E8" s="341" t="s">
        <v>825</v>
      </c>
      <c r="F8" s="341" t="s">
        <v>826</v>
      </c>
      <c r="G8" s="341" t="s">
        <v>827</v>
      </c>
      <c r="H8" s="341" t="s">
        <v>828</v>
      </c>
    </row>
    <row r="9" spans="1:8" s="342" customFormat="1" ht="14.5" customHeight="1" x14ac:dyDescent="0.25">
      <c r="B9" s="526" t="s">
        <v>845</v>
      </c>
      <c r="C9" s="541" t="s">
        <v>1119</v>
      </c>
      <c r="D9" s="542">
        <v>1773.0964556510776</v>
      </c>
      <c r="E9" s="466" t="s">
        <v>1120</v>
      </c>
      <c r="F9" s="543">
        <v>2024</v>
      </c>
      <c r="G9" s="544">
        <v>6.7699999999999996E-2</v>
      </c>
      <c r="H9" s="467"/>
    </row>
    <row r="10" spans="1:8" s="342" customFormat="1" ht="14.4" customHeight="1" x14ac:dyDescent="0.25">
      <c r="A10" s="322"/>
      <c r="B10" s="527" t="s">
        <v>832</v>
      </c>
      <c r="C10" s="436" t="s">
        <v>1121</v>
      </c>
      <c r="D10" s="491">
        <v>16.116389099999999</v>
      </c>
      <c r="E10" s="527" t="s">
        <v>1122</v>
      </c>
      <c r="F10" s="545">
        <v>2024</v>
      </c>
      <c r="G10" s="546">
        <v>9.6000000000000002E-2</v>
      </c>
      <c r="H10" s="468"/>
    </row>
    <row r="11" spans="1:8" s="342" customFormat="1" ht="14.5" customHeight="1" x14ac:dyDescent="0.25">
      <c r="A11" s="322"/>
      <c r="B11" s="696" t="s">
        <v>833</v>
      </c>
      <c r="C11" s="436" t="s">
        <v>1123</v>
      </c>
      <c r="D11" s="491">
        <v>119.44261041452094</v>
      </c>
      <c r="E11" s="527" t="s">
        <v>1124</v>
      </c>
      <c r="F11" s="545">
        <v>2024</v>
      </c>
      <c r="G11" s="546">
        <v>-0.44650000000000001</v>
      </c>
      <c r="H11" s="468"/>
    </row>
    <row r="12" spans="1:8" s="342" customFormat="1" ht="12.5" x14ac:dyDescent="0.25">
      <c r="B12" s="697"/>
      <c r="C12" s="437" t="s">
        <v>1125</v>
      </c>
      <c r="D12" s="438">
        <v>71.11</v>
      </c>
      <c r="E12" s="547" t="s">
        <v>1126</v>
      </c>
      <c r="F12" s="548">
        <v>2024</v>
      </c>
      <c r="G12" s="549">
        <v>-0.71630000000000005</v>
      </c>
      <c r="H12" s="469"/>
    </row>
    <row r="13" spans="1:8" s="342" customFormat="1" ht="20.5" thickBot="1" x14ac:dyDescent="0.3">
      <c r="A13" s="322"/>
      <c r="B13" s="345" t="s">
        <v>834</v>
      </c>
      <c r="C13" s="435"/>
      <c r="D13" s="346"/>
      <c r="E13" s="346"/>
      <c r="F13" s="346"/>
      <c r="G13" s="346"/>
      <c r="H13" s="346"/>
    </row>
    <row r="14" spans="1:8" s="342" customFormat="1" ht="13" x14ac:dyDescent="0.25">
      <c r="A14" s="322"/>
      <c r="B14" s="344"/>
      <c r="C14" s="347"/>
      <c r="D14" s="343"/>
      <c r="E14" s="343"/>
      <c r="F14" s="343"/>
      <c r="G14" s="343"/>
      <c r="H14" s="343"/>
    </row>
    <row r="15" spans="1:8" s="342" customFormat="1" ht="13" x14ac:dyDescent="0.25">
      <c r="A15" s="322"/>
      <c r="B15" s="344"/>
      <c r="C15" s="347"/>
      <c r="D15" s="343"/>
      <c r="E15" s="343"/>
      <c r="F15" s="343"/>
      <c r="G15" s="343"/>
      <c r="H15" s="343"/>
    </row>
    <row r="16" spans="1:8" x14ac:dyDescent="0.3">
      <c r="B16" s="348" t="s">
        <v>835</v>
      </c>
      <c r="C16" s="348"/>
      <c r="D16" s="348"/>
      <c r="E16" s="348"/>
    </row>
    <row r="17" spans="2:7" x14ac:dyDescent="0.3">
      <c r="B17" s="348"/>
      <c r="C17" s="348"/>
      <c r="D17" s="348"/>
      <c r="E17" s="348"/>
    </row>
    <row r="18" spans="2:7" x14ac:dyDescent="0.3">
      <c r="B18" s="348" t="s">
        <v>836</v>
      </c>
      <c r="C18" s="348"/>
      <c r="D18" s="348"/>
      <c r="E18" s="348"/>
    </row>
    <row r="19" spans="2:7" ht="62.25" customHeight="1" x14ac:dyDescent="0.3">
      <c r="B19" s="349" t="s">
        <v>837</v>
      </c>
      <c r="C19" s="698" t="s">
        <v>838</v>
      </c>
      <c r="D19" s="699"/>
      <c r="E19" s="694" t="s">
        <v>839</v>
      </c>
      <c r="F19" s="350"/>
      <c r="G19" s="350"/>
    </row>
    <row r="20" spans="2:7" ht="14.5" x14ac:dyDescent="0.3">
      <c r="B20" s="349" t="s">
        <v>840</v>
      </c>
      <c r="C20" s="351" t="s">
        <v>841</v>
      </c>
      <c r="D20" s="351" t="s">
        <v>842</v>
      </c>
      <c r="E20" s="695"/>
      <c r="F20" s="352"/>
      <c r="G20" s="352"/>
    </row>
    <row r="21" spans="2:7" ht="14.5" x14ac:dyDescent="0.35">
      <c r="B21" s="349" t="s">
        <v>831</v>
      </c>
      <c r="C21" s="349" t="s">
        <v>843</v>
      </c>
      <c r="D21" s="349">
        <v>301</v>
      </c>
      <c r="E21" s="694" t="s">
        <v>844</v>
      </c>
      <c r="F21" s="353"/>
      <c r="G21" s="353"/>
    </row>
    <row r="22" spans="2:7" ht="14.5" x14ac:dyDescent="0.35">
      <c r="B22" s="349" t="s">
        <v>831</v>
      </c>
      <c r="C22" s="349" t="s">
        <v>843</v>
      </c>
      <c r="D22" s="349">
        <v>3011</v>
      </c>
      <c r="E22" s="695"/>
      <c r="F22" s="353"/>
      <c r="G22" s="353"/>
    </row>
    <row r="23" spans="2:7" ht="14.5" x14ac:dyDescent="0.35">
      <c r="B23" s="349" t="s">
        <v>831</v>
      </c>
      <c r="C23" s="349" t="s">
        <v>843</v>
      </c>
      <c r="D23" s="349">
        <v>3012</v>
      </c>
      <c r="E23" s="695"/>
      <c r="F23" s="353"/>
      <c r="G23" s="353"/>
    </row>
    <row r="24" spans="2:7" ht="14.5" x14ac:dyDescent="0.35">
      <c r="B24" s="349" t="s">
        <v>831</v>
      </c>
      <c r="C24" s="349" t="s">
        <v>843</v>
      </c>
      <c r="D24" s="349">
        <v>3315</v>
      </c>
      <c r="E24" s="695"/>
      <c r="F24" s="353"/>
      <c r="G24" s="353"/>
    </row>
    <row r="25" spans="2:7" ht="14.5" x14ac:dyDescent="0.35">
      <c r="B25" s="349" t="s">
        <v>831</v>
      </c>
      <c r="C25" s="349" t="s">
        <v>843</v>
      </c>
      <c r="D25" s="349">
        <v>50</v>
      </c>
      <c r="E25" s="695"/>
      <c r="F25" s="353"/>
      <c r="G25" s="353"/>
    </row>
    <row r="26" spans="2:7" ht="14.5" x14ac:dyDescent="0.35">
      <c r="B26" s="349" t="s">
        <v>831</v>
      </c>
      <c r="C26" s="349" t="s">
        <v>843</v>
      </c>
      <c r="D26" s="349">
        <v>501</v>
      </c>
      <c r="E26" s="695"/>
      <c r="F26" s="353"/>
      <c r="G26" s="353"/>
    </row>
    <row r="27" spans="2:7" ht="14.5" x14ac:dyDescent="0.35">
      <c r="B27" s="349" t="s">
        <v>831</v>
      </c>
      <c r="C27" s="349" t="s">
        <v>843</v>
      </c>
      <c r="D27" s="349">
        <v>5010</v>
      </c>
      <c r="E27" s="695"/>
      <c r="F27" s="353"/>
      <c r="G27" s="353"/>
    </row>
    <row r="28" spans="2:7" ht="14.5" x14ac:dyDescent="0.35">
      <c r="B28" s="349" t="s">
        <v>831</v>
      </c>
      <c r="C28" s="349" t="s">
        <v>843</v>
      </c>
      <c r="D28" s="349">
        <v>502</v>
      </c>
      <c r="E28" s="695"/>
      <c r="F28" s="353"/>
      <c r="G28" s="353"/>
    </row>
    <row r="29" spans="2:7" ht="14.5" x14ac:dyDescent="0.35">
      <c r="B29" s="349" t="s">
        <v>831</v>
      </c>
      <c r="C29" s="349" t="s">
        <v>843</v>
      </c>
      <c r="D29" s="349">
        <v>5020</v>
      </c>
      <c r="E29" s="695"/>
      <c r="F29" s="353"/>
      <c r="G29" s="353"/>
    </row>
    <row r="30" spans="2:7" ht="14.5" x14ac:dyDescent="0.35">
      <c r="B30" s="349" t="s">
        <v>831</v>
      </c>
      <c r="C30" s="349" t="s">
        <v>843</v>
      </c>
      <c r="D30" s="349">
        <v>5222</v>
      </c>
      <c r="E30" s="695"/>
      <c r="F30" s="353"/>
      <c r="G30" s="353"/>
    </row>
    <row r="31" spans="2:7" ht="14.5" x14ac:dyDescent="0.35">
      <c r="B31" s="349" t="s">
        <v>831</v>
      </c>
      <c r="C31" s="349" t="s">
        <v>843</v>
      </c>
      <c r="D31" s="349">
        <v>5224</v>
      </c>
      <c r="E31" s="695"/>
      <c r="F31" s="353"/>
      <c r="G31" s="353"/>
    </row>
    <row r="32" spans="2:7" ht="14.5" x14ac:dyDescent="0.35">
      <c r="B32" s="349" t="s">
        <v>831</v>
      </c>
      <c r="C32" s="349" t="s">
        <v>843</v>
      </c>
      <c r="D32" s="349">
        <v>5229</v>
      </c>
      <c r="E32" s="700"/>
      <c r="F32" s="353"/>
      <c r="G32" s="353"/>
    </row>
    <row r="33" spans="2:6" ht="14.5" x14ac:dyDescent="0.35">
      <c r="B33" s="349" t="s">
        <v>845</v>
      </c>
      <c r="C33" s="349" t="s">
        <v>846</v>
      </c>
      <c r="D33" s="349">
        <v>27</v>
      </c>
      <c r="E33" s="694" t="s">
        <v>847</v>
      </c>
      <c r="F33" s="353"/>
    </row>
    <row r="34" spans="2:6" ht="14.5" x14ac:dyDescent="0.35">
      <c r="B34" s="349" t="s">
        <v>845</v>
      </c>
      <c r="C34" s="349" t="s">
        <v>846</v>
      </c>
      <c r="D34" s="349">
        <v>2712</v>
      </c>
      <c r="E34" s="695"/>
      <c r="F34" s="353"/>
    </row>
    <row r="35" spans="2:6" ht="14.5" x14ac:dyDescent="0.35">
      <c r="B35" s="349" t="s">
        <v>845</v>
      </c>
      <c r="C35" s="349" t="s">
        <v>846</v>
      </c>
      <c r="D35" s="349">
        <v>3314</v>
      </c>
      <c r="E35" s="695"/>
      <c r="F35" s="353"/>
    </row>
    <row r="36" spans="2:6" ht="14.5" x14ac:dyDescent="0.35">
      <c r="B36" s="349" t="s">
        <v>845</v>
      </c>
      <c r="C36" s="349" t="s">
        <v>846</v>
      </c>
      <c r="D36" s="349">
        <v>35</v>
      </c>
      <c r="E36" s="695"/>
      <c r="F36" s="353"/>
    </row>
    <row r="37" spans="2:6" ht="14.5" x14ac:dyDescent="0.35">
      <c r="B37" s="349" t="s">
        <v>845</v>
      </c>
      <c r="C37" s="349" t="s">
        <v>846</v>
      </c>
      <c r="D37" s="349">
        <v>351</v>
      </c>
      <c r="E37" s="695"/>
      <c r="F37" s="353"/>
    </row>
    <row r="38" spans="2:6" ht="14.5" x14ac:dyDescent="0.35">
      <c r="B38" s="349" t="s">
        <v>845</v>
      </c>
      <c r="C38" s="349" t="s">
        <v>846</v>
      </c>
      <c r="D38" s="349">
        <v>3511</v>
      </c>
      <c r="E38" s="695"/>
      <c r="F38" s="353"/>
    </row>
    <row r="39" spans="2:6" ht="14.5" x14ac:dyDescent="0.35">
      <c r="B39" s="349" t="s">
        <v>845</v>
      </c>
      <c r="C39" s="349" t="s">
        <v>846</v>
      </c>
      <c r="D39" s="349">
        <v>3512</v>
      </c>
      <c r="E39" s="695"/>
      <c r="F39" s="353"/>
    </row>
    <row r="40" spans="2:6" x14ac:dyDescent="0.3">
      <c r="B40" s="349" t="s">
        <v>845</v>
      </c>
      <c r="C40" s="349" t="s">
        <v>846</v>
      </c>
      <c r="D40" s="349">
        <v>3513</v>
      </c>
      <c r="E40" s="695"/>
    </row>
    <row r="41" spans="2:6" x14ac:dyDescent="0.3">
      <c r="B41" s="349" t="s">
        <v>845</v>
      </c>
      <c r="C41" s="349" t="s">
        <v>846</v>
      </c>
      <c r="D41" s="349">
        <v>3514</v>
      </c>
      <c r="E41" s="695"/>
    </row>
    <row r="42" spans="2:6" x14ac:dyDescent="0.3">
      <c r="B42" s="349" t="s">
        <v>845</v>
      </c>
      <c r="C42" s="349" t="s">
        <v>846</v>
      </c>
      <c r="D42" s="349">
        <v>4321</v>
      </c>
      <c r="E42" s="700"/>
    </row>
    <row r="43" spans="2:6" x14ac:dyDescent="0.3">
      <c r="B43" s="349" t="s">
        <v>848</v>
      </c>
      <c r="C43" s="349" t="s">
        <v>849</v>
      </c>
      <c r="D43" s="349">
        <v>91</v>
      </c>
      <c r="E43" s="694" t="s">
        <v>850</v>
      </c>
    </row>
    <row r="44" spans="2:6" x14ac:dyDescent="0.3">
      <c r="B44" s="349" t="s">
        <v>848</v>
      </c>
      <c r="C44" s="349" t="s">
        <v>849</v>
      </c>
      <c r="D44" s="349">
        <v>910</v>
      </c>
      <c r="E44" s="695"/>
    </row>
    <row r="45" spans="2:6" x14ac:dyDescent="0.3">
      <c r="B45" s="349" t="s">
        <v>848</v>
      </c>
      <c r="C45" s="349" t="s">
        <v>849</v>
      </c>
      <c r="D45" s="349">
        <v>192</v>
      </c>
      <c r="E45" s="695"/>
    </row>
    <row r="46" spans="2:6" x14ac:dyDescent="0.3">
      <c r="B46" s="349" t="s">
        <v>848</v>
      </c>
      <c r="C46" s="349" t="s">
        <v>849</v>
      </c>
      <c r="D46" s="349">
        <v>1920</v>
      </c>
      <c r="E46" s="695"/>
    </row>
    <row r="47" spans="2:6" x14ac:dyDescent="0.3">
      <c r="B47" s="349" t="s">
        <v>848</v>
      </c>
      <c r="C47" s="349" t="s">
        <v>849</v>
      </c>
      <c r="D47" s="349">
        <v>2014</v>
      </c>
      <c r="E47" s="695"/>
    </row>
    <row r="48" spans="2:6" x14ac:dyDescent="0.3">
      <c r="B48" s="349" t="s">
        <v>848</v>
      </c>
      <c r="C48" s="349" t="s">
        <v>849</v>
      </c>
      <c r="D48" s="349">
        <v>352</v>
      </c>
      <c r="E48" s="695"/>
    </row>
    <row r="49" spans="2:5" x14ac:dyDescent="0.3">
      <c r="B49" s="349" t="s">
        <v>848</v>
      </c>
      <c r="C49" s="349" t="s">
        <v>849</v>
      </c>
      <c r="D49" s="349">
        <v>3521</v>
      </c>
      <c r="E49" s="695"/>
    </row>
    <row r="50" spans="2:5" x14ac:dyDescent="0.3">
      <c r="B50" s="349" t="s">
        <v>848</v>
      </c>
      <c r="C50" s="349" t="s">
        <v>849</v>
      </c>
      <c r="D50" s="349">
        <v>3522</v>
      </c>
      <c r="E50" s="695"/>
    </row>
    <row r="51" spans="2:5" x14ac:dyDescent="0.3">
      <c r="B51" s="349" t="s">
        <v>848</v>
      </c>
      <c r="C51" s="349" t="s">
        <v>849</v>
      </c>
      <c r="D51" s="349">
        <v>3523</v>
      </c>
      <c r="E51" s="695"/>
    </row>
    <row r="52" spans="2:5" x14ac:dyDescent="0.3">
      <c r="B52" s="349" t="s">
        <v>848</v>
      </c>
      <c r="C52" s="349" t="s">
        <v>849</v>
      </c>
      <c r="D52" s="349">
        <v>4612</v>
      </c>
      <c r="E52" s="695"/>
    </row>
    <row r="53" spans="2:5" x14ac:dyDescent="0.3">
      <c r="B53" s="349" t="s">
        <v>848</v>
      </c>
      <c r="C53" s="349" t="s">
        <v>849</v>
      </c>
      <c r="D53" s="349">
        <v>4671</v>
      </c>
      <c r="E53" s="695"/>
    </row>
    <row r="54" spans="2:5" x14ac:dyDescent="0.3">
      <c r="B54" s="349" t="s">
        <v>848</v>
      </c>
      <c r="C54" s="349" t="s">
        <v>849</v>
      </c>
      <c r="D54" s="349">
        <v>6</v>
      </c>
      <c r="E54" s="695"/>
    </row>
    <row r="55" spans="2:5" x14ac:dyDescent="0.3">
      <c r="B55" s="349" t="s">
        <v>848</v>
      </c>
      <c r="C55" s="349" t="s">
        <v>849</v>
      </c>
      <c r="D55" s="349">
        <v>61</v>
      </c>
      <c r="E55" s="695"/>
    </row>
    <row r="56" spans="2:5" x14ac:dyDescent="0.3">
      <c r="B56" s="349" t="s">
        <v>848</v>
      </c>
      <c r="C56" s="349" t="s">
        <v>849</v>
      </c>
      <c r="D56" s="349">
        <v>610</v>
      </c>
      <c r="E56" s="695"/>
    </row>
    <row r="57" spans="2:5" x14ac:dyDescent="0.3">
      <c r="B57" s="349" t="s">
        <v>848</v>
      </c>
      <c r="C57" s="349" t="s">
        <v>849</v>
      </c>
      <c r="D57" s="349">
        <v>62</v>
      </c>
      <c r="E57" s="695"/>
    </row>
    <row r="58" spans="2:5" x14ac:dyDescent="0.3">
      <c r="B58" s="349" t="s">
        <v>848</v>
      </c>
      <c r="C58" s="349" t="s">
        <v>849</v>
      </c>
      <c r="D58" s="349">
        <v>620</v>
      </c>
      <c r="E58" s="695"/>
    </row>
    <row r="59" spans="2:5" x14ac:dyDescent="0.3">
      <c r="B59" s="349" t="s">
        <v>833</v>
      </c>
      <c r="C59" s="349" t="s">
        <v>851</v>
      </c>
      <c r="D59" s="349">
        <v>24</v>
      </c>
      <c r="E59" s="694" t="s">
        <v>852</v>
      </c>
    </row>
    <row r="60" spans="2:5" x14ac:dyDescent="0.3">
      <c r="B60" s="349" t="s">
        <v>833</v>
      </c>
      <c r="C60" s="349" t="s">
        <v>851</v>
      </c>
      <c r="D60" s="349">
        <v>241</v>
      </c>
      <c r="E60" s="695"/>
    </row>
    <row r="61" spans="2:5" x14ac:dyDescent="0.3">
      <c r="B61" s="349" t="s">
        <v>833</v>
      </c>
      <c r="C61" s="349" t="s">
        <v>851</v>
      </c>
      <c r="D61" s="349">
        <v>2410</v>
      </c>
      <c r="E61" s="695"/>
    </row>
    <row r="62" spans="2:5" x14ac:dyDescent="0.3">
      <c r="B62" s="349" t="s">
        <v>833</v>
      </c>
      <c r="C62" s="349" t="s">
        <v>851</v>
      </c>
      <c r="D62" s="349">
        <v>242</v>
      </c>
      <c r="E62" s="695"/>
    </row>
    <row r="63" spans="2:5" x14ac:dyDescent="0.3">
      <c r="B63" s="349" t="s">
        <v>833</v>
      </c>
      <c r="C63" s="349" t="s">
        <v>851</v>
      </c>
      <c r="D63" s="349">
        <v>2420</v>
      </c>
      <c r="E63" s="695"/>
    </row>
    <row r="64" spans="2:5" x14ac:dyDescent="0.3">
      <c r="B64" s="349" t="s">
        <v>833</v>
      </c>
      <c r="C64" s="349" t="s">
        <v>851</v>
      </c>
      <c r="D64" s="349">
        <v>2434</v>
      </c>
      <c r="E64" s="695"/>
    </row>
    <row r="65" spans="2:5" x14ac:dyDescent="0.3">
      <c r="B65" s="349" t="s">
        <v>833</v>
      </c>
      <c r="C65" s="349" t="s">
        <v>851</v>
      </c>
      <c r="D65" s="349">
        <v>244</v>
      </c>
      <c r="E65" s="695"/>
    </row>
    <row r="66" spans="2:5" x14ac:dyDescent="0.3">
      <c r="B66" s="349" t="s">
        <v>833</v>
      </c>
      <c r="C66" s="349" t="s">
        <v>851</v>
      </c>
      <c r="D66" s="349">
        <v>2442</v>
      </c>
      <c r="E66" s="695"/>
    </row>
    <row r="67" spans="2:5" x14ac:dyDescent="0.3">
      <c r="B67" s="349" t="s">
        <v>833</v>
      </c>
      <c r="C67" s="349" t="s">
        <v>851</v>
      </c>
      <c r="D67" s="349">
        <v>2444</v>
      </c>
      <c r="E67" s="695"/>
    </row>
    <row r="68" spans="2:5" x14ac:dyDescent="0.3">
      <c r="B68" s="349" t="s">
        <v>833</v>
      </c>
      <c r="C68" s="349" t="s">
        <v>851</v>
      </c>
      <c r="D68" s="349">
        <v>2445</v>
      </c>
      <c r="E68" s="695"/>
    </row>
    <row r="69" spans="2:5" x14ac:dyDescent="0.3">
      <c r="B69" s="349" t="s">
        <v>833</v>
      </c>
      <c r="C69" s="349" t="s">
        <v>851</v>
      </c>
      <c r="D69" s="349">
        <v>245</v>
      </c>
      <c r="E69" s="695"/>
    </row>
    <row r="70" spans="2:5" x14ac:dyDescent="0.3">
      <c r="B70" s="349" t="s">
        <v>833</v>
      </c>
      <c r="C70" s="349" t="s">
        <v>851</v>
      </c>
      <c r="D70" s="349">
        <v>2451</v>
      </c>
      <c r="E70" s="695"/>
    </row>
    <row r="71" spans="2:5" x14ac:dyDescent="0.3">
      <c r="B71" s="349" t="s">
        <v>833</v>
      </c>
      <c r="C71" s="349" t="s">
        <v>851</v>
      </c>
      <c r="D71" s="349">
        <v>2452</v>
      </c>
      <c r="E71" s="695"/>
    </row>
    <row r="72" spans="2:5" x14ac:dyDescent="0.3">
      <c r="B72" s="349" t="s">
        <v>833</v>
      </c>
      <c r="C72" s="349" t="s">
        <v>851</v>
      </c>
      <c r="D72" s="349">
        <v>25</v>
      </c>
      <c r="E72" s="695"/>
    </row>
    <row r="73" spans="2:5" x14ac:dyDescent="0.3">
      <c r="B73" s="349" t="s">
        <v>833</v>
      </c>
      <c r="C73" s="349" t="s">
        <v>851</v>
      </c>
      <c r="D73" s="349">
        <v>251</v>
      </c>
      <c r="E73" s="695"/>
    </row>
    <row r="74" spans="2:5" x14ac:dyDescent="0.3">
      <c r="B74" s="349" t="s">
        <v>833</v>
      </c>
      <c r="C74" s="349" t="s">
        <v>851</v>
      </c>
      <c r="D74" s="349">
        <v>2511</v>
      </c>
      <c r="E74" s="695"/>
    </row>
    <row r="75" spans="2:5" x14ac:dyDescent="0.3">
      <c r="B75" s="349" t="s">
        <v>833</v>
      </c>
      <c r="C75" s="349" t="s">
        <v>851</v>
      </c>
      <c r="D75" s="349">
        <v>4672</v>
      </c>
      <c r="E75" s="695"/>
    </row>
    <row r="76" spans="2:5" x14ac:dyDescent="0.3">
      <c r="B76" s="349" t="s">
        <v>833</v>
      </c>
      <c r="C76" s="349" t="s">
        <v>853</v>
      </c>
      <c r="D76" s="349">
        <v>5</v>
      </c>
      <c r="E76" s="695"/>
    </row>
    <row r="77" spans="2:5" x14ac:dyDescent="0.3">
      <c r="B77" s="349" t="s">
        <v>833</v>
      </c>
      <c r="C77" s="349" t="s">
        <v>853</v>
      </c>
      <c r="D77" s="349">
        <v>51</v>
      </c>
      <c r="E77" s="695"/>
    </row>
    <row r="78" spans="2:5" x14ac:dyDescent="0.3">
      <c r="B78" s="349" t="s">
        <v>833</v>
      </c>
      <c r="C78" s="349" t="s">
        <v>853</v>
      </c>
      <c r="D78" s="349">
        <v>510</v>
      </c>
      <c r="E78" s="695"/>
    </row>
    <row r="79" spans="2:5" x14ac:dyDescent="0.3">
      <c r="B79" s="349" t="s">
        <v>833</v>
      </c>
      <c r="C79" s="349" t="s">
        <v>853</v>
      </c>
      <c r="D79" s="349">
        <v>52</v>
      </c>
      <c r="E79" s="695"/>
    </row>
    <row r="80" spans="2:5" x14ac:dyDescent="0.3">
      <c r="B80" s="349" t="s">
        <v>833</v>
      </c>
      <c r="C80" s="349" t="s">
        <v>853</v>
      </c>
      <c r="D80" s="349">
        <v>520</v>
      </c>
      <c r="E80" s="695"/>
    </row>
    <row r="81" spans="2:5" x14ac:dyDescent="0.3">
      <c r="B81" s="349" t="s">
        <v>833</v>
      </c>
      <c r="C81" s="349" t="s">
        <v>851</v>
      </c>
      <c r="D81" s="349">
        <v>7</v>
      </c>
      <c r="E81" s="695"/>
    </row>
    <row r="82" spans="2:5" x14ac:dyDescent="0.3">
      <c r="B82" s="349" t="s">
        <v>833</v>
      </c>
      <c r="C82" s="349" t="s">
        <v>851</v>
      </c>
      <c r="D82" s="349">
        <v>72</v>
      </c>
      <c r="E82" s="695"/>
    </row>
    <row r="83" spans="2:5" x14ac:dyDescent="0.3">
      <c r="B83" s="349" t="s">
        <v>833</v>
      </c>
      <c r="C83" s="349" t="s">
        <v>851</v>
      </c>
      <c r="D83" s="349">
        <v>729</v>
      </c>
      <c r="E83" s="700"/>
    </row>
    <row r="84" spans="2:5" x14ac:dyDescent="0.3">
      <c r="B84" s="349" t="s">
        <v>833</v>
      </c>
      <c r="C84" s="349" t="s">
        <v>853</v>
      </c>
      <c r="D84" s="349">
        <v>8</v>
      </c>
      <c r="E84" s="694" t="s">
        <v>852</v>
      </c>
    </row>
    <row r="85" spans="2:5" x14ac:dyDescent="0.3">
      <c r="B85" s="349" t="s">
        <v>833</v>
      </c>
      <c r="C85" s="349" t="s">
        <v>853</v>
      </c>
      <c r="D85" s="349">
        <v>9</v>
      </c>
      <c r="E85" s="695"/>
    </row>
    <row r="86" spans="2:5" x14ac:dyDescent="0.3">
      <c r="B86" s="349" t="s">
        <v>832</v>
      </c>
      <c r="C86" s="349" t="s">
        <v>854</v>
      </c>
      <c r="D86" s="349">
        <v>235</v>
      </c>
      <c r="E86" s="694" t="s">
        <v>852</v>
      </c>
    </row>
    <row r="87" spans="2:5" x14ac:dyDescent="0.3">
      <c r="B87" s="349" t="s">
        <v>832</v>
      </c>
      <c r="C87" s="349" t="s">
        <v>854</v>
      </c>
      <c r="D87" s="349">
        <v>2351</v>
      </c>
      <c r="E87" s="695"/>
    </row>
    <row r="88" spans="2:5" x14ac:dyDescent="0.3">
      <c r="B88" s="349" t="s">
        <v>832</v>
      </c>
      <c r="C88" s="349" t="s">
        <v>854</v>
      </c>
      <c r="D88" s="349">
        <v>2352</v>
      </c>
      <c r="E88" s="695"/>
    </row>
    <row r="89" spans="2:5" x14ac:dyDescent="0.3">
      <c r="B89" s="349" t="s">
        <v>832</v>
      </c>
      <c r="C89" s="349" t="s">
        <v>854</v>
      </c>
      <c r="D89" s="349">
        <v>236</v>
      </c>
      <c r="E89" s="695"/>
    </row>
    <row r="90" spans="2:5" x14ac:dyDescent="0.3">
      <c r="B90" s="349" t="s">
        <v>832</v>
      </c>
      <c r="C90" s="349" t="s">
        <v>854</v>
      </c>
      <c r="D90" s="349">
        <v>2361</v>
      </c>
      <c r="E90" s="695"/>
    </row>
    <row r="91" spans="2:5" x14ac:dyDescent="0.3">
      <c r="B91" s="349" t="s">
        <v>832</v>
      </c>
      <c r="C91" s="349" t="s">
        <v>854</v>
      </c>
      <c r="D91" s="349">
        <v>2363</v>
      </c>
      <c r="E91" s="695"/>
    </row>
    <row r="92" spans="2:5" x14ac:dyDescent="0.3">
      <c r="B92" s="349" t="s">
        <v>832</v>
      </c>
      <c r="C92" s="349" t="s">
        <v>854</v>
      </c>
      <c r="D92" s="349">
        <v>2364</v>
      </c>
      <c r="E92" s="695"/>
    </row>
    <row r="93" spans="2:5" x14ac:dyDescent="0.3">
      <c r="B93" s="349" t="s">
        <v>832</v>
      </c>
      <c r="C93" s="349" t="s">
        <v>854</v>
      </c>
      <c r="D93" s="349">
        <v>811</v>
      </c>
      <c r="E93" s="695"/>
    </row>
    <row r="94" spans="2:5" x14ac:dyDescent="0.3">
      <c r="B94" s="349" t="s">
        <v>832</v>
      </c>
      <c r="C94" s="349" t="s">
        <v>854</v>
      </c>
      <c r="D94" s="349">
        <v>89</v>
      </c>
      <c r="E94" s="700"/>
    </row>
    <row r="95" spans="2:5" x14ac:dyDescent="0.3">
      <c r="B95" s="349" t="s">
        <v>830</v>
      </c>
      <c r="C95" s="349" t="s">
        <v>830</v>
      </c>
      <c r="D95" s="349">
        <v>3030</v>
      </c>
      <c r="E95" s="694" t="s">
        <v>855</v>
      </c>
    </row>
    <row r="96" spans="2:5" x14ac:dyDescent="0.3">
      <c r="B96" s="349" t="s">
        <v>830</v>
      </c>
      <c r="C96" s="349" t="s">
        <v>830</v>
      </c>
      <c r="D96" s="349">
        <v>3316</v>
      </c>
      <c r="E96" s="695"/>
    </row>
    <row r="97" spans="2:5" x14ac:dyDescent="0.3">
      <c r="B97" s="349" t="s">
        <v>830</v>
      </c>
      <c r="C97" s="349" t="s">
        <v>830</v>
      </c>
      <c r="D97" s="349">
        <v>511</v>
      </c>
      <c r="E97" s="695"/>
    </row>
    <row r="98" spans="2:5" x14ac:dyDescent="0.3">
      <c r="B98" s="349" t="s">
        <v>830</v>
      </c>
      <c r="C98" s="349" t="s">
        <v>830</v>
      </c>
      <c r="D98" s="349">
        <v>5110</v>
      </c>
      <c r="E98" s="695"/>
    </row>
    <row r="99" spans="2:5" x14ac:dyDescent="0.3">
      <c r="B99" s="349" t="s">
        <v>830</v>
      </c>
      <c r="C99" s="349" t="s">
        <v>830</v>
      </c>
      <c r="D99" s="349">
        <v>512</v>
      </c>
      <c r="E99" s="695"/>
    </row>
    <row r="100" spans="2:5" x14ac:dyDescent="0.3">
      <c r="B100" s="349" t="s">
        <v>830</v>
      </c>
      <c r="C100" s="349" t="s">
        <v>830</v>
      </c>
      <c r="D100" s="349">
        <v>5121</v>
      </c>
      <c r="E100" s="695"/>
    </row>
    <row r="101" spans="2:5" x14ac:dyDescent="0.3">
      <c r="B101" s="349" t="s">
        <v>830</v>
      </c>
      <c r="C101" s="349" t="s">
        <v>830</v>
      </c>
      <c r="D101" s="349">
        <v>5223</v>
      </c>
      <c r="E101" s="700"/>
    </row>
    <row r="102" spans="2:5" x14ac:dyDescent="0.3">
      <c r="B102" s="349" t="s">
        <v>829</v>
      </c>
      <c r="C102" s="349" t="s">
        <v>829</v>
      </c>
      <c r="D102" s="349">
        <v>2815</v>
      </c>
      <c r="E102" s="694" t="s">
        <v>856</v>
      </c>
    </row>
    <row r="103" spans="2:5" x14ac:dyDescent="0.3">
      <c r="B103" s="349" t="s">
        <v>829</v>
      </c>
      <c r="C103" s="349" t="s">
        <v>829</v>
      </c>
      <c r="D103" s="349">
        <v>29</v>
      </c>
      <c r="E103" s="695"/>
    </row>
    <row r="104" spans="2:5" x14ac:dyDescent="0.3">
      <c r="B104" s="349" t="s">
        <v>829</v>
      </c>
      <c r="C104" s="349" t="s">
        <v>829</v>
      </c>
      <c r="D104" s="349">
        <v>291</v>
      </c>
      <c r="E104" s="695"/>
    </row>
    <row r="105" spans="2:5" x14ac:dyDescent="0.3">
      <c r="B105" s="349" t="s">
        <v>829</v>
      </c>
      <c r="C105" s="349" t="s">
        <v>829</v>
      </c>
      <c r="D105" s="349">
        <v>2910</v>
      </c>
      <c r="E105" s="695"/>
    </row>
    <row r="106" spans="2:5" x14ac:dyDescent="0.3">
      <c r="B106" s="349" t="s">
        <v>829</v>
      </c>
      <c r="C106" s="349" t="s">
        <v>829</v>
      </c>
      <c r="D106" s="349">
        <v>292</v>
      </c>
      <c r="E106" s="695"/>
    </row>
    <row r="107" spans="2:5" x14ac:dyDescent="0.3">
      <c r="B107" s="349" t="s">
        <v>829</v>
      </c>
      <c r="C107" s="349" t="s">
        <v>829</v>
      </c>
      <c r="D107" s="349">
        <v>2920</v>
      </c>
      <c r="E107" s="695"/>
    </row>
    <row r="108" spans="2:5" x14ac:dyDescent="0.3">
      <c r="B108" s="349" t="s">
        <v>829</v>
      </c>
      <c r="C108" s="349" t="s">
        <v>829</v>
      </c>
      <c r="D108" s="349">
        <v>293</v>
      </c>
      <c r="E108" s="695"/>
    </row>
    <row r="109" spans="2:5" x14ac:dyDescent="0.3">
      <c r="B109" s="349" t="s">
        <v>829</v>
      </c>
      <c r="C109" s="349" t="s">
        <v>829</v>
      </c>
      <c r="D109" s="349">
        <v>2932</v>
      </c>
      <c r="E109" s="700"/>
    </row>
    <row r="110" spans="2:5" x14ac:dyDescent="0.3">
      <c r="E110" s="354"/>
    </row>
    <row r="111" spans="2:5" x14ac:dyDescent="0.3">
      <c r="E111" s="354"/>
    </row>
    <row r="112" spans="2:5" x14ac:dyDescent="0.3">
      <c r="E112" s="354"/>
    </row>
    <row r="113" spans="5:5" x14ac:dyDescent="0.3">
      <c r="E113" s="354"/>
    </row>
  </sheetData>
  <sheetProtection algorithmName="SHA-512" hashValue="srmeuxFPg2vVg0X4tsdwW96WvMPAFhyP5Zp20ZOBO97Cai706g0WU2/cfU/OTQbzLmuDrlkcUuzeY+D+EsNUMQ==" saltValue="+Yno4w2bqjnJDzbIKmuZNQ==" spinCount="100000" sheet="1" objects="1" scenarios="1"/>
  <mergeCells count="11">
    <mergeCell ref="E59:E83"/>
    <mergeCell ref="E84:E85"/>
    <mergeCell ref="E86:E94"/>
    <mergeCell ref="E95:E101"/>
    <mergeCell ref="E102:E109"/>
    <mergeCell ref="E43:E58"/>
    <mergeCell ref="B11:B12"/>
    <mergeCell ref="C19:D19"/>
    <mergeCell ref="E19:E20"/>
    <mergeCell ref="E21:E32"/>
    <mergeCell ref="E33:E42"/>
  </mergeCells>
  <hyperlinks>
    <hyperlink ref="B2" location="Tartalom!A1" display="Vissza a tartalomhoz" xr:uid="{D1717807-8439-4136-9753-51CBD3F4D0EF}"/>
  </hyperlinks>
  <pageMargins left="0.7" right="0.7" top="0.75" bottom="0.75" header="0.3" footer="0.3"/>
  <pageSetup paperSize="9" orientation="portrait" r:id="rId1"/>
  <headerFooter>
    <oddHeader>&amp;L&amp;"Calibri"&amp;12&amp;K000000EBA Regular Use&amp;1#</oddHeader>
  </headerFooter>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40C3B0-4131-4589-99F1-741CDD1B989B}">
  <sheetPr codeName="Munka38">
    <tabColor theme="9" tint="0.79998168889431442"/>
  </sheetPr>
  <dimension ref="B2:F12"/>
  <sheetViews>
    <sheetView showGridLines="0" zoomScale="85" zoomScaleNormal="85" workbookViewId="0">
      <selection activeCell="B7" sqref="B7"/>
    </sheetView>
  </sheetViews>
  <sheetFormatPr defaultColWidth="9.1796875" defaultRowHeight="14" x14ac:dyDescent="0.3"/>
  <cols>
    <col min="1" max="1" width="10.81640625" style="335" customWidth="1"/>
    <col min="2" max="2" width="14.1796875" style="335" customWidth="1"/>
    <col min="3" max="3" width="16.1796875" style="335" customWidth="1"/>
    <col min="4" max="4" width="14.54296875" style="335" customWidth="1"/>
    <col min="5" max="5" width="16.54296875" style="335" customWidth="1"/>
    <col min="6" max="6" width="16.26953125" style="335" customWidth="1"/>
    <col min="7" max="16384" width="9.1796875" style="335"/>
  </cols>
  <sheetData>
    <row r="2" spans="2:6" ht="14.5" x14ac:dyDescent="0.3">
      <c r="B2" s="172" t="s">
        <v>714</v>
      </c>
    </row>
    <row r="4" spans="2:6" x14ac:dyDescent="0.3">
      <c r="B4" s="355" t="s">
        <v>857</v>
      </c>
    </row>
    <row r="5" spans="2:6" x14ac:dyDescent="0.3">
      <c r="B5" s="355"/>
    </row>
    <row r="6" spans="2:6" ht="14.5" thickBot="1" x14ac:dyDescent="0.35">
      <c r="B6" s="456">
        <f>Tartalom!B3</f>
        <v>45838</v>
      </c>
    </row>
    <row r="7" spans="2:6" ht="14.5" thickBot="1" x14ac:dyDescent="0.35">
      <c r="B7" s="356" t="s">
        <v>717</v>
      </c>
      <c r="C7" s="356" t="s">
        <v>718</v>
      </c>
      <c r="D7" s="356" t="s">
        <v>719</v>
      </c>
      <c r="E7" s="356" t="s">
        <v>720</v>
      </c>
      <c r="F7" s="356" t="s">
        <v>721</v>
      </c>
    </row>
    <row r="8" spans="2:6" ht="53" thickBot="1" x14ac:dyDescent="0.35">
      <c r="B8" s="341" t="s">
        <v>858</v>
      </c>
      <c r="C8" s="341" t="s">
        <v>859</v>
      </c>
      <c r="D8" s="341" t="s">
        <v>860</v>
      </c>
      <c r="E8" s="357" t="s">
        <v>861</v>
      </c>
      <c r="F8" s="341" t="s">
        <v>862</v>
      </c>
    </row>
    <row r="9" spans="2:6" x14ac:dyDescent="0.3">
      <c r="B9" s="28"/>
      <c r="C9" s="28"/>
      <c r="D9" s="28"/>
      <c r="E9" s="28"/>
      <c r="F9" s="28"/>
    </row>
    <row r="10" spans="2:6" ht="14.5" thickBot="1" x14ac:dyDescent="0.35"/>
    <row r="11" spans="2:6" x14ac:dyDescent="0.3">
      <c r="B11" s="358" t="s">
        <v>863</v>
      </c>
      <c r="C11" s="359"/>
      <c r="D11" s="359"/>
      <c r="E11" s="359"/>
      <c r="F11" s="359"/>
    </row>
    <row r="12" spans="2:6" x14ac:dyDescent="0.3">
      <c r="B12" s="348" t="s">
        <v>1013</v>
      </c>
    </row>
  </sheetData>
  <sheetProtection algorithmName="SHA-512" hashValue="PhXqOQf9Ba7H97QFwT8E9wruC6H2TaMtHkvwCjSU79NaQyo/l814ZqxJoxm9xYAB/dowdEUg+ydzRyrE/Prz8g==" saltValue="tnp4g/EIKOY2CJ/XySATwQ==" spinCount="100000" sheet="1" objects="1" scenarios="1"/>
  <hyperlinks>
    <hyperlink ref="B2" location="Tartalom!A1" display="Vissza a tartalomhoz" xr:uid="{E28284DB-2B3B-41FD-8E85-350DC694343C}"/>
  </hyperlinks>
  <pageMargins left="0.7" right="0.7" top="0.75" bottom="0.75" header="0.3" footer="0.3"/>
  <pageSetup orientation="portrait" r:id="rId1"/>
  <headerFooter>
    <oddHeader>&amp;L&amp;"Calibri"&amp;12&amp;K000000EBA Regular Use&amp;1#</oddHeader>
  </headerFooter>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8B5C161-D7AE-443E-9AE6-1CA89530354C}">
  <sheetPr>
    <tabColor theme="9" tint="0.79998168889431442"/>
  </sheetPr>
  <dimension ref="A2:P34"/>
  <sheetViews>
    <sheetView showGridLines="0" zoomScale="55" zoomScaleNormal="55" workbookViewId="0">
      <selection activeCell="A2" sqref="A2"/>
    </sheetView>
  </sheetViews>
  <sheetFormatPr defaultColWidth="8.81640625" defaultRowHeight="12.5" x14ac:dyDescent="0.25"/>
  <cols>
    <col min="1" max="1" width="8.81640625" style="322"/>
    <col min="2" max="2" width="75.81640625" style="322" customWidth="1"/>
    <col min="3" max="3" width="8.81640625" style="322"/>
    <col min="4" max="4" width="16.1796875" style="322" bestFit="1" customWidth="1"/>
    <col min="5" max="10" width="16" style="322" customWidth="1"/>
    <col min="11" max="11" width="17.81640625" style="322" customWidth="1"/>
    <col min="12" max="12" width="14.1796875" style="322" bestFit="1" customWidth="1"/>
    <col min="13" max="13" width="12" style="322" customWidth="1"/>
    <col min="14" max="14" width="8.81640625" style="322"/>
    <col min="15" max="15" width="13.54296875" style="322" customWidth="1"/>
    <col min="16" max="16" width="13" style="322" customWidth="1"/>
    <col min="17" max="16384" width="8.81640625" style="322"/>
  </cols>
  <sheetData>
    <row r="2" spans="2:16" ht="14.5" x14ac:dyDescent="0.25">
      <c r="B2" s="172" t="s">
        <v>714</v>
      </c>
    </row>
    <row r="4" spans="2:16" ht="14" x14ac:dyDescent="0.3">
      <c r="B4" s="355" t="s">
        <v>864</v>
      </c>
    </row>
    <row r="5" spans="2:16" ht="14" x14ac:dyDescent="0.3">
      <c r="B5" s="355"/>
    </row>
    <row r="6" spans="2:16" ht="13" thickBot="1" x14ac:dyDescent="0.3">
      <c r="B6" s="456">
        <v>45838</v>
      </c>
    </row>
    <row r="7" spans="2:16" ht="21.5" customHeight="1" thickBot="1" x14ac:dyDescent="0.3">
      <c r="B7" s="357" t="s">
        <v>717</v>
      </c>
      <c r="C7" s="357" t="s">
        <v>718</v>
      </c>
      <c r="D7" s="357" t="s">
        <v>719</v>
      </c>
      <c r="E7" s="357" t="s">
        <v>720</v>
      </c>
      <c r="F7" s="357" t="s">
        <v>721</v>
      </c>
      <c r="G7" s="357" t="s">
        <v>722</v>
      </c>
      <c r="H7" s="357" t="s">
        <v>138</v>
      </c>
      <c r="I7" s="357" t="s">
        <v>68</v>
      </c>
      <c r="J7" s="357" t="s">
        <v>88</v>
      </c>
      <c r="K7" s="357" t="s">
        <v>723</v>
      </c>
      <c r="L7" s="357" t="s">
        <v>724</v>
      </c>
      <c r="M7" s="357" t="s">
        <v>725</v>
      </c>
      <c r="N7" s="357" t="s">
        <v>726</v>
      </c>
      <c r="O7" s="357" t="s">
        <v>727</v>
      </c>
      <c r="P7" s="357" t="s">
        <v>728</v>
      </c>
    </row>
    <row r="8" spans="2:16" ht="12.5" customHeight="1" x14ac:dyDescent="0.25">
      <c r="B8" s="703" t="s">
        <v>865</v>
      </c>
      <c r="C8" s="705" t="s">
        <v>730</v>
      </c>
      <c r="D8" s="705"/>
      <c r="E8" s="705"/>
      <c r="F8" s="705"/>
      <c r="G8" s="705"/>
      <c r="H8" s="705"/>
      <c r="I8" s="705"/>
      <c r="J8" s="705"/>
      <c r="K8" s="705"/>
      <c r="L8" s="705"/>
      <c r="M8" s="705"/>
      <c r="N8" s="705"/>
      <c r="O8" s="705"/>
      <c r="P8" s="705"/>
    </row>
    <row r="9" spans="2:16" ht="32.25" customHeight="1" x14ac:dyDescent="0.25">
      <c r="B9" s="703"/>
      <c r="C9" s="360"/>
      <c r="D9" s="703" t="s">
        <v>866</v>
      </c>
      <c r="E9" s="703"/>
      <c r="F9" s="703"/>
      <c r="G9" s="703"/>
      <c r="H9" s="703"/>
      <c r="I9" s="703"/>
      <c r="J9" s="703"/>
      <c r="K9" s="703"/>
      <c r="L9" s="703"/>
      <c r="M9" s="703"/>
      <c r="N9" s="703"/>
      <c r="O9" s="703"/>
      <c r="P9" s="703"/>
    </row>
    <row r="10" spans="2:16" ht="52.5" customHeight="1" x14ac:dyDescent="0.25">
      <c r="B10" s="703"/>
      <c r="C10" s="360"/>
      <c r="D10" s="703" t="s">
        <v>867</v>
      </c>
      <c r="E10" s="703"/>
      <c r="F10" s="703"/>
      <c r="G10" s="703"/>
      <c r="H10" s="703"/>
      <c r="I10" s="703" t="s">
        <v>868</v>
      </c>
      <c r="J10" s="703" t="s">
        <v>869</v>
      </c>
      <c r="K10" s="706" t="s">
        <v>870</v>
      </c>
      <c r="L10" s="703" t="s">
        <v>437</v>
      </c>
      <c r="M10" s="703" t="s">
        <v>871</v>
      </c>
      <c r="N10" s="708" t="s">
        <v>428</v>
      </c>
      <c r="O10" s="708"/>
      <c r="P10" s="708"/>
    </row>
    <row r="11" spans="2:16" ht="21.5" thickBot="1" x14ac:dyDescent="0.3">
      <c r="B11" s="704"/>
      <c r="C11" s="361"/>
      <c r="D11" s="528" t="s">
        <v>734</v>
      </c>
      <c r="E11" s="528" t="s">
        <v>735</v>
      </c>
      <c r="F11" s="528" t="s">
        <v>736</v>
      </c>
      <c r="G11" s="528" t="s">
        <v>737</v>
      </c>
      <c r="H11" s="362" t="s">
        <v>738</v>
      </c>
      <c r="I11" s="704"/>
      <c r="J11" s="704"/>
      <c r="K11" s="707"/>
      <c r="L11" s="704"/>
      <c r="M11" s="704"/>
      <c r="N11" s="363"/>
      <c r="O11" s="362" t="s">
        <v>437</v>
      </c>
      <c r="P11" s="362" t="s">
        <v>871</v>
      </c>
    </row>
    <row r="12" spans="2:16" x14ac:dyDescent="0.25">
      <c r="B12" s="364" t="s">
        <v>744</v>
      </c>
      <c r="C12" s="439">
        <v>1401.8755616500966</v>
      </c>
      <c r="D12" s="440">
        <v>366.04981234503418</v>
      </c>
      <c r="E12" s="440">
        <v>114.61352978229897</v>
      </c>
      <c r="F12" s="440">
        <v>53.289510440878018</v>
      </c>
      <c r="G12" s="440">
        <v>41.636499661030001</v>
      </c>
      <c r="H12" s="441">
        <v>4.3470431989639096</v>
      </c>
      <c r="I12" s="439">
        <v>257.80156688379316</v>
      </c>
      <c r="J12" s="439">
        <v>176.34762298980496</v>
      </c>
      <c r="K12" s="439">
        <v>141.44016235564317</v>
      </c>
      <c r="L12" s="441">
        <v>129.88684392311205</v>
      </c>
      <c r="M12" s="441">
        <v>10.773617958227</v>
      </c>
      <c r="N12" s="442">
        <v>-33.433850347303029</v>
      </c>
      <c r="O12" s="442">
        <v>-9.6286416965410009</v>
      </c>
      <c r="P12" s="442">
        <v>-2.8728240840280002</v>
      </c>
    </row>
    <row r="13" spans="2:16" x14ac:dyDescent="0.25">
      <c r="B13" s="364" t="s">
        <v>745</v>
      </c>
      <c r="C13" s="439">
        <v>254.682454112236</v>
      </c>
      <c r="D13" s="440">
        <v>1.1091911E-5</v>
      </c>
      <c r="E13" s="440">
        <v>0</v>
      </c>
      <c r="F13" s="440">
        <v>0</v>
      </c>
      <c r="G13" s="440">
        <v>0.19145245179100001</v>
      </c>
      <c r="H13" s="441">
        <v>1.6735157643045115</v>
      </c>
      <c r="I13" s="439">
        <v>0</v>
      </c>
      <c r="J13" s="439">
        <v>0.191463543702</v>
      </c>
      <c r="K13" s="439">
        <v>0</v>
      </c>
      <c r="L13" s="441">
        <v>0.19146290508399999</v>
      </c>
      <c r="M13" s="441">
        <v>0</v>
      </c>
      <c r="N13" s="442">
        <v>-1.2813771599999999E-2</v>
      </c>
      <c r="O13" s="442">
        <v>-1.2813703982E-2</v>
      </c>
      <c r="P13" s="442">
        <v>0</v>
      </c>
    </row>
    <row r="14" spans="2:16" x14ac:dyDescent="0.25">
      <c r="B14" s="364" t="s">
        <v>872</v>
      </c>
      <c r="C14" s="439">
        <v>5091.9858503053565</v>
      </c>
      <c r="D14" s="440">
        <v>179.99499397217198</v>
      </c>
      <c r="E14" s="440">
        <v>26.749142474113</v>
      </c>
      <c r="F14" s="440">
        <v>2.6670456649149998</v>
      </c>
      <c r="G14" s="440">
        <v>30.140043032626995</v>
      </c>
      <c r="H14" s="441">
        <v>4.9713771258144979</v>
      </c>
      <c r="I14" s="439">
        <v>191.49985331091895</v>
      </c>
      <c r="J14" s="439">
        <v>46.378232940807017</v>
      </c>
      <c r="K14" s="439">
        <v>1.6731388921009998</v>
      </c>
      <c r="L14" s="441">
        <v>70.943804304517997</v>
      </c>
      <c r="M14" s="441">
        <v>0.65662551772199995</v>
      </c>
      <c r="N14" s="442">
        <v>-7.5027806615609993</v>
      </c>
      <c r="O14" s="442">
        <v>-3.9332468395960003</v>
      </c>
      <c r="P14" s="442">
        <v>-0.31950668169200003</v>
      </c>
    </row>
    <row r="15" spans="2:16" x14ac:dyDescent="0.25">
      <c r="B15" s="364" t="s">
        <v>776</v>
      </c>
      <c r="C15" s="439">
        <v>2178.0245442061469</v>
      </c>
      <c r="D15" s="440">
        <v>1.871544193092</v>
      </c>
      <c r="E15" s="440">
        <v>1.247119298971</v>
      </c>
      <c r="F15" s="440">
        <v>2.3393245</v>
      </c>
      <c r="G15" s="440">
        <v>6.7710492854999985E-2</v>
      </c>
      <c r="H15" s="441">
        <v>2.1100808971681149</v>
      </c>
      <c r="I15" s="439">
        <v>0</v>
      </c>
      <c r="J15" s="439">
        <v>5.5256984849180002</v>
      </c>
      <c r="K15" s="439">
        <v>0</v>
      </c>
      <c r="L15" s="441">
        <v>2.3393367976000001</v>
      </c>
      <c r="M15" s="441">
        <v>0</v>
      </c>
      <c r="N15" s="442">
        <v>-1.8615177609960001</v>
      </c>
      <c r="O15" s="442">
        <v>-0.76281400760000007</v>
      </c>
      <c r="P15" s="442">
        <v>0</v>
      </c>
    </row>
    <row r="16" spans="2:16" x14ac:dyDescent="0.25">
      <c r="B16" s="364" t="s">
        <v>873</v>
      </c>
      <c r="C16" s="439">
        <v>187.05259816247511</v>
      </c>
      <c r="D16" s="440">
        <v>1.3430767329190001</v>
      </c>
      <c r="E16" s="440">
        <v>1.721572044792</v>
      </c>
      <c r="F16" s="440">
        <v>0</v>
      </c>
      <c r="G16" s="440">
        <v>0.23393019674600005</v>
      </c>
      <c r="H16" s="441">
        <v>3.3199770793821304</v>
      </c>
      <c r="I16" s="439">
        <v>0.23123170544999999</v>
      </c>
      <c r="J16" s="439">
        <v>2.2109543549859998</v>
      </c>
      <c r="K16" s="439">
        <v>0.85639291402099993</v>
      </c>
      <c r="L16" s="441">
        <v>0.20662238417200002</v>
      </c>
      <c r="M16" s="441">
        <v>0</v>
      </c>
      <c r="N16" s="442">
        <v>-6.2653272551999997E-2</v>
      </c>
      <c r="O16" s="442">
        <v>-1.0238827950000001E-2</v>
      </c>
      <c r="P16" s="442">
        <v>0</v>
      </c>
    </row>
    <row r="17" spans="1:16" x14ac:dyDescent="0.25">
      <c r="B17" s="364" t="s">
        <v>782</v>
      </c>
      <c r="C17" s="439">
        <v>2137.1718198243316</v>
      </c>
      <c r="D17" s="440">
        <v>31.164226757469994</v>
      </c>
      <c r="E17" s="440">
        <v>3.6868606369409997</v>
      </c>
      <c r="F17" s="440">
        <v>0.282995241673</v>
      </c>
      <c r="G17" s="440">
        <v>24.466700619069982</v>
      </c>
      <c r="H17" s="441">
        <v>3.912257927784049</v>
      </c>
      <c r="I17" s="439">
        <v>12.517428473395</v>
      </c>
      <c r="J17" s="439">
        <v>47.083251874758986</v>
      </c>
      <c r="K17" s="439">
        <v>1.02907E-4</v>
      </c>
      <c r="L17" s="441">
        <v>18.066709442439993</v>
      </c>
      <c r="M17" s="441">
        <v>1.0805971167440001</v>
      </c>
      <c r="N17" s="442">
        <v>-1.9769676689709981</v>
      </c>
      <c r="O17" s="442">
        <v>-1.1889973456349998</v>
      </c>
      <c r="P17" s="442">
        <v>-0.30349444456599994</v>
      </c>
    </row>
    <row r="18" spans="1:16" x14ac:dyDescent="0.25">
      <c r="B18" s="364" t="s">
        <v>874</v>
      </c>
      <c r="C18" s="439">
        <v>5241.363537979757</v>
      </c>
      <c r="D18" s="440">
        <v>36.658669101223992</v>
      </c>
      <c r="E18" s="440">
        <v>6.0168790629430013</v>
      </c>
      <c r="F18" s="440">
        <v>4.7121042045349997</v>
      </c>
      <c r="G18" s="440">
        <v>18.771749591733013</v>
      </c>
      <c r="H18" s="441">
        <v>6.1102174713793334</v>
      </c>
      <c r="I18" s="439">
        <v>1.221635537082</v>
      </c>
      <c r="J18" s="439">
        <v>64.485241104046992</v>
      </c>
      <c r="K18" s="439">
        <v>0.45252531930599987</v>
      </c>
      <c r="L18" s="441">
        <v>10.179542292868001</v>
      </c>
      <c r="M18" s="441">
        <v>0.68923973576899999</v>
      </c>
      <c r="N18" s="442">
        <v>-2.2897052647909995</v>
      </c>
      <c r="O18" s="442">
        <v>-0.55550952232900008</v>
      </c>
      <c r="P18" s="442">
        <v>-7.9170394884000003E-2</v>
      </c>
    </row>
    <row r="19" spans="1:16" x14ac:dyDescent="0.25">
      <c r="B19" s="364" t="s">
        <v>875</v>
      </c>
      <c r="C19" s="439">
        <v>1516.4361396669497</v>
      </c>
      <c r="D19" s="440">
        <v>22.814318030633</v>
      </c>
      <c r="E19" s="440">
        <v>2.6407224407130001</v>
      </c>
      <c r="F19" s="440">
        <v>0</v>
      </c>
      <c r="G19" s="440">
        <v>7.6004308571520003</v>
      </c>
      <c r="H19" s="441">
        <v>3.485500136252103</v>
      </c>
      <c r="I19" s="439">
        <v>11.059214218340998</v>
      </c>
      <c r="J19" s="439">
        <v>18.564559381161011</v>
      </c>
      <c r="K19" s="439">
        <v>3.4316977289959993</v>
      </c>
      <c r="L19" s="441">
        <v>6.2748645896310018</v>
      </c>
      <c r="M19" s="441">
        <v>0.20315365139700003</v>
      </c>
      <c r="N19" s="442">
        <v>-0.82588266761199947</v>
      </c>
      <c r="O19" s="442">
        <v>-0.33288020033800003</v>
      </c>
      <c r="P19" s="442">
        <v>-8.2710896573999979E-2</v>
      </c>
    </row>
    <row r="20" spans="1:16" x14ac:dyDescent="0.25">
      <c r="B20" s="364" t="s">
        <v>794</v>
      </c>
      <c r="C20" s="439">
        <v>2441.0039402474104</v>
      </c>
      <c r="D20" s="440">
        <v>15.105334347198999</v>
      </c>
      <c r="E20" s="440">
        <v>7.7287139634539992</v>
      </c>
      <c r="F20" s="440">
        <v>3.4635727999999997</v>
      </c>
      <c r="G20" s="440">
        <v>2.2801170776600004</v>
      </c>
      <c r="H20" s="441">
        <v>3.4827189240271115</v>
      </c>
      <c r="I20" s="439">
        <v>0.89577676624899982</v>
      </c>
      <c r="J20" s="439">
        <v>27.648263432464006</v>
      </c>
      <c r="K20" s="439">
        <v>3.3697989599999999E-2</v>
      </c>
      <c r="L20" s="441">
        <v>3.2078337765409994</v>
      </c>
      <c r="M20" s="441">
        <v>0.165085737541</v>
      </c>
      <c r="N20" s="442">
        <v>-0.40176212316800014</v>
      </c>
      <c r="O20" s="442">
        <v>-0.14872235869800002</v>
      </c>
      <c r="P20" s="442">
        <v>-0.10296764838399999</v>
      </c>
    </row>
    <row r="21" spans="1:16" x14ac:dyDescent="0.25">
      <c r="B21" s="364" t="s">
        <v>876</v>
      </c>
      <c r="C21" s="439">
        <v>441.40390447023213</v>
      </c>
      <c r="D21" s="443">
        <v>13.616119727011</v>
      </c>
      <c r="E21" s="443">
        <v>11.368016734919999</v>
      </c>
      <c r="F21" s="443">
        <v>0.61661556921199989</v>
      </c>
      <c r="G21" s="443">
        <v>0</v>
      </c>
      <c r="H21" s="439">
        <v>2.1611464818824753</v>
      </c>
      <c r="I21" s="439">
        <v>8.7435519618460003</v>
      </c>
      <c r="J21" s="439">
        <v>7.3426617698170009</v>
      </c>
      <c r="K21" s="439">
        <v>9.5145382994800016</v>
      </c>
      <c r="L21" s="439">
        <v>4.2300375905049998</v>
      </c>
      <c r="M21" s="439">
        <v>0</v>
      </c>
      <c r="N21" s="442">
        <v>-3.7542357818689993</v>
      </c>
      <c r="O21" s="442">
        <v>-0.14301765356999996</v>
      </c>
      <c r="P21" s="442">
        <v>0</v>
      </c>
    </row>
    <row r="22" spans="1:16" x14ac:dyDescent="0.25">
      <c r="B22" s="364" t="s">
        <v>877</v>
      </c>
      <c r="C22" s="439">
        <v>10718.289250586295</v>
      </c>
      <c r="D22" s="443">
        <v>243.18091341316108</v>
      </c>
      <c r="E22" s="443">
        <v>129.68709748422796</v>
      </c>
      <c r="F22" s="443">
        <v>63.393438026140004</v>
      </c>
      <c r="G22" s="443">
        <v>0</v>
      </c>
      <c r="H22" s="439">
        <v>3.5290323569379232</v>
      </c>
      <c r="I22" s="439">
        <v>171.28586345208515</v>
      </c>
      <c r="J22" s="439">
        <v>153.07156124842399</v>
      </c>
      <c r="K22" s="439">
        <v>111.90402422302002</v>
      </c>
      <c r="L22" s="439">
        <v>113.89444921367597</v>
      </c>
      <c r="M22" s="439">
        <v>0</v>
      </c>
      <c r="N22" s="442">
        <v>-20.672104700218995</v>
      </c>
      <c r="O22" s="442">
        <v>-7.6275248991760023</v>
      </c>
      <c r="P22" s="442">
        <v>0</v>
      </c>
    </row>
    <row r="23" spans="1:16" x14ac:dyDescent="0.25">
      <c r="B23" s="364" t="s">
        <v>878</v>
      </c>
      <c r="C23" s="439">
        <v>40.762386780000014</v>
      </c>
      <c r="D23" s="443">
        <v>0</v>
      </c>
      <c r="E23" s="443">
        <v>0</v>
      </c>
      <c r="F23" s="443">
        <v>0</v>
      </c>
      <c r="G23" s="443">
        <v>0</v>
      </c>
      <c r="H23" s="439">
        <v>0</v>
      </c>
      <c r="I23" s="439">
        <v>0</v>
      </c>
      <c r="J23" s="439">
        <v>0</v>
      </c>
      <c r="K23" s="439">
        <v>0</v>
      </c>
      <c r="L23" s="439">
        <v>0</v>
      </c>
      <c r="M23" s="439">
        <v>0</v>
      </c>
      <c r="N23" s="442">
        <v>0</v>
      </c>
      <c r="O23" s="442">
        <v>0</v>
      </c>
      <c r="P23" s="442">
        <v>0</v>
      </c>
    </row>
    <row r="24" spans="1:16" ht="13" thickBot="1" x14ac:dyDescent="0.3">
      <c r="B24" s="365" t="s">
        <v>879</v>
      </c>
      <c r="C24" s="444">
        <v>5218.9625807719303</v>
      </c>
      <c r="D24" s="444">
        <v>19.940308953652007</v>
      </c>
      <c r="E24" s="444">
        <v>12.048046966290002</v>
      </c>
      <c r="F24" s="444">
        <v>0.72037523415899996</v>
      </c>
      <c r="G24" s="444">
        <v>27.204958049490006</v>
      </c>
      <c r="H24" s="444">
        <v>24.349183695262209</v>
      </c>
      <c r="I24" s="444">
        <v>34.71392360923597</v>
      </c>
      <c r="J24" s="444">
        <v>10.601101683456001</v>
      </c>
      <c r="K24" s="444">
        <v>14.598663910899003</v>
      </c>
      <c r="L24" s="444">
        <v>17.416733508556998</v>
      </c>
      <c r="M24" s="444">
        <v>1.765720818958</v>
      </c>
      <c r="N24" s="444">
        <v>-4.8115527608409989</v>
      </c>
      <c r="O24" s="444">
        <v>-1.1813081004049999</v>
      </c>
      <c r="P24" s="444">
        <v>-1.1429032407019999</v>
      </c>
    </row>
    <row r="27" spans="1:16" s="348" customFormat="1" ht="10" x14ac:dyDescent="0.2">
      <c r="B27" s="550" t="s">
        <v>1127</v>
      </c>
    </row>
    <row r="28" spans="1:16" s="348" customFormat="1" ht="10" x14ac:dyDescent="0.2"/>
    <row r="29" spans="1:16" s="348" customFormat="1" ht="14.4" customHeight="1" x14ac:dyDescent="0.2">
      <c r="B29" s="701" t="s">
        <v>1128</v>
      </c>
      <c r="C29" s="701"/>
      <c r="D29" s="701"/>
      <c r="E29" s="701"/>
      <c r="F29" s="701"/>
      <c r="G29" s="701"/>
      <c r="H29" s="701"/>
      <c r="I29" s="701"/>
      <c r="J29" s="701"/>
      <c r="K29" s="701"/>
      <c r="L29" s="701"/>
      <c r="M29" s="701"/>
      <c r="N29" s="701"/>
      <c r="O29" s="701"/>
      <c r="P29" s="701"/>
    </row>
    <row r="30" spans="1:16" s="348" customFormat="1" ht="39.65" customHeight="1" x14ac:dyDescent="0.2">
      <c r="B30" s="701"/>
      <c r="C30" s="701"/>
      <c r="D30" s="701"/>
      <c r="E30" s="701"/>
      <c r="F30" s="701"/>
      <c r="G30" s="701"/>
      <c r="H30" s="701"/>
      <c r="I30" s="701"/>
      <c r="J30" s="701"/>
      <c r="K30" s="701"/>
      <c r="L30" s="701"/>
      <c r="M30" s="701"/>
      <c r="N30" s="701"/>
      <c r="O30" s="701"/>
      <c r="P30" s="701"/>
    </row>
    <row r="32" spans="1:16" ht="409.25" customHeight="1" x14ac:dyDescent="0.25">
      <c r="A32" s="551"/>
      <c r="B32" s="702" t="s">
        <v>1129</v>
      </c>
      <c r="C32" s="702"/>
      <c r="D32" s="702"/>
      <c r="E32" s="702"/>
      <c r="F32" s="702"/>
      <c r="G32" s="702"/>
      <c r="H32" s="702"/>
      <c r="I32" s="702"/>
      <c r="J32" s="702"/>
      <c r="K32" s="702"/>
      <c r="L32" s="702"/>
      <c r="M32" s="702"/>
      <c r="N32" s="702"/>
      <c r="O32" s="702"/>
      <c r="P32" s="702"/>
    </row>
    <row r="33" spans="1:16" ht="67.75" customHeight="1" x14ac:dyDescent="0.25">
      <c r="A33" s="551"/>
      <c r="B33" s="702"/>
      <c r="C33" s="702"/>
      <c r="D33" s="702"/>
      <c r="E33" s="702"/>
      <c r="F33" s="702"/>
      <c r="G33" s="702"/>
      <c r="H33" s="702"/>
      <c r="I33" s="702"/>
      <c r="J33" s="702"/>
      <c r="K33" s="702"/>
      <c r="L33" s="702"/>
      <c r="M33" s="702"/>
      <c r="N33" s="702"/>
      <c r="O33" s="702"/>
      <c r="P33" s="702"/>
    </row>
    <row r="34" spans="1:16" ht="115.75" customHeight="1" x14ac:dyDescent="0.25">
      <c r="B34" s="702"/>
      <c r="C34" s="702"/>
      <c r="D34" s="702"/>
      <c r="E34" s="702"/>
      <c r="F34" s="702"/>
      <c r="G34" s="702"/>
      <c r="H34" s="702"/>
      <c r="I34" s="702"/>
      <c r="J34" s="702"/>
      <c r="K34" s="702"/>
      <c r="L34" s="702"/>
      <c r="M34" s="702"/>
      <c r="N34" s="702"/>
      <c r="O34" s="702"/>
      <c r="P34" s="702"/>
    </row>
  </sheetData>
  <sheetProtection algorithmName="SHA-512" hashValue="6OG3Vsne5XdxbAWr9R3QM+VnTQf7VFyM4xIwIeSd3fCXMYmBzqpvTlscuQAorHPKn/KHi3YLQVEoUTKNov61zw==" saltValue="eJhTAUKcgA0t9ghoFEoCpw==" spinCount="100000" sheet="1" objects="1" scenarios="1"/>
  <mergeCells count="12">
    <mergeCell ref="B29:P30"/>
    <mergeCell ref="B32:P34"/>
    <mergeCell ref="B8:B11"/>
    <mergeCell ref="C8:P8"/>
    <mergeCell ref="D9:P9"/>
    <mergeCell ref="D10:H10"/>
    <mergeCell ref="I10:I11"/>
    <mergeCell ref="J10:J11"/>
    <mergeCell ref="K10:K11"/>
    <mergeCell ref="L10:L11"/>
    <mergeCell ref="M10:M11"/>
    <mergeCell ref="N10:P10"/>
  </mergeCells>
  <hyperlinks>
    <hyperlink ref="B2" location="Tartalom!A1" display="Vissza a tartalomhoz" xr:uid="{1F75B643-603C-4F4B-8278-AA721DE46087}"/>
  </hyperlinks>
  <pageMargins left="0.7" right="0.7" top="0.75" bottom="0.75" header="0.3" footer="0.3"/>
  <pageSetup paperSize="9" orientation="portrait" r:id="rId1"/>
  <headerFooter>
    <oddHeader>&amp;L&amp;"Calibri"&amp;12&amp;K000000EBA Regular Use&amp;1#</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Munka4">
    <tabColor theme="9" tint="0.79998168889431442"/>
  </sheetPr>
  <dimension ref="B1:F49"/>
  <sheetViews>
    <sheetView showGridLines="0" workbookViewId="0"/>
  </sheetViews>
  <sheetFormatPr defaultRowHeight="14.5" outlineLevelRow="1" x14ac:dyDescent="0.35"/>
  <cols>
    <col min="1" max="1" width="4.453125" customWidth="1"/>
    <col min="2" max="2" width="5.54296875" customWidth="1"/>
    <col min="3" max="3" width="60.7265625" customWidth="1"/>
    <col min="6" max="6" width="14.6328125" customWidth="1"/>
  </cols>
  <sheetData>
    <row r="1" spans="2:6" ht="12.75" customHeight="1" x14ac:dyDescent="0.35"/>
    <row r="2" spans="2:6" x14ac:dyDescent="0.35">
      <c r="B2" s="172" t="s">
        <v>0</v>
      </c>
      <c r="C2" s="108"/>
      <c r="D2" s="108"/>
      <c r="E2" s="108"/>
      <c r="F2" s="108"/>
    </row>
    <row r="3" spans="2:6" x14ac:dyDescent="0.35">
      <c r="B3" s="1"/>
      <c r="C3" s="1"/>
      <c r="D3" s="1"/>
      <c r="E3" s="1"/>
      <c r="F3" s="1"/>
    </row>
    <row r="4" spans="2:6" ht="15.5" x14ac:dyDescent="0.35">
      <c r="B4" s="18" t="s">
        <v>3</v>
      </c>
      <c r="C4" s="2"/>
      <c r="D4" s="2"/>
      <c r="E4" s="2"/>
      <c r="F4" s="2"/>
    </row>
    <row r="5" spans="2:6" x14ac:dyDescent="0.35">
      <c r="B5" s="1"/>
      <c r="C5" s="1"/>
      <c r="D5" s="1"/>
      <c r="E5" s="1"/>
      <c r="F5" s="1"/>
    </row>
    <row r="6" spans="2:6" ht="46.5" customHeight="1" x14ac:dyDescent="0.35">
      <c r="B6" s="624" t="s">
        <v>1043</v>
      </c>
      <c r="C6" s="624"/>
      <c r="D6" s="624"/>
      <c r="E6" s="624"/>
      <c r="F6" s="624"/>
    </row>
    <row r="7" spans="2:6" x14ac:dyDescent="0.35">
      <c r="C7" s="3"/>
      <c r="D7" s="3"/>
      <c r="E7" s="4"/>
      <c r="F7" s="5"/>
    </row>
    <row r="8" spans="2:6" ht="15" thickBot="1" x14ac:dyDescent="0.4"/>
    <row r="9" spans="2:6" ht="21.5" thickBot="1" x14ac:dyDescent="0.4">
      <c r="B9" s="109"/>
      <c r="C9" s="621" t="s">
        <v>2</v>
      </c>
      <c r="D9" s="623" t="s">
        <v>4</v>
      </c>
      <c r="E9" s="623"/>
      <c r="F9" s="21" t="s">
        <v>5</v>
      </c>
    </row>
    <row r="10" spans="2:6" ht="15" thickBot="1" x14ac:dyDescent="0.4">
      <c r="B10" s="44"/>
      <c r="C10" s="622"/>
      <c r="D10" s="22">
        <v>45838</v>
      </c>
      <c r="E10" s="22">
        <v>45747</v>
      </c>
      <c r="F10" s="22">
        <v>45838</v>
      </c>
    </row>
    <row r="11" spans="2:6" x14ac:dyDescent="0.35">
      <c r="B11" s="111">
        <v>1</v>
      </c>
      <c r="C11" s="23" t="s">
        <v>6</v>
      </c>
      <c r="D11" s="24">
        <v>23430011.026544001</v>
      </c>
      <c r="E11" s="24">
        <v>23168098.729336902</v>
      </c>
      <c r="F11" s="24">
        <v>1874400.8821235201</v>
      </c>
    </row>
    <row r="12" spans="2:6" x14ac:dyDescent="0.35">
      <c r="B12" s="112">
        <v>2</v>
      </c>
      <c r="C12" s="14" t="s">
        <v>7</v>
      </c>
      <c r="D12" s="11">
        <v>23430011.026544001</v>
      </c>
      <c r="E12" s="11">
        <v>23168098.729336902</v>
      </c>
      <c r="F12" s="11">
        <v>1874400.8821235201</v>
      </c>
    </row>
    <row r="13" spans="2:6" x14ac:dyDescent="0.35">
      <c r="B13" s="112">
        <v>3</v>
      </c>
      <c r="C13" s="14" t="s">
        <v>1085</v>
      </c>
      <c r="D13" s="11"/>
      <c r="E13" s="11"/>
      <c r="F13" s="11"/>
    </row>
    <row r="14" spans="2:6" x14ac:dyDescent="0.35">
      <c r="B14" s="112">
        <v>4</v>
      </c>
      <c r="C14" s="14" t="s">
        <v>1086</v>
      </c>
      <c r="D14" s="11"/>
      <c r="E14" s="11"/>
      <c r="F14" s="11"/>
    </row>
    <row r="15" spans="2:6" x14ac:dyDescent="0.35">
      <c r="B15" s="112" t="s">
        <v>1059</v>
      </c>
      <c r="C15" s="14" t="s">
        <v>1087</v>
      </c>
      <c r="D15" s="11"/>
      <c r="E15" s="11"/>
      <c r="F15" s="11"/>
    </row>
    <row r="16" spans="2:6" x14ac:dyDescent="0.35">
      <c r="B16" s="112">
        <v>5</v>
      </c>
      <c r="C16" s="14" t="s">
        <v>1088</v>
      </c>
      <c r="D16" s="11"/>
      <c r="E16" s="11"/>
      <c r="F16" s="11"/>
    </row>
    <row r="17" spans="2:6" x14ac:dyDescent="0.35">
      <c r="B17" s="112">
        <v>6</v>
      </c>
      <c r="C17" s="23" t="s">
        <v>8</v>
      </c>
      <c r="D17" s="24">
        <v>167066.48227899999</v>
      </c>
      <c r="E17" s="24">
        <v>213922.303572</v>
      </c>
      <c r="F17" s="24">
        <v>13365.31858232</v>
      </c>
    </row>
    <row r="18" spans="2:6" x14ac:dyDescent="0.35">
      <c r="B18" s="112">
        <v>7</v>
      </c>
      <c r="C18" s="14" t="s">
        <v>7</v>
      </c>
      <c r="D18" s="11">
        <v>167066.48227899999</v>
      </c>
      <c r="E18" s="11">
        <v>213922.303572</v>
      </c>
      <c r="F18" s="11">
        <v>13365.31858232</v>
      </c>
    </row>
    <row r="19" spans="2:6" x14ac:dyDescent="0.35">
      <c r="B19" s="112">
        <v>8</v>
      </c>
      <c r="C19" s="14" t="s">
        <v>1070</v>
      </c>
      <c r="D19" s="11"/>
      <c r="E19" s="11"/>
      <c r="F19" s="11"/>
    </row>
    <row r="20" spans="2:6" x14ac:dyDescent="0.35">
      <c r="B20" s="112" t="s">
        <v>332</v>
      </c>
      <c r="C20" s="14" t="s">
        <v>1089</v>
      </c>
      <c r="D20" s="11">
        <v>2413.9078629999999</v>
      </c>
      <c r="E20" s="11">
        <v>2018.6507349999999</v>
      </c>
      <c r="F20" s="11">
        <v>193.11262904</v>
      </c>
    </row>
    <row r="21" spans="2:6" x14ac:dyDescent="0.35">
      <c r="B21" s="112">
        <v>9</v>
      </c>
      <c r="C21" s="14" t="s">
        <v>1071</v>
      </c>
      <c r="D21" s="11"/>
      <c r="E21" s="11"/>
      <c r="F21" s="11"/>
    </row>
    <row r="22" spans="2:6" x14ac:dyDescent="0.35">
      <c r="B22" s="112">
        <v>10</v>
      </c>
      <c r="C22" s="23" t="s">
        <v>1066</v>
      </c>
      <c r="D22" s="24">
        <v>28656.9421625</v>
      </c>
      <c r="E22" s="24">
        <v>20949.914614000001</v>
      </c>
      <c r="F22" s="24">
        <v>2292.5553730000001</v>
      </c>
    </row>
    <row r="23" spans="2:6" x14ac:dyDescent="0.35">
      <c r="B23" s="112" t="s">
        <v>334</v>
      </c>
      <c r="C23" s="14" t="s">
        <v>7</v>
      </c>
      <c r="D23" s="11"/>
      <c r="E23" s="11"/>
      <c r="F23" s="11"/>
    </row>
    <row r="24" spans="2:6" x14ac:dyDescent="0.35">
      <c r="B24" s="112" t="s">
        <v>1060</v>
      </c>
      <c r="C24" s="14" t="s">
        <v>1073</v>
      </c>
      <c r="D24" s="11">
        <v>28656.9421625</v>
      </c>
      <c r="E24" s="11">
        <v>20949.914614000001</v>
      </c>
      <c r="F24" s="11">
        <v>2292.5553730000001</v>
      </c>
    </row>
    <row r="25" spans="2:6" x14ac:dyDescent="0.35">
      <c r="B25" s="112" t="s">
        <v>1061</v>
      </c>
      <c r="C25" s="14" t="s">
        <v>1072</v>
      </c>
      <c r="D25" s="11"/>
      <c r="E25" s="11"/>
      <c r="F25" s="11"/>
    </row>
    <row r="26" spans="2:6" hidden="1" outlineLevel="1" x14ac:dyDescent="0.35">
      <c r="B26" s="112">
        <v>11</v>
      </c>
      <c r="C26" s="15" t="s">
        <v>1090</v>
      </c>
      <c r="D26" s="11"/>
      <c r="E26" s="11"/>
      <c r="F26" s="11"/>
    </row>
    <row r="27" spans="2:6" hidden="1" outlineLevel="1" x14ac:dyDescent="0.35">
      <c r="B27" s="112">
        <v>12</v>
      </c>
      <c r="C27" s="15" t="s">
        <v>1090</v>
      </c>
      <c r="D27" s="11"/>
      <c r="E27" s="11"/>
      <c r="F27" s="11"/>
    </row>
    <row r="28" spans="2:6" hidden="1" outlineLevel="1" x14ac:dyDescent="0.35">
      <c r="B28" s="112">
        <v>13</v>
      </c>
      <c r="C28" s="15" t="s">
        <v>1090</v>
      </c>
      <c r="D28" s="11"/>
      <c r="E28" s="11"/>
      <c r="F28" s="11"/>
    </row>
    <row r="29" spans="2:6" hidden="1" outlineLevel="1" x14ac:dyDescent="0.35">
      <c r="B29" s="112">
        <v>14</v>
      </c>
      <c r="C29" s="15" t="s">
        <v>1090</v>
      </c>
      <c r="D29" s="11"/>
      <c r="E29" s="11"/>
      <c r="F29" s="11"/>
    </row>
    <row r="30" spans="2:6" collapsed="1" x14ac:dyDescent="0.35">
      <c r="B30" s="112">
        <v>15</v>
      </c>
      <c r="C30" s="23" t="s">
        <v>1091</v>
      </c>
      <c r="D30" s="11"/>
      <c r="E30" s="11"/>
      <c r="F30" s="11"/>
    </row>
    <row r="31" spans="2:6" ht="21" x14ac:dyDescent="0.35">
      <c r="B31" s="112">
        <v>16</v>
      </c>
      <c r="C31" s="23" t="s">
        <v>1092</v>
      </c>
      <c r="D31" s="11"/>
      <c r="E31" s="11"/>
      <c r="F31" s="11"/>
    </row>
    <row r="32" spans="2:6" x14ac:dyDescent="0.35">
      <c r="B32" s="112">
        <v>17</v>
      </c>
      <c r="C32" s="14" t="s">
        <v>1093</v>
      </c>
      <c r="D32" s="11"/>
      <c r="E32" s="11"/>
      <c r="F32" s="11"/>
    </row>
    <row r="33" spans="2:6" x14ac:dyDescent="0.35">
      <c r="B33" s="112">
        <v>18</v>
      </c>
      <c r="C33" s="14" t="s">
        <v>1094</v>
      </c>
      <c r="D33" s="11"/>
      <c r="E33" s="11"/>
      <c r="F33" s="11"/>
    </row>
    <row r="34" spans="2:6" x14ac:dyDescent="0.35">
      <c r="B34" s="112">
        <v>19</v>
      </c>
      <c r="C34" s="14" t="s">
        <v>1095</v>
      </c>
      <c r="D34" s="11"/>
      <c r="E34" s="11"/>
      <c r="F34" s="11"/>
    </row>
    <row r="35" spans="2:6" x14ac:dyDescent="0.35">
      <c r="B35" s="112" t="s">
        <v>1062</v>
      </c>
      <c r="C35" s="14" t="s">
        <v>1096</v>
      </c>
      <c r="D35" s="11"/>
      <c r="E35" s="11"/>
      <c r="F35" s="11"/>
    </row>
    <row r="36" spans="2:6" x14ac:dyDescent="0.35">
      <c r="B36" s="112">
        <v>20</v>
      </c>
      <c r="C36" s="23" t="s">
        <v>9</v>
      </c>
      <c r="D36" s="24">
        <v>283202.80410349998</v>
      </c>
      <c r="E36" s="24">
        <v>214131.75</v>
      </c>
      <c r="F36" s="24">
        <v>22656.224328279997</v>
      </c>
    </row>
    <row r="37" spans="2:6" x14ac:dyDescent="0.35">
      <c r="B37" s="112">
        <v>21</v>
      </c>
      <c r="C37" s="14" t="s">
        <v>1067</v>
      </c>
      <c r="D37" s="11">
        <v>283202.80410349998</v>
      </c>
      <c r="E37" s="11">
        <v>214131.75</v>
      </c>
      <c r="F37" s="11">
        <v>22656.224328279997</v>
      </c>
    </row>
    <row r="38" spans="2:6" x14ac:dyDescent="0.35">
      <c r="B38" s="112" t="s">
        <v>1063</v>
      </c>
      <c r="C38" s="14" t="s">
        <v>1068</v>
      </c>
      <c r="D38" s="24"/>
      <c r="E38" s="24"/>
      <c r="F38" s="24"/>
    </row>
    <row r="39" spans="2:6" x14ac:dyDescent="0.35">
      <c r="B39" s="112">
        <v>22</v>
      </c>
      <c r="C39" s="14" t="s">
        <v>1069</v>
      </c>
      <c r="D39" s="11"/>
      <c r="E39" s="11"/>
      <c r="F39" s="11"/>
    </row>
    <row r="40" spans="2:6" x14ac:dyDescent="0.35">
      <c r="B40" s="112" t="s">
        <v>1064</v>
      </c>
      <c r="C40" s="23" t="s">
        <v>1097</v>
      </c>
      <c r="D40" s="11"/>
      <c r="E40" s="11"/>
      <c r="F40" s="11"/>
    </row>
    <row r="41" spans="2:6" x14ac:dyDescent="0.35">
      <c r="B41" s="112">
        <v>23</v>
      </c>
      <c r="C41" s="23" t="s">
        <v>1098</v>
      </c>
      <c r="D41" s="11"/>
      <c r="E41" s="11"/>
      <c r="F41" s="11"/>
    </row>
    <row r="42" spans="2:6" x14ac:dyDescent="0.35">
      <c r="B42" s="112">
        <v>24</v>
      </c>
      <c r="C42" s="23" t="s">
        <v>10</v>
      </c>
      <c r="D42" s="24">
        <v>3390561.9069920001</v>
      </c>
      <c r="E42" s="24">
        <v>3390561.9069920001</v>
      </c>
      <c r="F42" s="24">
        <v>271244.95255936001</v>
      </c>
    </row>
    <row r="43" spans="2:6" x14ac:dyDescent="0.35">
      <c r="B43" s="117" t="s">
        <v>1065</v>
      </c>
      <c r="C43" s="520" t="s">
        <v>1099</v>
      </c>
      <c r="D43" s="11"/>
      <c r="E43" s="11"/>
      <c r="F43" s="11"/>
    </row>
    <row r="44" spans="2:6" ht="14.5" customHeight="1" x14ac:dyDescent="0.35">
      <c r="B44" s="117">
        <v>25</v>
      </c>
      <c r="C44" s="520" t="s">
        <v>1100</v>
      </c>
      <c r="D44" s="11"/>
      <c r="E44" s="11"/>
      <c r="F44" s="11"/>
    </row>
    <row r="45" spans="2:6" x14ac:dyDescent="0.35">
      <c r="B45" s="117">
        <v>26</v>
      </c>
      <c r="C45" s="520" t="s">
        <v>1101</v>
      </c>
      <c r="D45" s="11"/>
      <c r="E45" s="11"/>
      <c r="F45" s="11"/>
    </row>
    <row r="46" spans="2:6" x14ac:dyDescent="0.35">
      <c r="B46" s="117">
        <v>27</v>
      </c>
      <c r="C46" s="520" t="s">
        <v>1103</v>
      </c>
      <c r="D46" s="11"/>
      <c r="E46" s="11"/>
      <c r="F46" s="11"/>
    </row>
    <row r="47" spans="2:6" x14ac:dyDescent="0.35">
      <c r="B47" s="117">
        <v>28</v>
      </c>
      <c r="C47" s="520" t="s">
        <v>1102</v>
      </c>
      <c r="D47" s="11"/>
      <c r="E47" s="11"/>
      <c r="F47" s="11"/>
    </row>
    <row r="48" spans="2:6" ht="15" thickBot="1" x14ac:dyDescent="0.4">
      <c r="B48" s="113">
        <v>29</v>
      </c>
      <c r="C48" s="25" t="s">
        <v>11</v>
      </c>
      <c r="D48" s="26">
        <v>27299499.162080001</v>
      </c>
      <c r="E48" s="26">
        <v>27007664.5945464</v>
      </c>
      <c r="F48" s="26">
        <v>2183959.9329663999</v>
      </c>
    </row>
    <row r="49" spans="2:6" ht="22.5" customHeight="1" x14ac:dyDescent="0.35">
      <c r="B49" s="624"/>
      <c r="C49" s="624"/>
      <c r="D49" s="624"/>
      <c r="E49" s="624"/>
      <c r="F49" s="624"/>
    </row>
  </sheetData>
  <sheetProtection algorithmName="SHA-512" hashValue="lcrxOFJi83Zfw3OD8Nl+Ux/0y872dX72164wbOq9OwJFyNQ7B8fYFbkyebPcixXtXWdkGdH4G2muHMN3D7AgDg==" saltValue="zF2bBiwAourLWQqo8C82ew==" spinCount="100000" sheet="1" objects="1" scenarios="1"/>
  <mergeCells count="4">
    <mergeCell ref="C9:C10"/>
    <mergeCell ref="D9:E9"/>
    <mergeCell ref="B49:F49"/>
    <mergeCell ref="B6:F6"/>
  </mergeCells>
  <hyperlinks>
    <hyperlink ref="B2" location="Tartalom!A1" display="Back to contents page" xr:uid="{052AD4F7-D8FA-4FE5-A25A-8ABCA0CA6C1E}"/>
  </hyperlinks>
  <pageMargins left="0.7" right="0.7" top="0.75" bottom="0.75" header="0.3" footer="0.3"/>
  <pageSetup paperSize="9" orientation="portrait" r:id="rId1"/>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CAE8E9D-8BE0-4252-8353-FC5B2DBEE0F1}">
  <sheetPr codeName="Munka40">
    <tabColor theme="9" tint="0.79998168889431442"/>
  </sheetPr>
  <dimension ref="B2:F12"/>
  <sheetViews>
    <sheetView zoomScale="70" zoomScaleNormal="70" workbookViewId="0"/>
  </sheetViews>
  <sheetFormatPr defaultColWidth="9.1796875" defaultRowHeight="14" x14ac:dyDescent="0.3"/>
  <cols>
    <col min="1" max="1" width="9.1796875" style="335"/>
    <col min="2" max="2" width="20" style="335" customWidth="1"/>
    <col min="3" max="3" width="20.7265625" style="335" bestFit="1" customWidth="1"/>
    <col min="4" max="4" width="29.36328125" style="335" bestFit="1" customWidth="1"/>
    <col min="5" max="5" width="57.6328125" style="335" bestFit="1" customWidth="1"/>
    <col min="6" max="6" width="34" style="335" bestFit="1" customWidth="1"/>
    <col min="7" max="7" width="31" style="335" bestFit="1" customWidth="1"/>
    <col min="8" max="16384" width="9.1796875" style="335"/>
  </cols>
  <sheetData>
    <row r="2" spans="2:6" ht="14.5" x14ac:dyDescent="0.3">
      <c r="B2" s="172" t="s">
        <v>714</v>
      </c>
    </row>
    <row r="4" spans="2:6" x14ac:dyDescent="0.3">
      <c r="B4" s="366" t="s">
        <v>880</v>
      </c>
    </row>
    <row r="5" spans="2:6" x14ac:dyDescent="0.3">
      <c r="B5" s="366"/>
    </row>
    <row r="6" spans="2:6" ht="14.5" thickBot="1" x14ac:dyDescent="0.35">
      <c r="B6" s="457">
        <f>Tartalom!B3</f>
        <v>45838</v>
      </c>
    </row>
    <row r="7" spans="2:6" x14ac:dyDescent="0.3">
      <c r="B7" s="367"/>
      <c r="C7" s="709" t="s">
        <v>881</v>
      </c>
      <c r="D7" s="709"/>
      <c r="E7" s="709"/>
      <c r="F7" s="709" t="s">
        <v>882</v>
      </c>
    </row>
    <row r="8" spans="2:6" ht="14.5" thickBot="1" x14ac:dyDescent="0.35">
      <c r="B8" s="368"/>
      <c r="C8" s="368" t="s">
        <v>883</v>
      </c>
      <c r="D8" s="368" t="s">
        <v>884</v>
      </c>
      <c r="E8" s="368" t="s">
        <v>885</v>
      </c>
      <c r="F8" s="710"/>
    </row>
    <row r="9" spans="2:6" x14ac:dyDescent="0.3">
      <c r="B9" s="369" t="s">
        <v>886</v>
      </c>
      <c r="C9" s="479">
        <v>2.1467181933305128E-3</v>
      </c>
      <c r="D9" s="479">
        <v>7.5138286315883128E-7</v>
      </c>
      <c r="E9" s="480">
        <v>2.1474695761936717E-3</v>
      </c>
      <c r="F9" s="480">
        <v>0.65822328311695888</v>
      </c>
    </row>
    <row r="10" spans="2:6" ht="14.5" thickBot="1" x14ac:dyDescent="0.35">
      <c r="B10" s="368" t="s">
        <v>887</v>
      </c>
      <c r="C10" s="481">
        <v>3.292049111682092E-3</v>
      </c>
      <c r="D10" s="481">
        <v>1.3525919915095873E-6</v>
      </c>
      <c r="E10" s="482">
        <v>3.2934017036736016E-3</v>
      </c>
      <c r="F10" s="482">
        <v>0.52822954290963164</v>
      </c>
    </row>
    <row r="12" spans="2:6" x14ac:dyDescent="0.3">
      <c r="B12" s="335" t="s">
        <v>888</v>
      </c>
    </row>
  </sheetData>
  <sheetProtection algorithmName="SHA-512" hashValue="VGIUkAy6xUr8UN2h4HQpzhUVMa7UHGhXWKfoElXhsAf7RUyKMTdjXXqNXqkky2q4MDf4ZhGZmWQPJ1jNwn8YaA==" saltValue="3egSTX31qRn0AmQUsTq5BA==" spinCount="100000" sheet="1" objects="1" scenarios="1"/>
  <mergeCells count="2">
    <mergeCell ref="C7:E7"/>
    <mergeCell ref="F7:F8"/>
  </mergeCells>
  <hyperlinks>
    <hyperlink ref="B2" location="Tartalom!A1" display="Vissza a tartalomhoz" xr:uid="{5F1B1986-9154-4948-BCBF-7B49D5BB3CAD}"/>
  </hyperlinks>
  <pageMargins left="0.7" right="0.7" top="0.75" bottom="0.75" header="0.3" footer="0.3"/>
  <pageSetup orientation="portrait" r:id="rId1"/>
  <headerFooter>
    <oddHeader>&amp;L&amp;"Calibri"&amp;12&amp;K000000EBA Regular Use&amp;1#</oddHeader>
  </headerFooter>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D75880-CC80-4A39-9181-F48DF0600D7D}">
  <sheetPr>
    <tabColor theme="9" tint="0.79998168889431442"/>
  </sheetPr>
  <dimension ref="A2:R65"/>
  <sheetViews>
    <sheetView showGridLines="0" zoomScale="70" zoomScaleNormal="70" workbookViewId="0"/>
  </sheetViews>
  <sheetFormatPr defaultColWidth="8.81640625" defaultRowHeight="14" x14ac:dyDescent="0.35"/>
  <cols>
    <col min="1" max="1" width="8.81640625" style="370"/>
    <col min="2" max="2" width="60.54296875" style="370" customWidth="1"/>
    <col min="3" max="3" width="14.1796875" style="370" customWidth="1"/>
    <col min="4" max="4" width="8.81640625" style="370"/>
    <col min="5" max="5" width="11.1796875" style="370" customWidth="1"/>
    <col min="6" max="6" width="14.81640625" style="370" customWidth="1"/>
    <col min="7" max="7" width="13" style="370" customWidth="1"/>
    <col min="8" max="8" width="13.1796875" style="370" customWidth="1"/>
    <col min="9" max="9" width="8.90625" style="370" bestFit="1" customWidth="1"/>
    <col min="10" max="10" width="9.81640625" style="370" customWidth="1"/>
    <col min="11" max="11" width="12.81640625" style="370" customWidth="1"/>
    <col min="12" max="12" width="13" style="370" customWidth="1"/>
    <col min="13" max="13" width="11.1796875" style="370" customWidth="1"/>
    <col min="14" max="14" width="11" style="370" bestFit="1" customWidth="1"/>
    <col min="15" max="15" width="11" style="370" customWidth="1"/>
    <col min="16" max="16" width="13.1796875" style="370" customWidth="1"/>
    <col min="17" max="17" width="13" style="370" customWidth="1"/>
    <col min="18" max="18" width="11.1796875" style="370" customWidth="1"/>
    <col min="19" max="16384" width="8.81640625" style="370"/>
  </cols>
  <sheetData>
    <row r="2" spans="2:18" ht="14.5" x14ac:dyDescent="0.35">
      <c r="B2" s="172" t="s">
        <v>714</v>
      </c>
    </row>
    <row r="3" spans="2:18" x14ac:dyDescent="0.35">
      <c r="B3" s="371"/>
    </row>
    <row r="4" spans="2:18" x14ac:dyDescent="0.3">
      <c r="B4" s="372" t="s">
        <v>889</v>
      </c>
    </row>
    <row r="5" spans="2:18" x14ac:dyDescent="0.3">
      <c r="B5" s="372"/>
    </row>
    <row r="6" spans="2:18" ht="14.5" thickBot="1" x14ac:dyDescent="0.3">
      <c r="B6" s="458">
        <v>45838</v>
      </c>
    </row>
    <row r="7" spans="2:18" ht="14.5" thickBot="1" x14ac:dyDescent="0.4">
      <c r="B7" s="552"/>
      <c r="C7" s="553" t="s">
        <v>717</v>
      </c>
      <c r="D7" s="553" t="s">
        <v>718</v>
      </c>
      <c r="E7" s="553" t="s">
        <v>719</v>
      </c>
      <c r="F7" s="553" t="s">
        <v>720</v>
      </c>
      <c r="G7" s="553" t="s">
        <v>721</v>
      </c>
      <c r="H7" s="553" t="s">
        <v>722</v>
      </c>
      <c r="I7" s="553" t="s">
        <v>138</v>
      </c>
      <c r="J7" s="553" t="s">
        <v>68</v>
      </c>
      <c r="K7" s="553" t="s">
        <v>88</v>
      </c>
      <c r="L7" s="553" t="s">
        <v>723</v>
      </c>
      <c r="M7" s="553" t="s">
        <v>724</v>
      </c>
      <c r="N7" s="553" t="s">
        <v>725</v>
      </c>
      <c r="O7" s="553" t="s">
        <v>726</v>
      </c>
      <c r="P7" s="553" t="s">
        <v>727</v>
      </c>
      <c r="Q7" s="553" t="s">
        <v>728</v>
      </c>
      <c r="R7" s="553" t="s">
        <v>729</v>
      </c>
    </row>
    <row r="8" spans="2:18" ht="29" customHeight="1" x14ac:dyDescent="0.35">
      <c r="B8" s="712" t="s">
        <v>890</v>
      </c>
      <c r="C8" s="712" t="s">
        <v>891</v>
      </c>
      <c r="D8" s="712"/>
      <c r="E8" s="712"/>
      <c r="F8" s="712"/>
      <c r="G8" s="712"/>
      <c r="H8" s="712"/>
      <c r="I8" s="712"/>
      <c r="J8" s="712"/>
      <c r="K8" s="712"/>
      <c r="L8" s="712"/>
      <c r="M8" s="712"/>
      <c r="N8" s="712"/>
      <c r="O8" s="712"/>
      <c r="P8" s="712"/>
      <c r="Q8" s="712"/>
      <c r="R8" s="712"/>
    </row>
    <row r="9" spans="2:18" ht="14.5" customHeight="1" x14ac:dyDescent="0.35">
      <c r="B9" s="711"/>
      <c r="C9" s="711" t="s">
        <v>469</v>
      </c>
      <c r="D9" s="714" t="s">
        <v>892</v>
      </c>
      <c r="E9" s="714"/>
      <c r="F9" s="714"/>
      <c r="G9" s="714"/>
      <c r="H9" s="714"/>
      <c r="I9" s="715" t="s">
        <v>893</v>
      </c>
      <c r="J9" s="715"/>
      <c r="K9" s="715"/>
      <c r="L9" s="715"/>
      <c r="M9" s="715"/>
      <c r="N9" s="714" t="s">
        <v>894</v>
      </c>
      <c r="O9" s="714"/>
      <c r="P9" s="714"/>
      <c r="Q9" s="714"/>
      <c r="R9" s="714"/>
    </row>
    <row r="10" spans="2:18" ht="33.65" customHeight="1" x14ac:dyDescent="0.35">
      <c r="B10" s="711"/>
      <c r="C10" s="711"/>
      <c r="D10" s="711" t="s">
        <v>895</v>
      </c>
      <c r="E10" s="711"/>
      <c r="F10" s="711"/>
      <c r="G10" s="711"/>
      <c r="H10" s="711"/>
      <c r="I10" s="711" t="s">
        <v>895</v>
      </c>
      <c r="J10" s="711"/>
      <c r="K10" s="711"/>
      <c r="L10" s="711"/>
      <c r="M10" s="711"/>
      <c r="N10" s="711" t="s">
        <v>895</v>
      </c>
      <c r="O10" s="711"/>
      <c r="P10" s="711"/>
      <c r="Q10" s="711"/>
      <c r="R10" s="711"/>
    </row>
    <row r="11" spans="2:18" ht="33.65" customHeight="1" x14ac:dyDescent="0.35">
      <c r="B11" s="711"/>
      <c r="C11" s="711"/>
      <c r="D11" s="529"/>
      <c r="E11" s="711" t="s">
        <v>896</v>
      </c>
      <c r="F11" s="711"/>
      <c r="G11" s="711"/>
      <c r="H11" s="711"/>
      <c r="I11" s="529"/>
      <c r="J11" s="711" t="s">
        <v>896</v>
      </c>
      <c r="K11" s="711"/>
      <c r="L11" s="711"/>
      <c r="M11" s="711"/>
      <c r="N11" s="529"/>
      <c r="O11" s="711" t="s">
        <v>896</v>
      </c>
      <c r="P11" s="711"/>
      <c r="Q11" s="711"/>
      <c r="R11" s="711"/>
    </row>
    <row r="12" spans="2:18" ht="32" thickBot="1" x14ac:dyDescent="0.4">
      <c r="B12" s="713"/>
      <c r="C12" s="713"/>
      <c r="D12" s="374"/>
      <c r="E12" s="374"/>
      <c r="F12" s="312" t="s">
        <v>897</v>
      </c>
      <c r="G12" s="374" t="s">
        <v>898</v>
      </c>
      <c r="H12" s="374" t="s">
        <v>899</v>
      </c>
      <c r="I12" s="374"/>
      <c r="J12" s="374"/>
      <c r="K12" s="312" t="s">
        <v>897</v>
      </c>
      <c r="L12" s="374" t="s">
        <v>900</v>
      </c>
      <c r="M12" s="374" t="s">
        <v>899</v>
      </c>
      <c r="N12" s="374"/>
      <c r="O12" s="374"/>
      <c r="P12" s="312" t="s">
        <v>897</v>
      </c>
      <c r="Q12" s="374" t="s">
        <v>901</v>
      </c>
      <c r="R12" s="374" t="s">
        <v>899</v>
      </c>
    </row>
    <row r="13" spans="2:18" s="378" customFormat="1" x14ac:dyDescent="0.35">
      <c r="B13" s="375" t="s">
        <v>902</v>
      </c>
      <c r="C13" s="376"/>
      <c r="D13" s="377"/>
      <c r="E13" s="377"/>
      <c r="F13" s="377"/>
      <c r="G13" s="377"/>
      <c r="H13" s="377"/>
      <c r="I13" s="377"/>
      <c r="J13" s="377"/>
      <c r="K13" s="377"/>
      <c r="L13" s="377"/>
      <c r="M13" s="377"/>
      <c r="N13" s="377"/>
      <c r="O13" s="377"/>
      <c r="P13" s="377"/>
      <c r="Q13" s="377"/>
      <c r="R13" s="377"/>
    </row>
    <row r="14" spans="2:18" ht="30" x14ac:dyDescent="0.35">
      <c r="B14" s="379" t="s">
        <v>903</v>
      </c>
      <c r="C14" s="554">
        <v>47036.951554486463</v>
      </c>
      <c r="D14" s="554">
        <v>11239.912609168246</v>
      </c>
      <c r="E14" s="555">
        <v>161.56549076091187</v>
      </c>
      <c r="F14" s="555">
        <v>19.751121087184547</v>
      </c>
      <c r="G14" s="555">
        <v>2.2066743697197539</v>
      </c>
      <c r="H14" s="555">
        <v>77.749754875370854</v>
      </c>
      <c r="I14" s="555">
        <v>63.330722413230085</v>
      </c>
      <c r="J14" s="555">
        <v>5.6550292168183566E-2</v>
      </c>
      <c r="K14" s="555">
        <v>0</v>
      </c>
      <c r="L14" s="555">
        <v>0</v>
      </c>
      <c r="M14" s="555">
        <v>1.6336084318898821E-2</v>
      </c>
      <c r="N14" s="554">
        <v>11303.243331581476</v>
      </c>
      <c r="O14" s="554">
        <v>161.62204105308007</v>
      </c>
      <c r="P14" s="556">
        <v>19.751121087184547</v>
      </c>
      <c r="Q14" s="556">
        <v>2.2066743697197539</v>
      </c>
      <c r="R14" s="556">
        <v>77.766090959689748</v>
      </c>
    </row>
    <row r="15" spans="2:18" x14ac:dyDescent="0.35">
      <c r="B15" s="380" t="s">
        <v>904</v>
      </c>
      <c r="C15" s="554">
        <v>5984.1933864112189</v>
      </c>
      <c r="D15" s="554">
        <v>357.98096156245487</v>
      </c>
      <c r="E15" s="555">
        <v>29.318107087266501</v>
      </c>
      <c r="F15" s="555">
        <v>13.483789334116679</v>
      </c>
      <c r="G15" s="555">
        <v>1.4903065460166276</v>
      </c>
      <c r="H15" s="555">
        <v>2.3263048372695843</v>
      </c>
      <c r="I15" s="555">
        <v>10.531702089384572</v>
      </c>
      <c r="J15" s="555">
        <v>5.4259112361021038E-2</v>
      </c>
      <c r="K15" s="555">
        <v>0</v>
      </c>
      <c r="L15" s="555">
        <v>0</v>
      </c>
      <c r="M15" s="555">
        <v>1.6336084318898821E-2</v>
      </c>
      <c r="N15" s="554">
        <v>368.51266365183943</v>
      </c>
      <c r="O15" s="554">
        <v>29.372366199627525</v>
      </c>
      <c r="P15" s="556">
        <v>13.483789334116679</v>
      </c>
      <c r="Q15" s="556">
        <v>1.4903065460166276</v>
      </c>
      <c r="R15" s="556">
        <v>2.3426409215884831</v>
      </c>
    </row>
    <row r="16" spans="2:18" x14ac:dyDescent="0.35">
      <c r="B16" s="381" t="s">
        <v>442</v>
      </c>
      <c r="C16" s="554">
        <v>3992.8906808014026</v>
      </c>
      <c r="D16" s="554">
        <v>324.58646237972187</v>
      </c>
      <c r="E16" s="555">
        <v>27.642293200093874</v>
      </c>
      <c r="F16" s="555">
        <v>12.979457782338033</v>
      </c>
      <c r="G16" s="555">
        <v>1.4084459165649776</v>
      </c>
      <c r="H16" s="555">
        <v>1.4473979402403889</v>
      </c>
      <c r="I16" s="555">
        <v>10.510566627787311</v>
      </c>
      <c r="J16" s="555">
        <v>3.8741804444200355E-2</v>
      </c>
      <c r="K16" s="555">
        <v>0</v>
      </c>
      <c r="L16" s="555">
        <v>0</v>
      </c>
      <c r="M16" s="555">
        <v>1.6213697849982469E-3</v>
      </c>
      <c r="N16" s="554">
        <v>335.09702900750915</v>
      </c>
      <c r="O16" s="554">
        <v>27.681035004538078</v>
      </c>
      <c r="P16" s="556">
        <v>12.979457782338033</v>
      </c>
      <c r="Q16" s="556">
        <v>1.4084459165649776</v>
      </c>
      <c r="R16" s="556">
        <v>1.449019310025387</v>
      </c>
    </row>
    <row r="17" spans="1:18" x14ac:dyDescent="0.35">
      <c r="B17" s="382" t="s">
        <v>439</v>
      </c>
      <c r="C17" s="554">
        <v>2665.3471530753823</v>
      </c>
      <c r="D17" s="554">
        <v>82.073370607319262</v>
      </c>
      <c r="E17" s="555">
        <v>8.662473211391724</v>
      </c>
      <c r="F17" s="555">
        <v>1.0384424935687018</v>
      </c>
      <c r="G17" s="555">
        <v>0.1848681097208863</v>
      </c>
      <c r="H17" s="555">
        <v>0.28953208660836316</v>
      </c>
      <c r="I17" s="555">
        <v>0.17594556722377122</v>
      </c>
      <c r="J17" s="555">
        <v>2.3140041421888307E-3</v>
      </c>
      <c r="K17" s="555">
        <v>0</v>
      </c>
      <c r="L17" s="555">
        <v>0</v>
      </c>
      <c r="M17" s="555">
        <v>7.9187998998246923E-8</v>
      </c>
      <c r="N17" s="554">
        <v>82.249316174543026</v>
      </c>
      <c r="O17" s="554">
        <v>8.6647872155339112</v>
      </c>
      <c r="P17" s="556">
        <v>1.0384424935687018</v>
      </c>
      <c r="Q17" s="556">
        <v>0.1848681097208863</v>
      </c>
      <c r="R17" s="556">
        <v>0.28953216579636215</v>
      </c>
    </row>
    <row r="18" spans="1:18" x14ac:dyDescent="0.35">
      <c r="B18" s="382" t="s">
        <v>905</v>
      </c>
      <c r="C18" s="554">
        <v>1285.7858478412222</v>
      </c>
      <c r="D18" s="554">
        <v>242.51309177240262</v>
      </c>
      <c r="E18" s="557">
        <v>18.979819988702154</v>
      </c>
      <c r="F18" s="557">
        <v>11.94101528876933</v>
      </c>
      <c r="G18" s="557">
        <v>1.2235778068440912</v>
      </c>
      <c r="H18" s="557">
        <v>1.1578658536320257</v>
      </c>
      <c r="I18" s="557">
        <v>10.33462106056354</v>
      </c>
      <c r="J18" s="557">
        <v>3.6427800302011523E-2</v>
      </c>
      <c r="K18" s="557">
        <v>0</v>
      </c>
      <c r="L18" s="557">
        <v>0</v>
      </c>
      <c r="M18" s="557">
        <v>1.6212905969992485E-3</v>
      </c>
      <c r="N18" s="554">
        <v>252.84771283296618</v>
      </c>
      <c r="O18" s="554">
        <v>19.016247789004165</v>
      </c>
      <c r="P18" s="558">
        <v>11.94101528876933</v>
      </c>
      <c r="Q18" s="558">
        <v>1.2235778068440912</v>
      </c>
      <c r="R18" s="558">
        <v>1.1594871442290249</v>
      </c>
    </row>
    <row r="19" spans="1:18" x14ac:dyDescent="0.35">
      <c r="B19" s="382" t="s">
        <v>594</v>
      </c>
      <c r="C19" s="554">
        <v>41.757679884798392</v>
      </c>
      <c r="D19" s="554">
        <v>0</v>
      </c>
      <c r="E19" s="555">
        <v>0</v>
      </c>
      <c r="F19" s="559"/>
      <c r="G19" s="555">
        <v>0</v>
      </c>
      <c r="H19" s="555">
        <v>0</v>
      </c>
      <c r="I19" s="555">
        <v>0</v>
      </c>
      <c r="J19" s="555">
        <v>0</v>
      </c>
      <c r="K19" s="559"/>
      <c r="L19" s="555">
        <v>0</v>
      </c>
      <c r="M19" s="555">
        <v>0</v>
      </c>
      <c r="N19" s="554">
        <v>0</v>
      </c>
      <c r="O19" s="554">
        <v>0</v>
      </c>
      <c r="P19" s="560"/>
      <c r="Q19" s="556">
        <v>0</v>
      </c>
      <c r="R19" s="556">
        <v>0</v>
      </c>
    </row>
    <row r="20" spans="1:18" x14ac:dyDescent="0.35">
      <c r="B20" s="381" t="s">
        <v>906</v>
      </c>
      <c r="C20" s="554">
        <v>1991.3027056098172</v>
      </c>
      <c r="D20" s="554">
        <v>33.394499182733036</v>
      </c>
      <c r="E20" s="555">
        <v>1.6758138871726258</v>
      </c>
      <c r="F20" s="555">
        <v>0.50433155177864764</v>
      </c>
      <c r="G20" s="555">
        <v>8.1860629451649874E-2</v>
      </c>
      <c r="H20" s="555">
        <v>0.87890689702919556</v>
      </c>
      <c r="I20" s="555">
        <v>2.1135461597261457E-2</v>
      </c>
      <c r="J20" s="555">
        <v>1.5517307916820683E-2</v>
      </c>
      <c r="K20" s="555">
        <v>0</v>
      </c>
      <c r="L20" s="555">
        <v>0</v>
      </c>
      <c r="M20" s="555">
        <v>1.4714714533900572E-2</v>
      </c>
      <c r="N20" s="554">
        <v>33.415634644330297</v>
      </c>
      <c r="O20" s="554">
        <v>1.6913311950894465</v>
      </c>
      <c r="P20" s="556">
        <v>0.50433155177864764</v>
      </c>
      <c r="Q20" s="556">
        <v>8.1860629451649874E-2</v>
      </c>
      <c r="R20" s="556">
        <v>0.89362161156309616</v>
      </c>
    </row>
    <row r="21" spans="1:18" x14ac:dyDescent="0.35">
      <c r="B21" s="382" t="s">
        <v>907</v>
      </c>
      <c r="C21" s="554">
        <v>47.919243335837713</v>
      </c>
      <c r="D21" s="554">
        <v>0</v>
      </c>
      <c r="E21" s="555">
        <v>0</v>
      </c>
      <c r="F21" s="555">
        <v>0</v>
      </c>
      <c r="G21" s="555">
        <v>0</v>
      </c>
      <c r="H21" s="555">
        <v>0</v>
      </c>
      <c r="I21" s="555">
        <v>0</v>
      </c>
      <c r="J21" s="555">
        <v>0</v>
      </c>
      <c r="K21" s="555">
        <v>0</v>
      </c>
      <c r="L21" s="555">
        <v>0</v>
      </c>
      <c r="M21" s="555">
        <v>0</v>
      </c>
      <c r="N21" s="554">
        <v>0</v>
      </c>
      <c r="O21" s="554">
        <v>0</v>
      </c>
      <c r="P21" s="556">
        <v>0</v>
      </c>
      <c r="Q21" s="556">
        <v>0</v>
      </c>
      <c r="R21" s="556">
        <v>0</v>
      </c>
    </row>
    <row r="22" spans="1:18" x14ac:dyDescent="0.35">
      <c r="B22" s="383" t="s">
        <v>439</v>
      </c>
      <c r="C22" s="554">
        <v>23.788480102679692</v>
      </c>
      <c r="D22" s="554">
        <v>0</v>
      </c>
      <c r="E22" s="555">
        <v>0</v>
      </c>
      <c r="F22" s="555">
        <v>0</v>
      </c>
      <c r="G22" s="555">
        <v>0</v>
      </c>
      <c r="H22" s="555">
        <v>0</v>
      </c>
      <c r="I22" s="555">
        <v>0</v>
      </c>
      <c r="J22" s="555">
        <v>0</v>
      </c>
      <c r="K22" s="555">
        <v>0</v>
      </c>
      <c r="L22" s="555">
        <v>0</v>
      </c>
      <c r="M22" s="555">
        <v>0</v>
      </c>
      <c r="N22" s="554">
        <v>0</v>
      </c>
      <c r="O22" s="554">
        <v>0</v>
      </c>
      <c r="P22" s="556">
        <v>0</v>
      </c>
      <c r="Q22" s="556">
        <v>0</v>
      </c>
      <c r="R22" s="556">
        <v>0</v>
      </c>
    </row>
    <row r="23" spans="1:18" s="378" customFormat="1" x14ac:dyDescent="0.35">
      <c r="A23" s="370"/>
      <c r="B23" s="382" t="s">
        <v>905</v>
      </c>
      <c r="C23" s="561">
        <v>24.130751001753065</v>
      </c>
      <c r="D23" s="561">
        <v>0</v>
      </c>
      <c r="E23" s="557">
        <v>0</v>
      </c>
      <c r="F23" s="557">
        <v>0</v>
      </c>
      <c r="G23" s="557">
        <v>0</v>
      </c>
      <c r="H23" s="557">
        <v>0</v>
      </c>
      <c r="I23" s="557">
        <v>0</v>
      </c>
      <c r="J23" s="557">
        <v>0</v>
      </c>
      <c r="K23" s="557">
        <v>0</v>
      </c>
      <c r="L23" s="557">
        <v>0</v>
      </c>
      <c r="M23" s="557">
        <v>0</v>
      </c>
      <c r="N23" s="561">
        <v>0</v>
      </c>
      <c r="O23" s="561">
        <v>0</v>
      </c>
      <c r="P23" s="558">
        <v>0</v>
      </c>
      <c r="Q23" s="558">
        <v>0</v>
      </c>
      <c r="R23" s="558">
        <v>0</v>
      </c>
    </row>
    <row r="24" spans="1:18" x14ac:dyDescent="0.35">
      <c r="B24" s="383" t="s">
        <v>594</v>
      </c>
      <c r="C24" s="554">
        <v>1.2231404958677687E-5</v>
      </c>
      <c r="D24" s="554">
        <v>0</v>
      </c>
      <c r="E24" s="555">
        <v>0</v>
      </c>
      <c r="F24" s="559"/>
      <c r="G24" s="555">
        <v>0</v>
      </c>
      <c r="H24" s="555">
        <v>0</v>
      </c>
      <c r="I24" s="555">
        <v>0</v>
      </c>
      <c r="J24" s="555">
        <v>0</v>
      </c>
      <c r="K24" s="559"/>
      <c r="L24" s="555">
        <v>0</v>
      </c>
      <c r="M24" s="555">
        <v>0</v>
      </c>
      <c r="N24" s="554">
        <v>0</v>
      </c>
      <c r="O24" s="554">
        <v>0</v>
      </c>
      <c r="P24" s="560"/>
      <c r="Q24" s="556">
        <v>0</v>
      </c>
      <c r="R24" s="556">
        <v>0</v>
      </c>
    </row>
    <row r="25" spans="1:18" x14ac:dyDescent="0.35">
      <c r="B25" s="382" t="s">
        <v>908</v>
      </c>
      <c r="C25" s="554">
        <v>85.787222391685447</v>
      </c>
      <c r="D25" s="554">
        <v>0</v>
      </c>
      <c r="E25" s="555">
        <v>0</v>
      </c>
      <c r="F25" s="555">
        <v>0</v>
      </c>
      <c r="G25" s="555">
        <v>0</v>
      </c>
      <c r="H25" s="555">
        <v>0</v>
      </c>
      <c r="I25" s="555">
        <v>0</v>
      </c>
      <c r="J25" s="555">
        <v>0</v>
      </c>
      <c r="K25" s="555">
        <v>0</v>
      </c>
      <c r="L25" s="555">
        <v>0</v>
      </c>
      <c r="M25" s="555">
        <v>0</v>
      </c>
      <c r="N25" s="554">
        <v>0</v>
      </c>
      <c r="O25" s="554">
        <v>0</v>
      </c>
      <c r="P25" s="556">
        <v>0</v>
      </c>
      <c r="Q25" s="556">
        <v>0</v>
      </c>
      <c r="R25" s="556">
        <v>0</v>
      </c>
    </row>
    <row r="26" spans="1:18" x14ac:dyDescent="0.35">
      <c r="B26" s="383" t="s">
        <v>439</v>
      </c>
      <c r="C26" s="554">
        <v>0.10112808414725769</v>
      </c>
      <c r="D26" s="554">
        <v>0</v>
      </c>
      <c r="E26" s="555">
        <v>0</v>
      </c>
      <c r="F26" s="555">
        <v>0</v>
      </c>
      <c r="G26" s="555">
        <v>0</v>
      </c>
      <c r="H26" s="555">
        <v>0</v>
      </c>
      <c r="I26" s="555">
        <v>0</v>
      </c>
      <c r="J26" s="555">
        <v>0</v>
      </c>
      <c r="K26" s="555">
        <v>0</v>
      </c>
      <c r="L26" s="555">
        <v>0</v>
      </c>
      <c r="M26" s="555">
        <v>0</v>
      </c>
      <c r="N26" s="554">
        <v>0</v>
      </c>
      <c r="O26" s="554">
        <v>0</v>
      </c>
      <c r="P26" s="556">
        <v>0</v>
      </c>
      <c r="Q26" s="556">
        <v>0</v>
      </c>
      <c r="R26" s="556">
        <v>0</v>
      </c>
    </row>
    <row r="27" spans="1:18" s="378" customFormat="1" x14ac:dyDescent="0.35">
      <c r="A27" s="370"/>
      <c r="B27" s="382" t="s">
        <v>905</v>
      </c>
      <c r="C27" s="561">
        <v>0</v>
      </c>
      <c r="D27" s="561">
        <v>0</v>
      </c>
      <c r="E27" s="557">
        <v>0</v>
      </c>
      <c r="F27" s="557">
        <v>0</v>
      </c>
      <c r="G27" s="557">
        <v>0</v>
      </c>
      <c r="H27" s="557">
        <v>0</v>
      </c>
      <c r="I27" s="557">
        <v>0</v>
      </c>
      <c r="J27" s="557">
        <v>0</v>
      </c>
      <c r="K27" s="557">
        <v>0</v>
      </c>
      <c r="L27" s="557">
        <v>0</v>
      </c>
      <c r="M27" s="557">
        <v>0</v>
      </c>
      <c r="N27" s="561">
        <v>0</v>
      </c>
      <c r="O27" s="561">
        <v>0</v>
      </c>
      <c r="P27" s="558">
        <v>0</v>
      </c>
      <c r="Q27" s="558">
        <v>0</v>
      </c>
      <c r="R27" s="558">
        <v>0</v>
      </c>
    </row>
    <row r="28" spans="1:18" x14ac:dyDescent="0.35">
      <c r="B28" s="383" t="s">
        <v>594</v>
      </c>
      <c r="C28" s="554">
        <v>85.686094307538184</v>
      </c>
      <c r="D28" s="554">
        <v>0</v>
      </c>
      <c r="E28" s="555">
        <v>0</v>
      </c>
      <c r="F28" s="559"/>
      <c r="G28" s="555">
        <v>0</v>
      </c>
      <c r="H28" s="555">
        <v>0</v>
      </c>
      <c r="I28" s="555">
        <v>0</v>
      </c>
      <c r="J28" s="555">
        <v>0</v>
      </c>
      <c r="K28" s="559"/>
      <c r="L28" s="555">
        <v>0</v>
      </c>
      <c r="M28" s="555">
        <v>0</v>
      </c>
      <c r="N28" s="554">
        <v>0</v>
      </c>
      <c r="O28" s="554">
        <v>0</v>
      </c>
      <c r="P28" s="560"/>
      <c r="Q28" s="556">
        <v>0</v>
      </c>
      <c r="R28" s="556">
        <v>0</v>
      </c>
    </row>
    <row r="29" spans="1:18" x14ac:dyDescent="0.35">
      <c r="B29" s="382" t="s">
        <v>909</v>
      </c>
      <c r="C29" s="554">
        <v>13.286355003756574</v>
      </c>
      <c r="D29" s="554">
        <v>0</v>
      </c>
      <c r="E29" s="555">
        <v>0</v>
      </c>
      <c r="F29" s="555">
        <v>0</v>
      </c>
      <c r="G29" s="555">
        <v>0</v>
      </c>
      <c r="H29" s="555">
        <v>0</v>
      </c>
      <c r="I29" s="555">
        <v>0</v>
      </c>
      <c r="J29" s="555">
        <v>0</v>
      </c>
      <c r="K29" s="555">
        <v>0</v>
      </c>
      <c r="L29" s="555">
        <v>0</v>
      </c>
      <c r="M29" s="555">
        <v>0</v>
      </c>
      <c r="N29" s="554">
        <v>0</v>
      </c>
      <c r="O29" s="554">
        <v>0</v>
      </c>
      <c r="P29" s="556">
        <v>0</v>
      </c>
      <c r="Q29" s="556">
        <v>0</v>
      </c>
      <c r="R29" s="556">
        <v>0</v>
      </c>
    </row>
    <row r="30" spans="1:18" x14ac:dyDescent="0.35">
      <c r="B30" s="383" t="s">
        <v>439</v>
      </c>
      <c r="C30" s="554">
        <v>12.562368642624591</v>
      </c>
      <c r="D30" s="554">
        <v>0</v>
      </c>
      <c r="E30" s="555">
        <v>0</v>
      </c>
      <c r="F30" s="555">
        <v>0</v>
      </c>
      <c r="G30" s="555">
        <v>0</v>
      </c>
      <c r="H30" s="555">
        <v>0</v>
      </c>
      <c r="I30" s="555">
        <v>0</v>
      </c>
      <c r="J30" s="555">
        <v>0</v>
      </c>
      <c r="K30" s="555">
        <v>0</v>
      </c>
      <c r="L30" s="555">
        <v>0</v>
      </c>
      <c r="M30" s="555">
        <v>0</v>
      </c>
      <c r="N30" s="554">
        <v>0</v>
      </c>
      <c r="O30" s="554">
        <v>0</v>
      </c>
      <c r="P30" s="556">
        <v>0</v>
      </c>
      <c r="Q30" s="556">
        <v>0</v>
      </c>
      <c r="R30" s="556">
        <v>0</v>
      </c>
    </row>
    <row r="31" spans="1:18" s="378" customFormat="1" x14ac:dyDescent="0.35">
      <c r="A31" s="370"/>
      <c r="B31" s="382" t="s">
        <v>905</v>
      </c>
      <c r="C31" s="561">
        <v>0</v>
      </c>
      <c r="D31" s="561">
        <v>0</v>
      </c>
      <c r="E31" s="557">
        <v>0</v>
      </c>
      <c r="F31" s="557">
        <v>0</v>
      </c>
      <c r="G31" s="557">
        <v>0</v>
      </c>
      <c r="H31" s="557">
        <v>0</v>
      </c>
      <c r="I31" s="557">
        <v>0</v>
      </c>
      <c r="J31" s="557">
        <v>0</v>
      </c>
      <c r="K31" s="557">
        <v>0</v>
      </c>
      <c r="L31" s="557">
        <v>0</v>
      </c>
      <c r="M31" s="557">
        <v>0</v>
      </c>
      <c r="N31" s="561">
        <v>0</v>
      </c>
      <c r="O31" s="561">
        <v>0</v>
      </c>
      <c r="P31" s="558">
        <v>0</v>
      </c>
      <c r="Q31" s="558">
        <v>0</v>
      </c>
      <c r="R31" s="558">
        <v>0</v>
      </c>
    </row>
    <row r="32" spans="1:18" x14ac:dyDescent="0.35">
      <c r="B32" s="383" t="s">
        <v>594</v>
      </c>
      <c r="C32" s="554">
        <v>0.723986361131981</v>
      </c>
      <c r="D32" s="554">
        <v>0</v>
      </c>
      <c r="E32" s="555">
        <v>0</v>
      </c>
      <c r="F32" s="559"/>
      <c r="G32" s="555">
        <v>0</v>
      </c>
      <c r="H32" s="555">
        <v>0</v>
      </c>
      <c r="I32" s="555">
        <v>0</v>
      </c>
      <c r="J32" s="555">
        <v>0</v>
      </c>
      <c r="K32" s="559"/>
      <c r="L32" s="555">
        <v>0</v>
      </c>
      <c r="M32" s="555">
        <v>0</v>
      </c>
      <c r="N32" s="554">
        <v>0</v>
      </c>
      <c r="O32" s="554">
        <v>0</v>
      </c>
      <c r="P32" s="560"/>
      <c r="Q32" s="556">
        <v>0</v>
      </c>
      <c r="R32" s="556">
        <v>0</v>
      </c>
    </row>
    <row r="33" spans="1:18" ht="21" x14ac:dyDescent="0.35">
      <c r="B33" s="380" t="s">
        <v>910</v>
      </c>
      <c r="C33" s="554">
        <v>3763.6887810980288</v>
      </c>
      <c r="D33" s="554">
        <v>276.98990722262243</v>
      </c>
      <c r="E33" s="555">
        <v>132.24738367364537</v>
      </c>
      <c r="F33" s="555">
        <v>6.267331753067868</v>
      </c>
      <c r="G33" s="555">
        <v>0.71636782370312646</v>
      </c>
      <c r="H33" s="555">
        <v>75.423450038101265</v>
      </c>
      <c r="I33" s="555">
        <v>52.799020323845511</v>
      </c>
      <c r="J33" s="555">
        <v>2.2911798071625351E-3</v>
      </c>
      <c r="K33" s="555">
        <v>0</v>
      </c>
      <c r="L33" s="555">
        <v>0</v>
      </c>
      <c r="M33" s="555">
        <v>0</v>
      </c>
      <c r="N33" s="554">
        <v>329.78892754646796</v>
      </c>
      <c r="O33" s="554">
        <v>132.24967485345252</v>
      </c>
      <c r="P33" s="556">
        <v>6.267331753067868</v>
      </c>
      <c r="Q33" s="556">
        <v>0.71636782370312646</v>
      </c>
      <c r="R33" s="556">
        <v>75.423450038101265</v>
      </c>
    </row>
    <row r="34" spans="1:18" x14ac:dyDescent="0.35">
      <c r="B34" s="383" t="s">
        <v>439</v>
      </c>
      <c r="C34" s="554">
        <v>3462.5530018614877</v>
      </c>
      <c r="D34" s="554">
        <v>252.0091257340016</v>
      </c>
      <c r="E34" s="555">
        <v>118.86506009640676</v>
      </c>
      <c r="F34" s="555">
        <v>6.267331753067868</v>
      </c>
      <c r="G34" s="555">
        <v>0.71636782370312646</v>
      </c>
      <c r="H34" s="555">
        <v>67.213739831512896</v>
      </c>
      <c r="I34" s="555">
        <v>22.025049975672463</v>
      </c>
      <c r="J34" s="555">
        <v>2.2911798071625351E-3</v>
      </c>
      <c r="K34" s="555">
        <v>0</v>
      </c>
      <c r="L34" s="555">
        <v>0</v>
      </c>
      <c r="M34" s="555">
        <v>0</v>
      </c>
      <c r="N34" s="554">
        <v>274.03417570967406</v>
      </c>
      <c r="O34" s="554">
        <v>118.86735127621394</v>
      </c>
      <c r="P34" s="556">
        <v>6.267331753067868</v>
      </c>
      <c r="Q34" s="556">
        <v>0.71636782370312646</v>
      </c>
      <c r="R34" s="556">
        <v>67.213739831512896</v>
      </c>
    </row>
    <row r="35" spans="1:18" s="378" customFormat="1" x14ac:dyDescent="0.35">
      <c r="A35" s="370"/>
      <c r="B35" s="382" t="s">
        <v>905</v>
      </c>
      <c r="C35" s="561">
        <v>300.9137300865284</v>
      </c>
      <c r="D35" s="561">
        <v>24.980781488620856</v>
      </c>
      <c r="E35" s="557">
        <v>13.382323577238603</v>
      </c>
      <c r="F35" s="557">
        <v>0</v>
      </c>
      <c r="G35" s="557">
        <v>0</v>
      </c>
      <c r="H35" s="557">
        <v>8.2097102065883689</v>
      </c>
      <c r="I35" s="557">
        <v>30.773970348173048</v>
      </c>
      <c r="J35" s="557">
        <v>0</v>
      </c>
      <c r="K35" s="557">
        <v>0</v>
      </c>
      <c r="L35" s="557">
        <v>0</v>
      </c>
      <c r="M35" s="557">
        <v>0</v>
      </c>
      <c r="N35" s="561">
        <v>55.754751836793908</v>
      </c>
      <c r="O35" s="561">
        <v>13.382323577238603</v>
      </c>
      <c r="P35" s="558">
        <v>0</v>
      </c>
      <c r="Q35" s="558">
        <v>0</v>
      </c>
      <c r="R35" s="558">
        <v>8.2097102065883689</v>
      </c>
    </row>
    <row r="36" spans="1:18" x14ac:dyDescent="0.35">
      <c r="B36" s="383" t="s">
        <v>594</v>
      </c>
      <c r="C36" s="554">
        <v>0.2220491500125219</v>
      </c>
      <c r="D36" s="554">
        <v>0</v>
      </c>
      <c r="E36" s="555">
        <v>0</v>
      </c>
      <c r="F36" s="559"/>
      <c r="G36" s="555">
        <v>0</v>
      </c>
      <c r="H36" s="555">
        <v>0</v>
      </c>
      <c r="I36" s="555">
        <v>0</v>
      </c>
      <c r="J36" s="555">
        <v>0</v>
      </c>
      <c r="K36" s="559"/>
      <c r="L36" s="555">
        <v>0</v>
      </c>
      <c r="M36" s="555">
        <v>0</v>
      </c>
      <c r="N36" s="554">
        <v>0</v>
      </c>
      <c r="O36" s="554">
        <v>0</v>
      </c>
      <c r="P36" s="560"/>
      <c r="Q36" s="556">
        <v>0</v>
      </c>
      <c r="R36" s="556">
        <v>0</v>
      </c>
    </row>
    <row r="37" spans="1:18" x14ac:dyDescent="0.35">
      <c r="B37" s="380" t="s">
        <v>446</v>
      </c>
      <c r="C37" s="554">
        <v>37289.069386977208</v>
      </c>
      <c r="D37" s="554">
        <v>10604.94174038317</v>
      </c>
      <c r="E37" s="555">
        <v>0</v>
      </c>
      <c r="F37" s="555">
        <v>0</v>
      </c>
      <c r="G37" s="555">
        <v>0</v>
      </c>
      <c r="H37" s="557">
        <v>0</v>
      </c>
      <c r="I37" s="559"/>
      <c r="J37" s="559"/>
      <c r="K37" s="559"/>
      <c r="L37" s="559"/>
      <c r="M37" s="559">
        <v>0</v>
      </c>
      <c r="N37" s="554">
        <v>10604.94174038317</v>
      </c>
      <c r="O37" s="554">
        <v>0</v>
      </c>
      <c r="P37" s="558">
        <v>0</v>
      </c>
      <c r="Q37" s="558">
        <v>0</v>
      </c>
      <c r="R37" s="558">
        <v>0</v>
      </c>
    </row>
    <row r="38" spans="1:18" x14ac:dyDescent="0.35">
      <c r="B38" s="382" t="s">
        <v>911</v>
      </c>
      <c r="C38" s="554">
        <v>15768.765063841724</v>
      </c>
      <c r="D38" s="554">
        <v>9449.22093129727</v>
      </c>
      <c r="E38" s="555">
        <v>0</v>
      </c>
      <c r="F38" s="555">
        <v>0</v>
      </c>
      <c r="G38" s="555">
        <v>0</v>
      </c>
      <c r="H38" s="557">
        <v>0</v>
      </c>
      <c r="I38" s="559"/>
      <c r="J38" s="559"/>
      <c r="K38" s="559"/>
      <c r="L38" s="559"/>
      <c r="M38" s="559">
        <v>0</v>
      </c>
      <c r="N38" s="554">
        <v>9449.22093129727</v>
      </c>
      <c r="O38" s="554">
        <v>0</v>
      </c>
      <c r="P38" s="558">
        <v>0</v>
      </c>
      <c r="Q38" s="558">
        <v>0</v>
      </c>
      <c r="R38" s="558">
        <v>0</v>
      </c>
    </row>
    <row r="39" spans="1:18" x14ac:dyDescent="0.35">
      <c r="B39" s="382" t="s">
        <v>912</v>
      </c>
      <c r="C39" s="554">
        <v>410.08376060606059</v>
      </c>
      <c r="D39" s="554">
        <v>401.95893186075631</v>
      </c>
      <c r="E39" s="555">
        <v>0</v>
      </c>
      <c r="F39" s="555">
        <v>0</v>
      </c>
      <c r="G39" s="555">
        <v>0</v>
      </c>
      <c r="H39" s="557">
        <v>0</v>
      </c>
      <c r="I39" s="559"/>
      <c r="J39" s="559"/>
      <c r="K39" s="559"/>
      <c r="L39" s="559"/>
      <c r="M39" s="559">
        <v>0</v>
      </c>
      <c r="N39" s="554">
        <v>401.95893186075631</v>
      </c>
      <c r="O39" s="554">
        <v>0</v>
      </c>
      <c r="P39" s="558">
        <v>0</v>
      </c>
      <c r="Q39" s="558">
        <v>0</v>
      </c>
      <c r="R39" s="558">
        <v>0</v>
      </c>
    </row>
    <row r="40" spans="1:18" x14ac:dyDescent="0.35">
      <c r="B40" s="382" t="s">
        <v>913</v>
      </c>
      <c r="C40" s="554">
        <v>2361.1680918081643</v>
      </c>
      <c r="D40" s="554">
        <v>753.76187722514396</v>
      </c>
      <c r="E40" s="555">
        <v>0</v>
      </c>
      <c r="F40" s="555">
        <v>0</v>
      </c>
      <c r="G40" s="555">
        <v>0</v>
      </c>
      <c r="H40" s="557">
        <v>0</v>
      </c>
      <c r="I40" s="559"/>
      <c r="J40" s="559"/>
      <c r="K40" s="559"/>
      <c r="L40" s="559"/>
      <c r="M40" s="559">
        <v>0</v>
      </c>
      <c r="N40" s="554">
        <v>753.76187722514396</v>
      </c>
      <c r="O40" s="554">
        <v>0</v>
      </c>
      <c r="P40" s="558">
        <v>0</v>
      </c>
      <c r="Q40" s="558">
        <v>0</v>
      </c>
      <c r="R40" s="558">
        <v>0</v>
      </c>
    </row>
    <row r="41" spans="1:18" x14ac:dyDescent="0.35">
      <c r="B41" s="380" t="s">
        <v>914</v>
      </c>
      <c r="C41" s="554">
        <v>0</v>
      </c>
      <c r="D41" s="554">
        <v>0</v>
      </c>
      <c r="E41" s="555">
        <v>0</v>
      </c>
      <c r="F41" s="555">
        <v>0</v>
      </c>
      <c r="G41" s="555">
        <v>0</v>
      </c>
      <c r="H41" s="557">
        <v>0</v>
      </c>
      <c r="I41" s="557">
        <v>0</v>
      </c>
      <c r="J41" s="557">
        <v>0</v>
      </c>
      <c r="K41" s="557">
        <v>0</v>
      </c>
      <c r="L41" s="557">
        <v>0</v>
      </c>
      <c r="M41" s="557">
        <v>0</v>
      </c>
      <c r="N41" s="554">
        <v>0</v>
      </c>
      <c r="O41" s="554">
        <v>0</v>
      </c>
      <c r="P41" s="558">
        <v>0</v>
      </c>
      <c r="Q41" s="558">
        <v>0</v>
      </c>
      <c r="R41" s="558">
        <v>0</v>
      </c>
    </row>
    <row r="42" spans="1:18" x14ac:dyDescent="0.35">
      <c r="B42" s="382" t="s">
        <v>915</v>
      </c>
      <c r="C42" s="554">
        <v>0</v>
      </c>
      <c r="D42" s="554">
        <v>0</v>
      </c>
      <c r="E42" s="555">
        <v>0</v>
      </c>
      <c r="F42" s="557">
        <v>0</v>
      </c>
      <c r="G42" s="555">
        <v>0</v>
      </c>
      <c r="H42" s="557">
        <v>0</v>
      </c>
      <c r="I42" s="557">
        <v>0</v>
      </c>
      <c r="J42" s="557">
        <v>0</v>
      </c>
      <c r="K42" s="557">
        <v>0</v>
      </c>
      <c r="L42" s="557">
        <v>0</v>
      </c>
      <c r="M42" s="557">
        <v>0</v>
      </c>
      <c r="N42" s="554">
        <v>0</v>
      </c>
      <c r="O42" s="554">
        <v>0</v>
      </c>
      <c r="P42" s="558">
        <v>0</v>
      </c>
      <c r="Q42" s="558">
        <v>0</v>
      </c>
      <c r="R42" s="558">
        <v>0</v>
      </c>
    </row>
    <row r="43" spans="1:18" x14ac:dyDescent="0.35">
      <c r="B43" s="382" t="s">
        <v>916</v>
      </c>
      <c r="C43" s="554">
        <v>0</v>
      </c>
      <c r="D43" s="554">
        <v>0</v>
      </c>
      <c r="E43" s="555">
        <v>0</v>
      </c>
      <c r="F43" s="557">
        <v>0</v>
      </c>
      <c r="G43" s="555">
        <v>0</v>
      </c>
      <c r="H43" s="557">
        <v>0</v>
      </c>
      <c r="I43" s="557">
        <v>0</v>
      </c>
      <c r="J43" s="557">
        <v>0</v>
      </c>
      <c r="K43" s="557">
        <v>0</v>
      </c>
      <c r="L43" s="557">
        <v>0</v>
      </c>
      <c r="M43" s="557">
        <v>0</v>
      </c>
      <c r="N43" s="554">
        <v>0</v>
      </c>
      <c r="O43" s="554">
        <v>0</v>
      </c>
      <c r="P43" s="558">
        <v>0</v>
      </c>
      <c r="Q43" s="558">
        <v>0</v>
      </c>
      <c r="R43" s="558">
        <v>0</v>
      </c>
    </row>
    <row r="44" spans="1:18" x14ac:dyDescent="0.35">
      <c r="B44" s="384" t="s">
        <v>917</v>
      </c>
      <c r="C44" s="485">
        <v>41.024272747307791</v>
      </c>
      <c r="D44" s="489">
        <v>0</v>
      </c>
      <c r="E44" s="487">
        <v>0</v>
      </c>
      <c r="F44" s="489">
        <v>0</v>
      </c>
      <c r="G44" s="487">
        <v>0</v>
      </c>
      <c r="H44" s="489">
        <v>0</v>
      </c>
      <c r="I44" s="489">
        <v>0</v>
      </c>
      <c r="J44" s="489">
        <v>0</v>
      </c>
      <c r="K44" s="489">
        <v>0</v>
      </c>
      <c r="L44" s="489">
        <v>0</v>
      </c>
      <c r="M44" s="489">
        <v>0</v>
      </c>
      <c r="N44" s="488">
        <v>0</v>
      </c>
      <c r="O44" s="488">
        <v>0</v>
      </c>
      <c r="P44" s="490">
        <v>0</v>
      </c>
      <c r="Q44" s="490">
        <v>0</v>
      </c>
      <c r="R44" s="490">
        <v>0</v>
      </c>
    </row>
    <row r="45" spans="1:18" s="378" customFormat="1" x14ac:dyDescent="0.35">
      <c r="B45" s="360" t="s">
        <v>918</v>
      </c>
      <c r="C45" s="554">
        <v>47077.975827233771</v>
      </c>
      <c r="D45" s="554">
        <v>11239.912609168246</v>
      </c>
      <c r="E45" s="555">
        <v>161.56549076091187</v>
      </c>
      <c r="F45" s="555">
        <v>19.751121087184547</v>
      </c>
      <c r="G45" s="555">
        <v>2.2066743697197539</v>
      </c>
      <c r="H45" s="555">
        <v>77.749754875370854</v>
      </c>
      <c r="I45" s="555">
        <v>63.330722413230085</v>
      </c>
      <c r="J45" s="555">
        <v>5.6550292168183566E-2</v>
      </c>
      <c r="K45" s="555">
        <v>0</v>
      </c>
      <c r="L45" s="555">
        <v>0</v>
      </c>
      <c r="M45" s="555">
        <v>1.6336084318898821E-2</v>
      </c>
      <c r="N45" s="554">
        <v>11303.243331581476</v>
      </c>
      <c r="O45" s="554">
        <v>161.62204105308007</v>
      </c>
      <c r="P45" s="556">
        <v>19.751121087184547</v>
      </c>
      <c r="Q45" s="556">
        <v>2.2066743697197539</v>
      </c>
      <c r="R45" s="556">
        <v>77.766090959689748</v>
      </c>
    </row>
    <row r="46" spans="1:18" s="378" customFormat="1" x14ac:dyDescent="0.35">
      <c r="B46" s="385" t="s">
        <v>919</v>
      </c>
      <c r="C46" s="386"/>
      <c r="D46" s="386"/>
      <c r="E46" s="386"/>
      <c r="F46" s="386"/>
      <c r="G46" s="386"/>
      <c r="H46" s="386"/>
      <c r="I46" s="386"/>
      <c r="J46" s="386"/>
      <c r="K46" s="386"/>
      <c r="L46" s="386"/>
      <c r="M46" s="386"/>
      <c r="N46" s="386"/>
      <c r="O46" s="386"/>
      <c r="P46" s="386"/>
      <c r="Q46" s="386"/>
      <c r="R46" s="386"/>
    </row>
    <row r="47" spans="1:18" ht="21" x14ac:dyDescent="0.35">
      <c r="B47" s="318" t="s">
        <v>920</v>
      </c>
      <c r="C47" s="485">
        <v>14687.61205884548</v>
      </c>
      <c r="D47" s="388"/>
      <c r="E47" s="388"/>
      <c r="F47" s="388"/>
      <c r="G47" s="388"/>
      <c r="H47" s="388"/>
      <c r="I47" s="388"/>
      <c r="J47" s="388"/>
      <c r="K47" s="388"/>
      <c r="L47" s="388"/>
      <c r="M47" s="388"/>
      <c r="N47" s="388"/>
      <c r="O47" s="388"/>
      <c r="P47" s="388"/>
      <c r="Q47" s="388"/>
      <c r="R47" s="388"/>
    </row>
    <row r="48" spans="1:18" x14ac:dyDescent="0.35">
      <c r="B48" s="381" t="s">
        <v>439</v>
      </c>
      <c r="C48" s="485">
        <v>14254.281838680188</v>
      </c>
      <c r="D48" s="388"/>
      <c r="E48" s="388"/>
      <c r="F48" s="388"/>
      <c r="G48" s="388"/>
      <c r="H48" s="388"/>
      <c r="I48" s="388"/>
      <c r="J48" s="388"/>
      <c r="K48" s="388"/>
      <c r="L48" s="388"/>
      <c r="M48" s="388"/>
      <c r="N48" s="388"/>
      <c r="O48" s="388"/>
      <c r="P48" s="388"/>
      <c r="Q48" s="388"/>
      <c r="R48" s="388"/>
    </row>
    <row r="49" spans="1:18" x14ac:dyDescent="0.35">
      <c r="B49" s="381" t="s">
        <v>447</v>
      </c>
      <c r="C49" s="485">
        <v>431.73591719008266</v>
      </c>
      <c r="D49" s="388"/>
      <c r="E49" s="388"/>
      <c r="F49" s="388"/>
      <c r="G49" s="388"/>
      <c r="H49" s="388"/>
      <c r="I49" s="388"/>
      <c r="J49" s="388"/>
      <c r="K49" s="388"/>
      <c r="L49" s="388"/>
      <c r="M49" s="388"/>
      <c r="N49" s="388"/>
      <c r="O49" s="388"/>
      <c r="P49" s="388"/>
      <c r="Q49" s="388"/>
      <c r="R49" s="388"/>
    </row>
    <row r="50" spans="1:18" x14ac:dyDescent="0.35">
      <c r="B50" s="381" t="s">
        <v>594</v>
      </c>
      <c r="C50" s="485">
        <v>1.5943029752066116</v>
      </c>
      <c r="D50" s="388"/>
      <c r="E50" s="388"/>
      <c r="F50" s="388"/>
      <c r="G50" s="388"/>
      <c r="H50" s="388"/>
      <c r="I50" s="388"/>
      <c r="J50" s="388"/>
      <c r="K50" s="388"/>
      <c r="L50" s="388"/>
      <c r="M50" s="388"/>
      <c r="N50" s="388"/>
      <c r="O50" s="388"/>
      <c r="P50" s="388"/>
      <c r="Q50" s="388"/>
      <c r="R50" s="388"/>
    </row>
    <row r="51" spans="1:18" ht="21" x14ac:dyDescent="0.35">
      <c r="B51" s="318" t="s">
        <v>921</v>
      </c>
      <c r="C51" s="485">
        <v>7219.6754571299771</v>
      </c>
      <c r="D51" s="388"/>
      <c r="E51" s="388"/>
      <c r="F51" s="388"/>
      <c r="G51" s="388"/>
      <c r="H51" s="388"/>
      <c r="I51" s="388"/>
      <c r="J51" s="388"/>
      <c r="K51" s="388"/>
      <c r="L51" s="388"/>
      <c r="M51" s="388"/>
      <c r="N51" s="388"/>
      <c r="O51" s="388"/>
      <c r="P51" s="388"/>
      <c r="Q51" s="388"/>
      <c r="R51" s="388"/>
    </row>
    <row r="52" spans="1:18" x14ac:dyDescent="0.35">
      <c r="B52" s="381" t="s">
        <v>439</v>
      </c>
      <c r="C52" s="485">
        <v>7120.6581144102174</v>
      </c>
      <c r="D52" s="388"/>
      <c r="E52" s="388"/>
      <c r="F52" s="388"/>
      <c r="G52" s="388"/>
      <c r="H52" s="388"/>
      <c r="I52" s="388"/>
      <c r="J52" s="388"/>
      <c r="K52" s="388"/>
      <c r="L52" s="388"/>
      <c r="M52" s="388"/>
      <c r="N52" s="388"/>
      <c r="O52" s="388"/>
      <c r="P52" s="388"/>
      <c r="Q52" s="388"/>
      <c r="R52" s="388"/>
    </row>
    <row r="53" spans="1:18" x14ac:dyDescent="0.35">
      <c r="B53" s="381" t="s">
        <v>447</v>
      </c>
      <c r="C53" s="485">
        <v>92.101289138492362</v>
      </c>
      <c r="D53" s="388"/>
      <c r="E53" s="388"/>
      <c r="F53" s="388"/>
      <c r="G53" s="388"/>
      <c r="H53" s="388"/>
      <c r="I53" s="388"/>
      <c r="J53" s="388"/>
      <c r="K53" s="388"/>
      <c r="L53" s="388"/>
      <c r="M53" s="388"/>
      <c r="N53" s="388"/>
      <c r="O53" s="388"/>
      <c r="P53" s="388"/>
      <c r="Q53" s="388"/>
      <c r="R53" s="388"/>
    </row>
    <row r="54" spans="1:18" x14ac:dyDescent="0.35">
      <c r="B54" s="381" t="s">
        <v>594</v>
      </c>
      <c r="C54" s="485">
        <v>6.9160535812672173</v>
      </c>
      <c r="D54" s="388"/>
      <c r="E54" s="388"/>
      <c r="F54" s="388"/>
      <c r="G54" s="388"/>
      <c r="H54" s="388"/>
      <c r="I54" s="388"/>
      <c r="J54" s="388"/>
      <c r="K54" s="388"/>
      <c r="L54" s="388"/>
      <c r="M54" s="388"/>
      <c r="N54" s="388"/>
      <c r="O54" s="388"/>
      <c r="P54" s="388"/>
      <c r="Q54" s="388"/>
      <c r="R54" s="388"/>
    </row>
    <row r="55" spans="1:18" x14ac:dyDescent="0.35">
      <c r="B55" s="387" t="s">
        <v>922</v>
      </c>
      <c r="C55" s="485">
        <v>117.20918572251439</v>
      </c>
      <c r="D55" s="388"/>
      <c r="E55" s="388"/>
      <c r="F55" s="388"/>
      <c r="G55" s="388"/>
      <c r="H55" s="388"/>
      <c r="I55" s="388"/>
      <c r="J55" s="388"/>
      <c r="K55" s="388"/>
      <c r="L55" s="388"/>
      <c r="M55" s="388"/>
      <c r="N55" s="388"/>
      <c r="O55" s="388"/>
      <c r="P55" s="388"/>
      <c r="Q55" s="388"/>
      <c r="R55" s="388"/>
    </row>
    <row r="56" spans="1:18" x14ac:dyDescent="0.35">
      <c r="B56" s="387" t="s">
        <v>923</v>
      </c>
      <c r="C56" s="485">
        <v>944.1307169045831</v>
      </c>
      <c r="D56" s="388"/>
      <c r="E56" s="388"/>
      <c r="F56" s="388"/>
      <c r="G56" s="388"/>
      <c r="H56" s="388"/>
      <c r="I56" s="388"/>
      <c r="J56" s="388"/>
      <c r="K56" s="388"/>
      <c r="L56" s="388"/>
      <c r="M56" s="388"/>
      <c r="N56" s="388"/>
      <c r="O56" s="388"/>
      <c r="P56" s="388"/>
      <c r="Q56" s="388"/>
      <c r="R56" s="388"/>
    </row>
    <row r="57" spans="1:18" x14ac:dyDescent="0.35">
      <c r="B57" s="387" t="s">
        <v>924</v>
      </c>
      <c r="C57" s="485">
        <v>1331.7406696443777</v>
      </c>
      <c r="D57" s="388"/>
      <c r="E57" s="388"/>
      <c r="F57" s="388"/>
      <c r="G57" s="388"/>
      <c r="H57" s="388"/>
      <c r="I57" s="388"/>
      <c r="J57" s="388"/>
      <c r="K57" s="388"/>
      <c r="L57" s="388"/>
      <c r="M57" s="388"/>
      <c r="N57" s="388"/>
      <c r="O57" s="388"/>
      <c r="P57" s="388"/>
      <c r="Q57" s="388"/>
      <c r="R57" s="388"/>
    </row>
    <row r="58" spans="1:18" x14ac:dyDescent="0.35">
      <c r="B58" s="387" t="s">
        <v>925</v>
      </c>
      <c r="C58" s="485">
        <v>3883.2769450813926</v>
      </c>
      <c r="D58" s="388"/>
      <c r="E58" s="388"/>
      <c r="F58" s="388"/>
      <c r="G58" s="388"/>
      <c r="H58" s="388"/>
      <c r="I58" s="388"/>
      <c r="J58" s="388"/>
      <c r="K58" s="388"/>
      <c r="L58" s="388"/>
      <c r="M58" s="388"/>
      <c r="N58" s="388"/>
      <c r="O58" s="388"/>
      <c r="P58" s="388"/>
      <c r="Q58" s="388"/>
      <c r="R58" s="388"/>
    </row>
    <row r="59" spans="1:18" x14ac:dyDescent="0.35">
      <c r="B59" s="360" t="s">
        <v>926</v>
      </c>
      <c r="C59" s="485">
        <v>75261.620860562107</v>
      </c>
      <c r="D59" s="388"/>
      <c r="E59" s="388"/>
      <c r="F59" s="388"/>
      <c r="G59" s="388"/>
      <c r="H59" s="388"/>
      <c r="I59" s="388"/>
      <c r="J59" s="388"/>
      <c r="K59" s="388"/>
      <c r="L59" s="388"/>
      <c r="M59" s="388"/>
      <c r="N59" s="388"/>
      <c r="O59" s="388"/>
      <c r="P59" s="388"/>
      <c r="Q59" s="388"/>
      <c r="R59" s="388"/>
    </row>
    <row r="60" spans="1:18" s="378" customFormat="1" x14ac:dyDescent="0.35">
      <c r="A60" s="378" t="s">
        <v>927</v>
      </c>
      <c r="B60" s="385" t="s">
        <v>928</v>
      </c>
      <c r="C60" s="486"/>
      <c r="D60" s="386"/>
      <c r="E60" s="386"/>
      <c r="F60" s="386"/>
      <c r="G60" s="386"/>
      <c r="H60" s="386"/>
      <c r="I60" s="386"/>
      <c r="J60" s="386"/>
      <c r="K60" s="386"/>
      <c r="L60" s="386"/>
      <c r="M60" s="386"/>
      <c r="N60" s="386"/>
      <c r="O60" s="386"/>
      <c r="P60" s="386"/>
      <c r="Q60" s="386"/>
      <c r="R60" s="386"/>
    </row>
    <row r="61" spans="1:18" x14ac:dyDescent="0.35">
      <c r="B61" s="387" t="s">
        <v>929</v>
      </c>
      <c r="C61" s="485">
        <v>21084.231699534183</v>
      </c>
      <c r="D61" s="388"/>
      <c r="E61" s="388"/>
      <c r="F61" s="388"/>
      <c r="G61" s="388"/>
      <c r="H61" s="388"/>
      <c r="I61" s="388"/>
      <c r="J61" s="388"/>
      <c r="K61" s="388"/>
      <c r="L61" s="388"/>
      <c r="M61" s="388"/>
      <c r="N61" s="388"/>
      <c r="O61" s="388"/>
      <c r="P61" s="388"/>
      <c r="Q61" s="388"/>
      <c r="R61" s="388"/>
    </row>
    <row r="62" spans="1:18" x14ac:dyDescent="0.35">
      <c r="B62" s="387" t="s">
        <v>930</v>
      </c>
      <c r="C62" s="485">
        <v>17318.823877002254</v>
      </c>
      <c r="D62" s="388"/>
      <c r="E62" s="388"/>
      <c r="F62" s="388"/>
      <c r="G62" s="388"/>
      <c r="H62" s="388"/>
      <c r="I62" s="388"/>
      <c r="J62" s="388"/>
      <c r="K62" s="388"/>
      <c r="L62" s="388"/>
      <c r="M62" s="388"/>
      <c r="N62" s="388"/>
      <c r="O62" s="388"/>
      <c r="P62" s="388"/>
      <c r="Q62" s="388"/>
      <c r="R62" s="388"/>
    </row>
    <row r="63" spans="1:18" x14ac:dyDescent="0.35">
      <c r="B63" s="387" t="s">
        <v>931</v>
      </c>
      <c r="C63" s="485">
        <v>675.88669850989231</v>
      </c>
      <c r="D63" s="388"/>
      <c r="E63" s="388"/>
      <c r="F63" s="388"/>
      <c r="G63" s="388"/>
      <c r="H63" s="388"/>
      <c r="I63" s="388"/>
      <c r="J63" s="388"/>
      <c r="K63" s="388"/>
      <c r="L63" s="388"/>
      <c r="M63" s="388"/>
      <c r="N63" s="388"/>
      <c r="O63" s="388"/>
      <c r="P63" s="388"/>
      <c r="Q63" s="388"/>
      <c r="R63" s="388"/>
    </row>
    <row r="64" spans="1:18" x14ac:dyDescent="0.35">
      <c r="B64" s="389" t="s">
        <v>932</v>
      </c>
      <c r="C64" s="485">
        <v>39078.942275046335</v>
      </c>
      <c r="D64" s="388"/>
      <c r="E64" s="388"/>
      <c r="F64" s="388"/>
      <c r="G64" s="388"/>
      <c r="H64" s="388"/>
      <c r="I64" s="388"/>
      <c r="J64" s="388"/>
      <c r="K64" s="388"/>
      <c r="L64" s="388"/>
      <c r="M64" s="388"/>
      <c r="N64" s="388"/>
      <c r="O64" s="388"/>
      <c r="P64" s="388"/>
      <c r="Q64" s="388"/>
      <c r="R64" s="388"/>
    </row>
    <row r="65" spans="2:18" s="378" customFormat="1" ht="14.5" thickBot="1" x14ac:dyDescent="0.4">
      <c r="B65" s="361" t="s">
        <v>933</v>
      </c>
      <c r="C65" s="562">
        <v>114340.56313560845</v>
      </c>
      <c r="D65" s="390"/>
      <c r="E65" s="390"/>
      <c r="F65" s="390"/>
      <c r="G65" s="390"/>
      <c r="H65" s="390"/>
      <c r="I65" s="390"/>
      <c r="J65" s="390"/>
      <c r="K65" s="390"/>
      <c r="L65" s="390"/>
      <c r="M65" s="390"/>
      <c r="N65" s="390"/>
      <c r="O65" s="390"/>
      <c r="P65" s="390"/>
      <c r="Q65" s="390"/>
      <c r="R65" s="390"/>
    </row>
  </sheetData>
  <sheetProtection algorithmName="SHA-512" hashValue="5uxiAsqIbiXjDRpkGtF35r4Gt3rKffS1Ni1y/deFOd1PLErRQ7O8DXU9lr3PSdkTjNjfqJ94cufbWDYIJjgAlg==" saltValue="rKldR2ap78nXxKs4PfE3fw==" spinCount="100000" sheet="1" objects="1" scenarios="1"/>
  <mergeCells count="12">
    <mergeCell ref="J11:M11"/>
    <mergeCell ref="O11:R11"/>
    <mergeCell ref="B8:B12"/>
    <mergeCell ref="C8:R8"/>
    <mergeCell ref="C9:C12"/>
    <mergeCell ref="D9:H9"/>
    <mergeCell ref="I9:M9"/>
    <mergeCell ref="N9:R9"/>
    <mergeCell ref="D10:H10"/>
    <mergeCell ref="I10:M10"/>
    <mergeCell ref="N10:R10"/>
    <mergeCell ref="E11:H11"/>
  </mergeCells>
  <hyperlinks>
    <hyperlink ref="B2" location="Tartalom!A1" display="Vissza a tartalomhoz" xr:uid="{DDE1441C-CA36-47E9-9C87-B70042E997C0}"/>
  </hyperlinks>
  <pageMargins left="0.7" right="0.7" top="0.75" bottom="0.75" header="0.3" footer="0.3"/>
  <pageSetup orientation="portrait" r:id="rId1"/>
  <headerFooter>
    <oddHeader>&amp;L&amp;"Calibri"&amp;12&amp;K000000EBA Regular Use&amp;1#</oddHeader>
  </headerFooter>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CC9BFB-235B-407F-A1ED-8A5B3AE20F4E}">
  <sheetPr codeName="Munka42">
    <tabColor theme="9" tint="0.79998168889431442"/>
  </sheetPr>
  <dimension ref="B2:AI29"/>
  <sheetViews>
    <sheetView showGridLines="0" zoomScale="70" zoomScaleNormal="70" workbookViewId="0"/>
  </sheetViews>
  <sheetFormatPr defaultColWidth="8.81640625" defaultRowHeight="14" x14ac:dyDescent="0.35"/>
  <cols>
    <col min="1" max="1" width="8.81640625" style="391"/>
    <col min="2" max="2" width="64.453125" style="391" customWidth="1"/>
    <col min="3" max="3" width="8.81640625" style="391"/>
    <col min="4" max="4" width="11.26953125" style="391" customWidth="1"/>
    <col min="5" max="7" width="12.7265625" style="391" customWidth="1"/>
    <col min="8" max="8" width="8.81640625" style="391"/>
    <col min="9" max="9" width="9.7265625" style="391" customWidth="1"/>
    <col min="10" max="10" width="12.7265625" style="391" bestFit="1" customWidth="1"/>
    <col min="11" max="12" width="12.7265625" style="391" customWidth="1"/>
    <col min="13" max="13" width="8.81640625" style="391"/>
    <col min="14" max="14" width="11" style="391" customWidth="1"/>
    <col min="15" max="15" width="12.7265625" style="391" bestFit="1" customWidth="1"/>
    <col min="16" max="17" width="12.7265625" style="391" customWidth="1"/>
    <col min="18" max="18" width="13.81640625" style="391" bestFit="1" customWidth="1"/>
    <col min="19" max="19" width="8.81640625" style="391"/>
    <col min="20" max="20" width="11.26953125" style="391" customWidth="1"/>
    <col min="21" max="21" width="12" style="391" bestFit="1" customWidth="1"/>
    <col min="22" max="22" width="13.7265625" style="391" customWidth="1"/>
    <col min="23" max="23" width="12" style="391" customWidth="1"/>
    <col min="24" max="24" width="8.81640625" style="391"/>
    <col min="25" max="25" width="9.7265625" style="391" customWidth="1"/>
    <col min="26" max="26" width="13.1796875" style="391" customWidth="1"/>
    <col min="27" max="27" width="14.453125" style="391" customWidth="1"/>
    <col min="28" max="28" width="12" style="391" customWidth="1"/>
    <col min="29" max="29" width="8.81640625" style="391"/>
    <col min="30" max="30" width="11" style="391" customWidth="1"/>
    <col min="31" max="31" width="12.54296875" style="391" bestFit="1" customWidth="1"/>
    <col min="32" max="32" width="13" style="391" bestFit="1" customWidth="1"/>
    <col min="33" max="33" width="12" style="391" customWidth="1"/>
    <col min="34" max="34" width="15.7265625" style="391" bestFit="1" customWidth="1"/>
    <col min="35" max="35" width="11.26953125" style="391" customWidth="1"/>
    <col min="36" max="16384" width="8.81640625" style="391"/>
  </cols>
  <sheetData>
    <row r="2" spans="2:35" ht="14.5" x14ac:dyDescent="0.35">
      <c r="B2" s="172" t="s">
        <v>714</v>
      </c>
    </row>
    <row r="3" spans="2:35" x14ac:dyDescent="0.35">
      <c r="B3" s="392"/>
    </row>
    <row r="4" spans="2:35" x14ac:dyDescent="0.3">
      <c r="B4" s="393" t="s">
        <v>934</v>
      </c>
    </row>
    <row r="5" spans="2:35" x14ac:dyDescent="0.3">
      <c r="B5" s="393"/>
    </row>
    <row r="6" spans="2:35" ht="14.5" thickBot="1" x14ac:dyDescent="0.3">
      <c r="B6" s="458">
        <f>Tartalom!B3</f>
        <v>45838</v>
      </c>
    </row>
    <row r="7" spans="2:35" ht="14.5" thickBot="1" x14ac:dyDescent="0.4">
      <c r="B7" s="394"/>
      <c r="C7" s="373" t="s">
        <v>717</v>
      </c>
      <c r="D7" s="373" t="s">
        <v>718</v>
      </c>
      <c r="E7" s="373" t="s">
        <v>719</v>
      </c>
      <c r="F7" s="373" t="s">
        <v>720</v>
      </c>
      <c r="G7" s="373" t="s">
        <v>721</v>
      </c>
      <c r="H7" s="373" t="s">
        <v>722</v>
      </c>
      <c r="I7" s="373" t="s">
        <v>138</v>
      </c>
      <c r="J7" s="373" t="s">
        <v>68</v>
      </c>
      <c r="K7" s="373" t="s">
        <v>88</v>
      </c>
      <c r="L7" s="373" t="s">
        <v>723</v>
      </c>
      <c r="M7" s="373" t="s">
        <v>724</v>
      </c>
      <c r="N7" s="373" t="s">
        <v>725</v>
      </c>
      <c r="O7" s="373" t="s">
        <v>726</v>
      </c>
      <c r="P7" s="373" t="s">
        <v>727</v>
      </c>
      <c r="Q7" s="373" t="s">
        <v>727</v>
      </c>
      <c r="R7" s="373" t="s">
        <v>729</v>
      </c>
      <c r="S7" s="373" t="s">
        <v>935</v>
      </c>
      <c r="T7" s="373" t="s">
        <v>936</v>
      </c>
      <c r="U7" s="373" t="s">
        <v>937</v>
      </c>
      <c r="V7" s="373" t="s">
        <v>938</v>
      </c>
      <c r="W7" s="373" t="s">
        <v>939</v>
      </c>
      <c r="X7" s="373" t="s">
        <v>940</v>
      </c>
      <c r="Y7" s="373" t="s">
        <v>941</v>
      </c>
      <c r="Z7" s="373" t="s">
        <v>942</v>
      </c>
      <c r="AA7" s="373" t="s">
        <v>943</v>
      </c>
      <c r="AB7" s="373" t="s">
        <v>944</v>
      </c>
      <c r="AC7" s="373" t="s">
        <v>945</v>
      </c>
      <c r="AD7" s="373" t="s">
        <v>946</v>
      </c>
      <c r="AE7" s="373" t="s">
        <v>947</v>
      </c>
      <c r="AF7" s="373" t="s">
        <v>948</v>
      </c>
      <c r="AG7" s="373" t="s">
        <v>949</v>
      </c>
      <c r="AH7" s="373" t="s">
        <v>950</v>
      </c>
    </row>
    <row r="8" spans="2:35" ht="28.9" customHeight="1" x14ac:dyDescent="0.35">
      <c r="B8" s="395"/>
      <c r="C8" s="716" t="s">
        <v>951</v>
      </c>
      <c r="D8" s="716"/>
      <c r="E8" s="716"/>
      <c r="F8" s="716"/>
      <c r="G8" s="716"/>
      <c r="H8" s="716"/>
      <c r="I8" s="716"/>
      <c r="J8" s="716"/>
      <c r="K8" s="716"/>
      <c r="L8" s="716"/>
      <c r="M8" s="716"/>
      <c r="N8" s="716"/>
      <c r="O8" s="716"/>
      <c r="P8" s="716"/>
      <c r="Q8" s="716"/>
      <c r="R8" s="716"/>
      <c r="S8" s="716" t="s">
        <v>952</v>
      </c>
      <c r="T8" s="716"/>
      <c r="U8" s="716"/>
      <c r="V8" s="716"/>
      <c r="W8" s="716"/>
      <c r="X8" s="716"/>
      <c r="Y8" s="716"/>
      <c r="Z8" s="716"/>
      <c r="AA8" s="716"/>
      <c r="AB8" s="716"/>
      <c r="AC8" s="716"/>
      <c r="AD8" s="716"/>
      <c r="AE8" s="716"/>
      <c r="AF8" s="716"/>
      <c r="AG8" s="716"/>
      <c r="AH8" s="716"/>
    </row>
    <row r="9" spans="2:35" ht="14.25" customHeight="1" x14ac:dyDescent="0.35">
      <c r="B9" s="329"/>
      <c r="C9" s="714" t="s">
        <v>892</v>
      </c>
      <c r="D9" s="714"/>
      <c r="E9" s="714"/>
      <c r="F9" s="714"/>
      <c r="G9" s="714"/>
      <c r="H9" s="714" t="s">
        <v>893</v>
      </c>
      <c r="I9" s="714"/>
      <c r="J9" s="714"/>
      <c r="K9" s="714"/>
      <c r="L9" s="714"/>
      <c r="M9" s="714" t="s">
        <v>894</v>
      </c>
      <c r="N9" s="714"/>
      <c r="O9" s="714"/>
      <c r="P9" s="714"/>
      <c r="Q9" s="714"/>
      <c r="R9" s="396"/>
      <c r="S9" s="714" t="s">
        <v>892</v>
      </c>
      <c r="T9" s="714"/>
      <c r="U9" s="714"/>
      <c r="V9" s="714"/>
      <c r="W9" s="714"/>
      <c r="X9" s="714" t="s">
        <v>893</v>
      </c>
      <c r="Y9" s="714"/>
      <c r="Z9" s="714"/>
      <c r="AA9" s="714"/>
      <c r="AB9" s="714"/>
      <c r="AC9" s="714" t="s">
        <v>894</v>
      </c>
      <c r="AD9" s="714"/>
      <c r="AE9" s="714"/>
      <c r="AF9" s="714"/>
      <c r="AG9" s="714"/>
      <c r="AH9" s="714"/>
    </row>
    <row r="10" spans="2:35" ht="33.75" customHeight="1" x14ac:dyDescent="0.35">
      <c r="B10" s="329"/>
      <c r="C10" s="690" t="s">
        <v>953</v>
      </c>
      <c r="D10" s="690"/>
      <c r="E10" s="690"/>
      <c r="F10" s="690"/>
      <c r="G10" s="690"/>
      <c r="H10" s="690" t="s">
        <v>953</v>
      </c>
      <c r="I10" s="690"/>
      <c r="J10" s="690"/>
      <c r="K10" s="690"/>
      <c r="L10" s="690"/>
      <c r="M10" s="690" t="s">
        <v>953</v>
      </c>
      <c r="N10" s="690"/>
      <c r="O10" s="690"/>
      <c r="P10" s="690"/>
      <c r="Q10" s="690"/>
      <c r="R10" s="690" t="s">
        <v>954</v>
      </c>
      <c r="S10" s="690" t="s">
        <v>955</v>
      </c>
      <c r="T10" s="690"/>
      <c r="U10" s="690"/>
      <c r="V10" s="690"/>
      <c r="W10" s="690"/>
      <c r="X10" s="690" t="s">
        <v>955</v>
      </c>
      <c r="Y10" s="690"/>
      <c r="Z10" s="690"/>
      <c r="AA10" s="690"/>
      <c r="AB10" s="690"/>
      <c r="AC10" s="690" t="s">
        <v>955</v>
      </c>
      <c r="AD10" s="690"/>
      <c r="AE10" s="690"/>
      <c r="AF10" s="690"/>
      <c r="AG10" s="690"/>
      <c r="AH10" s="690" t="s">
        <v>956</v>
      </c>
    </row>
    <row r="11" spans="2:35" ht="14" customHeight="1" x14ac:dyDescent="0.35">
      <c r="B11" s="329"/>
      <c r="C11" s="330"/>
      <c r="D11" s="690" t="s">
        <v>957</v>
      </c>
      <c r="E11" s="690"/>
      <c r="F11" s="690"/>
      <c r="G11" s="690"/>
      <c r="H11" s="330"/>
      <c r="I11" s="690" t="s">
        <v>957</v>
      </c>
      <c r="J11" s="690"/>
      <c r="K11" s="690"/>
      <c r="L11" s="690"/>
      <c r="M11" s="330"/>
      <c r="N11" s="690" t="s">
        <v>957</v>
      </c>
      <c r="O11" s="690"/>
      <c r="P11" s="690"/>
      <c r="Q11" s="690"/>
      <c r="R11" s="690"/>
      <c r="S11" s="330"/>
      <c r="T11" s="690" t="s">
        <v>957</v>
      </c>
      <c r="U11" s="690"/>
      <c r="V11" s="690"/>
      <c r="W11" s="690"/>
      <c r="X11" s="330"/>
      <c r="Y11" s="690" t="s">
        <v>957</v>
      </c>
      <c r="Z11" s="690"/>
      <c r="AA11" s="690"/>
      <c r="AB11" s="690"/>
      <c r="AC11" s="330"/>
      <c r="AD11" s="690" t="s">
        <v>957</v>
      </c>
      <c r="AE11" s="690"/>
      <c r="AF11" s="690"/>
      <c r="AG11" s="690"/>
      <c r="AH11" s="690"/>
    </row>
    <row r="12" spans="2:35" ht="32" thickBot="1" x14ac:dyDescent="0.4">
      <c r="B12" s="312" t="s">
        <v>958</v>
      </c>
      <c r="C12" s="312"/>
      <c r="D12" s="312"/>
      <c r="E12" s="312" t="s">
        <v>897</v>
      </c>
      <c r="F12" s="374" t="s">
        <v>898</v>
      </c>
      <c r="G12" s="374" t="s">
        <v>899</v>
      </c>
      <c r="H12" s="312"/>
      <c r="I12" s="312"/>
      <c r="J12" s="312" t="s">
        <v>897</v>
      </c>
      <c r="K12" s="374" t="s">
        <v>900</v>
      </c>
      <c r="L12" s="374" t="s">
        <v>899</v>
      </c>
      <c r="M12" s="312"/>
      <c r="N12" s="312"/>
      <c r="O12" s="312" t="s">
        <v>897</v>
      </c>
      <c r="P12" s="374" t="s">
        <v>901</v>
      </c>
      <c r="Q12" s="374" t="s">
        <v>899</v>
      </c>
      <c r="R12" s="691"/>
      <c r="S12" s="312"/>
      <c r="T12" s="312"/>
      <c r="U12" s="312" t="s">
        <v>897</v>
      </c>
      <c r="V12" s="374" t="s">
        <v>898</v>
      </c>
      <c r="W12" s="374" t="s">
        <v>899</v>
      </c>
      <c r="X12" s="312"/>
      <c r="Y12" s="312"/>
      <c r="Z12" s="312" t="s">
        <v>897</v>
      </c>
      <c r="AA12" s="374" t="s">
        <v>900</v>
      </c>
      <c r="AB12" s="374" t="s">
        <v>899</v>
      </c>
      <c r="AC12" s="312"/>
      <c r="AD12" s="312"/>
      <c r="AE12" s="312" t="s">
        <v>897</v>
      </c>
      <c r="AF12" s="374" t="s">
        <v>901</v>
      </c>
      <c r="AG12" s="374" t="s">
        <v>899</v>
      </c>
      <c r="AH12" s="691"/>
    </row>
    <row r="13" spans="2:35" x14ac:dyDescent="0.35">
      <c r="B13" s="397" t="s">
        <v>959</v>
      </c>
      <c r="C13" s="470">
        <v>0.14934454613982523</v>
      </c>
      <c r="D13" s="470">
        <v>2.1467181933305128E-3</v>
      </c>
      <c r="E13" s="470">
        <v>2.6243284241482968E-4</v>
      </c>
      <c r="F13" s="470">
        <v>2.9320048445516211E-5</v>
      </c>
      <c r="G13" s="470">
        <v>1.0330597984252632E-3</v>
      </c>
      <c r="H13" s="470">
        <v>8.4147433564530196E-4</v>
      </c>
      <c r="I13" s="470">
        <v>7.5138286315883128E-7</v>
      </c>
      <c r="J13" s="470">
        <v>0</v>
      </c>
      <c r="K13" s="470">
        <v>0</v>
      </c>
      <c r="L13" s="470">
        <v>2.1705730134572623E-7</v>
      </c>
      <c r="M13" s="470">
        <v>0.15018602047547053</v>
      </c>
      <c r="N13" s="470">
        <v>2.1474695761936717E-3</v>
      </c>
      <c r="O13" s="470">
        <v>2.6243284241482968E-4</v>
      </c>
      <c r="P13" s="470">
        <v>2.9320048445516211E-5</v>
      </c>
      <c r="Q13" s="470">
        <v>1.033276855726609E-3</v>
      </c>
      <c r="R13" s="470">
        <v>0.65822328311695888</v>
      </c>
      <c r="S13" s="470">
        <v>0.10593887982013263</v>
      </c>
      <c r="T13" s="470">
        <v>3.292049111682092E-3</v>
      </c>
      <c r="U13" s="470">
        <v>7.3026263957889266E-5</v>
      </c>
      <c r="V13" s="470">
        <v>1.5563053284096648E-5</v>
      </c>
      <c r="W13" s="470">
        <v>2.1119459491348398E-3</v>
      </c>
      <c r="X13" s="470">
        <v>1.2101608070980098E-4</v>
      </c>
      <c r="Y13" s="470">
        <v>1.3525919915095873E-6</v>
      </c>
      <c r="Z13" s="470">
        <v>0</v>
      </c>
      <c r="AA13" s="470">
        <v>0</v>
      </c>
      <c r="AB13" s="470">
        <v>9.7016293851746499E-7</v>
      </c>
      <c r="AC13" s="470">
        <v>0.10605989590084243</v>
      </c>
      <c r="AD13" s="470">
        <v>3.2934017036736016E-3</v>
      </c>
      <c r="AE13" s="470">
        <v>7.3026263957889266E-5</v>
      </c>
      <c r="AF13" s="470">
        <v>1.5563053284096648E-5</v>
      </c>
      <c r="AG13" s="470">
        <v>2.1129161120733574E-3</v>
      </c>
      <c r="AH13" s="470">
        <v>0.52822954290963164</v>
      </c>
      <c r="AI13" s="398"/>
    </row>
    <row r="14" spans="2:35" ht="24.5" customHeight="1" x14ac:dyDescent="0.35">
      <c r="B14" s="399" t="s">
        <v>960</v>
      </c>
      <c r="C14" s="471">
        <v>0.23895920627739248</v>
      </c>
      <c r="D14" s="471">
        <v>3.4348631325258894E-3</v>
      </c>
      <c r="E14" s="471">
        <v>4.199064870159651E-4</v>
      </c>
      <c r="F14" s="471">
        <v>4.6913634850753371E-5</v>
      </c>
      <c r="G14" s="471">
        <v>1.6529505485768444E-3</v>
      </c>
      <c r="H14" s="471">
        <v>1.3464036320438265E-3</v>
      </c>
      <c r="I14" s="471">
        <v>1.2022524908459912E-6</v>
      </c>
      <c r="J14" s="471">
        <v>0</v>
      </c>
      <c r="K14" s="471">
        <v>0</v>
      </c>
      <c r="L14" s="471">
        <v>3.4730321117803515E-7</v>
      </c>
      <c r="M14" s="471">
        <v>0.24030560990943631</v>
      </c>
      <c r="N14" s="471">
        <v>3.4360653850167354E-3</v>
      </c>
      <c r="O14" s="471">
        <v>4.199064870159651E-4</v>
      </c>
      <c r="P14" s="471">
        <v>4.6913634850753371E-5</v>
      </c>
      <c r="Q14" s="471">
        <v>1.6532978517880225E-3</v>
      </c>
      <c r="R14" s="471">
        <v>0.41137589552275011</v>
      </c>
      <c r="S14" s="470">
        <v>0.15526837779593394</v>
      </c>
      <c r="T14" s="470">
        <v>4.8249625261592068E-3</v>
      </c>
      <c r="U14" s="470">
        <v>1.0703029483123101E-4</v>
      </c>
      <c r="V14" s="470">
        <v>2.2809850746733557E-5</v>
      </c>
      <c r="W14" s="470">
        <v>3.0953548128091779E-3</v>
      </c>
      <c r="X14" s="470">
        <v>1.7736614329823947E-4</v>
      </c>
      <c r="Y14" s="470">
        <v>1.9824144327185348E-6</v>
      </c>
      <c r="Z14" s="470">
        <v>0</v>
      </c>
      <c r="AA14" s="470">
        <v>0</v>
      </c>
      <c r="AB14" s="470">
        <v>1.4219106896079941E-6</v>
      </c>
      <c r="AC14" s="470">
        <v>0.15544574393923219</v>
      </c>
      <c r="AD14" s="470">
        <v>4.8269449405919252E-3</v>
      </c>
      <c r="AE14" s="470">
        <v>1.0703029483123101E-4</v>
      </c>
      <c r="AF14" s="470">
        <v>2.2809850746733557E-5</v>
      </c>
      <c r="AG14" s="470">
        <v>3.0967767234987859E-3</v>
      </c>
      <c r="AH14" s="470">
        <v>0.36040851883758457</v>
      </c>
    </row>
    <row r="15" spans="2:35" x14ac:dyDescent="0.35">
      <c r="B15" s="400" t="s">
        <v>904</v>
      </c>
      <c r="C15" s="471">
        <v>5.9821088398538481E-2</v>
      </c>
      <c r="D15" s="471">
        <v>4.8992579607874042E-3</v>
      </c>
      <c r="E15" s="471">
        <v>2.2532342228002503E-3</v>
      </c>
      <c r="F15" s="471">
        <v>2.4904050550919436E-4</v>
      </c>
      <c r="G15" s="471">
        <v>3.8874158755499252E-4</v>
      </c>
      <c r="H15" s="471">
        <v>1.7599200776665643E-3</v>
      </c>
      <c r="I15" s="471">
        <v>9.0670720107795124E-6</v>
      </c>
      <c r="J15" s="471">
        <v>0</v>
      </c>
      <c r="K15" s="471">
        <v>0</v>
      </c>
      <c r="L15" s="471">
        <v>2.7298723928264849E-6</v>
      </c>
      <c r="M15" s="471">
        <v>6.1581008476205047E-2</v>
      </c>
      <c r="N15" s="471">
        <v>4.9083250327981841E-3</v>
      </c>
      <c r="O15" s="471">
        <v>2.2532342228002503E-3</v>
      </c>
      <c r="P15" s="471">
        <v>2.4904050550919436E-4</v>
      </c>
      <c r="Q15" s="471">
        <v>3.9147145994781899E-4</v>
      </c>
      <c r="R15" s="471">
        <v>5.2336574373120226E-2</v>
      </c>
      <c r="S15" s="470">
        <v>5.4476743361822899E-2</v>
      </c>
      <c r="T15" s="470">
        <v>4.6450886698492545E-3</v>
      </c>
      <c r="U15" s="470">
        <v>5.7600979346880568E-4</v>
      </c>
      <c r="V15" s="470">
        <v>1.227505145533775E-4</v>
      </c>
      <c r="W15" s="470">
        <v>2.631337292039742E-4</v>
      </c>
      <c r="X15" s="470">
        <v>1.01201701562797E-4</v>
      </c>
      <c r="Y15" s="470">
        <v>9.4989584737586684E-6</v>
      </c>
      <c r="Z15" s="470">
        <v>0</v>
      </c>
      <c r="AA15" s="470">
        <v>0</v>
      </c>
      <c r="AB15" s="470">
        <v>7.6523612678416805E-6</v>
      </c>
      <c r="AC15" s="470">
        <v>5.4577945063385695E-2</v>
      </c>
      <c r="AD15" s="470">
        <v>4.6545876283230134E-3</v>
      </c>
      <c r="AE15" s="470">
        <v>5.7600979346880568E-4</v>
      </c>
      <c r="AF15" s="470">
        <v>1.227505145533775E-4</v>
      </c>
      <c r="AG15" s="470">
        <v>2.7078609047181588E-4</v>
      </c>
      <c r="AH15" s="470">
        <v>6.6968705164841935E-2</v>
      </c>
    </row>
    <row r="16" spans="2:35" x14ac:dyDescent="0.35">
      <c r="B16" s="401" t="s">
        <v>442</v>
      </c>
      <c r="C16" s="471">
        <v>8.1291096683512254E-2</v>
      </c>
      <c r="D16" s="471">
        <v>6.9228775365685353E-3</v>
      </c>
      <c r="E16" s="471">
        <v>3.2506419083161479E-3</v>
      </c>
      <c r="F16" s="471">
        <v>3.5273841163171841E-4</v>
      </c>
      <c r="G16" s="471">
        <v>3.6249375601484922E-4</v>
      </c>
      <c r="H16" s="471">
        <v>2.6323201580058693E-3</v>
      </c>
      <c r="I16" s="471">
        <v>9.7026960017910124E-6</v>
      </c>
      <c r="J16" s="471">
        <v>0</v>
      </c>
      <c r="K16" s="471">
        <v>0</v>
      </c>
      <c r="L16" s="471">
        <v>4.0606415617490088E-7</v>
      </c>
      <c r="M16" s="471">
        <v>8.392341684151812E-2</v>
      </c>
      <c r="N16" s="471">
        <v>6.9325802325703265E-3</v>
      </c>
      <c r="O16" s="471">
        <v>3.2506419083161479E-3</v>
      </c>
      <c r="P16" s="471">
        <v>3.5273841163171841E-4</v>
      </c>
      <c r="Q16" s="471">
        <v>3.6289982017102411E-4</v>
      </c>
      <c r="R16" s="471">
        <v>3.4921033894732667E-2</v>
      </c>
      <c r="S16" s="470">
        <v>6.2382333245214833E-2</v>
      </c>
      <c r="T16" s="470">
        <v>6.1564102581513624E-3</v>
      </c>
      <c r="U16" s="470">
        <v>7.8631566947700595E-4</v>
      </c>
      <c r="V16" s="470">
        <v>1.4055634703480699E-4</v>
      </c>
      <c r="W16" s="470">
        <v>2.2790893519531567E-4</v>
      </c>
      <c r="X16" s="470">
        <v>1.2474019448470653E-4</v>
      </c>
      <c r="Y16" s="470">
        <v>2.1935388087749898E-6</v>
      </c>
      <c r="Z16" s="470">
        <v>0</v>
      </c>
      <c r="AA16" s="470">
        <v>0</v>
      </c>
      <c r="AB16" s="470">
        <v>2.1148981805548614E-7</v>
      </c>
      <c r="AC16" s="470">
        <v>6.2507073439699537E-2</v>
      </c>
      <c r="AD16" s="470">
        <v>6.1586037969601371E-3</v>
      </c>
      <c r="AE16" s="470">
        <v>7.8631566947700595E-4</v>
      </c>
      <c r="AF16" s="470">
        <v>1.4055634703480699E-4</v>
      </c>
      <c r="AG16" s="470">
        <v>2.2812042501337115E-4</v>
      </c>
      <c r="AH16" s="470">
        <v>4.8545616310076478E-2</v>
      </c>
    </row>
    <row r="17" spans="2:34" x14ac:dyDescent="0.35">
      <c r="B17" s="401" t="s">
        <v>906</v>
      </c>
      <c r="C17" s="471">
        <v>1.6770177175301076E-2</v>
      </c>
      <c r="D17" s="471">
        <v>8.4156661990745607E-4</v>
      </c>
      <c r="E17" s="471">
        <v>2.5326714535056134E-4</v>
      </c>
      <c r="F17" s="471">
        <v>4.1109083627032412E-5</v>
      </c>
      <c r="G17" s="471">
        <v>4.4137282320421431E-4</v>
      </c>
      <c r="H17" s="471">
        <v>1.061388684790087E-5</v>
      </c>
      <c r="I17" s="471">
        <v>7.7925409698414775E-6</v>
      </c>
      <c r="J17" s="471">
        <v>0</v>
      </c>
      <c r="K17" s="471">
        <v>7.3894915586901356E-6</v>
      </c>
      <c r="L17" s="471">
        <v>7.3894915586901356E-6</v>
      </c>
      <c r="M17" s="471">
        <v>1.6780791062148977E-2</v>
      </c>
      <c r="N17" s="471">
        <v>8.4935916087729754E-4</v>
      </c>
      <c r="O17" s="471">
        <v>2.5326714535056134E-4</v>
      </c>
      <c r="P17" s="471">
        <v>4.1109083627032412E-5</v>
      </c>
      <c r="Q17" s="471">
        <v>4.4876231476290445E-4</v>
      </c>
      <c r="R17" s="471">
        <v>1.7415540478387562E-2</v>
      </c>
      <c r="S17" s="470">
        <v>3.3645180521876261E-2</v>
      </c>
      <c r="T17" s="470">
        <v>6.6269252959118286E-4</v>
      </c>
      <c r="U17" s="470">
        <v>2.1844938436488277E-5</v>
      </c>
      <c r="V17" s="470">
        <v>7.5831394825993541E-5</v>
      </c>
      <c r="W17" s="470">
        <v>3.5595254737427751E-4</v>
      </c>
      <c r="X17" s="470">
        <v>3.9176779742540249E-5</v>
      </c>
      <c r="Y17" s="470">
        <v>2.8749047470026501E-5</v>
      </c>
      <c r="Z17" s="470">
        <v>0</v>
      </c>
      <c r="AA17" s="470">
        <v>0</v>
      </c>
      <c r="AB17" s="470">
        <v>2.7259371431095964E-5</v>
      </c>
      <c r="AC17" s="470">
        <v>3.3684357301618804E-2</v>
      </c>
      <c r="AD17" s="470">
        <v>6.9144157706120936E-4</v>
      </c>
      <c r="AE17" s="470">
        <v>2.1844938436488277E-5</v>
      </c>
      <c r="AF17" s="470">
        <v>7.5831394825993541E-5</v>
      </c>
      <c r="AG17" s="470">
        <v>3.8321191880537347E-4</v>
      </c>
      <c r="AH17" s="470">
        <v>1.842308885476546E-2</v>
      </c>
    </row>
    <row r="18" spans="2:34" x14ac:dyDescent="0.35">
      <c r="B18" s="402" t="s">
        <v>907</v>
      </c>
      <c r="C18" s="471">
        <v>0</v>
      </c>
      <c r="D18" s="471">
        <v>0</v>
      </c>
      <c r="E18" s="471">
        <v>0</v>
      </c>
      <c r="F18" s="471">
        <v>0</v>
      </c>
      <c r="G18" s="471">
        <v>0</v>
      </c>
      <c r="H18" s="471">
        <v>0</v>
      </c>
      <c r="I18" s="471">
        <v>0</v>
      </c>
      <c r="J18" s="471">
        <v>0</v>
      </c>
      <c r="K18" s="471">
        <v>0</v>
      </c>
      <c r="L18" s="471">
        <v>0</v>
      </c>
      <c r="M18" s="471">
        <v>0</v>
      </c>
      <c r="N18" s="471">
        <v>0</v>
      </c>
      <c r="O18" s="471">
        <v>0</v>
      </c>
      <c r="P18" s="471">
        <v>0</v>
      </c>
      <c r="Q18" s="471">
        <v>0</v>
      </c>
      <c r="R18" s="471">
        <v>4.1909224532159488E-4</v>
      </c>
      <c r="S18" s="470">
        <v>0</v>
      </c>
      <c r="T18" s="470">
        <v>0</v>
      </c>
      <c r="U18" s="470">
        <v>0</v>
      </c>
      <c r="V18" s="470">
        <v>0</v>
      </c>
      <c r="W18" s="470">
        <v>0</v>
      </c>
      <c r="X18" s="470">
        <v>0</v>
      </c>
      <c r="Y18" s="470">
        <v>0</v>
      </c>
      <c r="Z18" s="470">
        <v>0</v>
      </c>
      <c r="AA18" s="470">
        <v>0</v>
      </c>
      <c r="AB18" s="470">
        <v>0</v>
      </c>
      <c r="AC18" s="470">
        <v>0</v>
      </c>
      <c r="AD18" s="470">
        <v>0</v>
      </c>
      <c r="AE18" s="470">
        <v>0</v>
      </c>
      <c r="AF18" s="470">
        <v>0</v>
      </c>
      <c r="AG18" s="470">
        <v>0</v>
      </c>
      <c r="AH18" s="470">
        <v>5.4365610657104984E-4</v>
      </c>
    </row>
    <row r="19" spans="2:34" x14ac:dyDescent="0.35">
      <c r="B19" s="402" t="s">
        <v>908</v>
      </c>
      <c r="C19" s="471">
        <v>0</v>
      </c>
      <c r="D19" s="471">
        <v>0</v>
      </c>
      <c r="E19" s="471">
        <v>0</v>
      </c>
      <c r="F19" s="471">
        <v>0</v>
      </c>
      <c r="G19" s="471">
        <v>0</v>
      </c>
      <c r="H19" s="471">
        <v>0</v>
      </c>
      <c r="I19" s="471">
        <v>0</v>
      </c>
      <c r="J19" s="471">
        <v>0</v>
      </c>
      <c r="K19" s="471">
        <v>0</v>
      </c>
      <c r="L19" s="471">
        <v>0</v>
      </c>
      <c r="M19" s="471">
        <v>0</v>
      </c>
      <c r="N19" s="471">
        <v>0</v>
      </c>
      <c r="O19" s="471">
        <v>0</v>
      </c>
      <c r="P19" s="471">
        <v>0</v>
      </c>
      <c r="Q19" s="471">
        <v>0</v>
      </c>
      <c r="R19" s="471">
        <v>7.5027811687389907E-4</v>
      </c>
      <c r="S19" s="470">
        <v>0</v>
      </c>
      <c r="T19" s="470">
        <v>0</v>
      </c>
      <c r="U19" s="470">
        <v>0</v>
      </c>
      <c r="V19" s="470">
        <v>0</v>
      </c>
      <c r="W19" s="470">
        <v>0</v>
      </c>
      <c r="X19" s="470">
        <v>0</v>
      </c>
      <c r="Y19" s="470">
        <v>0</v>
      </c>
      <c r="Z19" s="470">
        <v>0</v>
      </c>
      <c r="AA19" s="470">
        <v>0</v>
      </c>
      <c r="AB19" s="470">
        <v>0</v>
      </c>
      <c r="AC19" s="470">
        <v>0</v>
      </c>
      <c r="AD19" s="470">
        <v>0</v>
      </c>
      <c r="AE19" s="470">
        <v>0</v>
      </c>
      <c r="AF19" s="470">
        <v>0</v>
      </c>
      <c r="AG19" s="470">
        <v>0</v>
      </c>
      <c r="AH19" s="470">
        <v>5.6333135915936884E-4</v>
      </c>
    </row>
    <row r="20" spans="2:34" x14ac:dyDescent="0.35">
      <c r="B20" s="402" t="s">
        <v>909</v>
      </c>
      <c r="C20" s="471">
        <v>0</v>
      </c>
      <c r="D20" s="471">
        <v>0</v>
      </c>
      <c r="E20" s="471">
        <v>0</v>
      </c>
      <c r="F20" s="471">
        <v>0</v>
      </c>
      <c r="G20" s="471">
        <v>0</v>
      </c>
      <c r="H20" s="471">
        <v>0</v>
      </c>
      <c r="I20" s="471">
        <v>0</v>
      </c>
      <c r="J20" s="471">
        <v>0</v>
      </c>
      <c r="K20" s="471">
        <v>0</v>
      </c>
      <c r="L20" s="471">
        <v>0</v>
      </c>
      <c r="M20" s="471">
        <v>0</v>
      </c>
      <c r="N20" s="471">
        <v>0</v>
      </c>
      <c r="O20" s="471">
        <v>0</v>
      </c>
      <c r="P20" s="471">
        <v>0</v>
      </c>
      <c r="Q20" s="471">
        <v>0</v>
      </c>
      <c r="R20" s="471">
        <v>1.1619983879210824E-4</v>
      </c>
      <c r="S20" s="470">
        <v>0</v>
      </c>
      <c r="T20" s="470">
        <v>0</v>
      </c>
      <c r="U20" s="470">
        <v>0</v>
      </c>
      <c r="V20" s="472">
        <v>0</v>
      </c>
      <c r="W20" s="470">
        <v>0</v>
      </c>
      <c r="X20" s="470">
        <v>0</v>
      </c>
      <c r="Y20" s="470">
        <v>0</v>
      </c>
      <c r="Z20" s="470">
        <v>0</v>
      </c>
      <c r="AA20" s="470">
        <v>0</v>
      </c>
      <c r="AB20" s="470">
        <v>0</v>
      </c>
      <c r="AC20" s="470">
        <v>0</v>
      </c>
      <c r="AD20" s="470">
        <v>0</v>
      </c>
      <c r="AE20" s="470">
        <v>0</v>
      </c>
      <c r="AF20" s="470">
        <v>0</v>
      </c>
      <c r="AG20" s="470">
        <v>0</v>
      </c>
      <c r="AH20" s="470">
        <v>1.4349799607723949E-4</v>
      </c>
    </row>
    <row r="21" spans="2:34" x14ac:dyDescent="0.35">
      <c r="B21" s="400" t="s">
        <v>961</v>
      </c>
      <c r="C21" s="471">
        <v>7.3595327173096567E-2</v>
      </c>
      <c r="D21" s="471">
        <v>3.5137704354785457E-2</v>
      </c>
      <c r="E21" s="471">
        <v>1.6652098825342887E-3</v>
      </c>
      <c r="F21" s="471">
        <v>1.9033662594549898E-4</v>
      </c>
      <c r="G21" s="471">
        <v>2.003976801081226E-2</v>
      </c>
      <c r="H21" s="471">
        <v>1.4028529826645705E-2</v>
      </c>
      <c r="I21" s="471">
        <v>6.0875910321525054E-7</v>
      </c>
      <c r="J21" s="471">
        <v>0</v>
      </c>
      <c r="K21" s="471">
        <v>0</v>
      </c>
      <c r="L21" s="471">
        <v>0</v>
      </c>
      <c r="M21" s="471">
        <v>8.7623856999742275E-2</v>
      </c>
      <c r="N21" s="471">
        <v>3.5138313113888674E-2</v>
      </c>
      <c r="O21" s="471">
        <v>1.6652098825342887E-3</v>
      </c>
      <c r="P21" s="471">
        <v>1.9033662594549898E-4</v>
      </c>
      <c r="Q21" s="471">
        <v>2.003976801081226E-2</v>
      </c>
      <c r="R21" s="471">
        <v>3.2916479313069999E-2</v>
      </c>
      <c r="S21" s="470">
        <v>5.5386418417378035E-2</v>
      </c>
      <c r="T21" s="470">
        <v>3.6331599280085829E-2</v>
      </c>
      <c r="U21" s="470">
        <v>0</v>
      </c>
      <c r="V21" s="470">
        <v>1.0724930489062683E-8</v>
      </c>
      <c r="W21" s="470">
        <v>2.7937199447792788E-2</v>
      </c>
      <c r="X21" s="470">
        <v>1.4540690606679554E-3</v>
      </c>
      <c r="Y21" s="470">
        <v>1.9934693926324147E-6</v>
      </c>
      <c r="Z21" s="470">
        <v>0</v>
      </c>
      <c r="AA21" s="470">
        <v>0</v>
      </c>
      <c r="AB21" s="470">
        <v>0</v>
      </c>
      <c r="AC21" s="470">
        <v>5.6840487478045987E-2</v>
      </c>
      <c r="AD21" s="470">
        <v>3.6333592749478463E-2</v>
      </c>
      <c r="AE21" s="470">
        <v>0</v>
      </c>
      <c r="AF21" s="470">
        <v>1.0724930489062683E-8</v>
      </c>
      <c r="AG21" s="470">
        <v>2.7937199447792788E-2</v>
      </c>
      <c r="AH21" s="470">
        <v>3.9301380952059053E-2</v>
      </c>
    </row>
    <row r="22" spans="2:34" x14ac:dyDescent="0.35">
      <c r="B22" s="400" t="s">
        <v>446</v>
      </c>
      <c r="C22" s="473">
        <v>0.28439813368168493</v>
      </c>
      <c r="D22" s="473">
        <v>0</v>
      </c>
      <c r="E22" s="473">
        <v>0</v>
      </c>
      <c r="F22" s="473">
        <v>0</v>
      </c>
      <c r="G22" s="473">
        <v>0</v>
      </c>
      <c r="H22" s="474"/>
      <c r="I22" s="474"/>
      <c r="J22" s="474"/>
      <c r="K22" s="474"/>
      <c r="L22" s="474"/>
      <c r="M22" s="473">
        <v>0.28439813368168493</v>
      </c>
      <c r="N22" s="473">
        <v>0</v>
      </c>
      <c r="O22" s="473">
        <v>0</v>
      </c>
      <c r="P22" s="473">
        <v>0</v>
      </c>
      <c r="Q22" s="473">
        <v>0</v>
      </c>
      <c r="R22" s="473">
        <v>0.32612284183655982</v>
      </c>
      <c r="S22" s="475">
        <v>0.19727455557467335</v>
      </c>
      <c r="T22" s="475">
        <v>0</v>
      </c>
      <c r="U22" s="475">
        <v>0</v>
      </c>
      <c r="V22" s="475">
        <v>0</v>
      </c>
      <c r="W22" s="475">
        <v>0</v>
      </c>
      <c r="X22" s="474"/>
      <c r="Y22" s="474"/>
      <c r="Z22" s="474"/>
      <c r="AA22" s="474"/>
      <c r="AB22" s="474"/>
      <c r="AC22" s="475">
        <v>0.19727455557467335</v>
      </c>
      <c r="AD22" s="475">
        <v>0</v>
      </c>
      <c r="AE22" s="475">
        <v>0</v>
      </c>
      <c r="AF22" s="475">
        <v>0</v>
      </c>
      <c r="AG22" s="475">
        <v>0</v>
      </c>
      <c r="AH22" s="470">
        <v>0.25413843272068348</v>
      </c>
    </row>
    <row r="23" spans="2:34" x14ac:dyDescent="0.35">
      <c r="B23" s="402" t="s">
        <v>911</v>
      </c>
      <c r="C23" s="471">
        <v>0.59923658530271551</v>
      </c>
      <c r="D23" s="471">
        <v>0</v>
      </c>
      <c r="E23" s="471">
        <v>0</v>
      </c>
      <c r="F23" s="471">
        <v>0</v>
      </c>
      <c r="G23" s="471">
        <v>0</v>
      </c>
      <c r="H23" s="474"/>
      <c r="I23" s="474"/>
      <c r="J23" s="474"/>
      <c r="K23" s="474"/>
      <c r="L23" s="474"/>
      <c r="M23" s="471">
        <v>0.59923658530271551</v>
      </c>
      <c r="N23" s="471">
        <v>0</v>
      </c>
      <c r="O23" s="471">
        <v>0</v>
      </c>
      <c r="P23" s="471">
        <v>0</v>
      </c>
      <c r="Q23" s="471">
        <v>0</v>
      </c>
      <c r="R23" s="471">
        <v>0.13791050727238327</v>
      </c>
      <c r="S23" s="470">
        <v>0.68437637579253185</v>
      </c>
      <c r="T23" s="470">
        <v>0</v>
      </c>
      <c r="U23" s="470">
        <v>0</v>
      </c>
      <c r="V23" s="470">
        <v>0</v>
      </c>
      <c r="W23" s="470">
        <v>0</v>
      </c>
      <c r="X23" s="474"/>
      <c r="Y23" s="474"/>
      <c r="Z23" s="474"/>
      <c r="AA23" s="474"/>
      <c r="AB23" s="474"/>
      <c r="AC23" s="470">
        <v>0.68437637579253185</v>
      </c>
      <c r="AD23" s="470">
        <v>0</v>
      </c>
      <c r="AE23" s="470">
        <v>0</v>
      </c>
      <c r="AF23" s="470">
        <v>0</v>
      </c>
      <c r="AG23" s="470">
        <v>0</v>
      </c>
      <c r="AH23" s="470">
        <v>6.1525445360901918E-2</v>
      </c>
    </row>
    <row r="24" spans="2:34" x14ac:dyDescent="0.35">
      <c r="B24" s="402" t="s">
        <v>912</v>
      </c>
      <c r="C24" s="471">
        <v>0.98018739212375383</v>
      </c>
      <c r="D24" s="471">
        <v>0</v>
      </c>
      <c r="E24" s="471">
        <v>0</v>
      </c>
      <c r="F24" s="471">
        <v>0</v>
      </c>
      <c r="G24" s="471">
        <v>0</v>
      </c>
      <c r="H24" s="474"/>
      <c r="I24" s="474"/>
      <c r="J24" s="474"/>
      <c r="K24" s="474"/>
      <c r="L24" s="474"/>
      <c r="M24" s="471">
        <v>0.98018739212375383</v>
      </c>
      <c r="N24" s="471">
        <v>0</v>
      </c>
      <c r="O24" s="471">
        <v>0</v>
      </c>
      <c r="P24" s="471">
        <v>0</v>
      </c>
      <c r="Q24" s="471">
        <v>0</v>
      </c>
      <c r="R24" s="471">
        <v>3.5865116399654198E-3</v>
      </c>
      <c r="S24" s="470">
        <v>0.9820860479191158</v>
      </c>
      <c r="T24" s="470">
        <v>0</v>
      </c>
      <c r="U24" s="470">
        <v>0</v>
      </c>
      <c r="V24" s="470">
        <v>0</v>
      </c>
      <c r="W24" s="470">
        <v>0</v>
      </c>
      <c r="X24" s="474"/>
      <c r="Y24" s="474"/>
      <c r="Z24" s="474"/>
      <c r="AA24" s="474"/>
      <c r="AB24" s="474"/>
      <c r="AC24" s="470">
        <v>0.9820860479191158</v>
      </c>
      <c r="AD24" s="470">
        <v>0</v>
      </c>
      <c r="AE24" s="470">
        <v>0</v>
      </c>
      <c r="AF24" s="470">
        <v>0</v>
      </c>
      <c r="AG24" s="470">
        <v>0</v>
      </c>
      <c r="AH24" s="470">
        <v>1.5774562539456138E-3</v>
      </c>
    </row>
    <row r="25" spans="2:34" x14ac:dyDescent="0.35">
      <c r="B25" s="402" t="s">
        <v>913</v>
      </c>
      <c r="C25" s="471">
        <v>0.31923262043064415</v>
      </c>
      <c r="D25" s="471">
        <v>0</v>
      </c>
      <c r="E25" s="471">
        <v>0</v>
      </c>
      <c r="F25" s="471">
        <v>0</v>
      </c>
      <c r="G25" s="471">
        <v>0</v>
      </c>
      <c r="H25" s="474"/>
      <c r="I25" s="474"/>
      <c r="J25" s="474"/>
      <c r="K25" s="474"/>
      <c r="L25" s="474"/>
      <c r="M25" s="471">
        <v>0.31923262043064415</v>
      </c>
      <c r="N25" s="471">
        <v>0</v>
      </c>
      <c r="O25" s="471">
        <v>0</v>
      </c>
      <c r="P25" s="471">
        <v>0</v>
      </c>
      <c r="Q25" s="471">
        <v>0</v>
      </c>
      <c r="R25" s="471">
        <v>2.0650310152905301E-2</v>
      </c>
      <c r="S25" s="470">
        <v>0.26660927872378792</v>
      </c>
      <c r="T25" s="470">
        <v>0</v>
      </c>
      <c r="U25" s="470">
        <v>0</v>
      </c>
      <c r="V25" s="470">
        <v>0</v>
      </c>
      <c r="W25" s="470">
        <v>0</v>
      </c>
      <c r="X25" s="474"/>
      <c r="Y25" s="474"/>
      <c r="Z25" s="474"/>
      <c r="AA25" s="474"/>
      <c r="AB25" s="474"/>
      <c r="AC25" s="470">
        <v>0.26660927872378792</v>
      </c>
      <c r="AD25" s="470">
        <v>0</v>
      </c>
      <c r="AE25" s="470">
        <v>0</v>
      </c>
      <c r="AF25" s="470">
        <v>0</v>
      </c>
      <c r="AG25" s="470">
        <v>0</v>
      </c>
      <c r="AH25" s="470">
        <v>2.4302557312010451E-2</v>
      </c>
    </row>
    <row r="26" spans="2:34" x14ac:dyDescent="0.35">
      <c r="B26" s="401" t="s">
        <v>914</v>
      </c>
      <c r="C26" s="471">
        <v>0</v>
      </c>
      <c r="D26" s="471">
        <v>0</v>
      </c>
      <c r="E26" s="471">
        <v>0</v>
      </c>
      <c r="F26" s="471">
        <v>0</v>
      </c>
      <c r="G26" s="471">
        <v>0</v>
      </c>
      <c r="H26" s="474"/>
      <c r="I26" s="474"/>
      <c r="J26" s="474"/>
      <c r="K26" s="474"/>
      <c r="L26" s="474"/>
      <c r="M26" s="471">
        <v>0</v>
      </c>
      <c r="N26" s="471">
        <v>0</v>
      </c>
      <c r="O26" s="471">
        <v>0</v>
      </c>
      <c r="P26" s="471">
        <v>0</v>
      </c>
      <c r="Q26" s="471">
        <v>0</v>
      </c>
      <c r="R26" s="471">
        <v>0</v>
      </c>
      <c r="S26" s="470">
        <v>0</v>
      </c>
      <c r="T26" s="470">
        <v>0</v>
      </c>
      <c r="U26" s="470">
        <v>0</v>
      </c>
      <c r="V26" s="470">
        <v>0</v>
      </c>
      <c r="W26" s="470">
        <v>0</v>
      </c>
      <c r="X26" s="474"/>
      <c r="Y26" s="474"/>
      <c r="Z26" s="474"/>
      <c r="AA26" s="474"/>
      <c r="AB26" s="474"/>
      <c r="AC26" s="470">
        <v>0</v>
      </c>
      <c r="AD26" s="470">
        <v>0</v>
      </c>
      <c r="AE26" s="470">
        <v>0</v>
      </c>
      <c r="AF26" s="470">
        <v>0</v>
      </c>
      <c r="AG26" s="470">
        <v>0</v>
      </c>
      <c r="AH26" s="470">
        <v>0</v>
      </c>
    </row>
    <row r="27" spans="2:34" x14ac:dyDescent="0.35">
      <c r="B27" s="404" t="s">
        <v>915</v>
      </c>
      <c r="C27" s="471">
        <v>0</v>
      </c>
      <c r="D27" s="471">
        <v>0</v>
      </c>
      <c r="E27" s="471">
        <v>0</v>
      </c>
      <c r="F27" s="471">
        <v>0</v>
      </c>
      <c r="G27" s="471">
        <v>0</v>
      </c>
      <c r="H27" s="474"/>
      <c r="I27" s="474"/>
      <c r="J27" s="474"/>
      <c r="K27" s="474"/>
      <c r="L27" s="474"/>
      <c r="M27" s="471">
        <v>0</v>
      </c>
      <c r="N27" s="471">
        <v>0</v>
      </c>
      <c r="O27" s="471">
        <v>0</v>
      </c>
      <c r="P27" s="471">
        <v>0</v>
      </c>
      <c r="Q27" s="471">
        <v>0</v>
      </c>
      <c r="R27" s="471">
        <v>0</v>
      </c>
      <c r="S27" s="470">
        <v>0</v>
      </c>
      <c r="T27" s="470">
        <v>0</v>
      </c>
      <c r="U27" s="470">
        <v>0</v>
      </c>
      <c r="V27" s="470">
        <v>0</v>
      </c>
      <c r="W27" s="470">
        <v>0</v>
      </c>
      <c r="X27" s="474"/>
      <c r="Y27" s="474"/>
      <c r="Z27" s="474"/>
      <c r="AA27" s="474"/>
      <c r="AB27" s="474"/>
      <c r="AC27" s="470">
        <v>0</v>
      </c>
      <c r="AD27" s="470">
        <v>0</v>
      </c>
      <c r="AE27" s="470">
        <v>0</v>
      </c>
      <c r="AF27" s="470">
        <v>0</v>
      </c>
      <c r="AG27" s="470">
        <v>0</v>
      </c>
      <c r="AH27" s="470">
        <v>0</v>
      </c>
    </row>
    <row r="28" spans="2:34" x14ac:dyDescent="0.35">
      <c r="B28" s="404" t="s">
        <v>916</v>
      </c>
      <c r="C28" s="471">
        <v>0</v>
      </c>
      <c r="D28" s="471">
        <v>0</v>
      </c>
      <c r="E28" s="471">
        <v>0</v>
      </c>
      <c r="F28" s="471">
        <v>0</v>
      </c>
      <c r="G28" s="471">
        <v>0</v>
      </c>
      <c r="H28" s="473"/>
      <c r="I28" s="473"/>
      <c r="J28" s="473"/>
      <c r="K28" s="473"/>
      <c r="L28" s="473"/>
      <c r="M28" s="473">
        <v>0</v>
      </c>
      <c r="N28" s="473">
        <v>0</v>
      </c>
      <c r="O28" s="473">
        <v>0</v>
      </c>
      <c r="P28" s="473">
        <v>0</v>
      </c>
      <c r="Q28" s="473">
        <v>0</v>
      </c>
      <c r="R28" s="473">
        <v>0</v>
      </c>
      <c r="S28" s="475">
        <v>0</v>
      </c>
      <c r="T28" s="475">
        <v>0</v>
      </c>
      <c r="U28" s="475">
        <v>0</v>
      </c>
      <c r="V28" s="475">
        <v>0</v>
      </c>
      <c r="W28" s="475">
        <v>0</v>
      </c>
      <c r="X28" s="475"/>
      <c r="Y28" s="475"/>
      <c r="Z28" s="475"/>
      <c r="AA28" s="475"/>
      <c r="AB28" s="475"/>
      <c r="AC28" s="475">
        <v>0</v>
      </c>
      <c r="AD28" s="475">
        <v>0</v>
      </c>
      <c r="AE28" s="475">
        <v>0</v>
      </c>
      <c r="AF28" s="475">
        <v>0</v>
      </c>
      <c r="AG28" s="475">
        <v>0</v>
      </c>
      <c r="AH28" s="470">
        <v>0</v>
      </c>
    </row>
    <row r="29" spans="2:34" ht="14.5" thickBot="1" x14ac:dyDescent="0.4">
      <c r="B29" s="405" t="s">
        <v>917</v>
      </c>
      <c r="C29" s="476">
        <v>0</v>
      </c>
      <c r="D29" s="476">
        <v>0</v>
      </c>
      <c r="E29" s="476">
        <v>0</v>
      </c>
      <c r="F29" s="476">
        <v>0</v>
      </c>
      <c r="G29" s="476">
        <v>0</v>
      </c>
      <c r="H29" s="477"/>
      <c r="I29" s="477"/>
      <c r="J29" s="477"/>
      <c r="K29" s="477"/>
      <c r="L29" s="477"/>
      <c r="M29" s="476">
        <v>0</v>
      </c>
      <c r="N29" s="476">
        <v>0</v>
      </c>
      <c r="O29" s="476">
        <v>0</v>
      </c>
      <c r="P29" s="476">
        <v>0</v>
      </c>
      <c r="Q29" s="476">
        <v>0</v>
      </c>
      <c r="R29" s="476">
        <v>3.5879019328121395E-4</v>
      </c>
      <c r="S29" s="478">
        <v>0</v>
      </c>
      <c r="T29" s="478">
        <v>0</v>
      </c>
      <c r="U29" s="478">
        <v>0</v>
      </c>
      <c r="V29" s="478">
        <v>0</v>
      </c>
      <c r="W29" s="478">
        <v>0</v>
      </c>
      <c r="X29" s="477"/>
      <c r="Y29" s="477"/>
      <c r="Z29" s="477"/>
      <c r="AA29" s="477"/>
      <c r="AB29" s="477"/>
      <c r="AC29" s="478">
        <v>0</v>
      </c>
      <c r="AD29" s="478">
        <v>0</v>
      </c>
      <c r="AE29" s="478">
        <v>0</v>
      </c>
      <c r="AF29" s="478">
        <v>0</v>
      </c>
      <c r="AG29" s="478">
        <v>0</v>
      </c>
      <c r="AH29" s="478">
        <v>1.1077909543428191E-4</v>
      </c>
    </row>
  </sheetData>
  <sheetProtection algorithmName="SHA-512" hashValue="uulv/L03f2blmgEW4IlPjGF4ylfmE3pTJ+oyC5dL6NvR+h4dsvV56ITvhKSrZguDDAf9Cpz9fVr09gY/dy81kg==" saltValue="ZpOe/5Avhm78Z/mLs+ViiA==" spinCount="100000" sheet="1" objects="1" scenarios="1"/>
  <mergeCells count="22">
    <mergeCell ref="C8:R8"/>
    <mergeCell ref="S8:AH8"/>
    <mergeCell ref="C9:G9"/>
    <mergeCell ref="H9:L9"/>
    <mergeCell ref="M9:Q9"/>
    <mergeCell ref="S9:W9"/>
    <mergeCell ref="X9:AB9"/>
    <mergeCell ref="AC9:AH9"/>
    <mergeCell ref="AC10:AG10"/>
    <mergeCell ref="AH10:AH12"/>
    <mergeCell ref="D11:G11"/>
    <mergeCell ref="I11:L11"/>
    <mergeCell ref="N11:Q11"/>
    <mergeCell ref="T11:W11"/>
    <mergeCell ref="Y11:AB11"/>
    <mergeCell ref="AD11:AG11"/>
    <mergeCell ref="C10:G10"/>
    <mergeCell ref="H10:L10"/>
    <mergeCell ref="M10:Q10"/>
    <mergeCell ref="R10:R12"/>
    <mergeCell ref="S10:W10"/>
    <mergeCell ref="X10:AB10"/>
  </mergeCells>
  <hyperlinks>
    <hyperlink ref="B2" location="Tartalom!A1" display="Vissza a tartalomhoz" xr:uid="{B797023E-9438-4715-A921-46D5BEB5E95E}"/>
  </hyperlinks>
  <pageMargins left="0.7" right="0.7" top="0.75" bottom="0.75" header="0.3" footer="0.3"/>
  <pageSetup paperSize="9" orientation="portrait" r:id="rId1"/>
  <headerFooter>
    <oddHeader>&amp;L&amp;"Calibri"&amp;12&amp;K000000EBA Regular Use&amp;1#</oddHeader>
  </headerFooter>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6E9FC3D-2924-4F40-ABBD-118D883E1A2C}">
  <sheetPr>
    <tabColor theme="9" tint="0.79998168889431442"/>
  </sheetPr>
  <dimension ref="A2:AI64"/>
  <sheetViews>
    <sheetView showGridLines="0" zoomScale="70" zoomScaleNormal="70" workbookViewId="0">
      <selection activeCell="B2" sqref="B2"/>
    </sheetView>
  </sheetViews>
  <sheetFormatPr defaultColWidth="8.81640625" defaultRowHeight="14" x14ac:dyDescent="0.35"/>
  <cols>
    <col min="1" max="1" width="8.81640625" style="370"/>
    <col min="2" max="2" width="60.54296875" style="370" customWidth="1"/>
    <col min="3" max="3" width="16.1796875" style="370" bestFit="1" customWidth="1"/>
    <col min="4" max="4" width="8.81640625" style="370"/>
    <col min="5" max="5" width="11.1796875" style="370" customWidth="1"/>
    <col min="6" max="6" width="14.81640625" style="370" customWidth="1"/>
    <col min="7" max="7" width="13" style="370" customWidth="1"/>
    <col min="8" max="8" width="13.1796875" style="370" customWidth="1"/>
    <col min="9" max="9" width="8.81640625" style="370"/>
    <col min="10" max="10" width="9.81640625" style="370" customWidth="1"/>
    <col min="11" max="11" width="12.81640625" style="370" customWidth="1"/>
    <col min="12" max="12" width="13" style="370" customWidth="1"/>
    <col min="13" max="13" width="11.1796875" style="370" customWidth="1"/>
    <col min="14" max="14" width="8.81640625" style="370"/>
    <col min="15" max="15" width="11" style="370" customWidth="1"/>
    <col min="16" max="16" width="13.1796875" style="370" customWidth="1"/>
    <col min="17" max="17" width="13" style="370" customWidth="1"/>
    <col min="18" max="18" width="11.1796875" style="370" customWidth="1"/>
    <col min="19" max="16384" width="8.81640625" style="370"/>
  </cols>
  <sheetData>
    <row r="2" spans="2:18" ht="14.5" x14ac:dyDescent="0.35">
      <c r="B2" s="172" t="s">
        <v>714</v>
      </c>
    </row>
    <row r="3" spans="2:18" x14ac:dyDescent="0.35">
      <c r="B3" s="371"/>
    </row>
    <row r="4" spans="2:18" x14ac:dyDescent="0.3">
      <c r="B4" s="393" t="s">
        <v>962</v>
      </c>
    </row>
    <row r="5" spans="2:18" x14ac:dyDescent="0.35">
      <c r="B5" s="371"/>
    </row>
    <row r="6" spans="2:18" x14ac:dyDescent="0.3">
      <c r="B6" s="393" t="s">
        <v>963</v>
      </c>
    </row>
    <row r="7" spans="2:18" x14ac:dyDescent="0.3">
      <c r="B7" s="393"/>
    </row>
    <row r="8" spans="2:18" ht="14.5" thickBot="1" x14ac:dyDescent="0.3">
      <c r="B8" s="458">
        <v>45838</v>
      </c>
    </row>
    <row r="9" spans="2:18" ht="14.5" thickBot="1" x14ac:dyDescent="0.4">
      <c r="B9" s="553"/>
      <c r="C9" s="553" t="s">
        <v>717</v>
      </c>
      <c r="D9" s="553" t="s">
        <v>718</v>
      </c>
      <c r="E9" s="553" t="s">
        <v>719</v>
      </c>
      <c r="F9" s="553" t="s">
        <v>720</v>
      </c>
      <c r="G9" s="553" t="s">
        <v>721</v>
      </c>
      <c r="H9" s="553" t="s">
        <v>722</v>
      </c>
      <c r="I9" s="553" t="s">
        <v>138</v>
      </c>
      <c r="J9" s="553" t="s">
        <v>68</v>
      </c>
      <c r="K9" s="553" t="s">
        <v>88</v>
      </c>
      <c r="L9" s="553" t="s">
        <v>723</v>
      </c>
      <c r="M9" s="553" t="s">
        <v>724</v>
      </c>
      <c r="N9" s="553" t="s">
        <v>725</v>
      </c>
      <c r="O9" s="553" t="s">
        <v>726</v>
      </c>
      <c r="P9" s="553" t="s">
        <v>727</v>
      </c>
      <c r="Q9" s="553" t="s">
        <v>728</v>
      </c>
      <c r="R9" s="553" t="s">
        <v>729</v>
      </c>
    </row>
    <row r="10" spans="2:18" ht="29" customHeight="1" x14ac:dyDescent="0.35">
      <c r="B10" s="712" t="s">
        <v>890</v>
      </c>
      <c r="C10" s="712" t="s">
        <v>891</v>
      </c>
      <c r="D10" s="712"/>
      <c r="E10" s="712"/>
      <c r="F10" s="712"/>
      <c r="G10" s="712"/>
      <c r="H10" s="712"/>
      <c r="I10" s="712"/>
      <c r="J10" s="712"/>
      <c r="K10" s="712"/>
      <c r="L10" s="712"/>
      <c r="M10" s="712"/>
      <c r="N10" s="712"/>
      <c r="O10" s="712"/>
      <c r="P10" s="712"/>
      <c r="Q10" s="712"/>
      <c r="R10" s="712"/>
    </row>
    <row r="11" spans="2:18" ht="14.5" customHeight="1" x14ac:dyDescent="0.35">
      <c r="B11" s="711"/>
      <c r="C11" s="711" t="s">
        <v>964</v>
      </c>
      <c r="D11" s="715" t="s">
        <v>892</v>
      </c>
      <c r="E11" s="715"/>
      <c r="F11" s="715"/>
      <c r="G11" s="715"/>
      <c r="H11" s="715"/>
      <c r="I11" s="715" t="s">
        <v>893</v>
      </c>
      <c r="J11" s="715"/>
      <c r="K11" s="715"/>
      <c r="L11" s="715"/>
      <c r="M11" s="715"/>
      <c r="N11" s="715" t="s">
        <v>894</v>
      </c>
      <c r="O11" s="715"/>
      <c r="P11" s="715"/>
      <c r="Q11" s="715"/>
      <c r="R11" s="715"/>
    </row>
    <row r="12" spans="2:18" ht="33.65" customHeight="1" x14ac:dyDescent="0.35">
      <c r="B12" s="711"/>
      <c r="C12" s="711"/>
      <c r="D12" s="711" t="s">
        <v>895</v>
      </c>
      <c r="E12" s="711"/>
      <c r="F12" s="711"/>
      <c r="G12" s="711"/>
      <c r="H12" s="711"/>
      <c r="I12" s="711" t="s">
        <v>895</v>
      </c>
      <c r="J12" s="711"/>
      <c r="K12" s="711"/>
      <c r="L12" s="711"/>
      <c r="M12" s="711"/>
      <c r="N12" s="711" t="s">
        <v>895</v>
      </c>
      <c r="O12" s="711"/>
      <c r="P12" s="711"/>
      <c r="Q12" s="711"/>
      <c r="R12" s="711"/>
    </row>
    <row r="13" spans="2:18" ht="33.65" customHeight="1" x14ac:dyDescent="0.35">
      <c r="B13" s="711"/>
      <c r="C13" s="711"/>
      <c r="D13" s="529"/>
      <c r="E13" s="711" t="s">
        <v>896</v>
      </c>
      <c r="F13" s="711"/>
      <c r="G13" s="711"/>
      <c r="H13" s="711"/>
      <c r="I13" s="529"/>
      <c r="J13" s="711" t="s">
        <v>896</v>
      </c>
      <c r="K13" s="711"/>
      <c r="L13" s="711"/>
      <c r="M13" s="711"/>
      <c r="N13" s="529"/>
      <c r="O13" s="711" t="s">
        <v>896</v>
      </c>
      <c r="P13" s="711"/>
      <c r="Q13" s="711"/>
      <c r="R13" s="711"/>
    </row>
    <row r="14" spans="2:18" ht="21.5" thickBot="1" x14ac:dyDescent="0.4">
      <c r="B14" s="713"/>
      <c r="C14" s="713"/>
      <c r="D14" s="374"/>
      <c r="E14" s="374"/>
      <c r="F14" s="312" t="s">
        <v>897</v>
      </c>
      <c r="G14" s="374" t="s">
        <v>898</v>
      </c>
      <c r="H14" s="374" t="s">
        <v>899</v>
      </c>
      <c r="I14" s="374"/>
      <c r="J14" s="374"/>
      <c r="K14" s="312" t="s">
        <v>897</v>
      </c>
      <c r="L14" s="374" t="s">
        <v>898</v>
      </c>
      <c r="M14" s="374" t="s">
        <v>899</v>
      </c>
      <c r="N14" s="374"/>
      <c r="O14" s="374"/>
      <c r="P14" s="312" t="s">
        <v>897</v>
      </c>
      <c r="Q14" s="374" t="s">
        <v>898</v>
      </c>
      <c r="R14" s="374" t="s">
        <v>899</v>
      </c>
    </row>
    <row r="15" spans="2:18" s="378" customFormat="1" x14ac:dyDescent="0.35">
      <c r="B15" s="318" t="s">
        <v>918</v>
      </c>
      <c r="C15" s="407"/>
    </row>
    <row r="16" spans="2:18" s="378" customFormat="1" ht="21" x14ac:dyDescent="0.35">
      <c r="B16" s="375" t="s">
        <v>965</v>
      </c>
      <c r="C16" s="376"/>
      <c r="D16" s="377"/>
      <c r="E16" s="377"/>
      <c r="F16" s="377"/>
      <c r="G16" s="377"/>
      <c r="H16" s="377"/>
      <c r="I16" s="377"/>
      <c r="J16" s="377"/>
      <c r="K16" s="377"/>
      <c r="L16" s="377"/>
      <c r="M16" s="377"/>
      <c r="N16" s="377"/>
      <c r="O16" s="377"/>
      <c r="P16" s="377"/>
      <c r="Q16" s="377"/>
      <c r="R16" s="377"/>
    </row>
    <row r="17" spans="2:18" ht="21" x14ac:dyDescent="0.35">
      <c r="B17" s="318" t="s">
        <v>920</v>
      </c>
      <c r="C17" s="408"/>
      <c r="D17" s="408"/>
      <c r="E17" s="408"/>
      <c r="F17" s="408"/>
      <c r="G17" s="408"/>
      <c r="H17" s="408"/>
      <c r="I17" s="408"/>
      <c r="J17" s="408"/>
      <c r="K17" s="408"/>
      <c r="L17" s="408"/>
      <c r="M17" s="408"/>
      <c r="N17" s="408"/>
      <c r="O17" s="408"/>
      <c r="P17" s="408"/>
      <c r="Q17" s="408"/>
      <c r="R17" s="408"/>
    </row>
    <row r="18" spans="2:18" x14ac:dyDescent="0.35">
      <c r="B18" s="381" t="s">
        <v>439</v>
      </c>
      <c r="C18" s="408"/>
      <c r="D18" s="408"/>
      <c r="E18" s="408"/>
      <c r="F18" s="408"/>
      <c r="G18" s="408"/>
      <c r="H18" s="408"/>
      <c r="I18" s="408"/>
      <c r="J18" s="408"/>
      <c r="K18" s="408"/>
      <c r="L18" s="408"/>
      <c r="M18" s="408"/>
      <c r="N18" s="408"/>
      <c r="O18" s="408"/>
      <c r="P18" s="408"/>
      <c r="Q18" s="408"/>
      <c r="R18" s="408"/>
    </row>
    <row r="19" spans="2:18" x14ac:dyDescent="0.35">
      <c r="B19" s="382" t="s">
        <v>816</v>
      </c>
      <c r="C19" s="408"/>
      <c r="D19" s="408"/>
      <c r="E19" s="408"/>
      <c r="F19" s="408"/>
      <c r="G19" s="408"/>
      <c r="H19" s="408"/>
      <c r="I19" s="409"/>
      <c r="J19" s="409"/>
      <c r="K19" s="409"/>
      <c r="L19" s="409"/>
      <c r="M19" s="409"/>
      <c r="N19" s="408"/>
      <c r="O19" s="408"/>
      <c r="P19" s="408"/>
      <c r="Q19" s="408"/>
      <c r="R19" s="408"/>
    </row>
    <row r="20" spans="2:18" x14ac:dyDescent="0.35">
      <c r="B20" s="382" t="s">
        <v>912</v>
      </c>
      <c r="C20" s="408"/>
      <c r="D20" s="408"/>
      <c r="E20" s="408"/>
      <c r="F20" s="408"/>
      <c r="G20" s="408"/>
      <c r="H20" s="408"/>
      <c r="I20" s="409"/>
      <c r="J20" s="409"/>
      <c r="K20" s="409"/>
      <c r="L20" s="409"/>
      <c r="M20" s="409"/>
      <c r="N20" s="408"/>
      <c r="O20" s="408"/>
      <c r="P20" s="408"/>
      <c r="Q20" s="408"/>
      <c r="R20" s="408"/>
    </row>
    <row r="21" spans="2:18" x14ac:dyDescent="0.35">
      <c r="B21" s="381" t="s">
        <v>447</v>
      </c>
      <c r="C21" s="408"/>
      <c r="D21" s="408"/>
      <c r="E21" s="408"/>
      <c r="F21" s="408"/>
      <c r="G21" s="408"/>
      <c r="H21" s="408"/>
      <c r="I21" s="408"/>
      <c r="J21" s="408"/>
      <c r="K21" s="408"/>
      <c r="L21" s="408"/>
      <c r="M21" s="408"/>
      <c r="N21" s="408"/>
      <c r="O21" s="408"/>
      <c r="P21" s="408"/>
      <c r="Q21" s="408"/>
      <c r="R21" s="408"/>
    </row>
    <row r="22" spans="2:18" x14ac:dyDescent="0.35">
      <c r="B22" s="381" t="s">
        <v>594</v>
      </c>
      <c r="C22" s="408"/>
      <c r="D22" s="408"/>
      <c r="E22" s="408"/>
      <c r="F22" s="408"/>
      <c r="G22" s="408"/>
      <c r="H22" s="408"/>
      <c r="I22" s="408"/>
      <c r="J22" s="408"/>
      <c r="K22" s="408"/>
      <c r="L22" s="408"/>
      <c r="M22" s="408"/>
      <c r="N22" s="408"/>
      <c r="O22" s="408"/>
      <c r="P22" s="408"/>
      <c r="Q22" s="408"/>
      <c r="R22" s="408"/>
    </row>
    <row r="23" spans="2:18" ht="21" x14ac:dyDescent="0.35">
      <c r="B23" s="318" t="s">
        <v>921</v>
      </c>
      <c r="C23" s="408"/>
      <c r="D23" s="408"/>
      <c r="E23" s="408"/>
      <c r="F23" s="408"/>
      <c r="G23" s="408"/>
      <c r="H23" s="408"/>
      <c r="I23" s="408"/>
      <c r="J23" s="408"/>
      <c r="K23" s="408"/>
      <c r="L23" s="408"/>
      <c r="M23" s="408"/>
      <c r="N23" s="408"/>
      <c r="O23" s="408"/>
      <c r="P23" s="408"/>
      <c r="Q23" s="408"/>
      <c r="R23" s="408"/>
    </row>
    <row r="24" spans="2:18" x14ac:dyDescent="0.35">
      <c r="B24" s="381" t="s">
        <v>439</v>
      </c>
      <c r="C24" s="408"/>
      <c r="D24" s="408"/>
      <c r="E24" s="408"/>
      <c r="F24" s="408"/>
      <c r="G24" s="408"/>
      <c r="H24" s="408"/>
      <c r="I24" s="408"/>
      <c r="J24" s="408"/>
      <c r="K24" s="408"/>
      <c r="L24" s="408"/>
      <c r="M24" s="408"/>
      <c r="N24" s="408"/>
      <c r="O24" s="408"/>
      <c r="P24" s="408"/>
      <c r="Q24" s="408"/>
      <c r="R24" s="408"/>
    </row>
    <row r="25" spans="2:18" x14ac:dyDescent="0.35">
      <c r="B25" s="381" t="s">
        <v>447</v>
      </c>
      <c r="C25" s="408"/>
      <c r="D25" s="408"/>
      <c r="E25" s="408"/>
      <c r="F25" s="408"/>
      <c r="G25" s="408"/>
      <c r="H25" s="408"/>
      <c r="I25" s="408"/>
      <c r="J25" s="408"/>
      <c r="K25" s="408"/>
      <c r="L25" s="408"/>
      <c r="M25" s="408"/>
      <c r="N25" s="408"/>
      <c r="O25" s="408"/>
      <c r="P25" s="408"/>
      <c r="Q25" s="408"/>
      <c r="R25" s="408"/>
    </row>
    <row r="26" spans="2:18" x14ac:dyDescent="0.35">
      <c r="B26" s="381" t="s">
        <v>594</v>
      </c>
      <c r="C26" s="408"/>
      <c r="D26" s="408"/>
      <c r="E26" s="408"/>
      <c r="F26" s="408"/>
      <c r="G26" s="408"/>
      <c r="H26" s="408"/>
      <c r="I26" s="408"/>
      <c r="J26" s="408"/>
      <c r="K26" s="408"/>
      <c r="L26" s="408"/>
      <c r="M26" s="408"/>
      <c r="N26" s="408"/>
      <c r="O26" s="408"/>
      <c r="P26" s="408"/>
      <c r="Q26" s="408"/>
      <c r="R26" s="408"/>
    </row>
    <row r="27" spans="2:18" x14ac:dyDescent="0.35">
      <c r="B27" s="360" t="s">
        <v>966</v>
      </c>
      <c r="C27" s="407"/>
      <c r="D27" s="408"/>
      <c r="E27" s="408"/>
      <c r="F27" s="408"/>
      <c r="G27" s="408"/>
      <c r="H27" s="408"/>
      <c r="I27" s="408"/>
      <c r="J27" s="408"/>
      <c r="K27" s="408"/>
      <c r="L27" s="408"/>
      <c r="M27" s="408"/>
      <c r="N27" s="408"/>
      <c r="O27" s="408"/>
      <c r="P27" s="408"/>
      <c r="Q27" s="408"/>
      <c r="R27" s="408"/>
    </row>
    <row r="28" spans="2:18" s="378" customFormat="1" x14ac:dyDescent="0.35">
      <c r="B28" s="385" t="s">
        <v>967</v>
      </c>
      <c r="C28" s="376"/>
      <c r="D28" s="377"/>
      <c r="E28" s="377"/>
      <c r="F28" s="377"/>
      <c r="G28" s="377"/>
      <c r="H28" s="377"/>
      <c r="I28" s="377"/>
      <c r="J28" s="377"/>
      <c r="K28" s="377"/>
      <c r="L28" s="377"/>
      <c r="M28" s="377"/>
      <c r="N28" s="377"/>
      <c r="O28" s="377"/>
      <c r="P28" s="377"/>
      <c r="Q28" s="377"/>
      <c r="R28" s="377"/>
    </row>
    <row r="29" spans="2:18" s="391" customFormat="1" x14ac:dyDescent="0.35">
      <c r="B29" s="399" t="s">
        <v>922</v>
      </c>
      <c r="C29" s="410"/>
      <c r="D29" s="403"/>
      <c r="E29" s="403"/>
      <c r="F29" s="403"/>
      <c r="G29" s="403"/>
      <c r="H29" s="403"/>
      <c r="I29" s="403"/>
      <c r="J29" s="403"/>
      <c r="K29" s="403"/>
      <c r="L29" s="403"/>
      <c r="M29" s="403"/>
      <c r="N29" s="403"/>
      <c r="O29" s="403"/>
      <c r="P29" s="403"/>
      <c r="Q29" s="403"/>
      <c r="R29" s="403"/>
    </row>
    <row r="30" spans="2:18" s="391" customFormat="1" x14ac:dyDescent="0.35">
      <c r="B30" s="399" t="s">
        <v>923</v>
      </c>
      <c r="C30" s="410"/>
      <c r="D30" s="403"/>
      <c r="E30" s="403"/>
      <c r="F30" s="403"/>
      <c r="G30" s="403"/>
      <c r="H30" s="403"/>
      <c r="I30" s="403"/>
      <c r="J30" s="403"/>
      <c r="K30" s="403"/>
      <c r="L30" s="403"/>
      <c r="M30" s="403"/>
      <c r="N30" s="403"/>
      <c r="O30" s="403"/>
      <c r="P30" s="403"/>
      <c r="Q30" s="403"/>
      <c r="R30" s="403"/>
    </row>
    <row r="31" spans="2:18" s="391" customFormat="1" x14ac:dyDescent="0.35">
      <c r="B31" s="399" t="s">
        <v>924</v>
      </c>
      <c r="C31" s="410"/>
      <c r="D31" s="403"/>
      <c r="E31" s="403"/>
      <c r="F31" s="403"/>
      <c r="G31" s="403"/>
      <c r="H31" s="403"/>
      <c r="I31" s="403"/>
      <c r="J31" s="403"/>
      <c r="K31" s="403"/>
      <c r="L31" s="403"/>
      <c r="M31" s="403"/>
      <c r="N31" s="403"/>
      <c r="O31" s="403"/>
      <c r="P31" s="403"/>
      <c r="Q31" s="403"/>
      <c r="R31" s="403"/>
    </row>
    <row r="32" spans="2:18" s="391" customFormat="1" x14ac:dyDescent="0.35">
      <c r="B32" s="399" t="s">
        <v>925</v>
      </c>
      <c r="C32" s="410"/>
      <c r="D32" s="403"/>
      <c r="E32" s="403"/>
      <c r="F32" s="403"/>
      <c r="G32" s="403"/>
      <c r="H32" s="403"/>
      <c r="I32" s="403"/>
      <c r="J32" s="403"/>
      <c r="K32" s="403"/>
      <c r="L32" s="403"/>
      <c r="M32" s="403"/>
      <c r="N32" s="403"/>
      <c r="O32" s="403"/>
      <c r="P32" s="403"/>
      <c r="Q32" s="403"/>
      <c r="R32" s="403"/>
    </row>
    <row r="33" spans="1:35" x14ac:dyDescent="0.35">
      <c r="B33" s="360" t="s">
        <v>968</v>
      </c>
      <c r="C33" s="408"/>
      <c r="D33" s="411"/>
      <c r="E33" s="411"/>
      <c r="F33" s="411"/>
      <c r="G33" s="411"/>
      <c r="H33" s="411"/>
      <c r="I33" s="411"/>
      <c r="J33" s="411"/>
      <c r="K33" s="411"/>
      <c r="L33" s="411"/>
      <c r="M33" s="411"/>
      <c r="N33" s="411"/>
      <c r="O33" s="411"/>
      <c r="P33" s="411"/>
      <c r="Q33" s="411"/>
      <c r="R33" s="411"/>
    </row>
    <row r="34" spans="1:35" s="378" customFormat="1" x14ac:dyDescent="0.35">
      <c r="A34" s="378" t="s">
        <v>927</v>
      </c>
      <c r="B34" s="385" t="s">
        <v>969</v>
      </c>
      <c r="C34" s="376"/>
      <c r="D34" s="377"/>
      <c r="E34" s="377"/>
      <c r="F34" s="377"/>
      <c r="G34" s="377"/>
      <c r="H34" s="377"/>
      <c r="I34" s="377"/>
      <c r="J34" s="377"/>
      <c r="K34" s="377"/>
      <c r="L34" s="377"/>
      <c r="M34" s="377"/>
      <c r="N34" s="377"/>
      <c r="O34" s="377"/>
      <c r="P34" s="377"/>
      <c r="Q34" s="377"/>
      <c r="R34" s="377"/>
    </row>
    <row r="35" spans="1:35" ht="38.25" customHeight="1" x14ac:dyDescent="0.35">
      <c r="B35" s="412" t="s">
        <v>970</v>
      </c>
      <c r="C35" s="413"/>
      <c r="D35" s="411"/>
      <c r="E35" s="411"/>
      <c r="F35" s="411"/>
      <c r="G35" s="411"/>
      <c r="H35" s="411"/>
      <c r="I35" s="411"/>
      <c r="J35" s="411"/>
      <c r="K35" s="411"/>
      <c r="L35" s="411"/>
      <c r="M35" s="411"/>
      <c r="N35" s="411"/>
      <c r="O35" s="411"/>
      <c r="P35" s="411"/>
      <c r="Q35" s="411"/>
      <c r="R35" s="411"/>
    </row>
    <row r="36" spans="1:35" s="378" customFormat="1" ht="14.5" thickBot="1" x14ac:dyDescent="0.4">
      <c r="B36" s="361" t="s">
        <v>933</v>
      </c>
      <c r="C36" s="414"/>
      <c r="D36" s="415"/>
      <c r="E36" s="415"/>
      <c r="F36" s="415"/>
      <c r="G36" s="415"/>
      <c r="H36" s="415"/>
      <c r="I36" s="415"/>
      <c r="J36" s="415"/>
      <c r="K36" s="415"/>
      <c r="L36" s="415"/>
      <c r="M36" s="415"/>
      <c r="N36" s="415"/>
      <c r="O36" s="415"/>
      <c r="P36" s="415"/>
      <c r="Q36" s="415"/>
      <c r="R36" s="415"/>
    </row>
    <row r="37" spans="1:35" s="378" customFormat="1" x14ac:dyDescent="0.35">
      <c r="B37" s="360"/>
      <c r="C37" s="407"/>
    </row>
    <row r="38" spans="1:35" s="378" customFormat="1" x14ac:dyDescent="0.35">
      <c r="B38" s="360"/>
      <c r="C38" s="407"/>
    </row>
    <row r="39" spans="1:35" x14ac:dyDescent="0.35">
      <c r="B39" s="416"/>
      <c r="C39" s="407"/>
      <c r="D39" s="408"/>
      <c r="E39" s="408"/>
      <c r="F39" s="408"/>
      <c r="G39" s="408"/>
      <c r="H39" s="408"/>
      <c r="I39" s="408"/>
      <c r="J39" s="408"/>
      <c r="K39" s="408"/>
      <c r="L39" s="408"/>
      <c r="M39" s="408"/>
      <c r="N39" s="408"/>
      <c r="O39" s="408"/>
      <c r="P39" s="408"/>
      <c r="Q39" s="408"/>
      <c r="R39" s="408"/>
    </row>
    <row r="40" spans="1:35" x14ac:dyDescent="0.3">
      <c r="B40" s="393" t="s">
        <v>971</v>
      </c>
    </row>
    <row r="41" spans="1:35" ht="14.5" thickBot="1" x14ac:dyDescent="0.4"/>
    <row r="42" spans="1:35" s="391" customFormat="1" ht="29" customHeight="1" x14ac:dyDescent="0.35">
      <c r="B42" s="524"/>
      <c r="C42" s="716" t="s">
        <v>951</v>
      </c>
      <c r="D42" s="716"/>
      <c r="E42" s="716"/>
      <c r="F42" s="716"/>
      <c r="G42" s="716"/>
      <c r="H42" s="716"/>
      <c r="I42" s="716"/>
      <c r="J42" s="716"/>
      <c r="K42" s="716"/>
      <c r="L42" s="716"/>
      <c r="M42" s="716"/>
      <c r="N42" s="716"/>
      <c r="O42" s="716"/>
      <c r="P42" s="716"/>
      <c r="Q42" s="716"/>
      <c r="R42" s="716"/>
      <c r="S42" s="716" t="s">
        <v>952</v>
      </c>
      <c r="T42" s="716"/>
      <c r="U42" s="716"/>
      <c r="V42" s="716"/>
      <c r="W42" s="716"/>
      <c r="X42" s="716"/>
      <c r="Y42" s="716"/>
      <c r="Z42" s="716"/>
      <c r="AA42" s="716"/>
      <c r="AB42" s="716"/>
      <c r="AC42" s="716"/>
      <c r="AD42" s="716"/>
      <c r="AE42" s="716"/>
      <c r="AF42" s="716"/>
      <c r="AG42" s="716"/>
      <c r="AH42" s="716"/>
    </row>
    <row r="43" spans="1:35" s="391" customFormat="1" ht="14.25" customHeight="1" x14ac:dyDescent="0.35">
      <c r="B43" s="525"/>
      <c r="C43" s="714" t="s">
        <v>892</v>
      </c>
      <c r="D43" s="714"/>
      <c r="E43" s="714"/>
      <c r="F43" s="714"/>
      <c r="G43" s="714"/>
      <c r="H43" s="714" t="s">
        <v>893</v>
      </c>
      <c r="I43" s="714"/>
      <c r="J43" s="714"/>
      <c r="K43" s="714"/>
      <c r="L43" s="714"/>
      <c r="M43" s="714" t="s">
        <v>894</v>
      </c>
      <c r="N43" s="714"/>
      <c r="O43" s="714"/>
      <c r="P43" s="714"/>
      <c r="Q43" s="714"/>
      <c r="R43" s="396"/>
      <c r="S43" s="714" t="s">
        <v>892</v>
      </c>
      <c r="T43" s="714"/>
      <c r="U43" s="714"/>
      <c r="V43" s="714"/>
      <c r="W43" s="714"/>
      <c r="X43" s="714" t="s">
        <v>893</v>
      </c>
      <c r="Y43" s="714"/>
      <c r="Z43" s="714"/>
      <c r="AA43" s="714"/>
      <c r="AB43" s="714"/>
      <c r="AC43" s="714" t="s">
        <v>894</v>
      </c>
      <c r="AD43" s="714"/>
      <c r="AE43" s="714"/>
      <c r="AF43" s="714"/>
      <c r="AG43" s="714"/>
      <c r="AH43" s="714"/>
    </row>
    <row r="44" spans="1:35" s="391" customFormat="1" ht="33.75" customHeight="1" x14ac:dyDescent="0.35">
      <c r="B44" s="525"/>
      <c r="C44" s="690" t="s">
        <v>972</v>
      </c>
      <c r="D44" s="690"/>
      <c r="E44" s="690"/>
      <c r="F44" s="690"/>
      <c r="G44" s="690"/>
      <c r="H44" s="690" t="s">
        <v>972</v>
      </c>
      <c r="I44" s="690"/>
      <c r="J44" s="690"/>
      <c r="K44" s="690"/>
      <c r="L44" s="690"/>
      <c r="M44" s="690" t="s">
        <v>972</v>
      </c>
      <c r="N44" s="690"/>
      <c r="O44" s="690"/>
      <c r="P44" s="690"/>
      <c r="Q44" s="690"/>
      <c r="R44" s="690" t="s">
        <v>954</v>
      </c>
      <c r="S44" s="690" t="s">
        <v>973</v>
      </c>
      <c r="T44" s="690"/>
      <c r="U44" s="690"/>
      <c r="V44" s="690"/>
      <c r="W44" s="690"/>
      <c r="X44" s="690" t="s">
        <v>973</v>
      </c>
      <c r="Y44" s="690"/>
      <c r="Z44" s="690"/>
      <c r="AA44" s="690"/>
      <c r="AB44" s="690"/>
      <c r="AC44" s="690" t="s">
        <v>973</v>
      </c>
      <c r="AD44" s="690"/>
      <c r="AE44" s="690"/>
      <c r="AF44" s="690"/>
      <c r="AG44" s="690"/>
      <c r="AH44" s="690" t="s">
        <v>956</v>
      </c>
    </row>
    <row r="45" spans="1:35" s="391" customFormat="1" ht="14" customHeight="1" x14ac:dyDescent="0.35">
      <c r="B45" s="525"/>
      <c r="C45" s="523"/>
      <c r="D45" s="690" t="s">
        <v>957</v>
      </c>
      <c r="E45" s="690"/>
      <c r="F45" s="690"/>
      <c r="G45" s="690"/>
      <c r="H45" s="523"/>
      <c r="I45" s="690" t="s">
        <v>957</v>
      </c>
      <c r="J45" s="690"/>
      <c r="K45" s="690"/>
      <c r="L45" s="690"/>
      <c r="M45" s="523"/>
      <c r="N45" s="690" t="s">
        <v>957</v>
      </c>
      <c r="O45" s="690"/>
      <c r="P45" s="690"/>
      <c r="Q45" s="690"/>
      <c r="R45" s="690"/>
      <c r="S45" s="523"/>
      <c r="T45" s="690" t="s">
        <v>957</v>
      </c>
      <c r="U45" s="690"/>
      <c r="V45" s="690"/>
      <c r="W45" s="690"/>
      <c r="X45" s="523"/>
      <c r="Y45" s="690" t="s">
        <v>957</v>
      </c>
      <c r="Z45" s="690"/>
      <c r="AA45" s="690"/>
      <c r="AB45" s="690"/>
      <c r="AC45" s="523"/>
      <c r="AD45" s="690" t="s">
        <v>957</v>
      </c>
      <c r="AE45" s="690"/>
      <c r="AF45" s="690"/>
      <c r="AG45" s="690"/>
      <c r="AH45" s="690"/>
    </row>
    <row r="46" spans="1:35" s="391" customFormat="1" ht="32" thickBot="1" x14ac:dyDescent="0.4">
      <c r="B46" s="312" t="s">
        <v>958</v>
      </c>
      <c r="C46" s="312"/>
      <c r="D46" s="312"/>
      <c r="E46" s="312" t="s">
        <v>897</v>
      </c>
      <c r="F46" s="374" t="s">
        <v>898</v>
      </c>
      <c r="G46" s="374" t="s">
        <v>899</v>
      </c>
      <c r="H46" s="312"/>
      <c r="I46" s="312"/>
      <c r="J46" s="312" t="s">
        <v>897</v>
      </c>
      <c r="K46" s="374" t="s">
        <v>898</v>
      </c>
      <c r="L46" s="374" t="s">
        <v>899</v>
      </c>
      <c r="M46" s="312"/>
      <c r="N46" s="312"/>
      <c r="O46" s="312" t="s">
        <v>897</v>
      </c>
      <c r="P46" s="374" t="s">
        <v>898</v>
      </c>
      <c r="Q46" s="374" t="s">
        <v>899</v>
      </c>
      <c r="R46" s="691"/>
      <c r="S46" s="312"/>
      <c r="T46" s="312"/>
      <c r="U46" s="312" t="s">
        <v>897</v>
      </c>
      <c r="V46" s="374" t="s">
        <v>898</v>
      </c>
      <c r="W46" s="374" t="s">
        <v>899</v>
      </c>
      <c r="X46" s="312"/>
      <c r="Y46" s="312"/>
      <c r="Z46" s="312" t="s">
        <v>897</v>
      </c>
      <c r="AA46" s="374" t="s">
        <v>898</v>
      </c>
      <c r="AB46" s="374" t="s">
        <v>899</v>
      </c>
      <c r="AC46" s="312"/>
      <c r="AD46" s="312"/>
      <c r="AE46" s="312" t="s">
        <v>897</v>
      </c>
      <c r="AF46" s="374" t="s">
        <v>898</v>
      </c>
      <c r="AG46" s="374" t="s">
        <v>899</v>
      </c>
      <c r="AH46" s="691"/>
    </row>
    <row r="47" spans="1:35" s="391" customFormat="1" x14ac:dyDescent="0.35">
      <c r="B47" s="397" t="s">
        <v>974</v>
      </c>
      <c r="AI47" s="398"/>
    </row>
    <row r="48" spans="1:35" s="391" customFormat="1" x14ac:dyDescent="0.35">
      <c r="B48" s="380" t="s">
        <v>959</v>
      </c>
      <c r="AI48" s="398"/>
    </row>
    <row r="49" spans="1:34" s="391" customFormat="1" ht="20" x14ac:dyDescent="0.35">
      <c r="B49" s="384" t="s">
        <v>920</v>
      </c>
    </row>
    <row r="50" spans="1:34" s="391" customFormat="1" x14ac:dyDescent="0.35">
      <c r="B50" s="383" t="s">
        <v>816</v>
      </c>
      <c r="H50" s="403"/>
      <c r="I50" s="403"/>
      <c r="J50" s="403"/>
      <c r="K50" s="403"/>
      <c r="L50" s="403"/>
      <c r="X50" s="403"/>
      <c r="Y50" s="403"/>
      <c r="Z50" s="403"/>
      <c r="AA50" s="403"/>
      <c r="AB50" s="403"/>
    </row>
    <row r="51" spans="1:34" s="391" customFormat="1" x14ac:dyDescent="0.35">
      <c r="B51" s="383" t="s">
        <v>912</v>
      </c>
      <c r="H51" s="403"/>
      <c r="I51" s="403"/>
      <c r="J51" s="403"/>
      <c r="K51" s="403"/>
      <c r="L51" s="403"/>
      <c r="X51" s="403"/>
      <c r="Y51" s="403"/>
      <c r="Z51" s="403"/>
      <c r="AA51" s="403"/>
      <c r="AB51" s="403"/>
    </row>
    <row r="52" spans="1:34" s="391" customFormat="1" ht="20.5" thickBot="1" x14ac:dyDescent="0.4">
      <c r="B52" s="417" t="s">
        <v>921</v>
      </c>
      <c r="C52" s="406"/>
      <c r="D52" s="406"/>
      <c r="E52" s="406"/>
      <c r="F52" s="406"/>
      <c r="G52" s="406"/>
      <c r="H52" s="406"/>
      <c r="I52" s="406"/>
      <c r="J52" s="406"/>
      <c r="K52" s="406"/>
      <c r="L52" s="406"/>
      <c r="M52" s="406"/>
      <c r="N52" s="406"/>
      <c r="O52" s="406"/>
      <c r="P52" s="406"/>
      <c r="Q52" s="406"/>
      <c r="R52" s="406"/>
      <c r="S52" s="406"/>
      <c r="T52" s="406"/>
      <c r="U52" s="406"/>
      <c r="V52" s="406"/>
      <c r="W52" s="406"/>
      <c r="X52" s="406"/>
      <c r="Y52" s="406"/>
      <c r="Z52" s="406"/>
      <c r="AA52" s="406"/>
      <c r="AB52" s="406"/>
      <c r="AC52" s="406"/>
      <c r="AD52" s="406"/>
      <c r="AE52" s="406"/>
      <c r="AF52" s="406"/>
      <c r="AG52" s="406"/>
      <c r="AH52" s="406"/>
    </row>
    <row r="57" spans="1:34" x14ac:dyDescent="0.3">
      <c r="B57" s="393" t="s">
        <v>975</v>
      </c>
    </row>
    <row r="58" spans="1:34" ht="14.5" thickBot="1" x14ac:dyDescent="0.4"/>
    <row r="59" spans="1:34" s="335" customFormat="1" ht="25" customHeight="1" x14ac:dyDescent="0.3">
      <c r="B59" s="359"/>
      <c r="C59" s="709" t="s">
        <v>881</v>
      </c>
      <c r="D59" s="709"/>
      <c r="E59" s="709"/>
      <c r="F59" s="712" t="s">
        <v>976</v>
      </c>
    </row>
    <row r="60" spans="1:34" s="335" customFormat="1" ht="69.5" customHeight="1" thickBot="1" x14ac:dyDescent="0.35">
      <c r="B60" s="418"/>
      <c r="C60" s="419" t="s">
        <v>977</v>
      </c>
      <c r="D60" s="419" t="s">
        <v>978</v>
      </c>
      <c r="E60" s="419" t="s">
        <v>894</v>
      </c>
      <c r="F60" s="713"/>
    </row>
    <row r="61" spans="1:34" s="335" customFormat="1" x14ac:dyDescent="0.3">
      <c r="B61" s="420" t="s">
        <v>979</v>
      </c>
      <c r="C61" s="369"/>
      <c r="D61" s="369"/>
      <c r="E61" s="369"/>
      <c r="F61" s="369"/>
    </row>
    <row r="62" spans="1:34" s="335" customFormat="1" ht="14.5" thickBot="1" x14ac:dyDescent="0.35">
      <c r="B62" s="421" t="s">
        <v>980</v>
      </c>
      <c r="C62" s="368"/>
      <c r="D62" s="368"/>
      <c r="E62" s="368"/>
      <c r="F62" s="368"/>
    </row>
    <row r="63" spans="1:34" x14ac:dyDescent="0.35">
      <c r="A63" s="384"/>
    </row>
    <row r="64" spans="1:34" ht="60" x14ac:dyDescent="0.35">
      <c r="B64" s="563" t="s">
        <v>1130</v>
      </c>
    </row>
  </sheetData>
  <sheetProtection algorithmName="SHA-512" hashValue="JRL8dqDNSkyq8pzxu3tMN20+yMWg/NphhzIusBM39WjNR9sJr5WEd7EHVVd22FUfRodjpiD+o5DLh9QNwrsxQg==" saltValue="4ngpbwAJ8oFIIBq+k4ar8Q==" spinCount="100000" sheet="1" objects="1" scenarios="1"/>
  <mergeCells count="36">
    <mergeCell ref="C59:E59"/>
    <mergeCell ref="F59:F60"/>
    <mergeCell ref="AC44:AG44"/>
    <mergeCell ref="AH44:AH46"/>
    <mergeCell ref="D45:G45"/>
    <mergeCell ref="I45:L45"/>
    <mergeCell ref="N45:Q45"/>
    <mergeCell ref="T45:W45"/>
    <mergeCell ref="Y45:AB45"/>
    <mergeCell ref="AD45:AG45"/>
    <mergeCell ref="C44:G44"/>
    <mergeCell ref="H44:L44"/>
    <mergeCell ref="M44:Q44"/>
    <mergeCell ref="R44:R46"/>
    <mergeCell ref="S44:W44"/>
    <mergeCell ref="X44:AB44"/>
    <mergeCell ref="C42:R42"/>
    <mergeCell ref="S42:AH42"/>
    <mergeCell ref="C43:G43"/>
    <mergeCell ref="H43:L43"/>
    <mergeCell ref="M43:Q43"/>
    <mergeCell ref="S43:W43"/>
    <mergeCell ref="X43:AB43"/>
    <mergeCell ref="AC43:AH43"/>
    <mergeCell ref="B10:B14"/>
    <mergeCell ref="C10:R10"/>
    <mergeCell ref="C11:C14"/>
    <mergeCell ref="D11:H11"/>
    <mergeCell ref="I11:M11"/>
    <mergeCell ref="N11:R11"/>
    <mergeCell ref="D12:H12"/>
    <mergeCell ref="I12:M12"/>
    <mergeCell ref="N12:R12"/>
    <mergeCell ref="E13:H13"/>
    <mergeCell ref="J13:M13"/>
    <mergeCell ref="O13:R13"/>
  </mergeCells>
  <hyperlinks>
    <hyperlink ref="B2" location="Tartalom!A1" display="Vissza a tartalomhoz" xr:uid="{294D0A9D-C30B-4F18-8673-F8856B850A57}"/>
  </hyperlinks>
  <pageMargins left="0.7" right="0.7" top="0.75" bottom="0.75" header="0.3" footer="0.3"/>
  <pageSetup orientation="portrait" r:id="rId1"/>
  <headerFooter>
    <oddHeader>&amp;L&amp;"Calibri"&amp;12&amp;K000000EBA Regular Use&amp;1#</oddHeader>
  </headerFooter>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F7ED39-60B7-458C-8D9A-86866E55F3C7}">
  <sheetPr>
    <tabColor theme="9" tint="0.79998168889431442"/>
  </sheetPr>
  <dimension ref="A2:G23"/>
  <sheetViews>
    <sheetView showGridLines="0" zoomScale="70" zoomScaleNormal="70" workbookViewId="0">
      <selection activeCell="B2" sqref="B2"/>
    </sheetView>
  </sheetViews>
  <sheetFormatPr defaultColWidth="8.81640625" defaultRowHeight="14" x14ac:dyDescent="0.3"/>
  <cols>
    <col min="1" max="1" width="8.81640625" style="422"/>
    <col min="2" max="2" width="60.81640625" style="422" customWidth="1"/>
    <col min="3" max="3" width="62.1796875" style="422" bestFit="1" customWidth="1"/>
    <col min="4" max="4" width="35" style="422" bestFit="1" customWidth="1"/>
    <col min="5" max="5" width="45.6328125" style="422" customWidth="1"/>
    <col min="6" max="6" width="36.81640625" style="422" customWidth="1"/>
    <col min="7" max="7" width="105.81640625" style="422" customWidth="1"/>
    <col min="8" max="16384" width="8.81640625" style="422"/>
  </cols>
  <sheetData>
    <row r="2" spans="1:7" ht="14.5" x14ac:dyDescent="0.3">
      <c r="B2" s="172" t="s">
        <v>714</v>
      </c>
    </row>
    <row r="4" spans="1:7" x14ac:dyDescent="0.3">
      <c r="A4" s="422" t="s">
        <v>981</v>
      </c>
      <c r="B4" s="423" t="s">
        <v>982</v>
      </c>
    </row>
    <row r="5" spans="1:7" x14ac:dyDescent="0.3">
      <c r="B5" s="423"/>
    </row>
    <row r="6" spans="1:7" ht="14.5" thickBot="1" x14ac:dyDescent="0.35">
      <c r="B6" s="456">
        <f>BTAR!B8</f>
        <v>45838</v>
      </c>
    </row>
    <row r="7" spans="1:7" ht="14.5" thickBot="1" x14ac:dyDescent="0.35">
      <c r="B7" s="553" t="s">
        <v>717</v>
      </c>
      <c r="C7" s="553" t="s">
        <v>718</v>
      </c>
      <c r="D7" s="553" t="s">
        <v>719</v>
      </c>
      <c r="E7" s="553" t="s">
        <v>720</v>
      </c>
      <c r="F7" s="553" t="s">
        <v>721</v>
      </c>
      <c r="G7" s="553" t="s">
        <v>722</v>
      </c>
    </row>
    <row r="8" spans="1:7" ht="14" customHeight="1" x14ac:dyDescent="0.3">
      <c r="B8" s="720" t="s">
        <v>983</v>
      </c>
      <c r="C8" s="720" t="s">
        <v>984</v>
      </c>
      <c r="D8" s="720" t="s">
        <v>730</v>
      </c>
      <c r="E8" s="717" t="s">
        <v>985</v>
      </c>
      <c r="F8" s="717" t="s">
        <v>986</v>
      </c>
      <c r="G8" s="718" t="s">
        <v>987</v>
      </c>
    </row>
    <row r="9" spans="1:7" ht="14.5" thickBot="1" x14ac:dyDescent="0.35">
      <c r="B9" s="721"/>
      <c r="C9" s="721"/>
      <c r="D9" s="721"/>
      <c r="E9" s="707"/>
      <c r="F9" s="707"/>
      <c r="G9" s="691"/>
    </row>
    <row r="10" spans="1:7" ht="14.5" customHeight="1" x14ac:dyDescent="0.3">
      <c r="B10" s="718" t="s">
        <v>988</v>
      </c>
      <c r="C10" s="445" t="s">
        <v>904</v>
      </c>
      <c r="D10" s="445"/>
      <c r="E10" s="446"/>
      <c r="F10" s="446"/>
      <c r="G10" s="445"/>
    </row>
    <row r="11" spans="1:7" ht="21" customHeight="1" x14ac:dyDescent="0.3">
      <c r="B11" s="690"/>
      <c r="C11" s="447" t="s">
        <v>1131</v>
      </c>
      <c r="D11" s="564">
        <v>123.41514206612447</v>
      </c>
      <c r="E11" s="565" t="s">
        <v>1132</v>
      </c>
      <c r="F11" s="566"/>
      <c r="G11" s="567" t="s">
        <v>1133</v>
      </c>
    </row>
    <row r="12" spans="1:7" x14ac:dyDescent="0.3">
      <c r="B12" s="690"/>
      <c r="C12" s="449" t="s">
        <v>816</v>
      </c>
      <c r="D12" s="450"/>
      <c r="E12" s="451"/>
      <c r="F12" s="451"/>
      <c r="G12" s="450"/>
    </row>
    <row r="13" spans="1:7" x14ac:dyDescent="0.3">
      <c r="B13" s="690"/>
      <c r="C13" s="447" t="s">
        <v>446</v>
      </c>
      <c r="D13" s="447"/>
      <c r="E13" s="448"/>
      <c r="F13" s="448"/>
      <c r="G13" s="447"/>
    </row>
    <row r="14" spans="1:7" x14ac:dyDescent="0.3">
      <c r="B14" s="690"/>
      <c r="C14" s="483" t="s">
        <v>911</v>
      </c>
      <c r="D14" s="568"/>
      <c r="E14" s="484"/>
      <c r="F14" s="484"/>
      <c r="G14" s="568"/>
    </row>
    <row r="15" spans="1:7" x14ac:dyDescent="0.3">
      <c r="B15" s="690"/>
      <c r="C15" s="449" t="s">
        <v>912</v>
      </c>
      <c r="D15" s="450"/>
      <c r="E15" s="451"/>
      <c r="F15" s="451"/>
      <c r="G15" s="450"/>
    </row>
    <row r="16" spans="1:7" x14ac:dyDescent="0.3">
      <c r="B16" s="719"/>
      <c r="C16" s="450" t="s">
        <v>989</v>
      </c>
      <c r="D16" s="450"/>
      <c r="E16" s="451"/>
      <c r="F16" s="451"/>
      <c r="G16" s="450"/>
    </row>
    <row r="17" spans="2:7" ht="14.5" customHeight="1" x14ac:dyDescent="0.3">
      <c r="B17" s="690" t="s">
        <v>990</v>
      </c>
      <c r="C17" s="452" t="s">
        <v>904</v>
      </c>
      <c r="D17" s="452"/>
      <c r="E17" s="453"/>
      <c r="F17" s="453"/>
      <c r="G17" s="452"/>
    </row>
    <row r="18" spans="2:7" ht="45.65" customHeight="1" x14ac:dyDescent="0.3">
      <c r="B18" s="690"/>
      <c r="C18" s="447" t="s">
        <v>1131</v>
      </c>
      <c r="D18" s="564">
        <v>1983.0534907455874</v>
      </c>
      <c r="E18" s="565" t="s">
        <v>1134</v>
      </c>
      <c r="F18" s="566" t="s">
        <v>1135</v>
      </c>
      <c r="G18" s="567" t="s">
        <v>1136</v>
      </c>
    </row>
    <row r="19" spans="2:7" x14ac:dyDescent="0.3">
      <c r="B19" s="690"/>
      <c r="C19" s="449" t="s">
        <v>816</v>
      </c>
      <c r="D19" s="454"/>
      <c r="E19" s="451"/>
      <c r="F19" s="451"/>
      <c r="G19" s="450"/>
    </row>
    <row r="20" spans="2:7" ht="20" x14ac:dyDescent="0.3">
      <c r="B20" s="690"/>
      <c r="C20" s="447" t="s">
        <v>446</v>
      </c>
      <c r="D20" s="569">
        <v>992.48896323741553</v>
      </c>
      <c r="E20" s="566" t="s">
        <v>1137</v>
      </c>
      <c r="F20" s="448"/>
      <c r="G20" s="567" t="s">
        <v>1138</v>
      </c>
    </row>
    <row r="21" spans="2:7" x14ac:dyDescent="0.3">
      <c r="B21" s="690"/>
      <c r="C21" s="483" t="s">
        <v>911</v>
      </c>
      <c r="D21" s="569">
        <v>992.48896323741553</v>
      </c>
      <c r="E21" s="570" t="s">
        <v>1137</v>
      </c>
      <c r="F21" s="484"/>
      <c r="G21" s="571" t="s">
        <v>1139</v>
      </c>
    </row>
    <row r="22" spans="2:7" ht="30" x14ac:dyDescent="0.3">
      <c r="B22" s="690"/>
      <c r="C22" s="449" t="s">
        <v>912</v>
      </c>
      <c r="D22" s="572">
        <v>0.38209722263961932</v>
      </c>
      <c r="E22" s="573" t="s">
        <v>1137</v>
      </c>
      <c r="F22" s="451"/>
      <c r="G22" s="574" t="s">
        <v>1140</v>
      </c>
    </row>
    <row r="23" spans="2:7" ht="14.5" thickBot="1" x14ac:dyDescent="0.35">
      <c r="B23" s="691"/>
      <c r="C23" s="424" t="s">
        <v>989</v>
      </c>
      <c r="D23" s="424"/>
      <c r="E23" s="425"/>
      <c r="F23" s="425"/>
      <c r="G23" s="424"/>
    </row>
  </sheetData>
  <sheetProtection algorithmName="SHA-512" hashValue="2fkiOKW1zGUquFIoKIk91oRSjDJ/hPRZ69sBr5TiZd4cMGKbToYyte8hiFXmp5Lo+bzFSKF2Cduv4yNvKimKWQ==" saltValue="xV0aDsI3awUSVb7SeIFvZw==" spinCount="100000" sheet="1" objects="1" scenarios="1"/>
  <mergeCells count="8">
    <mergeCell ref="E8:E9"/>
    <mergeCell ref="F8:F9"/>
    <mergeCell ref="G8:G9"/>
    <mergeCell ref="B10:B16"/>
    <mergeCell ref="B17:B23"/>
    <mergeCell ref="B8:B9"/>
    <mergeCell ref="C8:C9"/>
    <mergeCell ref="D8:D9"/>
  </mergeCells>
  <hyperlinks>
    <hyperlink ref="B2" location="Tartalom!A1" display="Vissza a tartalomhoz" xr:uid="{FC153559-069B-46CB-9328-3471E584673F}"/>
  </hyperlinks>
  <pageMargins left="0.7" right="0.7" top="0.75" bottom="0.75" header="0.3" footer="0.3"/>
  <pageSetup orientation="portrait" r:id="rId1"/>
  <headerFooter>
    <oddHeader>&amp;L&amp;"Calibri"&amp;12&amp;K000000EBA Regular Use&amp;1#</oddHeader>
  </headerFooter>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BD416B-009A-4699-91E9-39A185E25B08}">
  <sheetPr>
    <tabColor theme="9" tint="0.79998168889431442"/>
    <pageSetUpPr fitToPage="1"/>
  </sheetPr>
  <dimension ref="B1:D26"/>
  <sheetViews>
    <sheetView showGridLines="0" zoomScale="85" zoomScaleNormal="85" zoomScalePageLayoutView="110" workbookViewId="0">
      <selection activeCell="B1" sqref="B1"/>
    </sheetView>
  </sheetViews>
  <sheetFormatPr defaultColWidth="9.26953125" defaultRowHeight="14.5" x14ac:dyDescent="0.35"/>
  <cols>
    <col min="1" max="1" width="6.54296875" customWidth="1"/>
    <col min="3" max="3" width="114.453125" style="576" bestFit="1" customWidth="1"/>
    <col min="4" max="4" width="70.54296875" customWidth="1"/>
  </cols>
  <sheetData>
    <row r="1" spans="2:4" x14ac:dyDescent="0.35">
      <c r="B1" s="575" t="s">
        <v>714</v>
      </c>
    </row>
    <row r="2" spans="2:4" x14ac:dyDescent="0.35">
      <c r="B2" s="577" t="s">
        <v>1142</v>
      </c>
    </row>
    <row r="3" spans="2:4" x14ac:dyDescent="0.35">
      <c r="B3" s="578" t="s">
        <v>1143</v>
      </c>
    </row>
    <row r="4" spans="2:4" x14ac:dyDescent="0.35">
      <c r="D4" s="579"/>
    </row>
    <row r="5" spans="2:4" x14ac:dyDescent="0.35">
      <c r="B5" s="580" t="s">
        <v>1144</v>
      </c>
      <c r="C5" s="722" t="s">
        <v>1145</v>
      </c>
      <c r="D5" s="722"/>
    </row>
    <row r="6" spans="2:4" x14ac:dyDescent="0.35">
      <c r="B6" s="581"/>
      <c r="C6" s="582" t="s">
        <v>1146</v>
      </c>
      <c r="D6" s="582"/>
    </row>
    <row r="7" spans="2:4" ht="153.4" customHeight="1" x14ac:dyDescent="0.35">
      <c r="B7" s="583" t="s">
        <v>1147</v>
      </c>
      <c r="C7" s="584" t="s">
        <v>1148</v>
      </c>
      <c r="D7" s="585" t="s">
        <v>1149</v>
      </c>
    </row>
    <row r="8" spans="2:4" ht="248.25" customHeight="1" x14ac:dyDescent="0.35">
      <c r="B8" s="583" t="s">
        <v>1150</v>
      </c>
      <c r="C8" s="584" t="s">
        <v>1151</v>
      </c>
      <c r="D8" s="585" t="s">
        <v>1152</v>
      </c>
    </row>
    <row r="9" spans="2:4" ht="229.9" customHeight="1" x14ac:dyDescent="0.35">
      <c r="B9" s="583" t="s">
        <v>1153</v>
      </c>
      <c r="C9" s="584" t="s">
        <v>1154</v>
      </c>
      <c r="D9" s="586" t="s">
        <v>1155</v>
      </c>
    </row>
    <row r="10" spans="2:4" ht="109.15" customHeight="1" x14ac:dyDescent="0.35">
      <c r="B10" s="583" t="s">
        <v>1156</v>
      </c>
      <c r="C10" s="584" t="s">
        <v>1157</v>
      </c>
      <c r="D10" s="585" t="s">
        <v>1158</v>
      </c>
    </row>
    <row r="11" spans="2:4" x14ac:dyDescent="0.35">
      <c r="B11" s="581"/>
      <c r="C11" s="582" t="s">
        <v>1159</v>
      </c>
      <c r="D11" s="587"/>
    </row>
    <row r="12" spans="2:4" ht="231" customHeight="1" x14ac:dyDescent="0.35">
      <c r="B12" s="588" t="s">
        <v>1160</v>
      </c>
      <c r="C12" s="584" t="s">
        <v>1161</v>
      </c>
      <c r="D12" s="585" t="s">
        <v>1162</v>
      </c>
    </row>
    <row r="13" spans="2:4" ht="67.150000000000006" customHeight="1" x14ac:dyDescent="0.35">
      <c r="B13" s="588" t="s">
        <v>1163</v>
      </c>
      <c r="C13" s="584" t="s">
        <v>1164</v>
      </c>
      <c r="D13" s="585" t="s">
        <v>1165</v>
      </c>
    </row>
    <row r="14" spans="2:4" ht="271.5" customHeight="1" x14ac:dyDescent="0.35">
      <c r="B14" s="583" t="s">
        <v>1166</v>
      </c>
      <c r="C14" s="584" t="s">
        <v>1167</v>
      </c>
      <c r="D14" s="585" t="s">
        <v>1168</v>
      </c>
    </row>
    <row r="15" spans="2:4" ht="67.150000000000006" customHeight="1" x14ac:dyDescent="0.35">
      <c r="B15" s="583" t="s">
        <v>1169</v>
      </c>
      <c r="C15" s="584" t="s">
        <v>1170</v>
      </c>
      <c r="D15" s="585" t="s">
        <v>1171</v>
      </c>
    </row>
    <row r="16" spans="2:4" ht="67.150000000000006" customHeight="1" x14ac:dyDescent="0.35">
      <c r="B16" s="583" t="s">
        <v>1172</v>
      </c>
      <c r="C16" s="584" t="s">
        <v>1173</v>
      </c>
      <c r="D16" s="585" t="s">
        <v>1174</v>
      </c>
    </row>
    <row r="17" spans="2:4" x14ac:dyDescent="0.35">
      <c r="B17" s="581"/>
      <c r="C17" s="582" t="s">
        <v>1175</v>
      </c>
      <c r="D17" s="587"/>
    </row>
    <row r="18" spans="2:4" ht="332.65" customHeight="1" x14ac:dyDescent="0.35">
      <c r="B18" s="583" t="s">
        <v>1176</v>
      </c>
      <c r="C18" s="584" t="s">
        <v>1177</v>
      </c>
      <c r="D18" s="589" t="s">
        <v>1178</v>
      </c>
    </row>
    <row r="19" spans="2:4" ht="232.5" customHeight="1" x14ac:dyDescent="0.35">
      <c r="B19" s="583" t="s">
        <v>1179</v>
      </c>
      <c r="C19" s="584" t="s">
        <v>1180</v>
      </c>
      <c r="D19" s="589" t="s">
        <v>1181</v>
      </c>
    </row>
    <row r="20" spans="2:4" ht="409.5" x14ac:dyDescent="0.35">
      <c r="B20" s="583" t="s">
        <v>1182</v>
      </c>
      <c r="C20" s="584" t="s">
        <v>1183</v>
      </c>
      <c r="D20" s="585" t="s">
        <v>1184</v>
      </c>
    </row>
    <row r="21" spans="2:4" ht="127.9" customHeight="1" x14ac:dyDescent="0.35">
      <c r="B21" s="583" t="s">
        <v>1185</v>
      </c>
      <c r="C21" s="584" t="s">
        <v>1186</v>
      </c>
      <c r="D21" s="585" t="s">
        <v>1187</v>
      </c>
    </row>
    <row r="22" spans="2:4" ht="109.15" customHeight="1" x14ac:dyDescent="0.35">
      <c r="B22" s="583" t="s">
        <v>1188</v>
      </c>
      <c r="C22" s="584" t="s">
        <v>1189</v>
      </c>
      <c r="D22" s="585" t="s">
        <v>1190</v>
      </c>
    </row>
    <row r="23" spans="2:4" ht="125.65" customHeight="1" x14ac:dyDescent="0.35">
      <c r="B23" s="583" t="s">
        <v>1191</v>
      </c>
      <c r="C23" s="584" t="s">
        <v>1192</v>
      </c>
      <c r="D23" s="585" t="s">
        <v>1193</v>
      </c>
    </row>
    <row r="24" spans="2:4" ht="256.5" customHeight="1" x14ac:dyDescent="0.35">
      <c r="B24" s="583" t="s">
        <v>1194</v>
      </c>
      <c r="C24" s="584" t="s">
        <v>1195</v>
      </c>
      <c r="D24" s="589" t="s">
        <v>1196</v>
      </c>
    </row>
    <row r="25" spans="2:4" ht="139.5" customHeight="1" x14ac:dyDescent="0.35">
      <c r="B25" s="583" t="s">
        <v>1197</v>
      </c>
      <c r="C25" s="584" t="s">
        <v>1198</v>
      </c>
      <c r="D25" s="585" t="s">
        <v>1199</v>
      </c>
    </row>
    <row r="26" spans="2:4" ht="76.5" customHeight="1" x14ac:dyDescent="0.35">
      <c r="B26" s="583" t="s">
        <v>1200</v>
      </c>
      <c r="C26" s="584" t="s">
        <v>1201</v>
      </c>
      <c r="D26" s="585" t="s">
        <v>1202</v>
      </c>
    </row>
  </sheetData>
  <sheetProtection algorithmName="SHA-512" hashValue="N52C6xRgALWWBIH8SXuArNAqQ1pJqHRjDDxoSb1lub8BZ28GVb20HHTtgW1UaPJckoimkGqSyFfc0PcmRfAieQ==" saltValue="iaYZZZG3Epz2/nHWgtGNLQ==" spinCount="100000" sheet="1" objects="1" scenarios="1"/>
  <mergeCells count="1">
    <mergeCell ref="C5:D5"/>
  </mergeCells>
  <hyperlinks>
    <hyperlink ref="B1" location="Tartalom!A1" display="Vissza a tartalomhoz" xr:uid="{3B08B12B-66CA-4E1C-B0AA-E726610A4113}"/>
  </hyperlinks>
  <pageMargins left="0.70866141732283472" right="0.70866141732283472" top="0.74803149606299213" bottom="0.74803149606299213" header="0.31496062992125984" footer="0.31496062992125984"/>
  <pageSetup paperSize="9" scale="70" orientation="landscape" r:id="rId1"/>
  <headerFooter>
    <oddHeader>&amp;CEN
Annex I&amp;L&amp;"Calibri"&amp;12&amp;K000000EBA Regular Use&amp;1#</oddHeader>
    <oddFooter>&amp;C&amp;P</oddFooter>
  </headerFooter>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2E295F7-2477-44D8-A985-8D7E79C40673}">
  <sheetPr>
    <tabColor theme="9" tint="0.79998168889431442"/>
    <pageSetUpPr fitToPage="1"/>
  </sheetPr>
  <dimension ref="B1:D26"/>
  <sheetViews>
    <sheetView showGridLines="0" zoomScale="85" zoomScaleNormal="85" zoomScalePageLayoutView="110" workbookViewId="0">
      <selection activeCell="B1" sqref="B1"/>
    </sheetView>
  </sheetViews>
  <sheetFormatPr defaultColWidth="9.26953125" defaultRowHeight="14.5" x14ac:dyDescent="0.35"/>
  <cols>
    <col min="1" max="1" width="6.54296875" style="576" customWidth="1"/>
    <col min="2" max="2" width="9.26953125" style="576"/>
    <col min="3" max="3" width="94.453125" style="576" customWidth="1"/>
    <col min="4" max="4" width="50.54296875" style="576" customWidth="1"/>
    <col min="5" max="16384" width="9.26953125" style="576"/>
  </cols>
  <sheetData>
    <row r="1" spans="2:4" x14ac:dyDescent="0.35">
      <c r="B1" s="575" t="s">
        <v>714</v>
      </c>
    </row>
    <row r="2" spans="2:4" x14ac:dyDescent="0.35">
      <c r="B2" s="577" t="s">
        <v>1203</v>
      </c>
    </row>
    <row r="3" spans="2:4" ht="15.5" x14ac:dyDescent="0.35">
      <c r="B3" s="590" t="s">
        <v>1143</v>
      </c>
    </row>
    <row r="4" spans="2:4" x14ac:dyDescent="0.35">
      <c r="D4" s="591"/>
    </row>
    <row r="5" spans="2:4" x14ac:dyDescent="0.35">
      <c r="B5" s="588" t="s">
        <v>1144</v>
      </c>
      <c r="C5" s="722" t="s">
        <v>1145</v>
      </c>
      <c r="D5" s="722"/>
    </row>
    <row r="6" spans="2:4" x14ac:dyDescent="0.35">
      <c r="B6" s="592"/>
      <c r="C6" s="582" t="s">
        <v>1146</v>
      </c>
      <c r="D6" s="582"/>
    </row>
    <row r="7" spans="2:4" ht="101.5" x14ac:dyDescent="0.35">
      <c r="B7" s="583" t="s">
        <v>1147</v>
      </c>
      <c r="C7" s="584" t="s">
        <v>1204</v>
      </c>
      <c r="D7" s="593" t="s">
        <v>1205</v>
      </c>
    </row>
    <row r="8" spans="2:4" ht="319" x14ac:dyDescent="0.35">
      <c r="B8" s="583" t="s">
        <v>1150</v>
      </c>
      <c r="C8" s="584" t="s">
        <v>1206</v>
      </c>
      <c r="D8" s="594" t="s">
        <v>1207</v>
      </c>
    </row>
    <row r="9" spans="2:4" ht="29" x14ac:dyDescent="0.35">
      <c r="B9" s="583" t="s">
        <v>1153</v>
      </c>
      <c r="C9" s="584" t="s">
        <v>1208</v>
      </c>
      <c r="D9" s="595"/>
    </row>
    <row r="10" spans="2:4" ht="15" thickBot="1" x14ac:dyDescent="0.4">
      <c r="B10" s="596"/>
      <c r="C10" s="582" t="s">
        <v>1159</v>
      </c>
      <c r="D10" s="597"/>
    </row>
    <row r="11" spans="2:4" ht="43.5" x14ac:dyDescent="0.35">
      <c r="B11" s="583" t="s">
        <v>1156</v>
      </c>
      <c r="C11" s="598" t="s">
        <v>1209</v>
      </c>
      <c r="D11" s="723" t="s">
        <v>1210</v>
      </c>
    </row>
    <row r="12" spans="2:4" x14ac:dyDescent="0.35">
      <c r="B12" s="583" t="s">
        <v>1172</v>
      </c>
      <c r="C12" s="599" t="s">
        <v>1211</v>
      </c>
      <c r="D12" s="724"/>
    </row>
    <row r="13" spans="2:4" x14ac:dyDescent="0.35">
      <c r="B13" s="583" t="s">
        <v>1212</v>
      </c>
      <c r="C13" s="599" t="s">
        <v>1213</v>
      </c>
      <c r="D13" s="724"/>
    </row>
    <row r="14" spans="2:4" x14ac:dyDescent="0.35">
      <c r="B14" s="583" t="s">
        <v>1214</v>
      </c>
      <c r="C14" s="599" t="s">
        <v>1215</v>
      </c>
      <c r="D14" s="724"/>
    </row>
    <row r="15" spans="2:4" ht="349.15" customHeight="1" thickBot="1" x14ac:dyDescent="0.4">
      <c r="B15" s="583" t="s">
        <v>1216</v>
      </c>
      <c r="C15" s="599" t="s">
        <v>1217</v>
      </c>
      <c r="D15" s="724"/>
    </row>
    <row r="16" spans="2:4" ht="43.5" x14ac:dyDescent="0.35">
      <c r="B16" s="588" t="s">
        <v>1160</v>
      </c>
      <c r="C16" s="598" t="s">
        <v>1218</v>
      </c>
      <c r="D16" s="600"/>
    </row>
    <row r="17" spans="2:4" x14ac:dyDescent="0.35">
      <c r="B17" s="588" t="s">
        <v>1163</v>
      </c>
      <c r="C17" s="598" t="s">
        <v>1219</v>
      </c>
      <c r="D17" s="601"/>
    </row>
    <row r="18" spans="2:4" ht="29.5" thickBot="1" x14ac:dyDescent="0.4">
      <c r="B18" s="583" t="s">
        <v>1166</v>
      </c>
      <c r="C18" s="598" t="s">
        <v>1220</v>
      </c>
      <c r="D18" s="602" t="s">
        <v>1221</v>
      </c>
    </row>
    <row r="19" spans="2:4" ht="15" thickBot="1" x14ac:dyDescent="0.4">
      <c r="B19" s="592"/>
      <c r="C19" s="582" t="s">
        <v>1175</v>
      </c>
      <c r="D19" s="603"/>
    </row>
    <row r="20" spans="2:4" ht="198.65" customHeight="1" x14ac:dyDescent="0.35">
      <c r="B20" s="583" t="s">
        <v>1169</v>
      </c>
      <c r="C20" s="598" t="s">
        <v>1222</v>
      </c>
      <c r="D20" s="604" t="s">
        <v>1223</v>
      </c>
    </row>
    <row r="21" spans="2:4" ht="102" thickBot="1" x14ac:dyDescent="0.4">
      <c r="B21" s="583" t="s">
        <v>1172</v>
      </c>
      <c r="C21" s="598" t="s">
        <v>1224</v>
      </c>
      <c r="D21" s="605" t="s">
        <v>1225</v>
      </c>
    </row>
    <row r="22" spans="2:4" ht="58" x14ac:dyDescent="0.35">
      <c r="B22" s="583" t="s">
        <v>1176</v>
      </c>
      <c r="C22" s="584" t="s">
        <v>1226</v>
      </c>
      <c r="D22" s="606" t="s">
        <v>1227</v>
      </c>
    </row>
    <row r="23" spans="2:4" ht="174" x14ac:dyDescent="0.35">
      <c r="B23" s="583" t="s">
        <v>1179</v>
      </c>
      <c r="C23" s="584" t="s">
        <v>1228</v>
      </c>
      <c r="D23" s="607" t="s">
        <v>1229</v>
      </c>
    </row>
    <row r="24" spans="2:4" ht="43.5" x14ac:dyDescent="0.35">
      <c r="B24" s="583" t="s">
        <v>1182</v>
      </c>
      <c r="C24" s="584" t="s">
        <v>1230</v>
      </c>
      <c r="D24" s="607" t="s">
        <v>1231</v>
      </c>
    </row>
    <row r="25" spans="2:4" ht="159.5" x14ac:dyDescent="0.35">
      <c r="B25" s="583" t="s">
        <v>1185</v>
      </c>
      <c r="C25" s="584" t="s">
        <v>1232</v>
      </c>
      <c r="D25" s="607" t="s">
        <v>1233</v>
      </c>
    </row>
    <row r="26" spans="2:4" x14ac:dyDescent="0.35">
      <c r="B26" s="608"/>
    </row>
  </sheetData>
  <sheetProtection algorithmName="SHA-512" hashValue="v+YU5U4mo0plwRtOgdUSHA+1onxUyAjIyBwPMm4JcQ0P4HpkPUBTmbFbcIVTOI8tD8gxbN6Ln8e1kbjnd2fCCQ==" saltValue="RiiKkTl4VawAKoHvPL33UQ==" spinCount="100000" sheet="1" objects="1" scenarios="1"/>
  <mergeCells count="2">
    <mergeCell ref="C5:D5"/>
    <mergeCell ref="D11:D15"/>
  </mergeCells>
  <hyperlinks>
    <hyperlink ref="B1" location="Tartalom!A1" display="Vissza a tartalomhoz" xr:uid="{4AD02681-518D-4D73-897A-9183D0C9C10B}"/>
    <hyperlink ref="D18" r:id="rId1" xr:uid="{CC26CCD4-0365-4DD2-8A97-C4DF05BBFF2C}"/>
  </hyperlinks>
  <pageMargins left="0.70866141732283472" right="0.70866141732283472" top="0.74803149606299213" bottom="0.74803149606299213" header="0.31496062992125984" footer="0.31496062992125984"/>
  <pageSetup paperSize="9" scale="86" orientation="landscape" r:id="rId2"/>
  <headerFooter>
    <oddHeader>&amp;CEN
Annex I&amp;L&amp;"Calibri"&amp;12&amp;K000000EBA Regular Use&amp;1#</oddHeader>
    <oddFooter>&amp;C&amp;P</oddFooter>
  </headerFooter>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61DC0A-8967-4352-B02B-C300EC49FFE3}">
  <sheetPr>
    <tabColor theme="9" tint="0.79998168889431442"/>
    <pageSetUpPr fitToPage="1"/>
  </sheetPr>
  <dimension ref="B1:D23"/>
  <sheetViews>
    <sheetView showGridLines="0" zoomScale="85" zoomScaleNormal="85" zoomScalePageLayoutView="110" workbookViewId="0">
      <selection activeCell="B1" sqref="B1"/>
    </sheetView>
  </sheetViews>
  <sheetFormatPr defaultColWidth="9.26953125" defaultRowHeight="14.5" x14ac:dyDescent="0.35"/>
  <cols>
    <col min="1" max="1" width="6.54296875" customWidth="1"/>
    <col min="3" max="3" width="93" bestFit="1" customWidth="1"/>
    <col min="4" max="4" width="69" customWidth="1"/>
  </cols>
  <sheetData>
    <row r="1" spans="2:4" x14ac:dyDescent="0.35">
      <c r="B1" s="575" t="s">
        <v>714</v>
      </c>
    </row>
    <row r="2" spans="2:4" x14ac:dyDescent="0.35">
      <c r="B2" s="577" t="s">
        <v>1234</v>
      </c>
    </row>
    <row r="3" spans="2:4" ht="15.5" x14ac:dyDescent="0.35">
      <c r="B3" s="590" t="s">
        <v>1143</v>
      </c>
    </row>
    <row r="4" spans="2:4" x14ac:dyDescent="0.35">
      <c r="D4" s="579"/>
    </row>
    <row r="5" spans="2:4" x14ac:dyDescent="0.35">
      <c r="B5" s="580" t="s">
        <v>1144</v>
      </c>
      <c r="C5" s="722" t="s">
        <v>1235</v>
      </c>
      <c r="D5" s="722"/>
    </row>
    <row r="6" spans="2:4" x14ac:dyDescent="0.35">
      <c r="B6" s="609"/>
      <c r="C6" s="610" t="s">
        <v>1159</v>
      </c>
      <c r="D6" s="582"/>
    </row>
    <row r="7" spans="2:4" ht="101.5" x14ac:dyDescent="0.35">
      <c r="B7" s="583" t="s">
        <v>1147</v>
      </c>
      <c r="C7" s="611" t="s">
        <v>1236</v>
      </c>
      <c r="D7" s="612" t="s">
        <v>1237</v>
      </c>
    </row>
    <row r="8" spans="2:4" ht="101.5" x14ac:dyDescent="0.35">
      <c r="B8" s="583" t="s">
        <v>1150</v>
      </c>
      <c r="C8" s="611" t="s">
        <v>1238</v>
      </c>
      <c r="D8" s="612" t="s">
        <v>1237</v>
      </c>
    </row>
    <row r="9" spans="2:4" ht="31.15" customHeight="1" x14ac:dyDescent="0.35">
      <c r="B9" s="583" t="s">
        <v>1153</v>
      </c>
      <c r="C9" s="611" t="s">
        <v>1239</v>
      </c>
      <c r="D9" s="725" t="s">
        <v>1240</v>
      </c>
    </row>
    <row r="10" spans="2:4" ht="15.5" x14ac:dyDescent="0.35">
      <c r="B10" s="613" t="s">
        <v>1172</v>
      </c>
      <c r="C10" s="614" t="s">
        <v>1241</v>
      </c>
      <c r="D10" s="726"/>
    </row>
    <row r="11" spans="2:4" ht="15.5" x14ac:dyDescent="0.35">
      <c r="B11" s="613" t="s">
        <v>1212</v>
      </c>
      <c r="C11" s="614" t="s">
        <v>1242</v>
      </c>
      <c r="D11" s="726"/>
    </row>
    <row r="12" spans="2:4" ht="15.4" customHeight="1" x14ac:dyDescent="0.35">
      <c r="B12" s="613" t="s">
        <v>1214</v>
      </c>
      <c r="C12" s="614" t="s">
        <v>1243</v>
      </c>
      <c r="D12" s="726"/>
    </row>
    <row r="13" spans="2:4" ht="15.5" x14ac:dyDescent="0.35">
      <c r="B13" s="613" t="s">
        <v>1216</v>
      </c>
      <c r="C13" s="614" t="s">
        <v>1244</v>
      </c>
      <c r="D13" s="726"/>
    </row>
    <row r="14" spans="2:4" ht="15.5" x14ac:dyDescent="0.35">
      <c r="B14" s="613" t="s">
        <v>1245</v>
      </c>
      <c r="C14" s="614" t="s">
        <v>1246</v>
      </c>
      <c r="D14" s="726"/>
    </row>
    <row r="15" spans="2:4" ht="15.5" x14ac:dyDescent="0.35">
      <c r="B15" s="613" t="s">
        <v>1247</v>
      </c>
      <c r="C15" s="614" t="s">
        <v>1248</v>
      </c>
      <c r="D15" s="726"/>
    </row>
    <row r="16" spans="2:4" x14ac:dyDescent="0.35">
      <c r="B16" s="609"/>
      <c r="C16" s="610" t="s">
        <v>1175</v>
      </c>
      <c r="D16" s="615"/>
    </row>
    <row r="17" spans="2:4" ht="31.15" customHeight="1" x14ac:dyDescent="0.35">
      <c r="B17" s="580" t="s">
        <v>1156</v>
      </c>
      <c r="C17" s="611" t="s">
        <v>1249</v>
      </c>
      <c r="D17" s="727" t="s">
        <v>1250</v>
      </c>
    </row>
    <row r="18" spans="2:4" ht="15.5" x14ac:dyDescent="0.35">
      <c r="B18" s="613" t="s">
        <v>1172</v>
      </c>
      <c r="C18" s="614" t="s">
        <v>1241</v>
      </c>
      <c r="D18" s="728"/>
    </row>
    <row r="19" spans="2:4" ht="15.5" x14ac:dyDescent="0.35">
      <c r="B19" s="613" t="s">
        <v>1212</v>
      </c>
      <c r="C19" s="614" t="s">
        <v>1242</v>
      </c>
      <c r="D19" s="728"/>
    </row>
    <row r="20" spans="2:4" ht="15.5" x14ac:dyDescent="0.35">
      <c r="B20" s="613" t="s">
        <v>1214</v>
      </c>
      <c r="C20" s="614" t="s">
        <v>1243</v>
      </c>
      <c r="D20" s="728"/>
    </row>
    <row r="21" spans="2:4" ht="15.5" x14ac:dyDescent="0.35">
      <c r="B21" s="613" t="s">
        <v>1216</v>
      </c>
      <c r="C21" s="614" t="s">
        <v>1244</v>
      </c>
      <c r="D21" s="728"/>
    </row>
    <row r="22" spans="2:4" ht="15.5" x14ac:dyDescent="0.35">
      <c r="B22" s="613" t="s">
        <v>1245</v>
      </c>
      <c r="C22" s="614" t="s">
        <v>1246</v>
      </c>
      <c r="D22" s="728"/>
    </row>
    <row r="23" spans="2:4" ht="278.64999999999998" customHeight="1" x14ac:dyDescent="0.35">
      <c r="B23" s="613" t="s">
        <v>1247</v>
      </c>
      <c r="C23" s="614" t="s">
        <v>1248</v>
      </c>
      <c r="D23" s="728"/>
    </row>
  </sheetData>
  <sheetProtection algorithmName="SHA-512" hashValue="KNUKRHvYJ7mld9wkGjluEhcf4THUK1jvz3HVQR1upVUx8BSh6yXtzAF3CCAyG2aSIGM3ce2vqYzEKifNmGUQOQ==" saltValue="zMbjid14WF5Fe8CJkoQMbQ==" spinCount="100000" sheet="1" objects="1" scenarios="1"/>
  <mergeCells count="3">
    <mergeCell ref="C5:D5"/>
    <mergeCell ref="D9:D15"/>
    <mergeCell ref="D17:D23"/>
  </mergeCells>
  <hyperlinks>
    <hyperlink ref="B1" location="Tartalom!A1" display="Vissza a tartalomhoz" xr:uid="{E1FD78E7-C9B9-4D8B-A6DB-C10CE5394391}"/>
  </hyperlinks>
  <pageMargins left="0.70866141732283472" right="0.70866141732283472" top="0.74803149606299213" bottom="0.74803149606299213" header="0.31496062992125984" footer="0.31496062992125984"/>
  <pageSetup paperSize="9" scale="95" orientation="landscape" r:id="rId1"/>
  <headerFooter>
    <oddHeader>&amp;CEN
Annex I&amp;L&amp;"Calibri"&amp;12&amp;K000000EBA Regular Use&amp;1#</oddHeader>
    <oddFooter>&amp;C&amp;P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877B6E-E3CD-44A5-8B96-83EF45FB5266}">
  <sheetPr codeName="Munka5">
    <tabColor theme="9"/>
  </sheetPr>
  <dimension ref="A1"/>
  <sheetViews>
    <sheetView workbookViewId="0">
      <selection sqref="A1:XFD1048576"/>
    </sheetView>
  </sheetViews>
  <sheetFormatPr defaultRowHeight="14.5" x14ac:dyDescent="0.35"/>
  <cols>
    <col min="1" max="16384" width="8.7265625" style="278"/>
  </cols>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Munka6">
    <tabColor theme="9" tint="0.79998168889431442"/>
  </sheetPr>
  <dimension ref="B1:E116"/>
  <sheetViews>
    <sheetView showGridLines="0" workbookViewId="0"/>
  </sheetViews>
  <sheetFormatPr defaultRowHeight="14.5" x14ac:dyDescent="0.35"/>
  <cols>
    <col min="1" max="1" width="4.453125" customWidth="1"/>
    <col min="2" max="2" width="6.7265625" customWidth="1"/>
    <col min="3" max="3" width="62.54296875" customWidth="1"/>
    <col min="4" max="4" width="13.7265625" customWidth="1"/>
    <col min="5" max="5" width="27.26953125" customWidth="1"/>
  </cols>
  <sheetData>
    <row r="1" spans="2:5" ht="12.75" customHeight="1" x14ac:dyDescent="0.35"/>
    <row r="2" spans="2:5" x14ac:dyDescent="0.35">
      <c r="B2" s="172" t="s">
        <v>0</v>
      </c>
      <c r="C2" s="108"/>
      <c r="D2" s="108"/>
    </row>
    <row r="3" spans="2:5" x14ac:dyDescent="0.35">
      <c r="B3" s="1"/>
      <c r="C3" s="1"/>
      <c r="D3" s="1"/>
    </row>
    <row r="4" spans="2:5" ht="15.5" x14ac:dyDescent="0.35">
      <c r="B4" s="18" t="s">
        <v>39</v>
      </c>
      <c r="C4" s="2"/>
      <c r="D4" s="2"/>
    </row>
    <row r="5" spans="2:5" x14ac:dyDescent="0.35">
      <c r="B5" s="1"/>
      <c r="C5" s="1"/>
      <c r="D5" s="1"/>
    </row>
    <row r="6" spans="2:5" x14ac:dyDescent="0.35">
      <c r="B6" s="3"/>
      <c r="C6" s="4"/>
      <c r="D6" s="4"/>
    </row>
    <row r="7" spans="2:5" x14ac:dyDescent="0.35">
      <c r="B7" s="3"/>
      <c r="C7" s="4"/>
      <c r="D7" s="4"/>
    </row>
    <row r="8" spans="2:5" ht="15" thickBot="1" x14ac:dyDescent="0.4">
      <c r="B8" s="29"/>
      <c r="C8" s="625">
        <v>45838</v>
      </c>
      <c r="D8" s="625"/>
      <c r="E8" s="625"/>
    </row>
    <row r="9" spans="2:5" ht="45" customHeight="1" thickBot="1" x14ac:dyDescent="0.4">
      <c r="B9" s="628" t="s">
        <v>2</v>
      </c>
      <c r="C9" s="628"/>
      <c r="D9" s="628"/>
      <c r="E9" s="7" t="s">
        <v>63</v>
      </c>
    </row>
    <row r="10" spans="2:5" x14ac:dyDescent="0.35">
      <c r="B10" s="629" t="s">
        <v>62</v>
      </c>
      <c r="C10" s="629"/>
      <c r="D10" s="629"/>
      <c r="E10" s="629"/>
    </row>
    <row r="11" spans="2:5" x14ac:dyDescent="0.35">
      <c r="B11" s="106">
        <v>1</v>
      </c>
      <c r="C11" s="34" t="s">
        <v>40</v>
      </c>
      <c r="D11" s="462">
        <v>28000.001</v>
      </c>
      <c r="E11" s="462" t="s">
        <v>68</v>
      </c>
    </row>
    <row r="12" spans="2:5" x14ac:dyDescent="0.35">
      <c r="B12" s="106"/>
      <c r="C12" s="14" t="s">
        <v>41</v>
      </c>
      <c r="D12" s="462">
        <v>28000.001</v>
      </c>
      <c r="E12" s="462"/>
    </row>
    <row r="13" spans="2:5" x14ac:dyDescent="0.35">
      <c r="B13" s="106">
        <v>2</v>
      </c>
      <c r="C13" s="34" t="s">
        <v>64</v>
      </c>
      <c r="D13" s="462">
        <v>4961546.4405768216</v>
      </c>
      <c r="E13" s="462"/>
    </row>
    <row r="14" spans="2:5" x14ac:dyDescent="0.35">
      <c r="B14" s="106">
        <v>3</v>
      </c>
      <c r="C14" s="34" t="s">
        <v>42</v>
      </c>
      <c r="D14" s="462">
        <v>446942.094262</v>
      </c>
      <c r="E14" s="462"/>
    </row>
    <row r="15" spans="2:5" x14ac:dyDescent="0.35">
      <c r="B15" s="106" t="s">
        <v>343</v>
      </c>
      <c r="C15" s="47" t="s">
        <v>43</v>
      </c>
      <c r="D15" s="462">
        <v>0</v>
      </c>
      <c r="E15" s="462"/>
    </row>
    <row r="16" spans="2:5" ht="34.5" customHeight="1" x14ac:dyDescent="0.35">
      <c r="B16" s="106">
        <v>4</v>
      </c>
      <c r="C16" s="34" t="s">
        <v>65</v>
      </c>
      <c r="D16" s="462"/>
      <c r="E16" s="462"/>
    </row>
    <row r="17" spans="2:5" ht="23.25" customHeight="1" x14ac:dyDescent="0.35">
      <c r="B17" s="106">
        <v>5</v>
      </c>
      <c r="C17" s="34" t="s">
        <v>66</v>
      </c>
      <c r="D17" s="462">
        <v>29483.401853196243</v>
      </c>
      <c r="E17" s="462"/>
    </row>
    <row r="18" spans="2:5" ht="24.75" customHeight="1" x14ac:dyDescent="0.35">
      <c r="B18" s="106" t="s">
        <v>344</v>
      </c>
      <c r="C18" s="47" t="s">
        <v>44</v>
      </c>
      <c r="D18" s="462">
        <v>0</v>
      </c>
      <c r="E18" s="462"/>
    </row>
    <row r="19" spans="2:5" x14ac:dyDescent="0.35">
      <c r="B19" s="121">
        <v>6</v>
      </c>
      <c r="C19" s="83" t="s">
        <v>45</v>
      </c>
      <c r="D19" s="463">
        <v>5465971.9376920182</v>
      </c>
      <c r="E19" s="463"/>
    </row>
    <row r="20" spans="2:5" x14ac:dyDescent="0.35">
      <c r="B20" s="629" t="s">
        <v>67</v>
      </c>
      <c r="C20" s="629"/>
      <c r="D20" s="629"/>
      <c r="E20" s="629"/>
    </row>
    <row r="21" spans="2:5" x14ac:dyDescent="0.35">
      <c r="B21" s="106">
        <v>7</v>
      </c>
      <c r="C21" s="34" t="s">
        <v>46</v>
      </c>
      <c r="D21" s="48">
        <v>-3977.3311183669998</v>
      </c>
      <c r="E21" s="46"/>
    </row>
    <row r="22" spans="2:5" x14ac:dyDescent="0.35">
      <c r="B22" s="106">
        <v>8</v>
      </c>
      <c r="C22" s="34" t="s">
        <v>47</v>
      </c>
      <c r="D22" s="48">
        <v>-206031.01896910206</v>
      </c>
      <c r="E22" s="46" t="s">
        <v>69</v>
      </c>
    </row>
    <row r="23" spans="2:5" ht="48" customHeight="1" x14ac:dyDescent="0.35">
      <c r="B23" s="106">
        <v>10</v>
      </c>
      <c r="C23" s="34" t="s">
        <v>70</v>
      </c>
      <c r="D23" s="48">
        <v>-30231.235560000001</v>
      </c>
      <c r="E23" s="46"/>
    </row>
    <row r="24" spans="2:5" ht="36" customHeight="1" x14ac:dyDescent="0.35">
      <c r="B24" s="106">
        <v>11</v>
      </c>
      <c r="C24" s="34" t="s">
        <v>71</v>
      </c>
      <c r="D24" s="48"/>
      <c r="E24" s="46"/>
    </row>
    <row r="25" spans="2:5" x14ac:dyDescent="0.35">
      <c r="B25" s="106">
        <v>12</v>
      </c>
      <c r="C25" s="34" t="s">
        <v>48</v>
      </c>
      <c r="D25" s="48"/>
      <c r="E25" s="46"/>
    </row>
    <row r="26" spans="2:5" x14ac:dyDescent="0.35">
      <c r="B26" s="106">
        <v>13</v>
      </c>
      <c r="C26" s="34" t="s">
        <v>72</v>
      </c>
      <c r="D26" s="48"/>
      <c r="E26" s="46"/>
    </row>
    <row r="27" spans="2:5" ht="20" x14ac:dyDescent="0.35">
      <c r="B27" s="106">
        <v>14</v>
      </c>
      <c r="C27" s="34" t="s">
        <v>49</v>
      </c>
      <c r="D27" s="48"/>
      <c r="E27" s="46"/>
    </row>
    <row r="28" spans="2:5" x14ac:dyDescent="0.35">
      <c r="B28" s="106">
        <v>15</v>
      </c>
      <c r="C28" s="34" t="s">
        <v>73</v>
      </c>
      <c r="D28" s="48"/>
      <c r="E28" s="46"/>
    </row>
    <row r="29" spans="2:5" ht="22.5" customHeight="1" x14ac:dyDescent="0.35">
      <c r="B29" s="106">
        <v>16</v>
      </c>
      <c r="C29" s="34" t="s">
        <v>74</v>
      </c>
      <c r="D29" s="48">
        <v>-349973.48022000003</v>
      </c>
      <c r="E29" s="46"/>
    </row>
    <row r="30" spans="2:5" ht="47.25" customHeight="1" x14ac:dyDescent="0.35">
      <c r="B30" s="106">
        <v>17</v>
      </c>
      <c r="C30" s="34" t="s">
        <v>75</v>
      </c>
      <c r="D30" s="48"/>
      <c r="E30" s="46"/>
    </row>
    <row r="31" spans="2:5" ht="57" customHeight="1" x14ac:dyDescent="0.35">
      <c r="B31" s="106">
        <v>18</v>
      </c>
      <c r="C31" s="34" t="s">
        <v>76</v>
      </c>
      <c r="D31" s="48"/>
      <c r="E31" s="46"/>
    </row>
    <row r="32" spans="2:5" ht="57" customHeight="1" x14ac:dyDescent="0.35">
      <c r="B32" s="106">
        <v>19</v>
      </c>
      <c r="C32" s="34" t="s">
        <v>77</v>
      </c>
      <c r="D32" s="48"/>
      <c r="E32" s="46"/>
    </row>
    <row r="33" spans="2:5" ht="20" x14ac:dyDescent="0.35">
      <c r="B33" s="106" t="s">
        <v>321</v>
      </c>
      <c r="C33" s="47" t="s">
        <v>50</v>
      </c>
      <c r="D33" s="48"/>
      <c r="E33" s="46"/>
    </row>
    <row r="34" spans="2:5" ht="22.5" customHeight="1" x14ac:dyDescent="0.35">
      <c r="B34" s="106" t="s">
        <v>323</v>
      </c>
      <c r="C34" s="14" t="s">
        <v>78</v>
      </c>
      <c r="D34" s="48"/>
      <c r="E34" s="46"/>
    </row>
    <row r="35" spans="2:5" x14ac:dyDescent="0.35">
      <c r="B35" s="106" t="s">
        <v>325</v>
      </c>
      <c r="C35" s="14" t="s">
        <v>51</v>
      </c>
      <c r="D35" s="48"/>
      <c r="E35" s="46"/>
    </row>
    <row r="36" spans="2:5" x14ac:dyDescent="0.35">
      <c r="B36" s="106" t="s">
        <v>345</v>
      </c>
      <c r="C36" s="14" t="s">
        <v>52</v>
      </c>
      <c r="D36" s="48"/>
      <c r="E36" s="46"/>
    </row>
    <row r="37" spans="2:5" ht="45" customHeight="1" x14ac:dyDescent="0.35">
      <c r="B37" s="106">
        <v>21</v>
      </c>
      <c r="C37" s="34" t="s">
        <v>79</v>
      </c>
      <c r="D37" s="48"/>
      <c r="E37" s="46"/>
    </row>
    <row r="38" spans="2:5" x14ac:dyDescent="0.35">
      <c r="B38" s="106">
        <v>22</v>
      </c>
      <c r="C38" s="34" t="s">
        <v>80</v>
      </c>
      <c r="D38" s="48"/>
      <c r="E38" s="46"/>
    </row>
    <row r="39" spans="2:5" ht="48" customHeight="1" x14ac:dyDescent="0.35">
      <c r="B39" s="106">
        <v>23</v>
      </c>
      <c r="C39" s="14" t="s">
        <v>81</v>
      </c>
      <c r="D39" s="48"/>
      <c r="E39" s="46"/>
    </row>
    <row r="40" spans="2:5" x14ac:dyDescent="0.35">
      <c r="B40" s="106">
        <v>25</v>
      </c>
      <c r="C40" s="14" t="s">
        <v>53</v>
      </c>
      <c r="D40" s="48"/>
      <c r="E40" s="46"/>
    </row>
    <row r="41" spans="2:5" x14ac:dyDescent="0.35">
      <c r="B41" s="106" t="s">
        <v>346</v>
      </c>
      <c r="C41" s="47" t="s">
        <v>55</v>
      </c>
      <c r="D41" s="48"/>
      <c r="E41" s="46"/>
    </row>
    <row r="42" spans="2:5" ht="51" customHeight="1" x14ac:dyDescent="0.35">
      <c r="B42" s="106" t="s">
        <v>347</v>
      </c>
      <c r="C42" s="47" t="s">
        <v>82</v>
      </c>
      <c r="D42" s="48"/>
      <c r="E42" s="46"/>
    </row>
    <row r="43" spans="2:5" ht="24" customHeight="1" x14ac:dyDescent="0.35">
      <c r="B43" s="106">
        <v>27</v>
      </c>
      <c r="C43" s="34" t="s">
        <v>83</v>
      </c>
      <c r="D43" s="48"/>
      <c r="E43" s="46"/>
    </row>
    <row r="44" spans="2:5" x14ac:dyDescent="0.35">
      <c r="B44" s="106" t="s">
        <v>348</v>
      </c>
      <c r="C44" s="47" t="s">
        <v>84</v>
      </c>
      <c r="D44" s="48">
        <v>32231.160989157022</v>
      </c>
      <c r="E44" s="46"/>
    </row>
    <row r="45" spans="2:5" x14ac:dyDescent="0.35">
      <c r="B45" s="106">
        <v>28</v>
      </c>
      <c r="C45" s="53" t="s">
        <v>85</v>
      </c>
      <c r="D45" s="55">
        <v>-557981.90487831202</v>
      </c>
      <c r="E45" s="56"/>
    </row>
    <row r="46" spans="2:5" x14ac:dyDescent="0.35">
      <c r="B46" s="121">
        <v>29</v>
      </c>
      <c r="C46" s="85" t="s">
        <v>86</v>
      </c>
      <c r="D46" s="93">
        <v>4907990.0328137064</v>
      </c>
      <c r="E46" s="84"/>
    </row>
    <row r="47" spans="2:5" x14ac:dyDescent="0.35">
      <c r="B47" s="629" t="s">
        <v>87</v>
      </c>
      <c r="C47" s="629"/>
      <c r="D47" s="629"/>
      <c r="E47" s="629"/>
    </row>
    <row r="48" spans="2:5" x14ac:dyDescent="0.35">
      <c r="B48" s="106">
        <v>30</v>
      </c>
      <c r="C48" s="47" t="s">
        <v>40</v>
      </c>
      <c r="D48" s="48"/>
      <c r="E48" s="46" t="s">
        <v>88</v>
      </c>
    </row>
    <row r="49" spans="2:5" x14ac:dyDescent="0.35">
      <c r="B49" s="106">
        <v>31</v>
      </c>
      <c r="C49" s="14" t="s">
        <v>89</v>
      </c>
      <c r="D49" s="48"/>
      <c r="E49" s="46"/>
    </row>
    <row r="50" spans="2:5" x14ac:dyDescent="0.35">
      <c r="B50" s="106">
        <v>32</v>
      </c>
      <c r="C50" s="14" t="s">
        <v>90</v>
      </c>
      <c r="D50" s="48"/>
      <c r="E50" s="46"/>
    </row>
    <row r="51" spans="2:5" ht="25.5" customHeight="1" x14ac:dyDescent="0.35">
      <c r="B51" s="106">
        <v>33</v>
      </c>
      <c r="C51" s="47" t="s">
        <v>91</v>
      </c>
      <c r="D51" s="48"/>
      <c r="E51" s="46"/>
    </row>
    <row r="52" spans="2:5" ht="22.5" customHeight="1" x14ac:dyDescent="0.35">
      <c r="B52" s="106" t="s">
        <v>349</v>
      </c>
      <c r="C52" s="47" t="s">
        <v>92</v>
      </c>
      <c r="D52" s="48"/>
      <c r="E52" s="46"/>
    </row>
    <row r="53" spans="2:5" ht="24" customHeight="1" x14ac:dyDescent="0.35">
      <c r="B53" s="106" t="s">
        <v>350</v>
      </c>
      <c r="C53" s="47" t="s">
        <v>93</v>
      </c>
      <c r="D53" s="48"/>
      <c r="E53" s="46"/>
    </row>
    <row r="54" spans="2:5" ht="36.75" customHeight="1" x14ac:dyDescent="0.35">
      <c r="B54" s="106">
        <v>34</v>
      </c>
      <c r="C54" s="47" t="s">
        <v>94</v>
      </c>
      <c r="D54" s="48"/>
      <c r="E54" s="46"/>
    </row>
    <row r="55" spans="2:5" x14ac:dyDescent="0.35">
      <c r="B55" s="106">
        <v>35</v>
      </c>
      <c r="C55" s="14" t="s">
        <v>57</v>
      </c>
      <c r="D55" s="48"/>
      <c r="E55" s="46"/>
    </row>
    <row r="56" spans="2:5" x14ac:dyDescent="0.35">
      <c r="B56" s="121">
        <v>36</v>
      </c>
      <c r="C56" s="85" t="s">
        <v>95</v>
      </c>
      <c r="D56" s="93">
        <v>0</v>
      </c>
      <c r="E56" s="84"/>
    </row>
    <row r="57" spans="2:5" x14ac:dyDescent="0.35">
      <c r="B57" s="629" t="s">
        <v>96</v>
      </c>
      <c r="C57" s="629"/>
      <c r="D57" s="629"/>
      <c r="E57" s="629"/>
    </row>
    <row r="58" spans="2:5" ht="21.75" customHeight="1" x14ac:dyDescent="0.35">
      <c r="B58" s="106">
        <v>37</v>
      </c>
      <c r="C58" s="47" t="s">
        <v>97</v>
      </c>
      <c r="D58" s="48"/>
      <c r="E58" s="46"/>
    </row>
    <row r="59" spans="2:5" ht="50.25" customHeight="1" x14ac:dyDescent="0.35">
      <c r="B59" s="106">
        <v>38</v>
      </c>
      <c r="C59" s="47" t="s">
        <v>98</v>
      </c>
      <c r="D59" s="48"/>
      <c r="E59" s="46"/>
    </row>
    <row r="60" spans="2:5" ht="58.5" customHeight="1" x14ac:dyDescent="0.35">
      <c r="B60" s="106">
        <v>39</v>
      </c>
      <c r="C60" s="47" t="s">
        <v>99</v>
      </c>
      <c r="D60" s="48"/>
      <c r="E60" s="46"/>
    </row>
    <row r="61" spans="2:5" ht="50.25" customHeight="1" x14ac:dyDescent="0.35">
      <c r="B61" s="106">
        <v>40</v>
      </c>
      <c r="C61" s="47" t="s">
        <v>100</v>
      </c>
      <c r="D61" s="48"/>
      <c r="E61" s="46"/>
    </row>
    <row r="62" spans="2:5" ht="26.25" customHeight="1" x14ac:dyDescent="0.35">
      <c r="B62" s="106">
        <v>42</v>
      </c>
      <c r="C62" s="34" t="s">
        <v>101</v>
      </c>
      <c r="D62" s="48"/>
      <c r="E62" s="46"/>
    </row>
    <row r="63" spans="2:5" x14ac:dyDescent="0.35">
      <c r="B63" s="106" t="s">
        <v>351</v>
      </c>
      <c r="C63" s="34" t="s">
        <v>102</v>
      </c>
      <c r="D63" s="48"/>
      <c r="E63" s="46"/>
    </row>
    <row r="64" spans="2:5" x14ac:dyDescent="0.35">
      <c r="B64" s="106">
        <v>43</v>
      </c>
      <c r="C64" s="53" t="s">
        <v>103</v>
      </c>
      <c r="D64" s="55"/>
      <c r="E64" s="56"/>
    </row>
    <row r="65" spans="2:5" x14ac:dyDescent="0.35">
      <c r="B65" s="106">
        <v>44</v>
      </c>
      <c r="C65" s="53" t="s">
        <v>104</v>
      </c>
      <c r="D65" s="55">
        <v>0</v>
      </c>
      <c r="E65" s="56"/>
    </row>
    <row r="66" spans="2:5" x14ac:dyDescent="0.35">
      <c r="B66" s="121">
        <v>45</v>
      </c>
      <c r="C66" s="86" t="s">
        <v>105</v>
      </c>
      <c r="D66" s="295">
        <v>4907990.0328137064</v>
      </c>
      <c r="E66" s="87"/>
    </row>
    <row r="67" spans="2:5" x14ac:dyDescent="0.35">
      <c r="B67" s="630" t="s">
        <v>106</v>
      </c>
      <c r="C67" s="630"/>
      <c r="D67" s="630"/>
      <c r="E67" s="630"/>
    </row>
    <row r="68" spans="2:5" x14ac:dyDescent="0.35">
      <c r="B68" s="106">
        <v>46</v>
      </c>
      <c r="C68" s="47" t="s">
        <v>40</v>
      </c>
      <c r="D68" s="48">
        <v>485482.81509974389</v>
      </c>
      <c r="E68" s="46"/>
    </row>
    <row r="69" spans="2:5" ht="38.25" customHeight="1" x14ac:dyDescent="0.35">
      <c r="B69" s="106">
        <v>47</v>
      </c>
      <c r="C69" s="47" t="s">
        <v>107</v>
      </c>
      <c r="D69" s="48"/>
      <c r="E69" s="46"/>
    </row>
    <row r="70" spans="2:5" ht="25.5" customHeight="1" x14ac:dyDescent="0.35">
      <c r="B70" s="106" t="s">
        <v>352</v>
      </c>
      <c r="C70" s="47" t="s">
        <v>108</v>
      </c>
      <c r="D70" s="48"/>
      <c r="E70" s="46"/>
    </row>
    <row r="71" spans="2:5" ht="24" customHeight="1" x14ac:dyDescent="0.35">
      <c r="B71" s="106" t="s">
        <v>353</v>
      </c>
      <c r="C71" s="47" t="s">
        <v>109</v>
      </c>
      <c r="D71" s="48">
        <v>10115.931772544811</v>
      </c>
      <c r="E71" s="46"/>
    </row>
    <row r="72" spans="2:5" ht="44.25" customHeight="1" x14ac:dyDescent="0.35">
      <c r="B72" s="106">
        <v>48</v>
      </c>
      <c r="C72" s="47" t="s">
        <v>110</v>
      </c>
      <c r="D72" s="48">
        <v>11739.082318986704</v>
      </c>
      <c r="E72" s="46"/>
    </row>
    <row r="73" spans="2:5" x14ac:dyDescent="0.35">
      <c r="B73" s="106">
        <v>49</v>
      </c>
      <c r="C73" s="14" t="s">
        <v>57</v>
      </c>
      <c r="D73" s="48"/>
      <c r="E73" s="46"/>
    </row>
    <row r="74" spans="2:5" x14ac:dyDescent="0.35">
      <c r="B74" s="106">
        <v>50</v>
      </c>
      <c r="C74" s="47" t="s">
        <v>58</v>
      </c>
      <c r="D74" s="48"/>
      <c r="E74" s="46"/>
    </row>
    <row r="75" spans="2:5" x14ac:dyDescent="0.35">
      <c r="B75" s="121">
        <v>51</v>
      </c>
      <c r="C75" s="85" t="s">
        <v>111</v>
      </c>
      <c r="D75" s="93">
        <v>507337.82919127541</v>
      </c>
      <c r="E75" s="88"/>
    </row>
    <row r="76" spans="2:5" x14ac:dyDescent="0.35">
      <c r="B76" s="629" t="s">
        <v>112</v>
      </c>
      <c r="C76" s="629"/>
      <c r="D76" s="629"/>
      <c r="E76" s="629"/>
    </row>
    <row r="77" spans="2:5" ht="22.5" customHeight="1" x14ac:dyDescent="0.35">
      <c r="B77" s="117">
        <v>52</v>
      </c>
      <c r="C77" s="47" t="s">
        <v>113</v>
      </c>
      <c r="D77" s="48">
        <v>-18539.69714014481</v>
      </c>
      <c r="E77" s="46"/>
    </row>
    <row r="78" spans="2:5" ht="59.25" customHeight="1" x14ac:dyDescent="0.35">
      <c r="B78" s="117">
        <v>53</v>
      </c>
      <c r="C78" s="47" t="s">
        <v>114</v>
      </c>
      <c r="D78" s="48"/>
      <c r="E78" s="46"/>
    </row>
    <row r="79" spans="2:5" ht="55.5" customHeight="1" x14ac:dyDescent="0.35">
      <c r="B79" s="117">
        <v>54</v>
      </c>
      <c r="C79" s="47" t="s">
        <v>115</v>
      </c>
      <c r="D79" s="48"/>
      <c r="E79" s="46"/>
    </row>
    <row r="80" spans="2:5" ht="51.75" customHeight="1" x14ac:dyDescent="0.35">
      <c r="B80" s="117">
        <v>55</v>
      </c>
      <c r="C80" s="47" t="s">
        <v>116</v>
      </c>
      <c r="D80" s="48"/>
      <c r="E80" s="46"/>
    </row>
    <row r="81" spans="2:5" ht="30" x14ac:dyDescent="0.35">
      <c r="B81" s="117" t="s">
        <v>354</v>
      </c>
      <c r="C81" s="34" t="s">
        <v>117</v>
      </c>
      <c r="D81" s="45"/>
      <c r="E81" s="46"/>
    </row>
    <row r="82" spans="2:5" x14ac:dyDescent="0.35">
      <c r="B82" s="117" t="s">
        <v>355</v>
      </c>
      <c r="C82" s="34" t="s">
        <v>118</v>
      </c>
      <c r="D82" s="45"/>
      <c r="E82" s="46"/>
    </row>
    <row r="83" spans="2:5" x14ac:dyDescent="0.35">
      <c r="B83" s="117">
        <v>57</v>
      </c>
      <c r="C83" s="53" t="s">
        <v>119</v>
      </c>
      <c r="D83" s="55">
        <v>-18539.69714014481</v>
      </c>
      <c r="E83" s="46"/>
    </row>
    <row r="84" spans="2:5" x14ac:dyDescent="0.35">
      <c r="B84" s="117">
        <v>58</v>
      </c>
      <c r="C84" s="53" t="s">
        <v>120</v>
      </c>
      <c r="D84" s="55">
        <v>488798.13205113058</v>
      </c>
      <c r="E84" s="46"/>
    </row>
    <row r="85" spans="2:5" x14ac:dyDescent="0.35">
      <c r="B85" s="117">
        <v>59</v>
      </c>
      <c r="C85" s="53" t="s">
        <v>121</v>
      </c>
      <c r="D85" s="55">
        <v>5396788.1648648372</v>
      </c>
      <c r="E85" s="46"/>
    </row>
    <row r="86" spans="2:5" x14ac:dyDescent="0.35">
      <c r="B86" s="117">
        <v>60</v>
      </c>
      <c r="C86" s="85" t="s">
        <v>122</v>
      </c>
      <c r="D86" s="93">
        <v>27299499.162080001</v>
      </c>
      <c r="E86" s="88"/>
    </row>
    <row r="87" spans="2:5" x14ac:dyDescent="0.35">
      <c r="B87" s="629" t="s">
        <v>123</v>
      </c>
      <c r="C87" s="629"/>
      <c r="D87" s="629"/>
      <c r="E87" s="629"/>
    </row>
    <row r="88" spans="2:5" x14ac:dyDescent="0.35">
      <c r="B88" s="106">
        <v>61</v>
      </c>
      <c r="C88" s="47" t="s">
        <v>56</v>
      </c>
      <c r="D88" s="296">
        <v>0.17978315293165098</v>
      </c>
      <c r="E88" s="46"/>
    </row>
    <row r="89" spans="2:5" x14ac:dyDescent="0.35">
      <c r="B89" s="106">
        <v>62</v>
      </c>
      <c r="C89" s="47" t="s">
        <v>124</v>
      </c>
      <c r="D89" s="296">
        <v>0.17978315293165098</v>
      </c>
      <c r="E89" s="46"/>
    </row>
    <row r="90" spans="2:5" x14ac:dyDescent="0.35">
      <c r="B90" s="106">
        <v>63</v>
      </c>
      <c r="C90" s="47" t="s">
        <v>125</v>
      </c>
      <c r="D90" s="296">
        <v>0.1976881748937421</v>
      </c>
      <c r="E90" s="46"/>
    </row>
    <row r="91" spans="2:5" x14ac:dyDescent="0.35">
      <c r="B91" s="106">
        <v>64</v>
      </c>
      <c r="C91" s="47" t="s">
        <v>126</v>
      </c>
      <c r="D91" s="77">
        <v>9.8299999999999998E-2</v>
      </c>
      <c r="E91" s="46"/>
    </row>
    <row r="92" spans="2:5" x14ac:dyDescent="0.35">
      <c r="B92" s="106">
        <v>65</v>
      </c>
      <c r="C92" s="14" t="s">
        <v>59</v>
      </c>
      <c r="D92" s="77">
        <v>2.5000000000000001E-2</v>
      </c>
      <c r="E92" s="46"/>
    </row>
    <row r="93" spans="2:5" x14ac:dyDescent="0.35">
      <c r="B93" s="106">
        <v>66</v>
      </c>
      <c r="C93" s="14" t="s">
        <v>1010</v>
      </c>
      <c r="D93" s="77">
        <v>8.3000000000000001E-3</v>
      </c>
      <c r="E93" s="46"/>
    </row>
    <row r="94" spans="2:5" x14ac:dyDescent="0.35">
      <c r="B94" s="106">
        <v>67</v>
      </c>
      <c r="C94" s="14" t="s">
        <v>127</v>
      </c>
      <c r="D94" s="77">
        <v>0</v>
      </c>
      <c r="E94" s="46"/>
    </row>
    <row r="95" spans="2:5" ht="20" x14ac:dyDescent="0.35">
      <c r="B95" s="106" t="s">
        <v>356</v>
      </c>
      <c r="C95" s="14" t="s">
        <v>1011</v>
      </c>
      <c r="D95" s="77">
        <v>0.02</v>
      </c>
      <c r="E95" s="46"/>
    </row>
    <row r="96" spans="2:5" ht="22.5" customHeight="1" x14ac:dyDescent="0.35">
      <c r="B96" s="106" t="s">
        <v>357</v>
      </c>
      <c r="C96" s="14" t="s">
        <v>680</v>
      </c>
      <c r="D96" s="77">
        <v>0</v>
      </c>
      <c r="E96" s="46"/>
    </row>
    <row r="97" spans="2:5" ht="36" customHeight="1" x14ac:dyDescent="0.35">
      <c r="B97" s="121">
        <v>68</v>
      </c>
      <c r="C97" s="85" t="s">
        <v>128</v>
      </c>
      <c r="D97" s="297">
        <v>8.1483152931650982E-2</v>
      </c>
      <c r="E97" s="84"/>
    </row>
    <row r="98" spans="2:5" ht="15" customHeight="1" x14ac:dyDescent="0.35">
      <c r="B98" s="629" t="s">
        <v>129</v>
      </c>
      <c r="C98" s="629"/>
      <c r="D98" s="629"/>
      <c r="E98" s="629"/>
    </row>
    <row r="99" spans="2:5" ht="49.5" customHeight="1" x14ac:dyDescent="0.35">
      <c r="B99" s="106">
        <v>72</v>
      </c>
      <c r="C99" s="47" t="s">
        <v>130</v>
      </c>
      <c r="D99" s="48">
        <v>42069.336875128407</v>
      </c>
      <c r="E99" s="46"/>
    </row>
    <row r="100" spans="2:5" ht="48" customHeight="1" x14ac:dyDescent="0.35">
      <c r="B100" s="106">
        <v>73</v>
      </c>
      <c r="C100" s="47" t="s">
        <v>131</v>
      </c>
      <c r="D100" s="48">
        <v>145760.62078056799</v>
      </c>
      <c r="E100" s="46"/>
    </row>
    <row r="101" spans="2:5" ht="34.5" customHeight="1" x14ac:dyDescent="0.35">
      <c r="B101" s="121">
        <v>75</v>
      </c>
      <c r="C101" s="89" t="s">
        <v>132</v>
      </c>
      <c r="D101" s="95">
        <v>35194.425844999998</v>
      </c>
      <c r="E101" s="88"/>
    </row>
    <row r="102" spans="2:5" ht="15" customHeight="1" x14ac:dyDescent="0.35">
      <c r="B102" s="629" t="s">
        <v>133</v>
      </c>
      <c r="C102" s="629"/>
      <c r="D102" s="629"/>
      <c r="E102" s="629"/>
    </row>
    <row r="103" spans="2:5" ht="24" customHeight="1" x14ac:dyDescent="0.35">
      <c r="B103" s="106">
        <v>76</v>
      </c>
      <c r="C103" s="47" t="s">
        <v>135</v>
      </c>
      <c r="D103" s="45"/>
      <c r="E103" s="46"/>
    </row>
    <row r="104" spans="2:5" ht="22.5" customHeight="1" x14ac:dyDescent="0.35">
      <c r="B104" s="106">
        <v>77</v>
      </c>
      <c r="C104" s="47" t="s">
        <v>134</v>
      </c>
      <c r="D104" s="45"/>
      <c r="E104" s="46"/>
    </row>
    <row r="105" spans="2:5" ht="21" customHeight="1" x14ac:dyDescent="0.35">
      <c r="B105" s="106">
        <v>78</v>
      </c>
      <c r="C105" s="47" t="s">
        <v>136</v>
      </c>
      <c r="D105" s="45"/>
      <c r="E105" s="46"/>
    </row>
    <row r="106" spans="2:5" ht="24" customHeight="1" x14ac:dyDescent="0.35">
      <c r="B106" s="121">
        <v>79</v>
      </c>
      <c r="C106" s="89" t="s">
        <v>60</v>
      </c>
      <c r="D106" s="298"/>
      <c r="E106" s="88"/>
    </row>
    <row r="107" spans="2:5" ht="15" customHeight="1" x14ac:dyDescent="0.35">
      <c r="B107" s="629" t="s">
        <v>137</v>
      </c>
      <c r="C107" s="629"/>
      <c r="D107" s="629"/>
      <c r="E107" s="629"/>
    </row>
    <row r="108" spans="2:5" x14ac:dyDescent="0.35">
      <c r="B108" s="106">
        <v>80</v>
      </c>
      <c r="C108" s="47" t="s">
        <v>139</v>
      </c>
      <c r="D108" s="45"/>
      <c r="E108" s="46"/>
    </row>
    <row r="109" spans="2:5" ht="22.5" customHeight="1" x14ac:dyDescent="0.35">
      <c r="B109" s="106">
        <v>81</v>
      </c>
      <c r="C109" s="47" t="s">
        <v>140</v>
      </c>
      <c r="D109" s="45"/>
      <c r="E109" s="46" t="s">
        <v>138</v>
      </c>
    </row>
    <row r="110" spans="2:5" x14ac:dyDescent="0.35">
      <c r="B110" s="106">
        <v>82</v>
      </c>
      <c r="C110" s="47" t="s">
        <v>141</v>
      </c>
      <c r="D110" s="45"/>
      <c r="E110" s="46"/>
    </row>
    <row r="111" spans="2:5" ht="21.75" customHeight="1" x14ac:dyDescent="0.35">
      <c r="B111" s="106">
        <v>83</v>
      </c>
      <c r="C111" s="47" t="s">
        <v>142</v>
      </c>
      <c r="D111" s="45"/>
      <c r="E111" s="46"/>
    </row>
    <row r="112" spans="2:5" x14ac:dyDescent="0.35">
      <c r="B112" s="106">
        <v>84</v>
      </c>
      <c r="C112" s="47" t="s">
        <v>61</v>
      </c>
      <c r="D112" s="45"/>
      <c r="E112" s="46"/>
    </row>
    <row r="113" spans="2:5" ht="23.25" customHeight="1" thickBot="1" x14ac:dyDescent="0.4">
      <c r="B113" s="119">
        <v>85</v>
      </c>
      <c r="C113" s="51" t="s">
        <v>143</v>
      </c>
      <c r="D113" s="49"/>
      <c r="E113" s="50"/>
    </row>
    <row r="114" spans="2:5" x14ac:dyDescent="0.35">
      <c r="B114" s="626" t="s">
        <v>1044</v>
      </c>
      <c r="C114" s="626"/>
      <c r="D114" s="626"/>
      <c r="E114" s="626"/>
    </row>
    <row r="115" spans="2:5" ht="35.25" customHeight="1" x14ac:dyDescent="0.35">
      <c r="B115" s="627" t="s">
        <v>1045</v>
      </c>
      <c r="C115" s="627"/>
      <c r="D115" s="627"/>
      <c r="E115" s="627"/>
    </row>
    <row r="116" spans="2:5" x14ac:dyDescent="0.35">
      <c r="B116" s="36" t="s">
        <v>681</v>
      </c>
      <c r="C116" s="36"/>
      <c r="D116" s="54"/>
      <c r="E116" s="28"/>
    </row>
  </sheetData>
  <sheetProtection algorithmName="SHA-512" hashValue="xB2tRFqlGplacTeumGkbk4I22hivI+17R1k5kpAzhrXQAitFm7MNsRK7B4fyZhXA74k8mf2D+Sw7VUjHvd3kaw==" saltValue="ZVB5THA4xeFgGxFAaYU1vw==" spinCount="100000" sheet="1" objects="1" scenarios="1"/>
  <mergeCells count="14">
    <mergeCell ref="C8:E8"/>
    <mergeCell ref="B114:E114"/>
    <mergeCell ref="B115:E115"/>
    <mergeCell ref="B9:D9"/>
    <mergeCell ref="B10:E10"/>
    <mergeCell ref="B20:E20"/>
    <mergeCell ref="B47:E47"/>
    <mergeCell ref="B57:E57"/>
    <mergeCell ref="B67:E67"/>
    <mergeCell ref="B76:E76"/>
    <mergeCell ref="B87:E87"/>
    <mergeCell ref="B98:E98"/>
    <mergeCell ref="B102:E102"/>
    <mergeCell ref="B107:E107"/>
  </mergeCells>
  <hyperlinks>
    <hyperlink ref="B2" location="Tartalom!A1" display="Back to contents page" xr:uid="{76260222-AAB7-454F-B619-515D238FD1D6}"/>
  </hyperlink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Munka7">
    <tabColor theme="9" tint="0.79998168889431442"/>
  </sheetPr>
  <dimension ref="B1:H82"/>
  <sheetViews>
    <sheetView showGridLines="0" zoomScaleNormal="100" workbookViewId="0"/>
  </sheetViews>
  <sheetFormatPr defaultRowHeight="14.5" x14ac:dyDescent="0.35"/>
  <cols>
    <col min="1" max="2" width="4.453125" customWidth="1"/>
    <col min="3" max="3" width="66.1796875" customWidth="1"/>
    <col min="4" max="4" width="21.453125" customWidth="1"/>
    <col min="5" max="5" width="17.26953125" customWidth="1"/>
    <col min="6" max="6" width="11.54296875" customWidth="1"/>
    <col min="7" max="7" width="16.36328125" bestFit="1" customWidth="1"/>
  </cols>
  <sheetData>
    <row r="1" spans="2:7" ht="12.75" customHeight="1" x14ac:dyDescent="0.35"/>
    <row r="2" spans="2:7" x14ac:dyDescent="0.35">
      <c r="B2" s="172" t="s">
        <v>0</v>
      </c>
      <c r="C2" s="108"/>
      <c r="D2" s="108"/>
      <c r="E2" s="108"/>
    </row>
    <row r="3" spans="2:7" x14ac:dyDescent="0.35">
      <c r="B3" s="1"/>
      <c r="C3" s="1"/>
      <c r="D3" s="1"/>
      <c r="E3" s="1"/>
    </row>
    <row r="4" spans="2:7" ht="15.5" x14ac:dyDescent="0.35">
      <c r="B4" s="18" t="s">
        <v>144</v>
      </c>
      <c r="C4" s="2"/>
      <c r="D4" s="2"/>
      <c r="E4" s="2"/>
    </row>
    <row r="5" spans="2:7" ht="2.15" customHeight="1" x14ac:dyDescent="0.35">
      <c r="B5" s="1"/>
      <c r="C5" s="1"/>
      <c r="D5" s="1"/>
      <c r="E5" s="1"/>
    </row>
    <row r="6" spans="2:7" ht="2.15" customHeight="1" x14ac:dyDescent="0.35">
      <c r="B6" s="19"/>
      <c r="C6" s="19"/>
      <c r="D6" s="19"/>
      <c r="E6" s="19"/>
    </row>
    <row r="7" spans="2:7" ht="2.15" customHeight="1" x14ac:dyDescent="0.35">
      <c r="B7" s="3"/>
      <c r="C7" s="4"/>
      <c r="D7" s="4"/>
      <c r="E7" s="4"/>
    </row>
    <row r="8" spans="2:7" ht="15" thickBot="1" x14ac:dyDescent="0.4">
      <c r="B8" s="29"/>
      <c r="C8" s="625">
        <v>45838</v>
      </c>
      <c r="D8" s="625"/>
      <c r="E8" s="625"/>
      <c r="F8" s="625"/>
    </row>
    <row r="9" spans="2:7" x14ac:dyDescent="0.35">
      <c r="C9" s="631" t="s">
        <v>2</v>
      </c>
      <c r="D9" s="634" t="s">
        <v>686</v>
      </c>
      <c r="E9" s="636" t="s">
        <v>145</v>
      </c>
      <c r="F9" s="636" t="s">
        <v>146</v>
      </c>
    </row>
    <row r="10" spans="2:7" ht="22.5" customHeight="1" thickBot="1" x14ac:dyDescent="0.4">
      <c r="C10" s="632"/>
      <c r="D10" s="635"/>
      <c r="E10" s="635"/>
      <c r="F10" s="635"/>
    </row>
    <row r="11" spans="2:7" x14ac:dyDescent="0.35">
      <c r="C11" s="67" t="s">
        <v>14</v>
      </c>
      <c r="D11" s="68">
        <v>7147996</v>
      </c>
      <c r="E11" s="68">
        <v>7149182</v>
      </c>
      <c r="F11" s="68"/>
      <c r="G11" s="464"/>
    </row>
    <row r="12" spans="2:7" ht="14.5" customHeight="1" x14ac:dyDescent="0.35">
      <c r="C12" s="57" t="s">
        <v>15</v>
      </c>
      <c r="D12" s="58">
        <v>856733</v>
      </c>
      <c r="E12" s="58">
        <v>856733</v>
      </c>
      <c r="F12" s="59" t="s">
        <v>147</v>
      </c>
      <c r="G12" s="464"/>
    </row>
    <row r="13" spans="2:7" x14ac:dyDescent="0.35">
      <c r="C13" s="57" t="s">
        <v>16</v>
      </c>
      <c r="D13" s="58">
        <v>356606</v>
      </c>
      <c r="E13" s="58">
        <v>356606</v>
      </c>
      <c r="F13" s="59"/>
      <c r="G13" s="464"/>
    </row>
    <row r="14" spans="2:7" x14ac:dyDescent="0.35">
      <c r="C14" s="57" t="s">
        <v>17</v>
      </c>
      <c r="D14" s="58">
        <v>372835</v>
      </c>
      <c r="E14" s="58">
        <v>349121</v>
      </c>
      <c r="F14" s="59" t="s">
        <v>147</v>
      </c>
      <c r="G14" s="464"/>
    </row>
    <row r="15" spans="2:7" x14ac:dyDescent="0.35">
      <c r="C15" s="57" t="s">
        <v>18</v>
      </c>
      <c r="D15" s="58">
        <v>1747626</v>
      </c>
      <c r="E15" s="58">
        <v>1747709</v>
      </c>
      <c r="F15" s="59" t="s">
        <v>147</v>
      </c>
      <c r="G15" s="464"/>
    </row>
    <row r="16" spans="2:7" ht="23.25" customHeight="1" x14ac:dyDescent="0.35">
      <c r="C16" s="60" t="s">
        <v>148</v>
      </c>
      <c r="D16" s="58">
        <v>29630</v>
      </c>
      <c r="E16" s="58">
        <v>29630</v>
      </c>
      <c r="F16" s="59">
        <v>22</v>
      </c>
      <c r="G16" s="464"/>
    </row>
    <row r="17" spans="3:7" ht="24.75" customHeight="1" x14ac:dyDescent="0.35">
      <c r="C17" s="60" t="s">
        <v>149</v>
      </c>
      <c r="D17" s="58">
        <v>33183</v>
      </c>
      <c r="E17" s="58">
        <v>33349.1</v>
      </c>
      <c r="F17" s="59" t="s">
        <v>150</v>
      </c>
      <c r="G17" s="464"/>
    </row>
    <row r="18" spans="3:7" x14ac:dyDescent="0.35">
      <c r="C18" s="61" t="s">
        <v>19</v>
      </c>
      <c r="D18" s="58">
        <v>7470377</v>
      </c>
      <c r="E18" s="58">
        <v>7467534</v>
      </c>
      <c r="F18" s="58"/>
      <c r="G18" s="464"/>
    </row>
    <row r="19" spans="3:7" x14ac:dyDescent="0.35">
      <c r="C19" s="61" t="s">
        <v>709</v>
      </c>
      <c r="D19" s="58">
        <v>21242018</v>
      </c>
      <c r="E19" s="58">
        <v>21279165</v>
      </c>
      <c r="F19" s="58"/>
      <c r="G19" s="464"/>
    </row>
    <row r="20" spans="3:7" x14ac:dyDescent="0.35">
      <c r="C20" s="61" t="s">
        <v>710</v>
      </c>
      <c r="D20" s="58">
        <v>1642748</v>
      </c>
      <c r="E20" s="58">
        <v>1641539</v>
      </c>
      <c r="F20" s="58"/>
      <c r="G20" s="464"/>
    </row>
    <row r="21" spans="3:7" x14ac:dyDescent="0.35">
      <c r="C21" s="61" t="s">
        <v>20</v>
      </c>
      <c r="D21" s="58">
        <v>1589402</v>
      </c>
      <c r="E21" s="58">
        <v>1589800</v>
      </c>
      <c r="F21" s="58"/>
      <c r="G21" s="464"/>
    </row>
    <row r="22" spans="3:7" x14ac:dyDescent="0.35">
      <c r="C22" s="61" t="s">
        <v>703</v>
      </c>
      <c r="D22" s="58">
        <v>143419</v>
      </c>
      <c r="E22" s="58">
        <v>244716</v>
      </c>
      <c r="F22" s="58"/>
      <c r="G22" s="464"/>
    </row>
    <row r="23" spans="3:7" ht="20" x14ac:dyDescent="0.35">
      <c r="C23" s="60" t="s">
        <v>148</v>
      </c>
      <c r="D23" s="58">
        <v>24538</v>
      </c>
      <c r="E23" s="58">
        <v>116130.6</v>
      </c>
      <c r="F23" s="59">
        <v>22</v>
      </c>
      <c r="G23" s="464"/>
    </row>
    <row r="24" spans="3:7" ht="20" x14ac:dyDescent="0.35">
      <c r="C24" s="60" t="s">
        <v>149</v>
      </c>
      <c r="D24" s="58">
        <v>8720.2000000000007</v>
      </c>
      <c r="E24" s="58">
        <v>8720.2000000000007</v>
      </c>
      <c r="F24" s="59" t="s">
        <v>150</v>
      </c>
      <c r="G24" s="464"/>
    </row>
    <row r="25" spans="3:7" x14ac:dyDescent="0.35">
      <c r="C25" s="61" t="s">
        <v>21</v>
      </c>
      <c r="D25" s="58">
        <v>584645</v>
      </c>
      <c r="E25" s="58">
        <v>532263</v>
      </c>
      <c r="F25" s="58"/>
      <c r="G25" s="464"/>
    </row>
    <row r="26" spans="3:7" x14ac:dyDescent="0.35">
      <c r="C26" s="61" t="s">
        <v>22</v>
      </c>
      <c r="D26" s="58">
        <v>360198</v>
      </c>
      <c r="E26" s="58">
        <v>350503</v>
      </c>
      <c r="F26" s="58">
        <v>8</v>
      </c>
      <c r="G26" s="464"/>
    </row>
    <row r="27" spans="3:7" x14ac:dyDescent="0.35">
      <c r="C27" s="61" t="s">
        <v>23</v>
      </c>
      <c r="D27" s="58">
        <v>78411</v>
      </c>
      <c r="E27" s="58">
        <v>73229</v>
      </c>
      <c r="F27" s="58"/>
      <c r="G27" s="464"/>
    </row>
    <row r="28" spans="3:7" x14ac:dyDescent="0.35">
      <c r="C28" s="61" t="s">
        <v>24</v>
      </c>
      <c r="D28" s="58">
        <v>85520</v>
      </c>
      <c r="E28" s="58">
        <v>42443</v>
      </c>
      <c r="F28" s="58"/>
      <c r="G28" s="464"/>
    </row>
    <row r="29" spans="3:7" x14ac:dyDescent="0.35">
      <c r="C29" s="61" t="s">
        <v>25</v>
      </c>
      <c r="D29" s="58">
        <v>46802</v>
      </c>
      <c r="E29" s="58">
        <v>46802</v>
      </c>
      <c r="F29" s="58" t="s">
        <v>147</v>
      </c>
      <c r="G29" s="464"/>
    </row>
    <row r="30" spans="3:7" x14ac:dyDescent="0.35">
      <c r="C30" s="61" t="s">
        <v>26</v>
      </c>
      <c r="D30" s="58">
        <v>64555</v>
      </c>
      <c r="E30" s="58">
        <v>64322</v>
      </c>
      <c r="F30" s="58"/>
      <c r="G30" s="464"/>
    </row>
    <row r="31" spans="3:7" x14ac:dyDescent="0.35">
      <c r="C31" s="60" t="s">
        <v>688</v>
      </c>
      <c r="D31" s="522" t="s">
        <v>1084</v>
      </c>
      <c r="E31" s="58">
        <v>30231.235560000001</v>
      </c>
      <c r="F31" s="59">
        <v>10</v>
      </c>
      <c r="G31" s="464"/>
    </row>
    <row r="32" spans="3:7" x14ac:dyDescent="0.35">
      <c r="C32" s="60" t="s">
        <v>689</v>
      </c>
      <c r="D32" s="522" t="s">
        <v>1084</v>
      </c>
      <c r="E32" s="58">
        <v>35194.425844999998</v>
      </c>
      <c r="F32" s="59" t="s">
        <v>151</v>
      </c>
      <c r="G32" s="464"/>
    </row>
    <row r="33" spans="3:7" x14ac:dyDescent="0.35">
      <c r="C33" s="61" t="s">
        <v>704</v>
      </c>
      <c r="D33" s="58">
        <v>38403</v>
      </c>
      <c r="E33" s="58">
        <v>38100</v>
      </c>
      <c r="F33" s="58"/>
      <c r="G33" s="464"/>
    </row>
    <row r="34" spans="3:7" x14ac:dyDescent="0.35">
      <c r="C34" s="61" t="s">
        <v>27</v>
      </c>
      <c r="D34" s="58">
        <v>509455</v>
      </c>
      <c r="E34" s="58">
        <v>668776</v>
      </c>
      <c r="F34" s="58"/>
      <c r="G34" s="464"/>
    </row>
    <row r="35" spans="3:7" x14ac:dyDescent="0.35">
      <c r="C35" s="61" t="s">
        <v>705</v>
      </c>
      <c r="D35" s="58">
        <v>0</v>
      </c>
      <c r="E35" s="58">
        <v>0</v>
      </c>
      <c r="F35" s="58"/>
      <c r="G35" s="464"/>
    </row>
    <row r="36" spans="3:7" x14ac:dyDescent="0.35">
      <c r="C36" s="69" t="s">
        <v>152</v>
      </c>
      <c r="D36" s="70">
        <v>44337749</v>
      </c>
      <c r="E36" s="70">
        <v>44498543</v>
      </c>
      <c r="F36" s="70"/>
      <c r="G36" s="464"/>
    </row>
    <row r="37" spans="3:7" ht="24" customHeight="1" x14ac:dyDescent="0.35">
      <c r="C37" s="71" t="s">
        <v>28</v>
      </c>
      <c r="D37" s="72">
        <v>1698367</v>
      </c>
      <c r="E37" s="72">
        <v>1698217</v>
      </c>
      <c r="F37" s="72"/>
      <c r="G37" s="464"/>
    </row>
    <row r="38" spans="3:7" x14ac:dyDescent="0.35">
      <c r="C38" s="57" t="s">
        <v>153</v>
      </c>
      <c r="D38" s="58">
        <v>226462</v>
      </c>
      <c r="E38" s="58">
        <v>226462</v>
      </c>
      <c r="F38" s="58"/>
      <c r="G38" s="464"/>
    </row>
    <row r="39" spans="3:7" x14ac:dyDescent="0.35">
      <c r="C39" s="57" t="s">
        <v>29</v>
      </c>
      <c r="D39" s="58">
        <v>78815</v>
      </c>
      <c r="E39" s="58">
        <v>15695</v>
      </c>
      <c r="F39" s="58" t="s">
        <v>147</v>
      </c>
      <c r="G39" s="464"/>
    </row>
    <row r="40" spans="3:7" ht="15" customHeight="1" x14ac:dyDescent="0.35">
      <c r="C40" s="57" t="s">
        <v>30</v>
      </c>
      <c r="D40" s="58">
        <v>32746169</v>
      </c>
      <c r="E40" s="58">
        <v>32854035</v>
      </c>
      <c r="F40" s="58"/>
      <c r="G40" s="464"/>
    </row>
    <row r="41" spans="3:7" ht="13.5" customHeight="1" x14ac:dyDescent="0.35">
      <c r="C41" s="57" t="s">
        <v>1117</v>
      </c>
      <c r="D41" s="58">
        <v>7568</v>
      </c>
      <c r="E41" s="58">
        <v>7568</v>
      </c>
      <c r="F41" s="58"/>
      <c r="G41" s="464"/>
    </row>
    <row r="42" spans="3:7" x14ac:dyDescent="0.35">
      <c r="C42" s="57" t="s">
        <v>31</v>
      </c>
      <c r="D42" s="58">
        <v>2356987</v>
      </c>
      <c r="E42" s="58">
        <v>2356987</v>
      </c>
      <c r="F42" s="58"/>
      <c r="G42" s="464"/>
    </row>
    <row r="43" spans="3:7" x14ac:dyDescent="0.35">
      <c r="C43" s="57" t="s">
        <v>32</v>
      </c>
      <c r="D43" s="58">
        <v>130842</v>
      </c>
      <c r="E43" s="58">
        <v>185559</v>
      </c>
      <c r="F43" s="58" t="s">
        <v>147</v>
      </c>
      <c r="G43" s="464"/>
    </row>
    <row r="44" spans="3:7" x14ac:dyDescent="0.35">
      <c r="C44" s="57" t="s">
        <v>33</v>
      </c>
      <c r="D44" s="58">
        <v>43645</v>
      </c>
      <c r="E44" s="58">
        <v>43645</v>
      </c>
      <c r="F44" s="58" t="s">
        <v>147</v>
      </c>
      <c r="G44" s="464"/>
    </row>
    <row r="45" spans="3:7" x14ac:dyDescent="0.35">
      <c r="C45" s="57" t="s">
        <v>34</v>
      </c>
      <c r="D45" s="58">
        <v>80572</v>
      </c>
      <c r="E45" s="58">
        <v>77827</v>
      </c>
      <c r="F45" s="58"/>
      <c r="G45" s="464"/>
    </row>
    <row r="46" spans="3:7" ht="25.5" customHeight="1" x14ac:dyDescent="0.35">
      <c r="C46" s="57" t="s">
        <v>154</v>
      </c>
      <c r="D46" s="58">
        <v>32009</v>
      </c>
      <c r="E46" s="58">
        <v>30341</v>
      </c>
      <c r="F46" s="58"/>
      <c r="G46" s="464"/>
    </row>
    <row r="47" spans="3:7" x14ac:dyDescent="0.35">
      <c r="C47" s="57" t="s">
        <v>706</v>
      </c>
      <c r="D47" s="58">
        <v>38335</v>
      </c>
      <c r="E47" s="58">
        <v>38546</v>
      </c>
      <c r="F47" s="58"/>
      <c r="G47" s="464"/>
    </row>
    <row r="48" spans="3:7" x14ac:dyDescent="0.35">
      <c r="C48" s="57" t="s">
        <v>707</v>
      </c>
      <c r="D48" s="58">
        <v>129880</v>
      </c>
      <c r="E48" s="58">
        <v>128372</v>
      </c>
      <c r="F48" s="58"/>
      <c r="G48" s="464"/>
    </row>
    <row r="49" spans="3:7" x14ac:dyDescent="0.35">
      <c r="C49" s="57" t="s">
        <v>35</v>
      </c>
      <c r="D49" s="58">
        <v>1031479</v>
      </c>
      <c r="E49" s="58">
        <v>939550</v>
      </c>
      <c r="F49" s="58"/>
      <c r="G49" s="464"/>
    </row>
    <row r="50" spans="3:7" x14ac:dyDescent="0.35">
      <c r="C50" s="57" t="s">
        <v>36</v>
      </c>
      <c r="D50" s="58">
        <v>497273</v>
      </c>
      <c r="E50" s="58">
        <v>514563</v>
      </c>
      <c r="F50" s="58"/>
      <c r="G50" s="464"/>
    </row>
    <row r="51" spans="3:7" x14ac:dyDescent="0.35">
      <c r="C51" s="60" t="s">
        <v>691</v>
      </c>
      <c r="D51" s="58">
        <v>477059.04973214387</v>
      </c>
      <c r="E51" s="58">
        <v>477059.04973214387</v>
      </c>
      <c r="F51" s="58">
        <v>46</v>
      </c>
      <c r="G51" s="464"/>
    </row>
    <row r="52" spans="3:7" ht="21.5" x14ac:dyDescent="0.35">
      <c r="C52" s="60" t="s">
        <v>695</v>
      </c>
      <c r="D52" s="58">
        <v>11739.082318986704</v>
      </c>
      <c r="E52" s="58">
        <v>11739.082318986704</v>
      </c>
      <c r="F52" s="58">
        <v>48</v>
      </c>
      <c r="G52" s="464"/>
    </row>
    <row r="53" spans="3:7" x14ac:dyDescent="0.35">
      <c r="C53" s="57" t="s">
        <v>708</v>
      </c>
      <c r="D53" s="58">
        <v>0</v>
      </c>
      <c r="E53" s="58">
        <v>0</v>
      </c>
      <c r="F53" s="58"/>
      <c r="G53" s="464"/>
    </row>
    <row r="54" spans="3:7" ht="21.75" customHeight="1" x14ac:dyDescent="0.35">
      <c r="C54" s="73" t="s">
        <v>37</v>
      </c>
      <c r="D54" s="70">
        <v>39098403</v>
      </c>
      <c r="E54" s="70">
        <v>39117367</v>
      </c>
      <c r="F54" s="70"/>
      <c r="G54" s="464"/>
    </row>
    <row r="55" spans="3:7" x14ac:dyDescent="0.35">
      <c r="C55" s="57" t="s">
        <v>155</v>
      </c>
      <c r="D55" s="58">
        <v>28000</v>
      </c>
      <c r="E55" s="58">
        <v>28000</v>
      </c>
      <c r="F55" s="58">
        <v>1</v>
      </c>
      <c r="G55" s="464"/>
    </row>
    <row r="56" spans="3:7" x14ac:dyDescent="0.35">
      <c r="C56" s="57" t="s">
        <v>156</v>
      </c>
      <c r="D56" s="58">
        <v>5536569.086747</v>
      </c>
      <c r="E56" s="58">
        <v>5544787.7235790007</v>
      </c>
      <c r="F56" s="58"/>
      <c r="G56" s="464"/>
    </row>
    <row r="57" spans="3:7" x14ac:dyDescent="0.35">
      <c r="C57" s="63" t="s">
        <v>157</v>
      </c>
      <c r="D57" s="58">
        <v>0</v>
      </c>
      <c r="E57" s="58">
        <v>0</v>
      </c>
      <c r="F57" s="75">
        <v>46</v>
      </c>
      <c r="G57" s="464"/>
    </row>
    <row r="58" spans="3:7" x14ac:dyDescent="0.35">
      <c r="C58" s="63" t="s">
        <v>158</v>
      </c>
      <c r="D58" s="58">
        <v>91135.919695000004</v>
      </c>
      <c r="E58" s="58">
        <v>59254.722447</v>
      </c>
      <c r="F58" s="59">
        <v>3</v>
      </c>
      <c r="G58" s="464"/>
    </row>
    <row r="59" spans="3:7" x14ac:dyDescent="0.35">
      <c r="C59" s="63" t="s">
        <v>159</v>
      </c>
      <c r="D59" s="58">
        <v>98460.155419000017</v>
      </c>
      <c r="E59" s="58">
        <v>130840.07874000003</v>
      </c>
      <c r="F59" s="59"/>
      <c r="G59" s="464"/>
    </row>
    <row r="60" spans="3:7" x14ac:dyDescent="0.35">
      <c r="C60" s="64" t="s">
        <v>160</v>
      </c>
      <c r="D60" s="58">
        <v>153908.847167</v>
      </c>
      <c r="E60" s="58">
        <v>154321.116756</v>
      </c>
      <c r="F60" s="59">
        <v>3</v>
      </c>
      <c r="G60" s="464"/>
    </row>
    <row r="61" spans="3:7" ht="20" x14ac:dyDescent="0.35">
      <c r="C61" s="64" t="s">
        <v>161</v>
      </c>
      <c r="D61" s="58">
        <v>-8816.1727140000003</v>
      </c>
      <c r="E61" s="58">
        <v>23151.481018000006</v>
      </c>
      <c r="F61" s="59">
        <v>3</v>
      </c>
      <c r="G61" s="464"/>
    </row>
    <row r="62" spans="3:7" x14ac:dyDescent="0.35">
      <c r="C62" s="64" t="s">
        <v>162</v>
      </c>
      <c r="D62" s="58">
        <v>0</v>
      </c>
      <c r="E62" s="58">
        <v>0</v>
      </c>
      <c r="F62" s="59">
        <v>3</v>
      </c>
      <c r="G62" s="464"/>
    </row>
    <row r="63" spans="3:7" x14ac:dyDescent="0.35">
      <c r="C63" s="64" t="s">
        <v>163</v>
      </c>
      <c r="D63" s="58">
        <v>-46632.519033999997</v>
      </c>
      <c r="E63" s="58">
        <v>-46632.519033999997</v>
      </c>
      <c r="F63" s="59">
        <v>3</v>
      </c>
      <c r="G63" s="464"/>
    </row>
    <row r="64" spans="3:7" x14ac:dyDescent="0.35">
      <c r="C64" s="63" t="s">
        <v>164</v>
      </c>
      <c r="D64" s="58">
        <v>781703.53334199998</v>
      </c>
      <c r="E64" s="58">
        <v>761053.35522199993</v>
      </c>
      <c r="F64" s="59"/>
      <c r="G64" s="464"/>
    </row>
    <row r="65" spans="3:8" x14ac:dyDescent="0.35">
      <c r="C65" s="64" t="s">
        <v>165</v>
      </c>
      <c r="D65" s="58">
        <v>574100.24149199994</v>
      </c>
      <c r="E65" s="58">
        <v>535764.65203899995</v>
      </c>
      <c r="F65" s="59">
        <v>2</v>
      </c>
      <c r="G65" s="464"/>
    </row>
    <row r="66" spans="3:8" x14ac:dyDescent="0.35">
      <c r="C66" s="64" t="s">
        <v>166</v>
      </c>
      <c r="D66" s="58">
        <v>207603.29185000001</v>
      </c>
      <c r="E66" s="58">
        <v>225288.70318300001</v>
      </c>
      <c r="F66" s="59"/>
      <c r="G66" s="464"/>
    </row>
    <row r="67" spans="3:8" x14ac:dyDescent="0.35">
      <c r="C67" s="65" t="s">
        <v>167</v>
      </c>
      <c r="D67" s="58">
        <v>203071.21360300001</v>
      </c>
      <c r="E67" s="58">
        <v>220756.62493600001</v>
      </c>
      <c r="F67" s="59">
        <v>2</v>
      </c>
      <c r="G67" s="464"/>
    </row>
    <row r="68" spans="3:8" x14ac:dyDescent="0.35">
      <c r="C68" s="63" t="s">
        <v>168</v>
      </c>
      <c r="D68" s="58">
        <v>4049790.9773019999</v>
      </c>
      <c r="E68" s="58">
        <v>4064324.7129560001</v>
      </c>
      <c r="F68" s="59"/>
      <c r="G68" s="464"/>
    </row>
    <row r="69" spans="3:8" x14ac:dyDescent="0.35">
      <c r="C69" s="64" t="s">
        <v>169</v>
      </c>
      <c r="D69" s="58">
        <v>3792021.8834219999</v>
      </c>
      <c r="E69" s="58">
        <v>3807477.4198810002</v>
      </c>
      <c r="F69" s="59">
        <v>2</v>
      </c>
      <c r="G69" s="464"/>
    </row>
    <row r="70" spans="3:8" x14ac:dyDescent="0.35">
      <c r="C70" s="64" t="s">
        <v>170</v>
      </c>
      <c r="D70" s="58">
        <v>257769.09388</v>
      </c>
      <c r="E70" s="58">
        <v>256847.29307499999</v>
      </c>
      <c r="F70" s="59">
        <v>3</v>
      </c>
      <c r="G70" s="464"/>
    </row>
    <row r="71" spans="3:8" x14ac:dyDescent="0.35">
      <c r="C71" s="63" t="s">
        <v>171</v>
      </c>
      <c r="D71" s="58">
        <v>515478.50098900002</v>
      </c>
      <c r="E71" s="58">
        <v>529314.85421400005</v>
      </c>
      <c r="F71" s="59"/>
      <c r="G71" s="464"/>
    </row>
    <row r="72" spans="3:8" x14ac:dyDescent="0.35">
      <c r="C72" s="64" t="s">
        <v>167</v>
      </c>
      <c r="D72" s="58">
        <v>387155.79843129934</v>
      </c>
      <c r="E72" s="58">
        <v>397547.7437208211</v>
      </c>
      <c r="F72" s="59">
        <v>2</v>
      </c>
      <c r="G72" s="464"/>
    </row>
    <row r="73" spans="3:8" x14ac:dyDescent="0.35">
      <c r="C73" s="57" t="s">
        <v>172</v>
      </c>
      <c r="D73" s="58">
        <v>-337837.876521</v>
      </c>
      <c r="E73" s="58">
        <v>-205426.978715</v>
      </c>
      <c r="F73" s="58">
        <v>16</v>
      </c>
      <c r="G73" s="464"/>
    </row>
    <row r="74" spans="3:8" x14ac:dyDescent="0.35">
      <c r="C74" s="57" t="s">
        <v>173</v>
      </c>
      <c r="D74" s="58">
        <v>12614.634624</v>
      </c>
      <c r="E74" s="58">
        <v>13815.328781</v>
      </c>
      <c r="F74" s="58"/>
      <c r="G74" s="464"/>
    </row>
    <row r="75" spans="3:8" x14ac:dyDescent="0.35">
      <c r="C75" s="63" t="s">
        <v>694</v>
      </c>
      <c r="D75" s="522" t="s">
        <v>1084</v>
      </c>
      <c r="E75" s="58">
        <v>29483.401853196243</v>
      </c>
      <c r="F75" s="59">
        <v>5</v>
      </c>
      <c r="G75" s="464"/>
    </row>
    <row r="76" spans="3:8" ht="15" thickBot="1" x14ac:dyDescent="0.4">
      <c r="C76" s="62" t="s">
        <v>174</v>
      </c>
      <c r="D76" s="74">
        <v>5239345.8458500002</v>
      </c>
      <c r="E76" s="74">
        <v>5381176.0746450005</v>
      </c>
      <c r="F76" s="74"/>
      <c r="G76" s="464"/>
      <c r="H76" s="307"/>
    </row>
    <row r="77" spans="3:8" ht="24" customHeight="1" x14ac:dyDescent="0.35">
      <c r="C77" s="633" t="s">
        <v>682</v>
      </c>
      <c r="D77" s="633"/>
      <c r="E77" s="633"/>
      <c r="F77" s="633"/>
    </row>
    <row r="78" spans="3:8" x14ac:dyDescent="0.35">
      <c r="C78" s="28" t="s">
        <v>687</v>
      </c>
    </row>
    <row r="79" spans="3:8" ht="68" customHeight="1" x14ac:dyDescent="0.35">
      <c r="C79" s="624" t="s">
        <v>690</v>
      </c>
      <c r="D79" s="624"/>
      <c r="E79" s="624"/>
      <c r="F79" s="624"/>
    </row>
    <row r="80" spans="3:8" x14ac:dyDescent="0.35">
      <c r="C80" s="28" t="s">
        <v>692</v>
      </c>
    </row>
    <row r="81" spans="3:3" x14ac:dyDescent="0.35">
      <c r="C81" s="28" t="s">
        <v>693</v>
      </c>
    </row>
    <row r="82" spans="3:3" x14ac:dyDescent="0.35">
      <c r="C82" s="28" t="s">
        <v>1012</v>
      </c>
    </row>
  </sheetData>
  <sheetProtection algorithmName="SHA-512" hashValue="zrd5eTJRGZQei3shDgxIUYKWwaW0GiT7MMzhCWElk+9YfaHRt9J0O1RlTBYFLcTDKXnSbKVM/tnwjzMcX4iJyg==" saltValue="0CNFrpzHVM2MF8zSzpb5Qg==" spinCount="100000" sheet="1" objects="1" scenarios="1"/>
  <mergeCells count="7">
    <mergeCell ref="C8:F8"/>
    <mergeCell ref="C79:F79"/>
    <mergeCell ref="C9:C10"/>
    <mergeCell ref="C77:F77"/>
    <mergeCell ref="D9:D10"/>
    <mergeCell ref="E9:E10"/>
    <mergeCell ref="F9:F10"/>
  </mergeCells>
  <hyperlinks>
    <hyperlink ref="B2" location="Tartalom!A1" display="Back to contents page" xr:uid="{3C1DF7CC-906A-419F-A004-5B18F0BC87F0}"/>
  </hyperlink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AE25A6B-1A26-4182-B32D-A9F1430AD5AB}">
  <sheetPr codeName="Munka8">
    <tabColor rgb="FF53A31D"/>
  </sheetPr>
  <dimension ref="A1"/>
  <sheetViews>
    <sheetView workbookViewId="0">
      <selection activeCell="B19" sqref="B19:C19"/>
    </sheetView>
  </sheetViews>
  <sheetFormatPr defaultRowHeight="14.5" x14ac:dyDescent="0.35"/>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CCA7A9-B972-4A84-8A37-5A6892137331}">
  <sheetPr codeName="Munka9">
    <tabColor rgb="FFE2EFDA"/>
    <pageSetUpPr fitToPage="1"/>
  </sheetPr>
  <dimension ref="A2:X308"/>
  <sheetViews>
    <sheetView showGridLines="0" zoomScaleNormal="100" zoomScalePageLayoutView="85" workbookViewId="0">
      <selection activeCell="B2" sqref="B2"/>
    </sheetView>
  </sheetViews>
  <sheetFormatPr defaultColWidth="8.90625" defaultRowHeight="11.5" x14ac:dyDescent="0.35"/>
  <cols>
    <col min="1" max="1" width="4.453125" style="510" customWidth="1"/>
    <col min="2" max="2" width="7.90625" style="510" customWidth="1"/>
    <col min="3" max="3" width="69.90625" style="510" customWidth="1"/>
    <col min="4" max="4" width="20.36328125" style="514" customWidth="1"/>
    <col min="5" max="16384" width="8.90625" style="514"/>
  </cols>
  <sheetData>
    <row r="2" spans="2:24" ht="14.5" x14ac:dyDescent="0.35">
      <c r="B2" s="172" t="s">
        <v>0</v>
      </c>
    </row>
    <row r="4" spans="2:24" s="510" customFormat="1" ht="15.5" x14ac:dyDescent="0.35">
      <c r="B4" s="511" t="s">
        <v>1014</v>
      </c>
      <c r="C4" s="512"/>
    </row>
    <row r="5" spans="2:24" s="510" customFormat="1" ht="15.5" x14ac:dyDescent="0.35">
      <c r="B5" s="511"/>
      <c r="C5" s="512"/>
    </row>
    <row r="6" spans="2:24" s="513" customFormat="1" ht="102" customHeight="1" x14ac:dyDescent="0.35">
      <c r="B6" s="637" t="s">
        <v>1141</v>
      </c>
      <c r="C6" s="637"/>
      <c r="D6" s="637"/>
    </row>
    <row r="7" spans="2:24" s="510" customFormat="1" ht="12" thickBot="1" x14ac:dyDescent="0.4">
      <c r="B7" s="509">
        <f>Tartalom!B3</f>
        <v>45838</v>
      </c>
      <c r="C7" s="512"/>
    </row>
    <row r="8" spans="2:24" ht="12" thickBot="1" x14ac:dyDescent="0.4">
      <c r="B8" s="492"/>
      <c r="C8" s="638" t="s">
        <v>2</v>
      </c>
      <c r="D8" s="493" t="s">
        <v>717</v>
      </c>
    </row>
    <row r="9" spans="2:24" s="515" customFormat="1" ht="63.5" thickBot="1" x14ac:dyDescent="0.4">
      <c r="B9" s="494"/>
      <c r="C9" s="639"/>
      <c r="D9" s="495" t="s">
        <v>1015</v>
      </c>
      <c r="E9" s="510"/>
      <c r="F9" s="510"/>
      <c r="G9" s="510"/>
      <c r="H9" s="510"/>
      <c r="I9" s="510"/>
      <c r="J9" s="510"/>
      <c r="K9" s="510"/>
      <c r="L9" s="510"/>
      <c r="M9" s="510"/>
      <c r="N9" s="510"/>
      <c r="O9" s="510"/>
      <c r="P9" s="510"/>
      <c r="Q9" s="510"/>
      <c r="R9" s="510"/>
      <c r="S9" s="510"/>
      <c r="T9" s="510"/>
      <c r="U9" s="510"/>
      <c r="V9" s="510"/>
      <c r="W9" s="510"/>
      <c r="X9" s="510"/>
    </row>
    <row r="10" spans="2:24" x14ac:dyDescent="0.35">
      <c r="B10" s="640" t="s">
        <v>1016</v>
      </c>
      <c r="C10" s="640"/>
      <c r="D10" s="496"/>
    </row>
    <row r="11" spans="2:24" x14ac:dyDescent="0.35">
      <c r="B11" s="497" t="s">
        <v>1017</v>
      </c>
      <c r="C11" s="498" t="s">
        <v>1018</v>
      </c>
      <c r="D11" s="499">
        <v>6543433.7946297042</v>
      </c>
    </row>
    <row r="12" spans="2:24" x14ac:dyDescent="0.35">
      <c r="B12" s="497" t="s">
        <v>1019</v>
      </c>
      <c r="C12" s="498" t="s">
        <v>1020</v>
      </c>
      <c r="D12" s="499">
        <v>5259736.9372043479</v>
      </c>
    </row>
    <row r="13" spans="2:24" x14ac:dyDescent="0.35">
      <c r="B13" s="497" t="s">
        <v>1021</v>
      </c>
      <c r="C13" s="498" t="s">
        <v>1022</v>
      </c>
      <c r="D13" s="499">
        <v>24769747.094911665</v>
      </c>
    </row>
    <row r="14" spans="2:24" x14ac:dyDescent="0.35">
      <c r="B14" s="497" t="s">
        <v>1023</v>
      </c>
      <c r="C14" s="498" t="s">
        <v>1024</v>
      </c>
      <c r="D14" s="500">
        <v>0.26417039179111729</v>
      </c>
    </row>
    <row r="15" spans="2:24" x14ac:dyDescent="0.35">
      <c r="B15" s="497" t="s">
        <v>343</v>
      </c>
      <c r="C15" s="498" t="s">
        <v>1020</v>
      </c>
      <c r="D15" s="501">
        <v>0.21234520146896579</v>
      </c>
    </row>
    <row r="16" spans="2:24" x14ac:dyDescent="0.35">
      <c r="B16" s="497" t="s">
        <v>1025</v>
      </c>
      <c r="C16" s="498" t="s">
        <v>1026</v>
      </c>
      <c r="D16" s="502">
        <v>41902111.143859044</v>
      </c>
    </row>
    <row r="17" spans="2:4" x14ac:dyDescent="0.35">
      <c r="B17" s="497" t="s">
        <v>1027</v>
      </c>
      <c r="C17" s="498" t="s">
        <v>1028</v>
      </c>
      <c r="D17" s="500">
        <v>0.15616000282574485</v>
      </c>
    </row>
    <row r="18" spans="2:4" x14ac:dyDescent="0.35">
      <c r="B18" s="497" t="s">
        <v>344</v>
      </c>
      <c r="C18" s="498" t="s">
        <v>1029</v>
      </c>
      <c r="D18" s="501">
        <v>0.12552438990833967</v>
      </c>
    </row>
    <row r="19" spans="2:4" ht="20" x14ac:dyDescent="0.35">
      <c r="B19" s="497" t="s">
        <v>1030</v>
      </c>
      <c r="C19" s="498" t="s">
        <v>1031</v>
      </c>
      <c r="D19" s="503"/>
    </row>
    <row r="20" spans="2:4" ht="30" x14ac:dyDescent="0.35">
      <c r="B20" s="497" t="s">
        <v>1032</v>
      </c>
      <c r="C20" s="498" t="s">
        <v>1033</v>
      </c>
      <c r="D20" s="503"/>
    </row>
    <row r="21" spans="2:4" ht="40" x14ac:dyDescent="0.35">
      <c r="B21" s="497" t="s">
        <v>1034</v>
      </c>
      <c r="C21" s="498" t="s">
        <v>1035</v>
      </c>
      <c r="D21" s="503"/>
    </row>
    <row r="22" spans="2:4" ht="22.75" customHeight="1" x14ac:dyDescent="0.35">
      <c r="B22" s="641" t="s">
        <v>1015</v>
      </c>
      <c r="C22" s="641"/>
      <c r="D22" s="504"/>
    </row>
    <row r="23" spans="2:4" x14ac:dyDescent="0.35">
      <c r="B23" s="497" t="s">
        <v>274</v>
      </c>
      <c r="C23" s="498" t="s">
        <v>1036</v>
      </c>
      <c r="D23" s="501">
        <v>0.186</v>
      </c>
    </row>
    <row r="24" spans="2:4" x14ac:dyDescent="0.35">
      <c r="B24" s="497" t="s">
        <v>276</v>
      </c>
      <c r="C24" s="498" t="s">
        <v>1037</v>
      </c>
      <c r="D24" s="501">
        <v>0.13500000000000001</v>
      </c>
    </row>
    <row r="25" spans="2:4" x14ac:dyDescent="0.35">
      <c r="B25" s="497" t="s">
        <v>277</v>
      </c>
      <c r="C25" s="498" t="s">
        <v>1038</v>
      </c>
      <c r="D25" s="501">
        <v>6.0199999999999997E-2</v>
      </c>
    </row>
    <row r="26" spans="2:4" ht="12" thickBot="1" x14ac:dyDescent="0.4">
      <c r="B26" s="505" t="s">
        <v>279</v>
      </c>
      <c r="C26" s="506" t="s">
        <v>1037</v>
      </c>
      <c r="D26" s="507">
        <v>0.05</v>
      </c>
    </row>
    <row r="27" spans="2:4" s="510" customFormat="1" x14ac:dyDescent="0.35"/>
    <row r="28" spans="2:4" s="510" customFormat="1" x14ac:dyDescent="0.35">
      <c r="C28" s="508" t="s">
        <v>1039</v>
      </c>
    </row>
    <row r="29" spans="2:4" s="510" customFormat="1" x14ac:dyDescent="0.35"/>
    <row r="30" spans="2:4" s="510" customFormat="1" x14ac:dyDescent="0.35"/>
    <row r="31" spans="2:4" s="510" customFormat="1" x14ac:dyDescent="0.35"/>
    <row r="32" spans="2:4" s="510" customFormat="1" x14ac:dyDescent="0.35"/>
    <row r="33" s="510" customFormat="1" x14ac:dyDescent="0.35"/>
    <row r="34" s="510" customFormat="1" x14ac:dyDescent="0.35"/>
    <row r="35" s="510" customFormat="1" x14ac:dyDescent="0.35"/>
    <row r="36" s="510" customFormat="1" x14ac:dyDescent="0.35"/>
    <row r="37" s="510" customFormat="1" x14ac:dyDescent="0.35"/>
    <row r="38" s="510" customFormat="1" x14ac:dyDescent="0.35"/>
    <row r="39" s="510" customFormat="1" x14ac:dyDescent="0.35"/>
    <row r="40" s="510" customFormat="1" x14ac:dyDescent="0.35"/>
    <row r="41" s="510" customFormat="1" x14ac:dyDescent="0.35"/>
    <row r="42" s="510" customFormat="1" x14ac:dyDescent="0.35"/>
    <row r="43" s="510" customFormat="1" x14ac:dyDescent="0.35"/>
    <row r="44" s="510" customFormat="1" x14ac:dyDescent="0.35"/>
    <row r="45" s="510" customFormat="1" x14ac:dyDescent="0.35"/>
    <row r="46" s="510" customFormat="1" x14ac:dyDescent="0.35"/>
    <row r="47" s="510" customFormat="1" x14ac:dyDescent="0.35"/>
    <row r="48" s="510" customFormat="1" x14ac:dyDescent="0.35"/>
    <row r="49" s="510" customFormat="1" x14ac:dyDescent="0.35"/>
    <row r="50" s="510" customFormat="1" x14ac:dyDescent="0.35"/>
    <row r="51" s="510" customFormat="1" x14ac:dyDescent="0.35"/>
    <row r="52" s="510" customFormat="1" x14ac:dyDescent="0.35"/>
    <row r="53" s="510" customFormat="1" x14ac:dyDescent="0.35"/>
    <row r="54" s="510" customFormat="1" x14ac:dyDescent="0.35"/>
    <row r="55" s="510" customFormat="1" x14ac:dyDescent="0.35"/>
    <row r="56" s="510" customFormat="1" x14ac:dyDescent="0.35"/>
    <row r="57" s="510" customFormat="1" x14ac:dyDescent="0.35"/>
    <row r="58" s="510" customFormat="1" x14ac:dyDescent="0.35"/>
    <row r="59" s="510" customFormat="1" x14ac:dyDescent="0.35"/>
    <row r="60" s="510" customFormat="1" x14ac:dyDescent="0.35"/>
    <row r="61" s="510" customFormat="1" x14ac:dyDescent="0.35"/>
    <row r="62" s="510" customFormat="1" x14ac:dyDescent="0.35"/>
    <row r="63" s="510" customFormat="1" x14ac:dyDescent="0.35"/>
    <row r="64" s="510" customFormat="1" x14ac:dyDescent="0.35"/>
    <row r="65" s="510" customFormat="1" x14ac:dyDescent="0.35"/>
    <row r="66" s="510" customFormat="1" x14ac:dyDescent="0.35"/>
    <row r="67" s="510" customFormat="1" x14ac:dyDescent="0.35"/>
    <row r="68" s="510" customFormat="1" x14ac:dyDescent="0.35"/>
    <row r="69" s="510" customFormat="1" x14ac:dyDescent="0.35"/>
    <row r="70" s="510" customFormat="1" x14ac:dyDescent="0.35"/>
    <row r="71" s="510" customFormat="1" x14ac:dyDescent="0.35"/>
    <row r="72" s="510" customFormat="1" x14ac:dyDescent="0.35"/>
    <row r="73" s="510" customFormat="1" x14ac:dyDescent="0.35"/>
    <row r="74" s="510" customFormat="1" x14ac:dyDescent="0.35"/>
    <row r="75" s="510" customFormat="1" x14ac:dyDescent="0.35"/>
    <row r="76" s="510" customFormat="1" x14ac:dyDescent="0.35"/>
    <row r="77" s="510" customFormat="1" x14ac:dyDescent="0.35"/>
    <row r="78" s="510" customFormat="1" x14ac:dyDescent="0.35"/>
    <row r="79" s="510" customFormat="1" x14ac:dyDescent="0.35"/>
    <row r="80" s="510" customFormat="1" x14ac:dyDescent="0.35"/>
    <row r="81" s="510" customFormat="1" x14ac:dyDescent="0.35"/>
    <row r="82" s="510" customFormat="1" x14ac:dyDescent="0.35"/>
    <row r="83" s="510" customFormat="1" x14ac:dyDescent="0.35"/>
    <row r="84" s="510" customFormat="1" x14ac:dyDescent="0.35"/>
    <row r="85" s="510" customFormat="1" x14ac:dyDescent="0.35"/>
    <row r="86" s="510" customFormat="1" x14ac:dyDescent="0.35"/>
    <row r="87" s="510" customFormat="1" x14ac:dyDescent="0.35"/>
    <row r="88" s="510" customFormat="1" x14ac:dyDescent="0.35"/>
    <row r="89" s="510" customFormat="1" x14ac:dyDescent="0.35"/>
    <row r="90" s="510" customFormat="1" x14ac:dyDescent="0.35"/>
    <row r="91" s="510" customFormat="1" x14ac:dyDescent="0.35"/>
    <row r="92" s="510" customFormat="1" x14ac:dyDescent="0.35"/>
    <row r="93" s="510" customFormat="1" x14ac:dyDescent="0.35"/>
    <row r="94" s="510" customFormat="1" x14ac:dyDescent="0.35"/>
    <row r="95" s="510" customFormat="1" x14ac:dyDescent="0.35"/>
    <row r="96" s="510" customFormat="1" x14ac:dyDescent="0.35"/>
    <row r="97" s="510" customFormat="1" x14ac:dyDescent="0.35"/>
    <row r="98" s="510" customFormat="1" x14ac:dyDescent="0.35"/>
    <row r="99" s="510" customFormat="1" x14ac:dyDescent="0.35"/>
    <row r="100" s="510" customFormat="1" x14ac:dyDescent="0.35"/>
    <row r="101" s="510" customFormat="1" x14ac:dyDescent="0.35"/>
    <row r="102" s="510" customFormat="1" x14ac:dyDescent="0.35"/>
    <row r="103" s="510" customFormat="1" x14ac:dyDescent="0.35"/>
    <row r="104" s="510" customFormat="1" x14ac:dyDescent="0.35"/>
    <row r="105" s="510" customFormat="1" x14ac:dyDescent="0.35"/>
    <row r="106" s="510" customFormat="1" x14ac:dyDescent="0.35"/>
    <row r="107" s="510" customFormat="1" x14ac:dyDescent="0.35"/>
    <row r="108" s="510" customFormat="1" x14ac:dyDescent="0.35"/>
    <row r="109" s="510" customFormat="1" x14ac:dyDescent="0.35"/>
    <row r="110" s="510" customFormat="1" x14ac:dyDescent="0.35"/>
    <row r="111" s="510" customFormat="1" x14ac:dyDescent="0.35"/>
    <row r="112" s="510" customFormat="1" x14ac:dyDescent="0.35"/>
    <row r="113" s="510" customFormat="1" x14ac:dyDescent="0.35"/>
    <row r="114" s="510" customFormat="1" x14ac:dyDescent="0.35"/>
    <row r="115" s="510" customFormat="1" x14ac:dyDescent="0.35"/>
    <row r="116" s="510" customFormat="1" x14ac:dyDescent="0.35"/>
    <row r="117" s="510" customFormat="1" x14ac:dyDescent="0.35"/>
    <row r="118" s="510" customFormat="1" x14ac:dyDescent="0.35"/>
    <row r="119" s="510" customFormat="1" x14ac:dyDescent="0.35"/>
    <row r="120" s="510" customFormat="1" x14ac:dyDescent="0.35"/>
    <row r="121" s="510" customFormat="1" x14ac:dyDescent="0.35"/>
    <row r="122" s="510" customFormat="1" x14ac:dyDescent="0.35"/>
    <row r="123" s="510" customFormat="1" x14ac:dyDescent="0.35"/>
    <row r="124" s="510" customFormat="1" x14ac:dyDescent="0.35"/>
    <row r="125" s="510" customFormat="1" x14ac:dyDescent="0.35"/>
    <row r="126" s="510" customFormat="1" x14ac:dyDescent="0.35"/>
    <row r="127" s="510" customFormat="1" x14ac:dyDescent="0.35"/>
    <row r="128" s="510" customFormat="1" x14ac:dyDescent="0.35"/>
    <row r="129" s="510" customFormat="1" x14ac:dyDescent="0.35"/>
    <row r="130" s="510" customFormat="1" x14ac:dyDescent="0.35"/>
    <row r="131" s="510" customFormat="1" x14ac:dyDescent="0.35"/>
    <row r="132" s="510" customFormat="1" x14ac:dyDescent="0.35"/>
    <row r="133" s="510" customFormat="1" x14ac:dyDescent="0.35"/>
    <row r="134" s="510" customFormat="1" x14ac:dyDescent="0.35"/>
    <row r="135" s="510" customFormat="1" x14ac:dyDescent="0.35"/>
    <row r="136" s="510" customFormat="1" x14ac:dyDescent="0.35"/>
    <row r="137" s="510" customFormat="1" x14ac:dyDescent="0.35"/>
    <row r="138" s="510" customFormat="1" x14ac:dyDescent="0.35"/>
    <row r="139" s="510" customFormat="1" x14ac:dyDescent="0.35"/>
    <row r="140" s="510" customFormat="1" x14ac:dyDescent="0.35"/>
    <row r="141" s="510" customFormat="1" x14ac:dyDescent="0.35"/>
    <row r="142" s="510" customFormat="1" x14ac:dyDescent="0.35"/>
    <row r="143" s="510" customFormat="1" x14ac:dyDescent="0.35"/>
    <row r="144" s="510" customFormat="1" x14ac:dyDescent="0.35"/>
    <row r="145" s="510" customFormat="1" x14ac:dyDescent="0.35"/>
    <row r="146" s="510" customFormat="1" x14ac:dyDescent="0.35"/>
    <row r="147" s="510" customFormat="1" x14ac:dyDescent="0.35"/>
    <row r="148" s="510" customFormat="1" x14ac:dyDescent="0.35"/>
    <row r="149" s="510" customFormat="1" x14ac:dyDescent="0.35"/>
    <row r="150" s="510" customFormat="1" x14ac:dyDescent="0.35"/>
    <row r="151" s="510" customFormat="1" x14ac:dyDescent="0.35"/>
    <row r="152" s="510" customFormat="1" x14ac:dyDescent="0.35"/>
    <row r="153" s="510" customFormat="1" x14ac:dyDescent="0.35"/>
    <row r="154" s="510" customFormat="1" x14ac:dyDescent="0.35"/>
    <row r="155" s="510" customFormat="1" x14ac:dyDescent="0.35"/>
    <row r="156" s="510" customFormat="1" x14ac:dyDescent="0.35"/>
    <row r="157" s="510" customFormat="1" x14ac:dyDescent="0.35"/>
    <row r="158" s="510" customFormat="1" x14ac:dyDescent="0.35"/>
    <row r="159" s="510" customFormat="1" x14ac:dyDescent="0.35"/>
    <row r="160" s="510" customFormat="1" x14ac:dyDescent="0.35"/>
    <row r="161" s="510" customFormat="1" x14ac:dyDescent="0.35"/>
    <row r="162" s="510" customFormat="1" x14ac:dyDescent="0.35"/>
    <row r="163" s="510" customFormat="1" x14ac:dyDescent="0.35"/>
    <row r="164" s="510" customFormat="1" x14ac:dyDescent="0.35"/>
    <row r="165" s="510" customFormat="1" x14ac:dyDescent="0.35"/>
    <row r="166" s="510" customFormat="1" x14ac:dyDescent="0.35"/>
    <row r="167" s="510" customFormat="1" x14ac:dyDescent="0.35"/>
    <row r="168" s="510" customFormat="1" x14ac:dyDescent="0.35"/>
    <row r="169" s="510" customFormat="1" x14ac:dyDescent="0.35"/>
    <row r="170" s="510" customFormat="1" x14ac:dyDescent="0.35"/>
    <row r="171" s="510" customFormat="1" x14ac:dyDescent="0.35"/>
    <row r="172" s="510" customFormat="1" x14ac:dyDescent="0.35"/>
    <row r="173" s="510" customFormat="1" x14ac:dyDescent="0.35"/>
    <row r="174" s="510" customFormat="1" x14ac:dyDescent="0.35"/>
    <row r="175" s="510" customFormat="1" x14ac:dyDescent="0.35"/>
    <row r="176" s="510" customFormat="1" x14ac:dyDescent="0.35"/>
    <row r="177" s="510" customFormat="1" x14ac:dyDescent="0.35"/>
    <row r="178" s="510" customFormat="1" x14ac:dyDescent="0.35"/>
    <row r="179" s="510" customFormat="1" x14ac:dyDescent="0.35"/>
    <row r="180" s="510" customFormat="1" x14ac:dyDescent="0.35"/>
    <row r="181" s="510" customFormat="1" x14ac:dyDescent="0.35"/>
    <row r="182" s="510" customFormat="1" x14ac:dyDescent="0.35"/>
    <row r="183" s="510" customFormat="1" x14ac:dyDescent="0.35"/>
    <row r="184" s="510" customFormat="1" x14ac:dyDescent="0.35"/>
    <row r="185" s="510" customFormat="1" x14ac:dyDescent="0.35"/>
    <row r="186" s="510" customFormat="1" x14ac:dyDescent="0.35"/>
    <row r="187" s="510" customFormat="1" x14ac:dyDescent="0.35"/>
    <row r="188" s="510" customFormat="1" x14ac:dyDescent="0.35"/>
    <row r="189" s="510" customFormat="1" x14ac:dyDescent="0.35"/>
    <row r="190" s="510" customFormat="1" x14ac:dyDescent="0.35"/>
    <row r="191" s="510" customFormat="1" x14ac:dyDescent="0.35"/>
    <row r="192" s="510" customFormat="1" x14ac:dyDescent="0.35"/>
    <row r="193" s="510" customFormat="1" x14ac:dyDescent="0.35"/>
    <row r="194" s="510" customFormat="1" x14ac:dyDescent="0.35"/>
    <row r="195" s="510" customFormat="1" x14ac:dyDescent="0.35"/>
    <row r="196" s="510" customFormat="1" x14ac:dyDescent="0.35"/>
    <row r="197" s="510" customFormat="1" x14ac:dyDescent="0.35"/>
    <row r="198" s="510" customFormat="1" x14ac:dyDescent="0.35"/>
    <row r="199" s="510" customFormat="1" x14ac:dyDescent="0.35"/>
    <row r="200" s="510" customFormat="1" x14ac:dyDescent="0.35"/>
    <row r="201" s="510" customFormat="1" x14ac:dyDescent="0.35"/>
    <row r="202" s="510" customFormat="1" x14ac:dyDescent="0.35"/>
    <row r="203" s="510" customFormat="1" x14ac:dyDescent="0.35"/>
    <row r="204" s="510" customFormat="1" x14ac:dyDescent="0.35"/>
    <row r="205" s="510" customFormat="1" x14ac:dyDescent="0.35"/>
    <row r="206" s="510" customFormat="1" x14ac:dyDescent="0.35"/>
    <row r="207" s="510" customFormat="1" x14ac:dyDescent="0.35"/>
    <row r="208" s="510" customFormat="1" x14ac:dyDescent="0.35"/>
    <row r="209" s="510" customFormat="1" x14ac:dyDescent="0.35"/>
    <row r="210" s="510" customFormat="1" x14ac:dyDescent="0.35"/>
    <row r="211" s="510" customFormat="1" x14ac:dyDescent="0.35"/>
    <row r="212" s="510" customFormat="1" x14ac:dyDescent="0.35"/>
    <row r="213" s="510" customFormat="1" x14ac:dyDescent="0.35"/>
    <row r="214" s="510" customFormat="1" x14ac:dyDescent="0.35"/>
    <row r="215" s="510" customFormat="1" x14ac:dyDescent="0.35"/>
    <row r="216" s="510" customFormat="1" x14ac:dyDescent="0.35"/>
    <row r="217" s="510" customFormat="1" x14ac:dyDescent="0.35"/>
    <row r="218" s="510" customFormat="1" x14ac:dyDescent="0.35"/>
    <row r="219" s="510" customFormat="1" x14ac:dyDescent="0.35"/>
    <row r="220" s="510" customFormat="1" x14ac:dyDescent="0.35"/>
    <row r="221" s="510" customFormat="1" x14ac:dyDescent="0.35"/>
    <row r="222" s="510" customFormat="1" x14ac:dyDescent="0.35"/>
    <row r="223" s="510" customFormat="1" x14ac:dyDescent="0.35"/>
    <row r="224" s="510" customFormat="1" x14ac:dyDescent="0.35"/>
    <row r="225" s="510" customFormat="1" x14ac:dyDescent="0.35"/>
    <row r="226" s="510" customFormat="1" x14ac:dyDescent="0.35"/>
    <row r="227" s="510" customFormat="1" x14ac:dyDescent="0.35"/>
    <row r="228" s="510" customFormat="1" x14ac:dyDescent="0.35"/>
    <row r="229" s="510" customFormat="1" x14ac:dyDescent="0.35"/>
    <row r="230" s="510" customFormat="1" x14ac:dyDescent="0.35"/>
    <row r="231" s="510" customFormat="1" x14ac:dyDescent="0.35"/>
    <row r="232" s="510" customFormat="1" x14ac:dyDescent="0.35"/>
    <row r="233" s="510" customFormat="1" x14ac:dyDescent="0.35"/>
    <row r="234" s="510" customFormat="1" x14ac:dyDescent="0.35"/>
    <row r="235" s="510" customFormat="1" x14ac:dyDescent="0.35"/>
    <row r="236" s="510" customFormat="1" x14ac:dyDescent="0.35"/>
    <row r="237" s="510" customFormat="1" x14ac:dyDescent="0.35"/>
    <row r="238" s="510" customFormat="1" x14ac:dyDescent="0.35"/>
    <row r="239" s="510" customFormat="1" x14ac:dyDescent="0.35"/>
    <row r="240" s="510" customFormat="1" x14ac:dyDescent="0.35"/>
    <row r="241" s="510" customFormat="1" x14ac:dyDescent="0.35"/>
    <row r="242" s="510" customFormat="1" x14ac:dyDescent="0.35"/>
    <row r="243" s="510" customFormat="1" x14ac:dyDescent="0.35"/>
    <row r="244" s="510" customFormat="1" x14ac:dyDescent="0.35"/>
    <row r="245" s="510" customFormat="1" x14ac:dyDescent="0.35"/>
    <row r="246" s="510" customFormat="1" x14ac:dyDescent="0.35"/>
    <row r="247" s="510" customFormat="1" x14ac:dyDescent="0.35"/>
    <row r="248" s="510" customFormat="1" x14ac:dyDescent="0.35"/>
    <row r="249" s="510" customFormat="1" x14ac:dyDescent="0.35"/>
    <row r="250" s="510" customFormat="1" x14ac:dyDescent="0.35"/>
    <row r="251" s="510" customFormat="1" x14ac:dyDescent="0.35"/>
    <row r="252" s="510" customFormat="1" x14ac:dyDescent="0.35"/>
    <row r="253" s="510" customFormat="1" x14ac:dyDescent="0.35"/>
    <row r="254" s="510" customFormat="1" x14ac:dyDescent="0.35"/>
    <row r="255" s="510" customFormat="1" x14ac:dyDescent="0.35"/>
    <row r="256" s="510" customFormat="1" x14ac:dyDescent="0.35"/>
    <row r="257" s="510" customFormat="1" x14ac:dyDescent="0.35"/>
    <row r="258" s="510" customFormat="1" x14ac:dyDescent="0.35"/>
    <row r="259" s="510" customFormat="1" x14ac:dyDescent="0.35"/>
    <row r="260" s="510" customFormat="1" x14ac:dyDescent="0.35"/>
    <row r="261" s="510" customFormat="1" x14ac:dyDescent="0.35"/>
    <row r="262" s="510" customFormat="1" x14ac:dyDescent="0.35"/>
    <row r="263" s="510" customFormat="1" x14ac:dyDescent="0.35"/>
    <row r="264" s="510" customFormat="1" x14ac:dyDescent="0.35"/>
    <row r="265" s="510" customFormat="1" x14ac:dyDescent="0.35"/>
    <row r="266" s="510" customFormat="1" x14ac:dyDescent="0.35"/>
    <row r="267" s="510" customFormat="1" x14ac:dyDescent="0.35"/>
    <row r="268" s="510" customFormat="1" x14ac:dyDescent="0.35"/>
    <row r="269" s="510" customFormat="1" x14ac:dyDescent="0.35"/>
    <row r="270" s="510" customFormat="1" x14ac:dyDescent="0.35"/>
    <row r="271" s="510" customFormat="1" x14ac:dyDescent="0.35"/>
    <row r="272" s="510" customFormat="1" x14ac:dyDescent="0.35"/>
    <row r="273" s="510" customFormat="1" x14ac:dyDescent="0.35"/>
    <row r="274" s="510" customFormat="1" x14ac:dyDescent="0.35"/>
    <row r="275" s="510" customFormat="1" x14ac:dyDescent="0.35"/>
    <row r="276" s="510" customFormat="1" x14ac:dyDescent="0.35"/>
    <row r="277" s="510" customFormat="1" x14ac:dyDescent="0.35"/>
    <row r="278" s="510" customFormat="1" x14ac:dyDescent="0.35"/>
    <row r="279" s="510" customFormat="1" x14ac:dyDescent="0.35"/>
    <row r="280" s="510" customFormat="1" x14ac:dyDescent="0.35"/>
    <row r="281" s="510" customFormat="1" x14ac:dyDescent="0.35"/>
    <row r="282" s="510" customFormat="1" x14ac:dyDescent="0.35"/>
    <row r="283" s="510" customFormat="1" x14ac:dyDescent="0.35"/>
    <row r="284" s="510" customFormat="1" x14ac:dyDescent="0.35"/>
    <row r="285" s="510" customFormat="1" x14ac:dyDescent="0.35"/>
    <row r="286" s="510" customFormat="1" x14ac:dyDescent="0.35"/>
    <row r="287" s="510" customFormat="1" x14ac:dyDescent="0.35"/>
    <row r="288" s="510" customFormat="1" x14ac:dyDescent="0.35"/>
    <row r="289" s="510" customFormat="1" x14ac:dyDescent="0.35"/>
    <row r="290" s="510" customFormat="1" x14ac:dyDescent="0.35"/>
    <row r="291" s="510" customFormat="1" x14ac:dyDescent="0.35"/>
    <row r="292" s="510" customFormat="1" x14ac:dyDescent="0.35"/>
    <row r="293" s="510" customFormat="1" x14ac:dyDescent="0.35"/>
    <row r="294" s="510" customFormat="1" x14ac:dyDescent="0.35"/>
    <row r="295" s="510" customFormat="1" x14ac:dyDescent="0.35"/>
    <row r="296" s="510" customFormat="1" x14ac:dyDescent="0.35"/>
    <row r="297" s="510" customFormat="1" x14ac:dyDescent="0.35"/>
    <row r="298" s="510" customFormat="1" x14ac:dyDescent="0.35"/>
    <row r="299" s="510" customFormat="1" x14ac:dyDescent="0.35"/>
    <row r="300" s="510" customFormat="1" x14ac:dyDescent="0.35"/>
    <row r="301" s="510" customFormat="1" x14ac:dyDescent="0.35"/>
    <row r="302" s="510" customFormat="1" x14ac:dyDescent="0.35"/>
    <row r="303" s="510" customFormat="1" x14ac:dyDescent="0.35"/>
    <row r="304" s="510" customFormat="1" x14ac:dyDescent="0.35"/>
    <row r="305" s="510" customFormat="1" x14ac:dyDescent="0.35"/>
    <row r="306" s="510" customFormat="1" x14ac:dyDescent="0.35"/>
    <row r="307" s="510" customFormat="1" x14ac:dyDescent="0.35"/>
    <row r="308" s="510" customFormat="1" x14ac:dyDescent="0.35"/>
  </sheetData>
  <sheetProtection algorithmName="SHA-512" hashValue="jD5sKGejSuwrrG037spbTT/77o8GPN5CEfrvDkI7J9FbhKjowTfjPCCQXUCUQCNsDORvs8WyiBwlko1aLcEe9g==" saltValue="Bi1d/Idhf9BRmUGI9S7TcQ==" spinCount="100000" sheet="1" objects="1" scenarios="1"/>
  <mergeCells count="4">
    <mergeCell ref="B6:D6"/>
    <mergeCell ref="C8:C9"/>
    <mergeCell ref="B10:C10"/>
    <mergeCell ref="B22:C22"/>
  </mergeCells>
  <conditionalFormatting sqref="D10:D26">
    <cfRule type="cellIs" dxfId="0" priority="1" stopIfTrue="1" operator="lessThan">
      <formula>0</formula>
    </cfRule>
  </conditionalFormatting>
  <hyperlinks>
    <hyperlink ref="B2" location="Tartalom!A1" display="Back to contents page" xr:uid="{7F219002-A659-431B-A01A-3A94BB05C979}"/>
  </hyperlinks>
  <pageMargins left="0.70866141732283472" right="0.70866141732283472" top="0.74803149606299213" bottom="0.74803149606299213" header="0.31496062992125984" footer="0.31496062992125984"/>
  <pageSetup paperSize="9" scale="81" orientation="portrait" r:id="rId1"/>
  <headerFooter>
    <oddHeader>&amp;CHU
III. melléklet</oddHeader>
    <oddFooter>&amp;C&amp;P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Munkalapok</vt:lpstr>
      </vt:variant>
      <vt:variant>
        <vt:i4>47</vt:i4>
      </vt:variant>
      <vt:variant>
        <vt:lpstr>Névvel ellátott tartományok</vt:lpstr>
      </vt:variant>
      <vt:variant>
        <vt:i4>2</vt:i4>
      </vt:variant>
    </vt:vector>
  </HeadingPairs>
  <TitlesOfParts>
    <vt:vector size="49" baseType="lpstr">
      <vt:lpstr>Tartalom</vt:lpstr>
      <vt:lpstr>Fő mérőszámok</vt:lpstr>
      <vt:lpstr>KM1</vt:lpstr>
      <vt:lpstr>OV1</vt:lpstr>
      <vt:lpstr>Szavatolótőke</vt:lpstr>
      <vt:lpstr>CC1</vt:lpstr>
      <vt:lpstr>CC2</vt:lpstr>
      <vt:lpstr>MREL</vt:lpstr>
      <vt:lpstr>KM2</vt:lpstr>
      <vt:lpstr>Tőkeáttételi mutató</vt:lpstr>
      <vt:lpstr>LR1</vt:lpstr>
      <vt:lpstr>LR2</vt:lpstr>
      <vt:lpstr>LR3</vt:lpstr>
      <vt:lpstr>Likviditási követelmények</vt:lpstr>
      <vt:lpstr>LIQ1</vt:lpstr>
      <vt:lpstr>LIQ2</vt:lpstr>
      <vt:lpstr>Hitel-, felhígulási kockázat</vt:lpstr>
      <vt:lpstr>CR1</vt:lpstr>
      <vt:lpstr>CR1-A</vt:lpstr>
      <vt:lpstr>CR2</vt:lpstr>
      <vt:lpstr>CQ1</vt:lpstr>
      <vt:lpstr>CQ4</vt:lpstr>
      <vt:lpstr>CQ5</vt:lpstr>
      <vt:lpstr>CQ7</vt:lpstr>
      <vt:lpstr>Partnerkockázati kitettségek</vt:lpstr>
      <vt:lpstr>CCR1</vt:lpstr>
      <vt:lpstr>CCR2</vt:lpstr>
      <vt:lpstr>CCR3</vt:lpstr>
      <vt:lpstr>CCR5</vt:lpstr>
      <vt:lpstr>CCR6</vt:lpstr>
      <vt:lpstr>CCR8</vt:lpstr>
      <vt:lpstr>Sztenderd módszer, piaci kockáz</vt:lpstr>
      <vt:lpstr>MR1</vt:lpstr>
      <vt:lpstr>ESG</vt:lpstr>
      <vt:lpstr>Hitelminőség</vt:lpstr>
      <vt:lpstr>Fedezett hitelek</vt:lpstr>
      <vt:lpstr>Igazodási mérőszámok</vt:lpstr>
      <vt:lpstr>Kitettségek legnagyobb cégeknél</vt:lpstr>
      <vt:lpstr>Fizikai kockázatok</vt:lpstr>
      <vt:lpstr>GAR összefoglalás</vt:lpstr>
      <vt:lpstr>GAR eszközök</vt:lpstr>
      <vt:lpstr>GAR %</vt:lpstr>
      <vt:lpstr>BTAR</vt:lpstr>
      <vt:lpstr>Egyéb enyhítő intézkedések</vt:lpstr>
      <vt:lpstr>Qualitative-Környezeti kockázat</vt:lpstr>
      <vt:lpstr>Qualitative-Társadalmi kockázat</vt:lpstr>
      <vt:lpstr>Qualitative-Irányítási kockázat</vt:lpstr>
      <vt:lpstr>'Fizikai kockázatok'!_Hlk207008899</vt:lpstr>
      <vt:lpstr>'KM2'!Nyomtatási_terület</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2015-06-05T18:17:20Z</dcterms:created>
  <dcterms:modified xsi:type="dcterms:W3CDTF">2025-08-27T11:47:19Z</dcterms:modified>
</cp:coreProperties>
</file>