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saveExternalLinkValues="0" codeName="ThisWorkbook" defaultThemeVersion="124226"/>
  <mc:AlternateContent xmlns:mc="http://schemas.openxmlformats.org/markup-compatibility/2006">
    <mc:Choice Requires="x15">
      <x15ac:absPath xmlns:x15ac="http://schemas.microsoft.com/office/spreadsheetml/2010/11/ac" url="U:\01 KONSOLIDACIJA\KONSOLIDACIJA 2019\10 MJESEČNE KONSOLIDACIJE\12 2019\70 BURZA\06 ENG\"/>
    </mc:Choice>
  </mc:AlternateContent>
  <workbookProtection workbookAlgorithmName="SHA-512" workbookHashValue="KGHEZJ2zPXhEzSnxROi/5YZFDvROWH9yR2dO9peuGv76DMPcjY+YK3E3WMtFNw37BqI6HkH9nGz8mcMH9cNWmA==" workbookSaltValue="zqjvGnARl8/Qqkd05+kbFg==" workbookSpinCount="100000" lockStructure="1"/>
  <bookViews>
    <workbookView xWindow="0" yWindow="0" windowWidth="28800" windowHeight="10410" activeTab="3"/>
  </bookViews>
  <sheets>
    <sheet name="General data" sheetId="27" r:id="rId1"/>
    <sheet name="Balance sheet" sheetId="20" r:id="rId2"/>
    <sheet name="P&amp;L-cumulative" sheetId="24" r:id="rId3"/>
    <sheet name="P&amp;L-current" sheetId="21" r:id="rId4"/>
    <sheet name="CF" sheetId="22" r:id="rId5"/>
    <sheet name="SOCE" sheetId="23" r:id="rId6"/>
    <sheet name="Notes" sheetId="26" r:id="rId7"/>
  </sheets>
  <externalReferences>
    <externalReference r:id="rId8"/>
    <externalReference r:id="rId9"/>
    <externalReference r:id="rId10"/>
  </externalReferences>
  <definedNames>
    <definedName name="_xlnm._FilterDatabase" localSheetId="1" hidden="1">'Balance sheet'!#REF!</definedName>
    <definedName name="_xlnm._FilterDatabase" localSheetId="4" hidden="1">CF!$H$5:$H$5</definedName>
    <definedName name="_xlnm._FilterDatabase" localSheetId="2" hidden="1">'[1]P&amp;amp;L-cumulative'!$G$6:$I$6</definedName>
    <definedName name="_xlnm._FilterDatabase" localSheetId="3" hidden="1">'[2]P&amp;amp;L-current'!$G$6:$I$6</definedName>
    <definedName name="datum_izrade">[3]Naslovni!$E$5</definedName>
    <definedName name="drustvo">[3]Naslovni!$B$5</definedName>
    <definedName name="p" localSheetId="2">#REF!</definedName>
    <definedName name="p">#REF!</definedName>
    <definedName name="_xlnm.Print_Area" localSheetId="1">'Balance sheet'!$A$1:$I$125</definedName>
    <definedName name="_xlnm.Print_Area" localSheetId="4">CF!$A$1:$I$62</definedName>
    <definedName name="_xlnm.Print_Area" localSheetId="2">'[1]P&amp;amp;L-cumulative'!$A$1:$I$86</definedName>
    <definedName name="_xlnm.Print_Area" localSheetId="3">'[2]P&amp;amp;L-current'!$A$1:$I$86</definedName>
    <definedName name="_xlnm.Print_Area" localSheetId="5">SOCE!$A$1:$M$40</definedName>
    <definedName name="razdoblje">[3]Naslovni!$E$7</definedName>
  </definedNames>
  <calcPr calcId="171027"/>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41" i="21" l="1"/>
  <c r="G41" i="21"/>
  <c r="E41" i="21"/>
  <c r="D41" i="21"/>
  <c r="H41" i="24" l="1"/>
  <c r="G41" i="24"/>
  <c r="E41" i="24"/>
  <c r="D41" i="24"/>
  <c r="G10" i="23" l="1"/>
  <c r="D121" i="20" l="1"/>
  <c r="D116" i="20"/>
  <c r="D112" i="20"/>
  <c r="D108" i="20"/>
  <c r="D105" i="20"/>
  <c r="D97" i="20"/>
  <c r="D92" i="20"/>
  <c r="D89" i="20"/>
  <c r="D85" i="20"/>
  <c r="D81" i="20"/>
  <c r="D77" i="20"/>
  <c r="D69" i="20"/>
  <c r="D63" i="20"/>
  <c r="D62" i="20" s="1"/>
  <c r="D58" i="20"/>
  <c r="D54" i="20"/>
  <c r="D53" i="20"/>
  <c r="D50" i="20"/>
  <c r="D42" i="20"/>
  <c r="D36" i="20"/>
  <c r="D30" i="20"/>
  <c r="D25" i="20"/>
  <c r="D22" i="20"/>
  <c r="D17" i="20"/>
  <c r="D11" i="20"/>
  <c r="D8" i="20"/>
  <c r="I9" i="20"/>
  <c r="D13" i="24"/>
  <c r="F9" i="24"/>
  <c r="D74" i="21"/>
  <c r="D66" i="21"/>
  <c r="D61" i="21"/>
  <c r="D53" i="21"/>
  <c r="D49" i="21"/>
  <c r="D45" i="21"/>
  <c r="D38" i="21"/>
  <c r="D35" i="21"/>
  <c r="D32" i="21"/>
  <c r="D28" i="21"/>
  <c r="D25" i="21"/>
  <c r="D13" i="21"/>
  <c r="D7" i="21"/>
  <c r="E13" i="21"/>
  <c r="E7" i="21"/>
  <c r="I52" i="22"/>
  <c r="I37" i="22"/>
  <c r="I18" i="22"/>
  <c r="I9" i="22"/>
  <c r="I7" i="22" s="1"/>
  <c r="E35" i="23"/>
  <c r="E27" i="23"/>
  <c r="E18" i="23"/>
  <c r="E13" i="23"/>
  <c r="E11" i="23" s="1"/>
  <c r="K14" i="23"/>
  <c r="M14" i="23" s="1"/>
  <c r="E10" i="23"/>
  <c r="K39" i="23"/>
  <c r="M39" i="23" s="1"/>
  <c r="K38" i="23"/>
  <c r="M38" i="23" s="1"/>
  <c r="K37" i="23"/>
  <c r="M37" i="23" s="1"/>
  <c r="K36" i="23"/>
  <c r="M36" i="23" s="1"/>
  <c r="L35" i="23"/>
  <c r="J35" i="23"/>
  <c r="I35" i="23"/>
  <c r="H35" i="23"/>
  <c r="G35" i="23"/>
  <c r="F35" i="23"/>
  <c r="K34" i="23"/>
  <c r="M34" i="23" s="1"/>
  <c r="K33" i="23"/>
  <c r="M33" i="23" s="1"/>
  <c r="K32" i="23"/>
  <c r="M32" i="23" s="1"/>
  <c r="K31" i="23"/>
  <c r="M31" i="23" s="1"/>
  <c r="L30" i="23"/>
  <c r="L28" i="23" s="1"/>
  <c r="J30" i="23"/>
  <c r="J28" i="23" s="1"/>
  <c r="I30" i="23"/>
  <c r="I28" i="23" s="1"/>
  <c r="H30" i="23"/>
  <c r="H28" i="23" s="1"/>
  <c r="G30" i="23"/>
  <c r="G28" i="23" s="1"/>
  <c r="F30" i="23"/>
  <c r="F28" i="23" s="1"/>
  <c r="E30" i="23"/>
  <c r="E28" i="23" s="1"/>
  <c r="K29" i="23"/>
  <c r="M29" i="23" s="1"/>
  <c r="L27" i="23"/>
  <c r="J27" i="23"/>
  <c r="I27" i="23"/>
  <c r="H27" i="23"/>
  <c r="G27" i="23"/>
  <c r="F27" i="23"/>
  <c r="K26" i="23"/>
  <c r="M26" i="23" s="1"/>
  <c r="K25" i="23"/>
  <c r="M25" i="23" s="1"/>
  <c r="K24" i="23"/>
  <c r="M24" i="23" s="1"/>
  <c r="K22" i="23"/>
  <c r="M22" i="23" s="1"/>
  <c r="K21" i="23"/>
  <c r="M21" i="23" s="1"/>
  <c r="K20" i="23"/>
  <c r="M20" i="23" s="1"/>
  <c r="K19" i="23"/>
  <c r="M19" i="23" s="1"/>
  <c r="L18" i="23"/>
  <c r="J18" i="23"/>
  <c r="I18" i="23"/>
  <c r="H18" i="23"/>
  <c r="G18" i="23"/>
  <c r="F18" i="23"/>
  <c r="K17" i="23"/>
  <c r="M17" i="23" s="1"/>
  <c r="K16" i="23"/>
  <c r="M16" i="23" s="1"/>
  <c r="K15" i="23"/>
  <c r="M15" i="23" s="1"/>
  <c r="L13" i="23"/>
  <c r="L11" i="23" s="1"/>
  <c r="J13" i="23"/>
  <c r="J11" i="23" s="1"/>
  <c r="I13" i="23"/>
  <c r="I11" i="23" s="1"/>
  <c r="H13" i="23"/>
  <c r="H11" i="23" s="1"/>
  <c r="G13" i="23"/>
  <c r="G11" i="23" s="1"/>
  <c r="F13" i="23"/>
  <c r="F11" i="23" s="1"/>
  <c r="K12" i="23"/>
  <c r="M12" i="23" s="1"/>
  <c r="L10" i="23"/>
  <c r="J10" i="23"/>
  <c r="I10" i="23"/>
  <c r="H10" i="23"/>
  <c r="F10" i="23"/>
  <c r="K9" i="23"/>
  <c r="M9" i="23" s="1"/>
  <c r="K8" i="23"/>
  <c r="M8" i="23" s="1"/>
  <c r="K7" i="23"/>
  <c r="M7" i="23" s="1"/>
  <c r="F7" i="21" l="1"/>
  <c r="E40" i="23"/>
  <c r="D44" i="21"/>
  <c r="D31" i="21"/>
  <c r="D24" i="21"/>
  <c r="K10" i="23"/>
  <c r="M10" i="23" s="1"/>
  <c r="E23" i="23"/>
  <c r="D76" i="20"/>
  <c r="D124" i="20" s="1"/>
  <c r="D21" i="20"/>
  <c r="D15" i="20" s="1"/>
  <c r="D73" i="20" s="1"/>
  <c r="G23" i="23"/>
  <c r="H40" i="23"/>
  <c r="D72" i="21"/>
  <c r="F23" i="23"/>
  <c r="J23" i="23"/>
  <c r="I6" i="22"/>
  <c r="I58" i="22" s="1"/>
  <c r="I60" i="22" s="1"/>
  <c r="F40" i="23"/>
  <c r="K30" i="23"/>
  <c r="M30" i="23" s="1"/>
  <c r="J40" i="23"/>
  <c r="K28" i="23"/>
  <c r="M28" i="23" s="1"/>
  <c r="L23" i="23"/>
  <c r="I40" i="23"/>
  <c r="K13" i="23"/>
  <c r="M13" i="23" s="1"/>
  <c r="H23" i="23"/>
  <c r="K27" i="23"/>
  <c r="M27" i="23" s="1"/>
  <c r="K18" i="23"/>
  <c r="M18" i="23" s="1"/>
  <c r="I23" i="23"/>
  <c r="G40" i="23"/>
  <c r="L40" i="23"/>
  <c r="K35" i="23"/>
  <c r="M35" i="23" s="1"/>
  <c r="K11" i="23"/>
  <c r="M11" i="23" s="1"/>
  <c r="D65" i="21" l="1"/>
  <c r="D69" i="21" s="1"/>
  <c r="D83" i="21" s="1"/>
  <c r="D73" i="21"/>
  <c r="K40" i="23"/>
  <c r="M40" i="23" s="1"/>
  <c r="K23" i="23"/>
  <c r="M23" i="23" s="1"/>
  <c r="H52" i="22"/>
  <c r="H37" i="22"/>
  <c r="H18" i="22"/>
  <c r="H9" i="22"/>
  <c r="H7" i="22" s="1"/>
  <c r="I62" i="22"/>
  <c r="I86" i="21"/>
  <c r="F86" i="21"/>
  <c r="I85" i="21"/>
  <c r="F85" i="21"/>
  <c r="I84" i="21"/>
  <c r="F84" i="21"/>
  <c r="I82" i="21"/>
  <c r="F82" i="21"/>
  <c r="I81" i="21"/>
  <c r="F81" i="21"/>
  <c r="I80" i="21"/>
  <c r="F80" i="21"/>
  <c r="I79" i="21"/>
  <c r="F79" i="21"/>
  <c r="I78" i="21"/>
  <c r="F78" i="21"/>
  <c r="I77" i="21"/>
  <c r="F77" i="21"/>
  <c r="I76" i="21"/>
  <c r="F76" i="21"/>
  <c r="I75" i="21"/>
  <c r="F75" i="21"/>
  <c r="H74" i="21"/>
  <c r="G74" i="21"/>
  <c r="E74" i="21"/>
  <c r="F74" i="21" s="1"/>
  <c r="I71" i="21"/>
  <c r="F71" i="21"/>
  <c r="I70" i="21"/>
  <c r="F70" i="21"/>
  <c r="I68" i="21"/>
  <c r="F68" i="21"/>
  <c r="I67" i="21"/>
  <c r="F67" i="21"/>
  <c r="H66" i="21"/>
  <c r="G66" i="21"/>
  <c r="E66" i="21"/>
  <c r="F66" i="21" s="1"/>
  <c r="I64" i="21"/>
  <c r="F64" i="21"/>
  <c r="I63" i="21"/>
  <c r="F63" i="21"/>
  <c r="I62" i="21"/>
  <c r="F62" i="21"/>
  <c r="H61" i="21"/>
  <c r="G61" i="21"/>
  <c r="E61" i="21"/>
  <c r="F61" i="21" s="1"/>
  <c r="I60" i="21"/>
  <c r="F60" i="21"/>
  <c r="I59" i="21"/>
  <c r="F59" i="21"/>
  <c r="I58" i="21"/>
  <c r="F58" i="21"/>
  <c r="I57" i="21"/>
  <c r="F57" i="21"/>
  <c r="I56" i="21"/>
  <c r="F56" i="21"/>
  <c r="I55" i="21"/>
  <c r="F55" i="21"/>
  <c r="I54" i="21"/>
  <c r="F54" i="21"/>
  <c r="H53" i="21"/>
  <c r="G53" i="21"/>
  <c r="E53" i="21"/>
  <c r="F53" i="21" s="1"/>
  <c r="I52" i="21"/>
  <c r="F52" i="21"/>
  <c r="I51" i="21"/>
  <c r="F51" i="21"/>
  <c r="I50" i="21"/>
  <c r="F50" i="21"/>
  <c r="H49" i="21"/>
  <c r="G49" i="21"/>
  <c r="E49" i="21"/>
  <c r="F49" i="21" s="1"/>
  <c r="I48" i="21"/>
  <c r="F48" i="21"/>
  <c r="I47" i="21"/>
  <c r="F47" i="21"/>
  <c r="I46" i="21"/>
  <c r="F46" i="21"/>
  <c r="H45" i="21"/>
  <c r="G45" i="21"/>
  <c r="E45" i="21"/>
  <c r="F45" i="21" s="1"/>
  <c r="I43" i="21"/>
  <c r="F43" i="21"/>
  <c r="I42" i="21"/>
  <c r="F42" i="21"/>
  <c r="I41" i="21"/>
  <c r="F41" i="21"/>
  <c r="I40" i="21"/>
  <c r="F40" i="21"/>
  <c r="I39" i="21"/>
  <c r="F39" i="21"/>
  <c r="H38" i="21"/>
  <c r="G38" i="21"/>
  <c r="E38" i="21"/>
  <c r="F38" i="21" s="1"/>
  <c r="I37" i="21"/>
  <c r="F37" i="21"/>
  <c r="I36" i="21"/>
  <c r="F36" i="21"/>
  <c r="H35" i="21"/>
  <c r="G35" i="21"/>
  <c r="E35" i="21"/>
  <c r="F35" i="21" s="1"/>
  <c r="I34" i="21"/>
  <c r="F34" i="21"/>
  <c r="I33" i="21"/>
  <c r="F33" i="21"/>
  <c r="H32" i="21"/>
  <c r="G32" i="21"/>
  <c r="E32" i="21"/>
  <c r="F32" i="21" s="1"/>
  <c r="I30" i="21"/>
  <c r="F30" i="21"/>
  <c r="I29" i="21"/>
  <c r="F29" i="21"/>
  <c r="H28" i="21"/>
  <c r="G28" i="21"/>
  <c r="E28" i="21"/>
  <c r="F28" i="21" s="1"/>
  <c r="I27" i="21"/>
  <c r="F27" i="21"/>
  <c r="I26" i="21"/>
  <c r="F26" i="21"/>
  <c r="H25" i="21"/>
  <c r="G25" i="21"/>
  <c r="E25" i="21"/>
  <c r="I23" i="21"/>
  <c r="F23" i="21"/>
  <c r="I22" i="21"/>
  <c r="F22" i="21"/>
  <c r="I21" i="21"/>
  <c r="F21" i="21"/>
  <c r="I20" i="21"/>
  <c r="F20" i="21"/>
  <c r="I19" i="21"/>
  <c r="F19" i="21"/>
  <c r="I18" i="21"/>
  <c r="F18" i="21"/>
  <c r="I17" i="21"/>
  <c r="F17" i="21"/>
  <c r="I16" i="21"/>
  <c r="F16" i="21"/>
  <c r="I15" i="21"/>
  <c r="F15" i="21"/>
  <c r="I14" i="21"/>
  <c r="F14" i="21"/>
  <c r="H13" i="21"/>
  <c r="G13" i="21"/>
  <c r="F13" i="21"/>
  <c r="I12" i="21"/>
  <c r="F12" i="21"/>
  <c r="I11" i="21"/>
  <c r="F11" i="21"/>
  <c r="I10" i="21"/>
  <c r="F10" i="21"/>
  <c r="I9" i="21"/>
  <c r="F9" i="21"/>
  <c r="I8" i="21"/>
  <c r="F8" i="21"/>
  <c r="H7" i="21"/>
  <c r="G7" i="21"/>
  <c r="E72" i="21"/>
  <c r="F72" i="21" s="1"/>
  <c r="I86" i="24"/>
  <c r="F86" i="24"/>
  <c r="I85" i="24"/>
  <c r="F85" i="24"/>
  <c r="I84" i="24"/>
  <c r="F84" i="24"/>
  <c r="I82" i="24"/>
  <c r="F82" i="24"/>
  <c r="I81" i="24"/>
  <c r="F81" i="24"/>
  <c r="I80" i="24"/>
  <c r="F80" i="24"/>
  <c r="I79" i="24"/>
  <c r="F79" i="24"/>
  <c r="I78" i="24"/>
  <c r="F78" i="24"/>
  <c r="I77" i="24"/>
  <c r="F77" i="24"/>
  <c r="I76" i="24"/>
  <c r="F76" i="24"/>
  <c r="I75" i="24"/>
  <c r="F75" i="24"/>
  <c r="H74" i="24"/>
  <c r="G74" i="24"/>
  <c r="E74" i="24"/>
  <c r="D74" i="24"/>
  <c r="I71" i="24"/>
  <c r="F71" i="24"/>
  <c r="I70" i="24"/>
  <c r="F70" i="24"/>
  <c r="I68" i="24"/>
  <c r="F68" i="24"/>
  <c r="I67" i="24"/>
  <c r="F67" i="24"/>
  <c r="H66" i="24"/>
  <c r="G66" i="24"/>
  <c r="E66" i="24"/>
  <c r="D66" i="24"/>
  <c r="I64" i="24"/>
  <c r="F64" i="24"/>
  <c r="I63" i="24"/>
  <c r="F63" i="24"/>
  <c r="I62" i="24"/>
  <c r="F62" i="24"/>
  <c r="H61" i="24"/>
  <c r="G61" i="24"/>
  <c r="E61" i="24"/>
  <c r="D61" i="24"/>
  <c r="I60" i="24"/>
  <c r="F60" i="24"/>
  <c r="I59" i="24"/>
  <c r="F59" i="24"/>
  <c r="I58" i="24"/>
  <c r="F58" i="24"/>
  <c r="I57" i="24"/>
  <c r="F57" i="24"/>
  <c r="I56" i="24"/>
  <c r="F56" i="24"/>
  <c r="I55" i="24"/>
  <c r="F55" i="24"/>
  <c r="I54" i="24"/>
  <c r="F54" i="24"/>
  <c r="H53" i="24"/>
  <c r="G53" i="24"/>
  <c r="E53" i="24"/>
  <c r="D53" i="24"/>
  <c r="I52" i="24"/>
  <c r="F52" i="24"/>
  <c r="I51" i="24"/>
  <c r="F51" i="24"/>
  <c r="I50" i="24"/>
  <c r="F50" i="24"/>
  <c r="H49" i="24"/>
  <c r="G49" i="24"/>
  <c r="E49" i="24"/>
  <c r="D49" i="24"/>
  <c r="I48" i="24"/>
  <c r="F48" i="24"/>
  <c r="I47" i="24"/>
  <c r="F47" i="24"/>
  <c r="I46" i="24"/>
  <c r="F46" i="24"/>
  <c r="H45" i="24"/>
  <c r="G45" i="24"/>
  <c r="E45" i="24"/>
  <c r="D45" i="24"/>
  <c r="I43" i="24"/>
  <c r="F43" i="24"/>
  <c r="I42" i="24"/>
  <c r="F42" i="24"/>
  <c r="I41" i="24"/>
  <c r="F41" i="24"/>
  <c r="I40" i="24"/>
  <c r="F40" i="24"/>
  <c r="I39" i="24"/>
  <c r="F39" i="24"/>
  <c r="H38" i="24"/>
  <c r="G38" i="24"/>
  <c r="E38" i="24"/>
  <c r="D38" i="24"/>
  <c r="I37" i="24"/>
  <c r="F37" i="24"/>
  <c r="I36" i="24"/>
  <c r="F36" i="24"/>
  <c r="H35" i="24"/>
  <c r="G35" i="24"/>
  <c r="E35" i="24"/>
  <c r="D35" i="24"/>
  <c r="I34" i="24"/>
  <c r="F34" i="24"/>
  <c r="I33" i="24"/>
  <c r="F33" i="24"/>
  <c r="H32" i="24"/>
  <c r="G32" i="24"/>
  <c r="E32" i="24"/>
  <c r="E31" i="24" s="1"/>
  <c r="D32" i="24"/>
  <c r="H31" i="24"/>
  <c r="I30" i="24"/>
  <c r="F30" i="24"/>
  <c r="I29" i="24"/>
  <c r="F29" i="24"/>
  <c r="H28" i="24"/>
  <c r="G28" i="24"/>
  <c r="E28" i="24"/>
  <c r="D28" i="24"/>
  <c r="I27" i="24"/>
  <c r="F27" i="24"/>
  <c r="I26" i="24"/>
  <c r="F26" i="24"/>
  <c r="H25" i="24"/>
  <c r="G25" i="24"/>
  <c r="E25" i="24"/>
  <c r="E24" i="24" s="1"/>
  <c r="D25" i="24"/>
  <c r="I23" i="24"/>
  <c r="F23" i="24"/>
  <c r="I22" i="24"/>
  <c r="F22" i="24"/>
  <c r="I21" i="24"/>
  <c r="F21" i="24"/>
  <c r="I20" i="24"/>
  <c r="F20" i="24"/>
  <c r="I19" i="24"/>
  <c r="F19" i="24"/>
  <c r="I18" i="24"/>
  <c r="F18" i="24"/>
  <c r="I17" i="24"/>
  <c r="F17" i="24"/>
  <c r="I16" i="24"/>
  <c r="F16" i="24"/>
  <c r="I15" i="24"/>
  <c r="F15" i="24"/>
  <c r="I14" i="24"/>
  <c r="F14" i="24"/>
  <c r="H13" i="24"/>
  <c r="G13" i="24"/>
  <c r="E13" i="24"/>
  <c r="F13" i="24" s="1"/>
  <c r="I12" i="24"/>
  <c r="F12" i="24"/>
  <c r="I11" i="24"/>
  <c r="F11" i="24"/>
  <c r="I10" i="24"/>
  <c r="F10" i="24"/>
  <c r="I9" i="24"/>
  <c r="I8" i="24"/>
  <c r="F8" i="24"/>
  <c r="H7" i="24"/>
  <c r="G7" i="24"/>
  <c r="E7" i="24"/>
  <c r="E72" i="24" s="1"/>
  <c r="D7" i="24"/>
  <c r="D72" i="24" s="1"/>
  <c r="I125" i="20"/>
  <c r="F125" i="20"/>
  <c r="I123" i="20"/>
  <c r="F123" i="20"/>
  <c r="I122" i="20"/>
  <c r="F122" i="20"/>
  <c r="H121" i="20"/>
  <c r="G121" i="20"/>
  <c r="E121" i="20"/>
  <c r="F121" i="20" s="1"/>
  <c r="I120" i="20"/>
  <c r="F120" i="20"/>
  <c r="I119" i="20"/>
  <c r="F119" i="20"/>
  <c r="I118" i="20"/>
  <c r="F118" i="20"/>
  <c r="I117" i="20"/>
  <c r="F117" i="20"/>
  <c r="H116" i="20"/>
  <c r="G116" i="20"/>
  <c r="E116" i="20"/>
  <c r="F116" i="20" s="1"/>
  <c r="I115" i="20"/>
  <c r="F115" i="20"/>
  <c r="I114" i="20"/>
  <c r="F114" i="20"/>
  <c r="I113" i="20"/>
  <c r="F113" i="20"/>
  <c r="H112" i="20"/>
  <c r="G112" i="20"/>
  <c r="E112" i="20"/>
  <c r="F112" i="20" s="1"/>
  <c r="I111" i="20"/>
  <c r="F111" i="20"/>
  <c r="I110" i="20"/>
  <c r="F110" i="20"/>
  <c r="I109" i="20"/>
  <c r="F109" i="20"/>
  <c r="H108" i="20"/>
  <c r="G108" i="20"/>
  <c r="E108" i="20"/>
  <c r="F108" i="20" s="1"/>
  <c r="I107" i="20"/>
  <c r="F107" i="20"/>
  <c r="I106" i="20"/>
  <c r="F106" i="20"/>
  <c r="H105" i="20"/>
  <c r="G105" i="20"/>
  <c r="E105" i="20"/>
  <c r="F105" i="20" s="1"/>
  <c r="I104" i="20"/>
  <c r="F104" i="20"/>
  <c r="I103" i="20"/>
  <c r="F103" i="20"/>
  <c r="I102" i="20"/>
  <c r="F102" i="20"/>
  <c r="I101" i="20"/>
  <c r="F101" i="20"/>
  <c r="I100" i="20"/>
  <c r="F100" i="20"/>
  <c r="I99" i="20"/>
  <c r="F99" i="20"/>
  <c r="I98" i="20"/>
  <c r="F98" i="20"/>
  <c r="H97" i="20"/>
  <c r="G97" i="20"/>
  <c r="E97" i="20"/>
  <c r="I96" i="20"/>
  <c r="F96" i="20"/>
  <c r="I95" i="20"/>
  <c r="F95" i="20"/>
  <c r="I94" i="20"/>
  <c r="F94" i="20"/>
  <c r="I93" i="20"/>
  <c r="F93" i="20"/>
  <c r="H92" i="20"/>
  <c r="G92" i="20"/>
  <c r="E92" i="20"/>
  <c r="F92" i="20" s="1"/>
  <c r="I91" i="20"/>
  <c r="F91" i="20"/>
  <c r="I90" i="20"/>
  <c r="F90" i="20"/>
  <c r="H89" i="20"/>
  <c r="G89" i="20"/>
  <c r="E89" i="20"/>
  <c r="F89" i="20" s="1"/>
  <c r="I88" i="20"/>
  <c r="F88" i="20"/>
  <c r="I87" i="20"/>
  <c r="F87" i="20"/>
  <c r="I86" i="20"/>
  <c r="F86" i="20"/>
  <c r="H85" i="20"/>
  <c r="G85" i="20"/>
  <c r="E85" i="20"/>
  <c r="F85" i="20" s="1"/>
  <c r="I84" i="20"/>
  <c r="F84" i="20"/>
  <c r="I83" i="20"/>
  <c r="F83" i="20"/>
  <c r="I82" i="20"/>
  <c r="F82" i="20"/>
  <c r="H81" i="20"/>
  <c r="G81" i="20"/>
  <c r="E81" i="20"/>
  <c r="F81" i="20" s="1"/>
  <c r="I80" i="20"/>
  <c r="F80" i="20"/>
  <c r="I79" i="20"/>
  <c r="F79" i="20"/>
  <c r="I78" i="20"/>
  <c r="F78" i="20"/>
  <c r="H77" i="20"/>
  <c r="G77" i="20"/>
  <c r="E77" i="20"/>
  <c r="F77" i="20" s="1"/>
  <c r="I74" i="20"/>
  <c r="F74" i="20"/>
  <c r="I72" i="20"/>
  <c r="F72" i="20"/>
  <c r="I71" i="20"/>
  <c r="F71" i="20"/>
  <c r="I70" i="20"/>
  <c r="F70" i="20"/>
  <c r="H69" i="20"/>
  <c r="G69" i="20"/>
  <c r="E69" i="20"/>
  <c r="F69" i="20" s="1"/>
  <c r="I68" i="20"/>
  <c r="F68" i="20"/>
  <c r="I67" i="20"/>
  <c r="F67" i="20"/>
  <c r="I66" i="20"/>
  <c r="F66" i="20"/>
  <c r="I65" i="20"/>
  <c r="F65" i="20"/>
  <c r="I64" i="20"/>
  <c r="F64" i="20"/>
  <c r="H63" i="20"/>
  <c r="H62" i="20" s="1"/>
  <c r="G63" i="20"/>
  <c r="E63" i="20"/>
  <c r="F63" i="20"/>
  <c r="E62" i="20"/>
  <c r="I61" i="20"/>
  <c r="F61" i="20"/>
  <c r="I60" i="20"/>
  <c r="F60" i="20"/>
  <c r="I59" i="20"/>
  <c r="F59" i="20"/>
  <c r="H58" i="20"/>
  <c r="G58" i="20"/>
  <c r="E58" i="20"/>
  <c r="F58" i="20" s="1"/>
  <c r="I57" i="20"/>
  <c r="F57" i="20"/>
  <c r="I56" i="20"/>
  <c r="F56" i="20"/>
  <c r="I55" i="20"/>
  <c r="F55" i="20"/>
  <c r="H54" i="20"/>
  <c r="G54" i="20"/>
  <c r="E54" i="20"/>
  <c r="F54" i="20" s="1"/>
  <c r="I52" i="20"/>
  <c r="F52" i="20"/>
  <c r="I51" i="20"/>
  <c r="F51" i="20"/>
  <c r="H50" i="20"/>
  <c r="G50" i="20"/>
  <c r="E50" i="20"/>
  <c r="F50" i="20" s="1"/>
  <c r="I49" i="20"/>
  <c r="F49" i="20"/>
  <c r="I48" i="20"/>
  <c r="F48" i="20"/>
  <c r="I47" i="20"/>
  <c r="F47" i="20"/>
  <c r="I46" i="20"/>
  <c r="F46" i="20"/>
  <c r="I45" i="20"/>
  <c r="F45" i="20"/>
  <c r="I44" i="20"/>
  <c r="F44" i="20"/>
  <c r="I43" i="20"/>
  <c r="F43" i="20"/>
  <c r="H42" i="20"/>
  <c r="G42" i="20"/>
  <c r="E42" i="20"/>
  <c r="F42" i="20" s="1"/>
  <c r="I41" i="20"/>
  <c r="F41" i="20"/>
  <c r="I40" i="20"/>
  <c r="F40" i="20"/>
  <c r="I39" i="20"/>
  <c r="F39" i="20"/>
  <c r="I38" i="20"/>
  <c r="F38" i="20"/>
  <c r="I37" i="20"/>
  <c r="F37" i="20"/>
  <c r="H36" i="20"/>
  <c r="G36" i="20"/>
  <c r="E36" i="20"/>
  <c r="F36" i="20" s="1"/>
  <c r="I35" i="20"/>
  <c r="F35" i="20"/>
  <c r="I34" i="20"/>
  <c r="F34" i="20"/>
  <c r="I33" i="20"/>
  <c r="F33" i="20"/>
  <c r="I32" i="20"/>
  <c r="F32" i="20"/>
  <c r="I31" i="20"/>
  <c r="F31" i="20"/>
  <c r="H30" i="20"/>
  <c r="G30" i="20"/>
  <c r="E30" i="20"/>
  <c r="F30" i="20" s="1"/>
  <c r="I29" i="20"/>
  <c r="F29" i="20"/>
  <c r="I28" i="20"/>
  <c r="F28" i="20"/>
  <c r="I27" i="20"/>
  <c r="F27" i="20"/>
  <c r="I26" i="20"/>
  <c r="F26" i="20"/>
  <c r="H25" i="20"/>
  <c r="G25" i="20"/>
  <c r="E25" i="20"/>
  <c r="F25" i="20" s="1"/>
  <c r="I24" i="20"/>
  <c r="F24" i="20"/>
  <c r="I23" i="20"/>
  <c r="F23" i="20"/>
  <c r="H22" i="20"/>
  <c r="G22" i="20"/>
  <c r="E22" i="20"/>
  <c r="I20" i="20"/>
  <c r="F20" i="20"/>
  <c r="I19" i="20"/>
  <c r="F19" i="20"/>
  <c r="I18" i="20"/>
  <c r="F18" i="20"/>
  <c r="H17" i="20"/>
  <c r="G17" i="20"/>
  <c r="E17" i="20"/>
  <c r="F17" i="20" s="1"/>
  <c r="I16" i="20"/>
  <c r="F16" i="20"/>
  <c r="I14" i="20"/>
  <c r="F14" i="20"/>
  <c r="I13" i="20"/>
  <c r="F13" i="20"/>
  <c r="I12" i="20"/>
  <c r="F12" i="20"/>
  <c r="H11" i="20"/>
  <c r="G11" i="20"/>
  <c r="E11" i="20"/>
  <c r="F11" i="20" s="1"/>
  <c r="I10" i="20"/>
  <c r="F10" i="20"/>
  <c r="F9" i="20"/>
  <c r="H8" i="20"/>
  <c r="G8" i="20"/>
  <c r="E8" i="20"/>
  <c r="F8" i="20" s="1"/>
  <c r="F61" i="24" l="1"/>
  <c r="F49" i="24"/>
  <c r="F38" i="24"/>
  <c r="F35" i="24"/>
  <c r="F32" i="24"/>
  <c r="H31" i="21"/>
  <c r="I13" i="21"/>
  <c r="I108" i="20"/>
  <c r="I105" i="20"/>
  <c r="I85" i="20"/>
  <c r="I8" i="20"/>
  <c r="I74" i="21"/>
  <c r="I61" i="21"/>
  <c r="I35" i="21"/>
  <c r="H24" i="21"/>
  <c r="I28" i="21"/>
  <c r="I53" i="24"/>
  <c r="I32" i="24"/>
  <c r="H24" i="24"/>
  <c r="E24" i="21"/>
  <c r="I25" i="21"/>
  <c r="I32" i="21"/>
  <c r="I74" i="24"/>
  <c r="I66" i="24"/>
  <c r="I45" i="24"/>
  <c r="H72" i="24"/>
  <c r="I92" i="20"/>
  <c r="I25" i="20"/>
  <c r="I11" i="20"/>
  <c r="I28" i="24"/>
  <c r="I7" i="21"/>
  <c r="G21" i="20"/>
  <c r="G15" i="20" s="1"/>
  <c r="I77" i="20"/>
  <c r="I49" i="21"/>
  <c r="I66" i="21"/>
  <c r="H6" i="22"/>
  <c r="H58" i="22" s="1"/>
  <c r="H60" i="22" s="1"/>
  <c r="H62" i="22" s="1"/>
  <c r="H21" i="20"/>
  <c r="H15" i="20" s="1"/>
  <c r="H73" i="20" s="1"/>
  <c r="I58" i="20"/>
  <c r="I69" i="20"/>
  <c r="I81" i="20"/>
  <c r="I89" i="20"/>
  <c r="F66" i="24"/>
  <c r="I38" i="21"/>
  <c r="H53" i="20"/>
  <c r="F74" i="24"/>
  <c r="I42" i="20"/>
  <c r="H76" i="20"/>
  <c r="H124" i="20" s="1"/>
  <c r="I13" i="24"/>
  <c r="H44" i="24"/>
  <c r="E44" i="21"/>
  <c r="F44" i="21" s="1"/>
  <c r="I50" i="20"/>
  <c r="I54" i="20"/>
  <c r="I63" i="20"/>
  <c r="I116" i="20"/>
  <c r="I121" i="20"/>
  <c r="F28" i="24"/>
  <c r="I38" i="24"/>
  <c r="F45" i="24"/>
  <c r="I49" i="24"/>
  <c r="F53" i="24"/>
  <c r="I61" i="24"/>
  <c r="I45" i="21"/>
  <c r="I53" i="21"/>
  <c r="I22" i="20"/>
  <c r="I35" i="24"/>
  <c r="G44" i="24"/>
  <c r="E21" i="20"/>
  <c r="G76" i="20"/>
  <c r="G124" i="20" s="1"/>
  <c r="D31" i="24"/>
  <c r="F31" i="24" s="1"/>
  <c r="I30" i="20"/>
  <c r="G53" i="20"/>
  <c r="E76" i="20"/>
  <c r="F76" i="20" s="1"/>
  <c r="F97" i="20"/>
  <c r="G31" i="21"/>
  <c r="I31" i="21" s="1"/>
  <c r="I17" i="20"/>
  <c r="F22" i="20"/>
  <c r="I36" i="20"/>
  <c r="E53" i="20"/>
  <c r="F53" i="20" s="1"/>
  <c r="I112" i="20"/>
  <c r="G24" i="24"/>
  <c r="E44" i="24"/>
  <c r="E73" i="24" s="1"/>
  <c r="F25" i="21"/>
  <c r="E31" i="21"/>
  <c r="F31" i="21" s="1"/>
  <c r="H44" i="21"/>
  <c r="H65" i="21" s="1"/>
  <c r="H69" i="21" s="1"/>
  <c r="H83" i="21" s="1"/>
  <c r="F25" i="24"/>
  <c r="F72" i="24"/>
  <c r="G24" i="21"/>
  <c r="G44" i="21"/>
  <c r="G72" i="21"/>
  <c r="H72" i="21"/>
  <c r="I7" i="24"/>
  <c r="I25" i="24"/>
  <c r="E65" i="24"/>
  <c r="E69" i="24" s="1"/>
  <c r="E83" i="24" s="1"/>
  <c r="G72" i="24"/>
  <c r="F7" i="24"/>
  <c r="D24" i="24"/>
  <c r="D44" i="24"/>
  <c r="F44" i="24" s="1"/>
  <c r="G31" i="24"/>
  <c r="I31" i="24" s="1"/>
  <c r="I97" i="20"/>
  <c r="G62" i="20"/>
  <c r="I62" i="20" s="1"/>
  <c r="F62" i="20"/>
  <c r="I24" i="24" l="1"/>
  <c r="H73" i="24"/>
  <c r="H65" i="24"/>
  <c r="H69" i="24" s="1"/>
  <c r="H83" i="24" s="1"/>
  <c r="I44" i="24"/>
  <c r="I72" i="24"/>
  <c r="I76" i="20"/>
  <c r="I53" i="20"/>
  <c r="I15" i="20"/>
  <c r="I21" i="20"/>
  <c r="E65" i="21"/>
  <c r="E69" i="21" s="1"/>
  <c r="E83" i="21" s="1"/>
  <c r="I124" i="20"/>
  <c r="D65" i="24"/>
  <c r="F65" i="24" s="1"/>
  <c r="E15" i="20"/>
  <c r="F21" i="20"/>
  <c r="H73" i="21"/>
  <c r="I44" i="21"/>
  <c r="I72" i="21"/>
  <c r="E73" i="21"/>
  <c r="F73" i="21" s="1"/>
  <c r="E124" i="20"/>
  <c r="F124" i="20" s="1"/>
  <c r="F24" i="21"/>
  <c r="G73" i="21"/>
  <c r="I24" i="21"/>
  <c r="G65" i="21"/>
  <c r="D73" i="24"/>
  <c r="F73" i="24" s="1"/>
  <c r="F24" i="24"/>
  <c r="G73" i="24"/>
  <c r="I73" i="24" s="1"/>
  <c r="G65" i="24"/>
  <c r="G73" i="20"/>
  <c r="I73" i="20" s="1"/>
  <c r="D69" i="24" l="1"/>
  <c r="F69" i="24" s="1"/>
  <c r="I73" i="21"/>
  <c r="F15" i="20"/>
  <c r="E73" i="20"/>
  <c r="F73" i="20" s="1"/>
  <c r="G69" i="21"/>
  <c r="I65" i="21"/>
  <c r="F65" i="21"/>
  <c r="G69" i="24"/>
  <c r="I65" i="24"/>
  <c r="D83" i="24" l="1"/>
  <c r="F83" i="24" s="1"/>
  <c r="F83" i="21"/>
  <c r="F69" i="21"/>
  <c r="G83" i="21"/>
  <c r="I83" i="21" s="1"/>
  <c r="I69" i="21"/>
  <c r="G83" i="24"/>
  <c r="I83" i="24" s="1"/>
  <c r="I69" i="24"/>
</calcChain>
</file>

<file path=xl/sharedStrings.xml><?xml version="1.0" encoding="utf-8"?>
<sst xmlns="http://schemas.openxmlformats.org/spreadsheetml/2006/main" count="554" uniqueCount="542">
  <si>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</si>
  <si>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</si>
  <si>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</si>
  <si>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</si>
  <si>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</si>
  <si>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</si>
  <si>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</si>
  <si>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</si>
  <si>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</si>
  <si>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</si>
  <si>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</si>
  <si>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</si>
  <si>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</si>
  <si>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</si>
  <si>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</si>
  <si>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</si>
  <si>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</si>
  <si>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</si>
  <si>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</si>
  <si>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</si>
  <si>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</si>
  <si>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</si>
  <si>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</si>
  <si>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</si>
  <si>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</si>
  <si>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</si>
  <si>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</si>
  <si>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</si>
  <si>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</si>
  <si>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</si>
  <si>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</si>
  <si>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</si>
  <si>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</si>
  <si>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</si>
  <si>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</si>
  <si>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</si>
  <si>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</si>
  <si>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</si>
  <si>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</si>
  <si>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</si>
  <si>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</si>
  <si>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</si>
  <si>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</si>
  <si>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financial position (balance sheet)</t>
    </r>
  </si>
  <si>
    <r>
      <rPr>
        <sz val="10"/>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</si>
  <si>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</si>
  <si>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</si>
  <si>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Last day of the preceding business year</t>
    </r>
  </si>
  <si>
    <r>
      <rPr>
        <b/>
        <sz val="8"/>
        <rFont val="Arial"/>
        <family val="2"/>
        <charset val="238"/>
      </rPr>
      <t>At the reporting date of the 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</si>
  <si>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</si>
  <si>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</si>
  <si>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</si>
  <si>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</si>
  <si>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</si>
  <si>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</si>
  <si>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</si>
  <si>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</si>
  <si>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9"/>
        <color rgb="FF000080"/>
        <rFont val="Arial"/>
        <family val="2"/>
        <charset val="238"/>
      </rPr>
      <t>ASSETS</t>
    </r>
  </si>
  <si>
    <r>
      <rPr>
        <b/>
        <sz val="8"/>
        <rFont val="Arial"/>
        <family val="2"/>
        <charset val="238"/>
      </rPr>
      <t xml:space="preserve">A) INTANGIBLE ASSETS </t>
    </r>
    <r>
      <rPr>
        <sz val="8"/>
        <rFont val="Arial"/>
        <family val="2"/>
        <charset val="238"/>
      </rPr>
      <t>(ADP 002 +003)</t>
    </r>
  </si>
  <si>
    <r>
      <rPr>
        <sz val="8"/>
        <rFont val="Arial"/>
        <family val="2"/>
        <charset val="238"/>
      </rPr>
      <t xml:space="preserve">    1 Goodwill </t>
    </r>
  </si>
  <si>
    <r>
      <rPr>
        <sz val="8"/>
        <rFont val="Arial"/>
        <family val="2"/>
        <charset val="238"/>
      </rPr>
      <t xml:space="preserve">    2 Other intangible assets </t>
    </r>
  </si>
  <si>
    <r>
      <rPr>
        <b/>
        <sz val="8"/>
        <rFont val="Arial"/>
        <family val="2"/>
        <charset val="238"/>
      </rPr>
      <t xml:space="preserve">B) TANGIBLE ASSETS </t>
    </r>
    <r>
      <rPr>
        <sz val="8"/>
        <rFont val="Arial"/>
        <family val="2"/>
        <charset val="238"/>
      </rPr>
      <t>(ADP 005 to 007)</t>
    </r>
  </si>
  <si>
    <r>
      <rPr>
        <sz val="8"/>
        <rFont val="Arial"/>
        <family val="2"/>
        <charset val="238"/>
      </rPr>
      <t xml:space="preserve">    1 Land and buildings occupied by an undertaking for its own activities</t>
    </r>
  </si>
  <si>
    <r>
      <rPr>
        <sz val="8"/>
        <rFont val="Arial"/>
        <family val="2"/>
        <charset val="238"/>
      </rPr>
      <t xml:space="preserve">    2 Equipment</t>
    </r>
  </si>
  <si>
    <r>
      <rPr>
        <sz val="8"/>
        <rFont val="Arial"/>
        <family val="2"/>
        <charset val="238"/>
      </rPr>
      <t xml:space="preserve">    3 Other tangible assets and inventories</t>
    </r>
  </si>
  <si>
    <r>
      <rPr>
        <b/>
        <sz val="8"/>
        <rFont val="Arial"/>
        <family val="2"/>
        <charset val="238"/>
      </rPr>
      <t xml:space="preserve">C)  INVESTMENTS </t>
    </r>
    <r>
      <rPr>
        <sz val="8"/>
        <rFont val="Arial"/>
        <family val="2"/>
        <charset val="238"/>
      </rPr>
      <t>(ADP 009+010+014+033)</t>
    </r>
  </si>
  <si>
    <r>
      <rPr>
        <b/>
        <sz val="8"/>
        <rFont val="Arial"/>
        <family val="2"/>
        <charset val="238"/>
      </rPr>
      <t xml:space="preserve">     I Investments in land and buildings not occupied by an undertaking for its own activities</t>
    </r>
  </si>
  <si>
    <r>
      <rPr>
        <b/>
        <sz val="8"/>
        <rFont val="Arial"/>
        <family val="2"/>
        <charset val="238"/>
      </rPr>
      <t xml:space="preserve">    II Investments in branches, associates and joint ventures </t>
    </r>
    <r>
      <rPr>
        <sz val="8"/>
        <rFont val="Arial"/>
        <family val="2"/>
        <charset val="238"/>
      </rPr>
      <t>(ADP 011 to 013)</t>
    </r>
  </si>
  <si>
    <r>
      <rPr>
        <sz val="8"/>
        <rFont val="Arial"/>
        <family val="2"/>
        <charset val="238"/>
      </rPr>
      <t xml:space="preserve">       1 Shares and holdings in branches</t>
    </r>
  </si>
  <si>
    <r>
      <rPr>
        <sz val="8"/>
        <rFont val="Arial"/>
        <family val="2"/>
        <charset val="238"/>
      </rPr>
      <t xml:space="preserve">       2 Shares and holdings in associates</t>
    </r>
  </si>
  <si>
    <r>
      <rPr>
        <sz val="8"/>
        <rFont val="Arial"/>
        <family val="2"/>
        <charset val="238"/>
      </rPr>
      <t xml:space="preserve">       3 Shares and holdings in joint ventures</t>
    </r>
  </si>
  <si>
    <r>
      <rPr>
        <b/>
        <sz val="8"/>
        <rFont val="Arial"/>
        <family val="2"/>
        <charset val="238"/>
      </rPr>
      <t xml:space="preserve">   III Financial assets</t>
    </r>
    <r>
      <rPr>
        <sz val="8"/>
        <rFont val="Arial"/>
        <family val="2"/>
        <charset val="238"/>
      </rPr>
      <t xml:space="preserve"> (ADP 015+018+023+029)</t>
    </r>
  </si>
  <si>
    <r>
      <rPr>
        <sz val="8"/>
        <rFont val="Arial"/>
        <family val="2"/>
        <charset val="238"/>
      </rPr>
      <t xml:space="preserve">       1 Financial assets held to maturity (ADP 016+017)</t>
    </r>
  </si>
  <si>
    <r>
      <rPr>
        <sz val="8"/>
        <rFont val="Arial"/>
        <family val="2"/>
        <charset val="238"/>
      </rPr>
      <t xml:space="preserve">          1.1 Debt financial instruments</t>
    </r>
  </si>
  <si>
    <r>
      <rPr>
        <sz val="8"/>
        <rFont val="Arial"/>
        <family val="2"/>
        <charset val="238"/>
      </rPr>
      <t xml:space="preserve">          1.2 Other</t>
    </r>
  </si>
  <si>
    <r>
      <rPr>
        <sz val="8"/>
        <rFont val="Arial"/>
        <family val="2"/>
        <charset val="238"/>
      </rPr>
      <t xml:space="preserve">       2 Financial assets available for sale (ADP 019 to 022)</t>
    </r>
  </si>
  <si>
    <r>
      <rPr>
        <sz val="8"/>
        <rFont val="Arial"/>
        <family val="2"/>
        <charset val="238"/>
      </rPr>
      <t xml:space="preserve">          2.1 Equity financial instruments</t>
    </r>
  </si>
  <si>
    <r>
      <rPr>
        <sz val="8"/>
        <rFont val="Arial"/>
        <family val="2"/>
        <charset val="238"/>
      </rPr>
      <t xml:space="preserve">          2.2 Debt financial instruments</t>
    </r>
  </si>
  <si>
    <r>
      <rPr>
        <sz val="8"/>
        <rFont val="Arial"/>
        <family val="2"/>
        <charset val="238"/>
      </rPr>
      <t xml:space="preserve">          2.3 Units in investment funds </t>
    </r>
  </si>
  <si>
    <r>
      <rPr>
        <sz val="8"/>
        <rFont val="Arial"/>
        <family val="2"/>
        <charset val="238"/>
      </rPr>
      <t xml:space="preserve">          2.4 Other</t>
    </r>
  </si>
  <si>
    <r>
      <rPr>
        <sz val="8"/>
        <rFont val="Arial"/>
        <family val="2"/>
        <charset val="238"/>
      </rPr>
      <t xml:space="preserve">       3 Financial assets at fair value through statement of profit or loss (ADP 024 to 028) </t>
    </r>
  </si>
  <si>
    <r>
      <rPr>
        <sz val="8"/>
        <rFont val="Arial"/>
        <family val="2"/>
        <charset val="238"/>
      </rPr>
      <t xml:space="preserve">           3.1 Equity financial instruments</t>
    </r>
  </si>
  <si>
    <r>
      <rPr>
        <sz val="8"/>
        <rFont val="Arial"/>
        <family val="2"/>
        <charset val="238"/>
      </rPr>
      <t xml:space="preserve">           3.2 Debt financial instruments</t>
    </r>
  </si>
  <si>
    <r>
      <rPr>
        <sz val="8"/>
        <rFont val="Arial"/>
        <family val="2"/>
        <charset val="238"/>
      </rPr>
      <t xml:space="preserve">           3.3 Derivative financial instruments</t>
    </r>
  </si>
  <si>
    <r>
      <rPr>
        <sz val="8"/>
        <rFont val="Arial"/>
        <family val="2"/>
        <charset val="238"/>
      </rPr>
      <t xml:space="preserve">           3.4 Units in investment funds </t>
    </r>
  </si>
  <si>
    <r>
      <rPr>
        <sz val="8"/>
        <rFont val="Arial"/>
        <family val="2"/>
        <charset val="238"/>
      </rPr>
      <t xml:space="preserve">           3.5 Other</t>
    </r>
  </si>
  <si>
    <r>
      <rPr>
        <sz val="8"/>
        <rFont val="Arial"/>
        <family val="2"/>
        <charset val="238"/>
      </rPr>
      <t xml:space="preserve">       4 Loans and receivables (ADP 030 to 032)</t>
    </r>
  </si>
  <si>
    <r>
      <rPr>
        <sz val="8"/>
        <rFont val="Arial"/>
        <family val="2"/>
        <charset val="238"/>
      </rPr>
      <t xml:space="preserve">           4.1 Deposits with credit institutions </t>
    </r>
  </si>
  <si>
    <r>
      <rPr>
        <sz val="8"/>
        <rFont val="Arial"/>
        <family val="2"/>
        <charset val="238"/>
      </rPr>
      <t xml:space="preserve">           4.2 Loans </t>
    </r>
  </si>
  <si>
    <r>
      <rPr>
        <sz val="8"/>
        <rFont val="Arial"/>
        <family val="2"/>
        <charset val="238"/>
      </rPr>
      <t xml:space="preserve">           4.3 Other</t>
    </r>
  </si>
  <si>
    <r>
      <rPr>
        <b/>
        <sz val="8"/>
        <rFont val="Arial"/>
        <family val="2"/>
        <charset val="238"/>
      </rPr>
      <t xml:space="preserve">    IV Deposits with cedants</t>
    </r>
  </si>
  <si>
    <r>
      <rPr>
        <b/>
        <sz val="8"/>
        <rFont val="Arial"/>
        <family val="2"/>
        <charset val="238"/>
      </rPr>
      <t xml:space="preserve">D) INVESTMENTS FOR THE ACCOUNT OF LIFE ASSURANCE POLICYHOLDERS WHO BEAR THE INVESTMENT RISK </t>
    </r>
  </si>
  <si>
    <r>
      <rPr>
        <b/>
        <sz val="8"/>
        <rFont val="Arial"/>
        <family val="2"/>
        <charset val="238"/>
      </rPr>
      <t>E) REINSURANCE AMOUNT IN TECHNICAL PROVISIONS</t>
    </r>
    <r>
      <rPr>
        <sz val="8"/>
        <rFont val="Arial"/>
        <family val="2"/>
        <charset val="238"/>
      </rPr>
      <t xml:space="preserve"> (ADP 036 to 042) </t>
    </r>
  </si>
  <si>
    <r>
      <rPr>
        <sz val="8"/>
        <rFont val="Arial"/>
        <family val="2"/>
        <charset val="238"/>
      </rPr>
      <t xml:space="preserve">    1 Provisions for unearned premiums, reinsurance amount</t>
    </r>
  </si>
  <si>
    <r>
      <rPr>
        <sz val="8"/>
        <rFont val="Arial"/>
        <family val="2"/>
        <charset val="238"/>
      </rPr>
      <t xml:space="preserve">    2 Mathematical provision, reinsurance amount</t>
    </r>
  </si>
  <si>
    <r>
      <rPr>
        <sz val="8"/>
        <rFont val="Arial"/>
        <family val="2"/>
        <charset val="238"/>
      </rPr>
      <t xml:space="preserve">    3 Claims outstanding, reinsurance amount </t>
    </r>
  </si>
  <si>
    <r>
      <rPr>
        <sz val="8"/>
        <rFont val="Arial"/>
        <family val="2"/>
        <charset val="238"/>
      </rPr>
      <t xml:space="preserve">    4 Provisions for bonuses and rebates, reinsurance amount</t>
    </r>
  </si>
  <si>
    <r>
      <rPr>
        <sz val="8"/>
        <rFont val="Arial"/>
        <family val="2"/>
        <charset val="238"/>
      </rPr>
      <t xml:space="preserve">    5 Equalization provision, reinsurance amount</t>
    </r>
  </si>
  <si>
    <r>
      <rPr>
        <sz val="8"/>
        <rFont val="Arial"/>
        <family val="2"/>
        <charset val="238"/>
      </rPr>
      <t xml:space="preserve">    6 Other technical provisions, reinsurance amount</t>
    </r>
  </si>
  <si>
    <r>
      <rPr>
        <sz val="8"/>
        <rFont val="Arial"/>
        <family val="2"/>
        <charset val="238"/>
      </rPr>
      <t xml:space="preserve">    7 Special provisions for life assurance where policyholders bear the investment risk, reinsurance amount</t>
    </r>
  </si>
  <si>
    <r>
      <rPr>
        <b/>
        <sz val="8"/>
        <rFont val="Arial"/>
        <family val="2"/>
        <charset val="238"/>
      </rPr>
      <t xml:space="preserve">F)  DEFERRED AND CURRENT TAX ASSETS </t>
    </r>
    <r>
      <rPr>
        <sz val="8"/>
        <rFont val="Arial"/>
        <family val="2"/>
        <charset val="238"/>
      </rPr>
      <t>(ADP 044 +045)</t>
    </r>
  </si>
  <si>
    <r>
      <rPr>
        <sz val="8"/>
        <rFont val="Arial"/>
        <family val="2"/>
        <charset val="238"/>
      </rPr>
      <t xml:space="preserve">    1 Deferred tax assets </t>
    </r>
  </si>
  <si>
    <r>
      <rPr>
        <sz val="8"/>
        <rFont val="Arial"/>
        <family val="2"/>
        <charset val="238"/>
      </rPr>
      <t xml:space="preserve">    2 Current tax assets </t>
    </r>
  </si>
  <si>
    <r>
      <rPr>
        <b/>
        <sz val="8"/>
        <rFont val="Arial"/>
        <family val="2"/>
        <charset val="238"/>
      </rPr>
      <t xml:space="preserve">G) RECEIVABLES </t>
    </r>
    <r>
      <rPr>
        <sz val="8"/>
        <rFont val="Arial"/>
        <family val="2"/>
        <charset val="238"/>
      </rPr>
      <t>(ADP 047+050+051)</t>
    </r>
  </si>
  <si>
    <r>
      <rPr>
        <b/>
        <sz val="8"/>
        <rFont val="Arial"/>
        <family val="2"/>
        <charset val="238"/>
      </rPr>
      <t xml:space="preserve">    1 Receivables arising from insurance business </t>
    </r>
    <r>
      <rPr>
        <sz val="8"/>
        <rFont val="Arial"/>
        <family val="2"/>
        <charset val="238"/>
      </rPr>
      <t>(ADP 048+049)</t>
    </r>
  </si>
  <si>
    <r>
      <rPr>
        <sz val="8"/>
        <rFont val="Arial"/>
        <family val="2"/>
        <charset val="238"/>
      </rPr>
      <t xml:space="preserve">        1.1 From policyholders</t>
    </r>
  </si>
  <si>
    <r>
      <rPr>
        <sz val="8"/>
        <rFont val="Arial"/>
        <family val="2"/>
        <charset val="238"/>
      </rPr>
      <t xml:space="preserve">        1.2 From insurance agents or insurance brokers </t>
    </r>
  </si>
  <si>
    <r>
      <rPr>
        <b/>
        <sz val="8"/>
        <rFont val="Arial"/>
        <family val="2"/>
        <charset val="238"/>
      </rPr>
      <t xml:space="preserve">    2 Receivables arising from reinsurance business </t>
    </r>
  </si>
  <si>
    <r>
      <rPr>
        <b/>
        <sz val="8"/>
        <rFont val="Arial"/>
        <family val="2"/>
        <charset val="238"/>
      </rPr>
      <t xml:space="preserve">    3 Other receivables </t>
    </r>
    <r>
      <rPr>
        <sz val="8"/>
        <rFont val="Arial"/>
        <family val="2"/>
        <charset val="238"/>
      </rPr>
      <t>(ADP 052 to 054)</t>
    </r>
  </si>
  <si>
    <r>
      <rPr>
        <sz val="8"/>
        <rFont val="Arial"/>
        <family val="2"/>
        <charset val="238"/>
      </rPr>
      <t xml:space="preserve">        3.1 Receivables arising from other insurance operations </t>
    </r>
  </si>
  <si>
    <r>
      <rPr>
        <sz val="8"/>
        <rFont val="Arial"/>
        <family val="2"/>
        <charset val="238"/>
      </rPr>
      <t xml:space="preserve">        3.2 Receivables for investment income </t>
    </r>
  </si>
  <si>
    <r>
      <rPr>
        <sz val="8"/>
        <rFont val="Arial"/>
        <family val="2"/>
        <charset val="238"/>
      </rPr>
      <t xml:space="preserve">        3.3 Other receivables </t>
    </r>
  </si>
  <si>
    <r>
      <rPr>
        <b/>
        <sz val="8"/>
        <rFont val="Arial"/>
        <family val="2"/>
        <charset val="238"/>
      </rPr>
      <t xml:space="preserve">H) OTHER ASSETS </t>
    </r>
    <r>
      <rPr>
        <sz val="8"/>
        <rFont val="Arial"/>
        <family val="2"/>
        <charset val="238"/>
      </rPr>
      <t>(ADP 056+060+061)</t>
    </r>
  </si>
  <si>
    <r>
      <rPr>
        <b/>
        <sz val="8"/>
        <rFont val="Arial"/>
        <family val="2"/>
        <charset val="238"/>
      </rPr>
      <t xml:space="preserve">    1 Cash at bank and in hand </t>
    </r>
    <r>
      <rPr>
        <sz val="8"/>
        <rFont val="Arial"/>
        <family val="2"/>
        <charset val="238"/>
      </rPr>
      <t>(ADP 057 to 059)</t>
    </r>
  </si>
  <si>
    <r>
      <rPr>
        <sz val="8"/>
        <rFont val="Arial"/>
        <family val="2"/>
        <charset val="238"/>
      </rPr>
      <t xml:space="preserve">        1.1 Funds in the business account </t>
    </r>
  </si>
  <si>
    <r>
      <rPr>
        <sz val="8"/>
        <rFont val="Arial"/>
        <family val="2"/>
        <charset val="238"/>
      </rPr>
      <t xml:space="preserve">        1.2 Funds in the account of assets covering mathematical provisions </t>
    </r>
  </si>
  <si>
    <r>
      <rPr>
        <sz val="8"/>
        <rFont val="Arial"/>
        <family val="2"/>
        <charset val="238"/>
      </rPr>
      <t xml:space="preserve">        1.3 Cash in hand </t>
    </r>
  </si>
  <si>
    <r>
      <rPr>
        <b/>
        <sz val="8"/>
        <rFont val="Arial"/>
        <family val="2"/>
        <charset val="238"/>
      </rPr>
      <t xml:space="preserve">    2 Fixed assets held for sale and termination of business operations </t>
    </r>
  </si>
  <si>
    <r>
      <rPr>
        <b/>
        <sz val="8"/>
        <rFont val="Arial"/>
        <family val="2"/>
        <charset val="238"/>
      </rPr>
      <t xml:space="preserve">    3 Other </t>
    </r>
  </si>
  <si>
    <r>
      <rPr>
        <b/>
        <sz val="8"/>
        <rFont val="Arial"/>
        <family val="2"/>
        <charset val="238"/>
      </rPr>
      <t xml:space="preserve">I) PREPAYMENTS AND ACCRUED INCOME </t>
    </r>
    <r>
      <rPr>
        <sz val="8"/>
        <rFont val="Arial"/>
        <family val="2"/>
        <charset val="238"/>
      </rPr>
      <t>(ADP 063 to 065)</t>
    </r>
  </si>
  <si>
    <r>
      <rPr>
        <sz val="8"/>
        <rFont val="Arial"/>
        <family val="2"/>
        <charset val="238"/>
      </rPr>
      <t xml:space="preserve">    1 Deferred interest and rent </t>
    </r>
  </si>
  <si>
    <r>
      <rPr>
        <sz val="8"/>
        <rFont val="Arial"/>
        <family val="2"/>
        <charset val="238"/>
      </rPr>
      <t xml:space="preserve">    2 Deferred acquisition costs </t>
    </r>
  </si>
  <si>
    <r>
      <rPr>
        <sz val="8"/>
        <rFont val="Arial"/>
        <family val="2"/>
        <charset val="238"/>
      </rPr>
      <t xml:space="preserve">    3 Other prepayments and accrued income </t>
    </r>
  </si>
  <si>
    <r>
      <rPr>
        <b/>
        <sz val="8"/>
        <rFont val="Arial"/>
        <family val="2"/>
        <charset val="238"/>
      </rPr>
      <t xml:space="preserve">J) TOTAL ASSETS </t>
    </r>
    <r>
      <rPr>
        <sz val="8"/>
        <rFont val="Arial"/>
        <family val="2"/>
        <charset val="238"/>
      </rPr>
      <t xml:space="preserve">(ADP 001+004+008+034+035+043+046+055+062) </t>
    </r>
  </si>
  <si>
    <r>
      <rPr>
        <b/>
        <sz val="8"/>
        <rFont val="Arial"/>
        <family val="2"/>
        <charset val="238"/>
      </rPr>
      <t xml:space="preserve">K) OFF-BALANCE SHEET ITEMS </t>
    </r>
  </si>
  <si>
    <r>
      <rPr>
        <b/>
        <sz val="8"/>
        <color rgb="FF000080"/>
        <rFont val="Arial"/>
        <family val="2"/>
        <charset val="238"/>
      </rPr>
      <t>LIABILITIES</t>
    </r>
  </si>
  <si>
    <r>
      <rPr>
        <b/>
        <sz val="8"/>
        <rFont val="Arial"/>
        <family val="2"/>
        <charset val="238"/>
      </rPr>
      <t xml:space="preserve">A)  CAPITAL AND RESERVES </t>
    </r>
    <r>
      <rPr>
        <sz val="8"/>
        <rFont val="Arial"/>
        <family val="2"/>
        <charset val="238"/>
      </rPr>
      <t>(ADP 069+072+073+077+081+084)</t>
    </r>
  </si>
  <si>
    <r>
      <rPr>
        <b/>
        <sz val="8"/>
        <rFont val="Arial"/>
        <family val="2"/>
        <charset val="238"/>
      </rPr>
      <t xml:space="preserve">    1 Subscribed capital </t>
    </r>
    <r>
      <rPr>
        <sz val="8"/>
        <rFont val="Arial"/>
        <family val="2"/>
        <charset val="238"/>
      </rPr>
      <t>(ADP 070 to 071)</t>
    </r>
  </si>
  <si>
    <r>
      <rPr>
        <sz val="8"/>
        <rFont val="Arial"/>
        <family val="2"/>
        <charset val="238"/>
      </rPr>
      <t xml:space="preserve">        1.1 Paid in capital - ordinary shares </t>
    </r>
  </si>
  <si>
    <r>
      <rPr>
        <sz val="8"/>
        <rFont val="Arial"/>
        <family val="2"/>
        <charset val="238"/>
      </rPr>
      <t xml:space="preserve">        1.2 Paid in capital - preference shares </t>
    </r>
  </si>
  <si>
    <r>
      <rPr>
        <b/>
        <sz val="8"/>
        <rFont val="Arial"/>
        <family val="2"/>
        <charset val="238"/>
      </rPr>
      <t xml:space="preserve">    2 Premium on shares issued (capital reserves) </t>
    </r>
  </si>
  <si>
    <r>
      <rPr>
        <b/>
        <sz val="8"/>
        <rFont val="Arial"/>
        <family val="2"/>
        <charset val="238"/>
      </rPr>
      <t xml:space="preserve">    3 Revaluation reserves </t>
    </r>
    <r>
      <rPr>
        <sz val="8"/>
        <rFont val="Arial"/>
        <family val="2"/>
        <charset val="238"/>
      </rPr>
      <t>(ADP 074 to 076)</t>
    </r>
  </si>
  <si>
    <r>
      <rPr>
        <sz val="8"/>
        <rFont val="Arial"/>
        <family val="2"/>
        <charset val="238"/>
      </rPr>
      <t xml:space="preserve">        3.1 Land and buildings </t>
    </r>
  </si>
  <si>
    <r>
      <rPr>
        <sz val="8"/>
        <rFont val="Arial"/>
        <family val="2"/>
        <charset val="238"/>
      </rPr>
      <t xml:space="preserve">        3.2 Financial assets available for sale</t>
    </r>
  </si>
  <si>
    <r>
      <rPr>
        <sz val="8"/>
        <rFont val="Arial"/>
        <family val="2"/>
        <charset val="238"/>
      </rPr>
      <t xml:space="preserve">        3.3 Other revaluation reserves </t>
    </r>
  </si>
  <si>
    <r>
      <rPr>
        <b/>
        <sz val="8"/>
        <rFont val="Arial"/>
        <family val="2"/>
        <charset val="238"/>
      </rPr>
      <t xml:space="preserve">    4 Reserves </t>
    </r>
    <r>
      <rPr>
        <sz val="8"/>
        <rFont val="Arial"/>
        <family val="2"/>
        <charset val="238"/>
      </rPr>
      <t>(ADP 078 to 080)</t>
    </r>
  </si>
  <si>
    <r>
      <rPr>
        <sz val="8"/>
        <rFont val="Arial"/>
        <family val="2"/>
        <charset val="238"/>
      </rPr>
      <t xml:space="preserve">        4.1 Legal reserves </t>
    </r>
  </si>
  <si>
    <r>
      <rPr>
        <sz val="8"/>
        <rFont val="Arial"/>
        <family val="2"/>
        <charset val="238"/>
      </rPr>
      <t xml:space="preserve">        4.2 Statutory reserve </t>
    </r>
  </si>
  <si>
    <r>
      <rPr>
        <sz val="8"/>
        <rFont val="Arial"/>
        <family val="2"/>
        <charset val="238"/>
      </rPr>
      <t xml:space="preserve">        4.3 Other reserves </t>
    </r>
  </si>
  <si>
    <r>
      <rPr>
        <b/>
        <sz val="8"/>
        <rFont val="Arial"/>
        <family val="2"/>
        <charset val="238"/>
      </rPr>
      <t xml:space="preserve">    5 Retained profit or loss brought forward </t>
    </r>
    <r>
      <rPr>
        <sz val="8"/>
        <rFont val="Arial"/>
        <family val="2"/>
        <charset val="238"/>
      </rPr>
      <t>(ADP 082 + 083)</t>
    </r>
  </si>
  <si>
    <r>
      <rPr>
        <sz val="8"/>
        <rFont val="Arial"/>
        <family val="2"/>
        <charset val="238"/>
      </rPr>
      <t xml:space="preserve">        5.1 Retained profit </t>
    </r>
  </si>
  <si>
    <r>
      <rPr>
        <sz val="8"/>
        <rFont val="Arial"/>
        <family val="2"/>
        <charset val="238"/>
      </rPr>
      <t xml:space="preserve">        5.2 Loss brought forward (-) </t>
    </r>
  </si>
  <si>
    <r>
      <rPr>
        <b/>
        <sz val="8"/>
        <rFont val="Arial"/>
        <family val="2"/>
        <charset val="238"/>
      </rPr>
      <t xml:space="preserve">    6 Profit or loss for the current accounting period </t>
    </r>
    <r>
      <rPr>
        <sz val="8"/>
        <rFont val="Arial"/>
        <family val="2"/>
        <charset val="238"/>
      </rPr>
      <t>(ADP 085+086)</t>
    </r>
  </si>
  <si>
    <r>
      <rPr>
        <sz val="8"/>
        <rFont val="Arial"/>
        <family val="2"/>
        <charset val="238"/>
      </rPr>
      <t xml:space="preserve">        6.1 Profit for the current accounting period </t>
    </r>
  </si>
  <si>
    <r>
      <rPr>
        <sz val="8"/>
        <rFont val="Arial"/>
        <family val="2"/>
        <charset val="238"/>
      </rPr>
      <t xml:space="preserve">        6.2 Loss for the current accounting period(-) </t>
    </r>
  </si>
  <si>
    <r>
      <rPr>
        <b/>
        <sz val="8"/>
        <rFont val="Arial"/>
        <family val="2"/>
        <charset val="238"/>
      </rPr>
      <t xml:space="preserve">B) SUBORDINATE LIABILITIES </t>
    </r>
  </si>
  <si>
    <r>
      <rPr>
        <b/>
        <sz val="8"/>
        <rFont val="Arial"/>
        <family val="2"/>
        <charset val="238"/>
      </rPr>
      <t>C) MINORITY INTEREST</t>
    </r>
  </si>
  <si>
    <r>
      <rPr>
        <b/>
        <sz val="8"/>
        <rFont val="Arial"/>
        <family val="2"/>
        <charset val="238"/>
      </rPr>
      <t xml:space="preserve">D)  TECHNICAL PROVISIONS </t>
    </r>
    <r>
      <rPr>
        <sz val="8"/>
        <rFont val="Arial"/>
        <family val="2"/>
        <charset val="238"/>
      </rPr>
      <t>(ADP 090 to 095)</t>
    </r>
  </si>
  <si>
    <r>
      <rPr>
        <sz val="8"/>
        <rFont val="Arial"/>
        <family val="2"/>
        <charset val="238"/>
      </rPr>
      <t xml:space="preserve">    1 Provisions for unearned premiums, gross amount </t>
    </r>
  </si>
  <si>
    <r>
      <rPr>
        <sz val="8"/>
        <rFont val="Arial"/>
        <family val="2"/>
        <charset val="238"/>
      </rPr>
      <t xml:space="preserve">    2 Mathematical provisions, gross amount </t>
    </r>
  </si>
  <si>
    <r>
      <rPr>
        <sz val="8"/>
        <rFont val="Arial"/>
        <family val="2"/>
        <charset val="238"/>
      </rPr>
      <t xml:space="preserve">    3 Claims outstanding, gross amount </t>
    </r>
  </si>
  <si>
    <r>
      <rPr>
        <sz val="8"/>
        <rFont val="Arial"/>
        <family val="2"/>
        <charset val="238"/>
      </rPr>
      <t xml:space="preserve">    4 Provisions for bonuses and rebates, gross amount </t>
    </r>
  </si>
  <si>
    <r>
      <rPr>
        <sz val="8"/>
        <rFont val="Arial"/>
        <family val="2"/>
        <charset val="238"/>
      </rPr>
      <t xml:space="preserve">    5 Equalization provision, gross amount </t>
    </r>
  </si>
  <si>
    <r>
      <rPr>
        <sz val="8"/>
        <rFont val="Arial"/>
        <family val="2"/>
        <charset val="238"/>
      </rPr>
      <t xml:space="preserve">    6 Other technical provisions, gross amount</t>
    </r>
  </si>
  <si>
    <r>
      <rPr>
        <b/>
        <sz val="8"/>
        <rFont val="Arial"/>
        <family val="2"/>
        <charset val="238"/>
      </rPr>
      <t>E ) SPECIAL PROVISIONS FOR LIFE ASSURANCE WHERE POLICYHOLDERS BEAR THE INVESTMENT RISK, gross amount</t>
    </r>
  </si>
  <si>
    <r>
      <rPr>
        <b/>
        <sz val="8"/>
        <rFont val="Arial"/>
        <family val="2"/>
        <charset val="238"/>
      </rPr>
      <t xml:space="preserve">F) OTHER PROVISIONS </t>
    </r>
    <r>
      <rPr>
        <sz val="8"/>
        <rFont val="Arial"/>
        <family val="2"/>
        <charset val="238"/>
      </rPr>
      <t>(ADP 098 + 099)</t>
    </r>
  </si>
  <si>
    <r>
      <rPr>
        <sz val="8"/>
        <rFont val="Arial"/>
        <family val="2"/>
        <charset val="238"/>
      </rPr>
      <t xml:space="preserve">    1 Provisions for pensions and similar obligations </t>
    </r>
  </si>
  <si>
    <r>
      <rPr>
        <sz val="8"/>
        <rFont val="Arial"/>
        <family val="2"/>
        <charset val="238"/>
      </rPr>
      <t xml:space="preserve">    2 Other provisions </t>
    </r>
  </si>
  <si>
    <r>
      <rPr>
        <b/>
        <sz val="8"/>
        <rFont val="Arial"/>
        <family val="2"/>
        <charset val="238"/>
      </rPr>
      <t xml:space="preserve">G) DEFERRED AND CURRENT TAX LIABILITIES </t>
    </r>
    <r>
      <rPr>
        <sz val="8"/>
        <rFont val="Arial"/>
        <family val="2"/>
        <charset val="238"/>
      </rPr>
      <t>(ADP 101 + 102)</t>
    </r>
  </si>
  <si>
    <r>
      <rPr>
        <sz val="8"/>
        <rFont val="Arial"/>
        <family val="2"/>
        <charset val="238"/>
      </rPr>
      <t xml:space="preserve">    1 Deferred tax liability </t>
    </r>
  </si>
  <si>
    <r>
      <rPr>
        <sz val="8"/>
        <rFont val="Arial"/>
        <family val="2"/>
        <charset val="238"/>
      </rPr>
      <t xml:space="preserve">    2 Current tax liability </t>
    </r>
  </si>
  <si>
    <r>
      <rPr>
        <b/>
        <sz val="8"/>
        <rFont val="Arial"/>
        <family val="2"/>
        <charset val="238"/>
      </rPr>
      <t xml:space="preserve">H) DEPOSITS HELD UNDER BUSINESS CEDED </t>
    </r>
  </si>
  <si>
    <r>
      <rPr>
        <b/>
        <sz val="8"/>
        <rFont val="Arial"/>
        <family val="2"/>
        <charset val="238"/>
      </rPr>
      <t xml:space="preserve">I)  FINANCIAL LIABILITIES </t>
    </r>
    <r>
      <rPr>
        <sz val="8"/>
        <rFont val="Arial"/>
        <family val="2"/>
        <charset val="238"/>
      </rPr>
      <t>(ADP 105 to 107)</t>
    </r>
  </si>
  <si>
    <r>
      <rPr>
        <sz val="8"/>
        <rFont val="Arial"/>
        <family val="2"/>
        <charset val="238"/>
      </rPr>
      <t xml:space="preserve">    1 Loan liabilities </t>
    </r>
  </si>
  <si>
    <r>
      <rPr>
        <sz val="8"/>
        <rFont val="Arial"/>
        <family val="2"/>
        <charset val="238"/>
      </rPr>
      <t xml:space="preserve">    2 Liabilities for issued financial instruments</t>
    </r>
  </si>
  <si>
    <r>
      <rPr>
        <sz val="8"/>
        <rFont val="Arial"/>
        <family val="2"/>
        <charset val="238"/>
      </rPr>
      <t xml:space="preserve">    3 Other financial liabilities </t>
    </r>
  </si>
  <si>
    <r>
      <rPr>
        <b/>
        <sz val="8"/>
        <rFont val="Arial"/>
        <family val="2"/>
        <charset val="238"/>
      </rPr>
      <t xml:space="preserve">J) OTHER LIABILITIES </t>
    </r>
    <r>
      <rPr>
        <sz val="8"/>
        <rFont val="Arial"/>
        <family val="2"/>
        <charset val="238"/>
      </rPr>
      <t>(ADP 109 to 112)</t>
    </r>
  </si>
  <si>
    <r>
      <rPr>
        <sz val="8"/>
        <rFont val="Arial"/>
        <family val="2"/>
        <charset val="238"/>
      </rPr>
      <t xml:space="preserve">    1 Liabilities from direct insurance business</t>
    </r>
  </si>
  <si>
    <r>
      <rPr>
        <sz val="8"/>
        <rFont val="Arial"/>
        <family val="2"/>
        <charset val="238"/>
      </rPr>
      <t xml:space="preserve">    2 Liabilities from coinsurance and reinsurance business </t>
    </r>
  </si>
  <si>
    <r>
      <rPr>
        <sz val="8"/>
        <rFont val="Arial"/>
        <family val="2"/>
        <charset val="238"/>
      </rPr>
      <t xml:space="preserve">    3 Liabilities for disposal and discontinued operations </t>
    </r>
  </si>
  <si>
    <r>
      <rPr>
        <sz val="8"/>
        <rFont val="Arial"/>
        <family val="2"/>
        <charset val="238"/>
      </rPr>
      <t xml:space="preserve">    4 Other liabilities</t>
    </r>
  </si>
  <si>
    <r>
      <rPr>
        <b/>
        <sz val="8"/>
        <rFont val="Arial"/>
        <family val="2"/>
        <charset val="238"/>
      </rPr>
      <t xml:space="preserve">K) ACCRUALS AND DEFERRED INCOME </t>
    </r>
    <r>
      <rPr>
        <sz val="8"/>
        <rFont val="Arial"/>
        <family val="2"/>
        <charset val="238"/>
      </rPr>
      <t>(ADP 114+115)</t>
    </r>
  </si>
  <si>
    <r>
      <rPr>
        <sz val="8"/>
        <rFont val="Arial"/>
        <family val="2"/>
        <charset val="238"/>
      </rPr>
      <t xml:space="preserve">    1 Deferred reinsurance commission </t>
    </r>
  </si>
  <si>
    <r>
      <rPr>
        <sz val="8"/>
        <rFont val="Arial"/>
        <family val="2"/>
        <charset val="238"/>
      </rPr>
      <t xml:space="preserve">    2 Other accruals and deferred income </t>
    </r>
  </si>
  <si>
    <r>
      <rPr>
        <b/>
        <sz val="8"/>
        <rFont val="Arial"/>
        <family val="2"/>
        <charset val="238"/>
      </rPr>
      <t xml:space="preserve">J) TOTAL LIABILITIES </t>
    </r>
    <r>
      <rPr>
        <sz val="8"/>
        <rFont val="Arial"/>
        <family val="2"/>
        <charset val="238"/>
      </rPr>
      <t xml:space="preserve">(ADP 068+087+088+089+096+097+100+103+104+108+113) </t>
    </r>
  </si>
  <si>
    <r>
      <rPr>
        <b/>
        <sz val="8"/>
        <rFont val="Arial"/>
        <family val="2"/>
        <charset val="238"/>
      </rPr>
      <t xml:space="preserve">M) OFF-BALANCE SHEET ITEMS </t>
    </r>
  </si>
  <si>
    <r>
      <rPr>
        <b/>
        <sz val="12"/>
        <rFont val="Arial"/>
        <family val="2"/>
        <charset val="238"/>
      </rPr>
      <t>Statement of comprehensive income (statement of profit or loss) - cumulative</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</si>
  <si>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</si>
  <si>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</si>
  <si>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</si>
  <si>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</si>
  <si>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year</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</si>
  <si>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</si>
  <si>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</si>
  <si>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</si>
  <si>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</si>
  <si>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</si>
  <si>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</si>
  <si>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</si>
  <si>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</si>
  <si>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</si>
  <si>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</si>
  <si>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</si>
  <si>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</si>
  <si>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</si>
  <si>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</si>
  <si>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</si>
  <si>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</si>
  <si>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</si>
  <si>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</si>
  <si>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</si>
  <si>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</si>
  <si>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</si>
  <si>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</si>
  <si>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</si>
  <si>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</si>
  <si>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</si>
  <si>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</si>
  <si>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</si>
  <si>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</si>
  <si>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</si>
  <si>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</si>
  <si>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</si>
  <si>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</si>
  <si>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</si>
  <si>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</si>
  <si>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</si>
  <si>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</si>
  <si>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</si>
  <si>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</si>
  <si>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</si>
  <si>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</si>
  <si>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</si>
  <si>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</si>
  <si>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</si>
  <si>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</si>
  <si>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</si>
  <si>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</si>
  <si>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</si>
  <si>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</si>
  <si>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</si>
  <si>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</si>
  <si>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</si>
  <si>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</si>
  <si>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</si>
  <si>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</si>
  <si>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</si>
  <si>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</si>
  <si>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</si>
  <si>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</si>
  <si>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</si>
  <si>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</si>
  <si>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</si>
  <si>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</si>
  <si>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</si>
  <si>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</si>
  <si>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</si>
  <si>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</si>
  <si>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</si>
  <si>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</si>
  <si>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</si>
  <si>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</si>
  <si>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(ADP 176+177)       </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</si>
  <si>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</si>
  <si>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</si>
  <si>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</si>
  <si>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</si>
  <si>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</si>
  <si>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</si>
  <si>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</si>
  <si>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</si>
  <si>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</si>
  <si>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</si>
  <si>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</si>
  <si>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</si>
  <si>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</si>
  <si>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</si>
  <si>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</si>
  <si>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</si>
  <si>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</si>
  <si>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comprehensive income (statement of profit or loss) -  quarterly</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</si>
  <si>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</si>
  <si>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</si>
  <si>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</si>
  <si>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</si>
  <si>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</si>
  <si>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</si>
  <si>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</si>
  <si>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</si>
  <si>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</si>
  <si>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</si>
  <si>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</si>
  <si>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</si>
  <si>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</si>
  <si>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</si>
  <si>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</si>
  <si>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</si>
  <si>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</si>
  <si>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</si>
  <si>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</si>
  <si>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</si>
  <si>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</si>
  <si>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</si>
  <si>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</si>
  <si>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</si>
  <si>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</si>
  <si>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</si>
  <si>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</si>
  <si>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</si>
  <si>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</si>
  <si>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</si>
  <si>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</si>
  <si>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</si>
  <si>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</si>
  <si>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</si>
  <si>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</si>
  <si>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</si>
  <si>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</si>
  <si>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</si>
  <si>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</si>
  <si>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</si>
  <si>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</si>
  <si>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</si>
  <si>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</si>
  <si>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</si>
  <si>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</si>
  <si>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</si>
  <si>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</si>
  <si>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</si>
  <si>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</si>
  <si>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</si>
  <si>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</si>
  <si>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</si>
  <si>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</si>
  <si>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</si>
  <si>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</si>
  <si>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</si>
  <si>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</si>
  <si>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</si>
  <si>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</si>
  <si>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</si>
  <si>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</si>
  <si>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</si>
  <si>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</si>
  <si>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</si>
  <si>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</si>
  <si>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</si>
  <si>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</si>
  <si>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</si>
  <si>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</si>
  <si>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</si>
  <si>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</si>
  <si>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</si>
  <si>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</si>
  <si>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</si>
  <si>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</si>
  <si>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t>
    </r>
    <r>
      <rPr>
        <sz val="8"/>
        <rFont val="Arial"/>
        <family val="2"/>
        <charset val="238"/>
      </rPr>
      <t>(ADP 176+177)</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</si>
  <si>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</si>
  <si>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</si>
  <si>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</si>
  <si>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</si>
  <si>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</si>
  <si>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</si>
  <si>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</si>
  <si>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</si>
  <si>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</si>
  <si>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</si>
  <si>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</si>
  <si>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</si>
  <si>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</si>
  <si>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</si>
  <si>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</si>
  <si>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</si>
  <si>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</si>
  <si>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CASH FLOWS - indirect method</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</si>
  <si>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</si>
  <si>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</si>
  <si>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</si>
  <si>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</si>
  <si>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business period</t>
    </r>
  </si>
  <si>
    <r>
      <rPr>
        <b/>
        <sz val="8"/>
        <rFont val="Arial"/>
        <family val="2"/>
        <charset val="238"/>
      </rPr>
      <t xml:space="preserve">I Cash flow from operating activities </t>
    </r>
    <r>
      <rPr>
        <sz val="8"/>
        <rFont val="Arial"/>
        <family val="2"/>
        <charset val="238"/>
      </rPr>
      <t>(ADP 002+013+031)</t>
    </r>
  </si>
  <si>
    <r>
      <rPr>
        <b/>
        <sz val="8"/>
        <rFont val="Arial"/>
        <family val="2"/>
        <charset val="238"/>
      </rPr>
      <t xml:space="preserve">   1 Cash flow before changes in operating assets and liabilities</t>
    </r>
    <r>
      <rPr>
        <sz val="8"/>
        <rFont val="Arial"/>
        <family val="2"/>
        <charset val="238"/>
      </rPr>
      <t xml:space="preserve"> (ADP 003+004)</t>
    </r>
  </si>
  <si>
    <r>
      <rPr>
        <sz val="8"/>
        <rFont val="Arial"/>
        <family val="2"/>
        <charset val="238"/>
      </rPr>
      <t xml:space="preserve">       1.1 Profit/loss before tax </t>
    </r>
  </si>
  <si>
    <r>
      <rPr>
        <sz val="8"/>
        <rFont val="Arial"/>
        <family val="2"/>
        <charset val="238"/>
      </rPr>
      <t xml:space="preserve">       1.2 Adjustments: (ADP 005 to 012)</t>
    </r>
  </si>
  <si>
    <r>
      <rPr>
        <sz val="8"/>
        <rFont val="Arial"/>
        <family val="2"/>
        <charset val="238"/>
      </rPr>
      <t xml:space="preserve">               1.2.1 Depreciation of property and equipment </t>
    </r>
  </si>
  <si>
    <r>
      <rPr>
        <sz val="8"/>
        <rFont val="Arial"/>
        <family val="2"/>
        <charset val="238"/>
      </rPr>
      <t xml:space="preserve">               1.2.2 Amortization of intangible assets </t>
    </r>
  </si>
  <si>
    <r>
      <rPr>
        <sz val="8"/>
        <rFont val="Arial"/>
        <family val="2"/>
        <charset val="238"/>
      </rPr>
      <t xml:space="preserve">               1.2.3 Impairment and gains/losses on fair valuation </t>
    </r>
  </si>
  <si>
    <r>
      <rPr>
        <sz val="8"/>
        <rFont val="Arial"/>
        <family val="2"/>
        <charset val="238"/>
      </rPr>
      <t xml:space="preserve">               1.2.4 Interest expenses </t>
    </r>
  </si>
  <si>
    <r>
      <rPr>
        <sz val="8"/>
        <rFont val="Arial"/>
        <family val="2"/>
        <charset val="238"/>
      </rPr>
      <t xml:space="preserve">               1.2.5 Interest income </t>
    </r>
  </si>
  <si>
    <r>
      <rPr>
        <sz val="8"/>
        <rFont val="Arial"/>
        <family val="2"/>
        <charset val="238"/>
      </rPr>
      <t xml:space="preserve">               1.2.6 Share in profit of associates </t>
    </r>
  </si>
  <si>
    <r>
      <rPr>
        <sz val="8"/>
        <rFont val="Arial"/>
        <family val="2"/>
        <charset val="238"/>
      </rPr>
      <t xml:space="preserve">               1.2.7 Profit/loss from the sale of tangible assets (including land and buildings)</t>
    </r>
  </si>
  <si>
    <r>
      <rPr>
        <sz val="8"/>
        <rFont val="Arial"/>
        <family val="2"/>
        <charset val="238"/>
      </rPr>
      <t xml:space="preserve">               1.2.8 Other adjustments </t>
    </r>
  </si>
  <si>
    <r>
      <rPr>
        <b/>
        <sz val="8"/>
        <rFont val="Arial"/>
        <family val="2"/>
        <charset val="238"/>
      </rPr>
      <t xml:space="preserve">   2 Increase/decrease in operating assets and liabilities (ADP 014 to 030)</t>
    </r>
  </si>
  <si>
    <r>
      <rPr>
        <sz val="8"/>
        <rFont val="Arial"/>
        <family val="2"/>
        <charset val="238"/>
      </rPr>
      <t xml:space="preserve">         2.1 Increase/decrease in financial assets available for sale</t>
    </r>
  </si>
  <si>
    <r>
      <rPr>
        <sz val="8"/>
        <rFont val="Arial"/>
        <family val="2"/>
        <charset val="238"/>
      </rPr>
      <t xml:space="preserve">         2.2 Increase/decrease in financial assets at fair value through statement of profit or loss</t>
    </r>
  </si>
  <si>
    <r>
      <rPr>
        <sz val="8"/>
        <rFont val="Arial"/>
        <family val="2"/>
        <charset val="238"/>
      </rPr>
      <t xml:space="preserve">         2.3 Increase/decrease in loans and receivables </t>
    </r>
  </si>
  <si>
    <r>
      <rPr>
        <sz val="8"/>
        <rFont val="Arial"/>
        <family val="2"/>
        <charset val="238"/>
      </rPr>
      <t xml:space="preserve">         2.4 Increase/decrease in deposits with cedants</t>
    </r>
  </si>
  <si>
    <r>
      <rPr>
        <sz val="8"/>
        <rFont val="Arial"/>
        <family val="2"/>
        <charset val="238"/>
      </rPr>
      <t xml:space="preserve">         2.5 Increase/decrease in investments for the account of life assurance policyholders who bear the investment risk</t>
    </r>
  </si>
  <si>
    <r>
      <rPr>
        <sz val="8"/>
        <rFont val="Arial"/>
        <family val="2"/>
        <charset val="238"/>
      </rPr>
      <t xml:space="preserve">         2.6 Increase/decrease in reinsurance amount in technical provisions </t>
    </r>
  </si>
  <si>
    <r>
      <rPr>
        <sz val="8"/>
        <rFont val="Arial"/>
        <family val="2"/>
        <charset val="238"/>
      </rPr>
      <t xml:space="preserve">         2.7 Increase/decrease in tax assets </t>
    </r>
  </si>
  <si>
    <r>
      <rPr>
        <sz val="8"/>
        <rFont val="Arial"/>
        <family val="2"/>
        <charset val="238"/>
      </rPr>
      <t xml:space="preserve">         2.8 Increase/decrease in receivables </t>
    </r>
  </si>
  <si>
    <r>
      <rPr>
        <sz val="8"/>
        <rFont val="Arial"/>
        <family val="2"/>
        <charset val="238"/>
      </rPr>
      <t xml:space="preserve">         2.9 Increase/decrease in other assets </t>
    </r>
  </si>
  <si>
    <r>
      <rPr>
        <sz val="8"/>
        <rFont val="Arial"/>
        <family val="2"/>
        <charset val="238"/>
      </rPr>
      <t xml:space="preserve">       2.10 Increase/decrease in prepayments and accrued income </t>
    </r>
  </si>
  <si>
    <r>
      <rPr>
        <sz val="8"/>
        <rFont val="Arial"/>
        <family val="2"/>
        <charset val="238"/>
      </rPr>
      <t xml:space="preserve">       2.11 Increase/decrease in technical provisions </t>
    </r>
  </si>
  <si>
    <r>
      <rPr>
        <sz val="8"/>
        <rFont val="Arial"/>
        <family val="2"/>
        <charset val="238"/>
      </rPr>
      <t xml:space="preserve">       2.12 Increase/decrease in special provisions for life assurance where policyholders bear the investment risk</t>
    </r>
  </si>
  <si>
    <r>
      <rPr>
        <sz val="8"/>
        <rFont val="Arial"/>
        <family val="2"/>
        <charset val="238"/>
      </rPr>
      <t xml:space="preserve">       2.13 Increase/decrease in tax liabilities </t>
    </r>
  </si>
  <si>
    <r>
      <rPr>
        <sz val="8"/>
        <rFont val="Arial"/>
        <family val="2"/>
        <charset val="238"/>
      </rPr>
      <t xml:space="preserve">       2.14 Increase/decrease in deposits held under reinsurance business ceded </t>
    </r>
  </si>
  <si>
    <r>
      <rPr>
        <sz val="8"/>
        <rFont val="Arial"/>
        <family val="2"/>
        <charset val="238"/>
      </rPr>
      <t xml:space="preserve">       2.15 Increase/decrease in financial liabilities </t>
    </r>
  </si>
  <si>
    <r>
      <rPr>
        <sz val="8"/>
        <rFont val="Arial"/>
        <family val="2"/>
        <charset val="238"/>
      </rPr>
      <t xml:space="preserve">       2.16 Increase/decrease in other liabilities </t>
    </r>
  </si>
  <si>
    <r>
      <rPr>
        <sz val="8"/>
        <rFont val="Arial"/>
        <family val="2"/>
        <charset val="238"/>
      </rPr>
      <t xml:space="preserve">       2.17 Increase/decrease in accruals and deferred income </t>
    </r>
  </si>
  <si>
    <r>
      <rPr>
        <b/>
        <sz val="8"/>
        <rFont val="Arial"/>
        <family val="2"/>
        <charset val="238"/>
      </rPr>
      <t xml:space="preserve">   3 Income tax paid </t>
    </r>
  </si>
  <si>
    <r>
      <rPr>
        <b/>
        <sz val="8"/>
        <rFont val="Arial"/>
        <family val="2"/>
        <charset val="238"/>
      </rPr>
      <t>II CASH FLOW FROM INVESTING ACTIVITIES (ADP 033 to 046)</t>
    </r>
  </si>
  <si>
    <r>
      <rPr>
        <sz val="8"/>
        <rFont val="Arial"/>
        <family val="2"/>
        <charset val="238"/>
      </rPr>
      <t xml:space="preserve">     1 Cash receipts from the sale of tangible assets </t>
    </r>
  </si>
  <si>
    <r>
      <rPr>
        <sz val="8"/>
        <rFont val="Arial"/>
        <family val="2"/>
        <charset val="238"/>
      </rPr>
      <t xml:space="preserve">     2 Cash payments for the purchase of tangible assets </t>
    </r>
  </si>
  <si>
    <r>
      <rPr>
        <sz val="8"/>
        <rFont val="Arial"/>
        <family val="2"/>
        <charset val="238"/>
      </rPr>
      <t xml:space="preserve">     3 Cash receipts from the sale of intangible assets </t>
    </r>
  </si>
  <si>
    <r>
      <rPr>
        <sz val="8"/>
        <rFont val="Arial"/>
        <family val="2"/>
        <charset val="238"/>
      </rPr>
      <t xml:space="preserve">     4 Cash payments for the purchase of intangible assets </t>
    </r>
  </si>
  <si>
    <r>
      <rPr>
        <sz val="8"/>
        <rFont val="Arial"/>
        <family val="2"/>
        <charset val="238"/>
      </rPr>
      <t xml:space="preserve">     5 Cash receipts from the sale of land and buildings not occupied by an undertaking for its own activities </t>
    </r>
  </si>
  <si>
    <r>
      <rPr>
        <sz val="8"/>
        <rFont val="Arial"/>
        <family val="2"/>
        <charset val="238"/>
      </rPr>
      <t xml:space="preserve">     6 Cash payments for the purchase of land and buildings not occupied by an undertaking for its own activities </t>
    </r>
  </si>
  <si>
    <r>
      <rPr>
        <sz val="8"/>
        <rFont val="Arial"/>
        <family val="2"/>
        <charset val="238"/>
      </rPr>
      <t xml:space="preserve">     7 Increase/decrease of investments in branches, associates and joint ventures.</t>
    </r>
  </si>
  <si>
    <r>
      <rPr>
        <sz val="8"/>
        <rFont val="Arial"/>
        <family val="2"/>
        <charset val="238"/>
      </rPr>
      <t xml:space="preserve">     8 Cash receipts from financial assets held to maturity</t>
    </r>
  </si>
  <si>
    <r>
      <rPr>
        <sz val="8"/>
        <rFont val="Arial"/>
        <family val="2"/>
        <charset val="238"/>
      </rPr>
      <t xml:space="preserve">     9 Cash payments for financial assets held to maturity</t>
    </r>
  </si>
  <si>
    <r>
      <rPr>
        <sz val="8"/>
        <rFont val="Arial"/>
        <family val="2"/>
        <charset val="238"/>
      </rPr>
      <t xml:space="preserve">    10 Cash receipts from the sale of financial instruments</t>
    </r>
  </si>
  <si>
    <r>
      <rPr>
        <sz val="8"/>
        <rFont val="Arial"/>
        <family val="2"/>
        <charset val="238"/>
      </rPr>
      <t xml:space="preserve">    11 Cash payments for investments in financial instruments</t>
    </r>
  </si>
  <si>
    <r>
      <rPr>
        <sz val="8"/>
        <rFont val="Arial"/>
        <family val="2"/>
        <charset val="238"/>
      </rPr>
      <t xml:space="preserve">    12 Cash receipts from dividends and share in profit </t>
    </r>
  </si>
  <si>
    <r>
      <rPr>
        <sz val="8"/>
        <rFont val="Arial"/>
        <family val="2"/>
        <charset val="238"/>
      </rPr>
      <t xml:space="preserve">    13 Cash receipts from repayments of short-term and long-term loans given </t>
    </r>
  </si>
  <si>
    <r>
      <rPr>
        <sz val="8"/>
        <rFont val="Arial"/>
        <family val="2"/>
        <charset val="238"/>
      </rPr>
      <t xml:space="preserve">    14 Cash payments for short-term and long-term loans  </t>
    </r>
  </si>
  <si>
    <r>
      <rPr>
        <b/>
        <sz val="8"/>
        <rFont val="Arial"/>
        <family val="2"/>
        <charset val="238"/>
      </rPr>
      <t>III CASH FLOW FROM FINANCING ACTIVITIES (ADP 048 to 052)</t>
    </r>
  </si>
  <si>
    <r>
      <rPr>
        <sz val="8"/>
        <rFont val="Arial"/>
        <family val="2"/>
        <charset val="238"/>
      </rPr>
      <t xml:space="preserve">    1 Cash receipts resulting from the increase of initial capital</t>
    </r>
  </si>
  <si>
    <r>
      <rPr>
        <sz val="8"/>
        <rFont val="Arial"/>
        <family val="2"/>
        <charset val="238"/>
      </rPr>
      <t xml:space="preserve">    2 Cash receipts from short-term and long-term loans received </t>
    </r>
  </si>
  <si>
    <r>
      <rPr>
        <sz val="8"/>
        <rFont val="Arial"/>
        <family val="2"/>
        <charset val="238"/>
      </rPr>
      <t xml:space="preserve">    3 Cash payments for the repayment of short-term and long-term loans received </t>
    </r>
  </si>
  <si>
    <r>
      <rPr>
        <sz val="8"/>
        <rFont val="Arial"/>
        <family val="2"/>
        <charset val="238"/>
      </rPr>
      <t xml:space="preserve">    4 Cash payments for the redemption of treasury shares </t>
    </r>
  </si>
  <si>
    <r>
      <rPr>
        <sz val="8"/>
        <rFont val="Arial"/>
        <family val="2"/>
        <charset val="238"/>
      </rPr>
      <t xml:space="preserve">    5 Cash payments of share in profit (dividend) </t>
    </r>
  </si>
  <si>
    <r>
      <rPr>
        <b/>
        <sz val="8"/>
        <rFont val="Arial"/>
        <family val="2"/>
        <charset val="238"/>
      </rPr>
      <t>NET CASH FLOW (ADP 001 + 032 + 047)</t>
    </r>
  </si>
  <si>
    <r>
      <rPr>
        <b/>
        <sz val="8"/>
        <rFont val="Arial"/>
        <family val="2"/>
        <charset val="238"/>
      </rPr>
      <t>IV EFFECT OF EXCHANGE RATE FLUCTUATIONS ON CASH AND CASH EQUIVALENTS</t>
    </r>
  </si>
  <si>
    <r>
      <rPr>
        <b/>
        <sz val="8"/>
        <rFont val="Arial"/>
        <family val="2"/>
        <charset val="238"/>
      </rPr>
      <t>V NET INCREASE/DECREASE IN CASH AND CASH EQUIVALENTS (053+054)</t>
    </r>
  </si>
  <si>
    <r>
      <rPr>
        <sz val="8"/>
        <rFont val="Arial"/>
        <family val="2"/>
        <charset val="238"/>
      </rPr>
      <t xml:space="preserve">Cash and cash equivalents at the beginning of period </t>
    </r>
  </si>
  <si>
    <r>
      <rPr>
        <sz val="8"/>
        <rFont val="Arial"/>
        <family val="2"/>
        <charset val="238"/>
      </rPr>
      <t>Cash and cash equivalents at the end of period (ADP 055 + 056)</t>
    </r>
  </si>
  <si>
    <r>
      <rPr>
        <b/>
        <sz val="12"/>
        <rFont val="Arial"/>
        <family val="2"/>
        <charset val="238"/>
      </rPr>
      <t>STATEMENT OF CHANGES IN EQUITY</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</si>
  <si>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</si>
  <si>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</si>
  <si>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</si>
  <si>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Attributable to owners of the parent</t>
    </r>
  </si>
  <si>
    <r>
      <rPr>
        <b/>
        <sz val="8"/>
        <rFont val="Arial"/>
        <family val="2"/>
        <charset val="238"/>
      </rPr>
      <t>Attributable to non-controlling interest</t>
    </r>
  </si>
  <si>
    <r>
      <rPr>
        <b/>
        <sz val="8"/>
        <rFont val="Arial"/>
        <family val="2"/>
        <charset val="238"/>
      </rPr>
      <t>Total capital and reserves
(9+10)</t>
    </r>
  </si>
  <si>
    <r>
      <rPr>
        <b/>
        <sz val="8"/>
        <rFont val="Arial"/>
        <family val="2"/>
        <charset val="238"/>
      </rPr>
      <t>Paid in capital (ordinary and preference shares)</t>
    </r>
  </si>
  <si>
    <r>
      <rPr>
        <b/>
        <sz val="8"/>
        <rFont val="Arial"/>
        <family val="2"/>
        <charset val="238"/>
      </rPr>
      <t>Premium on shares issued</t>
    </r>
  </si>
  <si>
    <r>
      <rPr>
        <b/>
        <sz val="8"/>
        <rFont val="Arial"/>
        <family val="2"/>
        <charset val="238"/>
      </rPr>
      <t>Revaluation reserves</t>
    </r>
  </si>
  <si>
    <r>
      <rPr>
        <b/>
        <sz val="8"/>
        <rFont val="Arial"/>
        <family val="2"/>
        <charset val="238"/>
      </rPr>
      <t>Reserves (legal, statutory, other)</t>
    </r>
  </si>
  <si>
    <r>
      <rPr>
        <b/>
        <sz val="8"/>
        <rFont val="Arial"/>
        <family val="2"/>
        <charset val="238"/>
      </rPr>
      <t>Retained profit or loss brought forward</t>
    </r>
  </si>
  <si>
    <r>
      <rPr>
        <b/>
        <sz val="8"/>
        <rFont val="Arial"/>
        <family val="2"/>
        <charset val="238"/>
      </rPr>
      <t>Profit/loss for the year</t>
    </r>
  </si>
  <si>
    <r>
      <rPr>
        <b/>
        <sz val="8"/>
        <rFont val="Arial"/>
        <family val="2"/>
        <charset val="238"/>
      </rPr>
      <t>Total capital and reserves
(3 to 8)</t>
    </r>
  </si>
  <si>
    <r>
      <rPr>
        <b/>
        <sz val="8"/>
        <rFont val="Arial"/>
        <family val="2"/>
        <charset val="238"/>
      </rPr>
      <t>3</t>
    </r>
  </si>
  <si>
    <r>
      <rPr>
        <b/>
        <sz val="8"/>
        <rFont val="Arial"/>
        <family val="2"/>
        <charset val="238"/>
      </rPr>
      <t>4</t>
    </r>
  </si>
  <si>
    <r>
      <rPr>
        <b/>
        <sz val="8"/>
        <rFont val="Arial"/>
        <family val="2"/>
        <charset val="238"/>
      </rPr>
      <t>5</t>
    </r>
  </si>
  <si>
    <r>
      <rPr>
        <b/>
        <sz val="8"/>
        <rFont val="Arial"/>
        <family val="2"/>
        <charset val="238"/>
      </rPr>
      <t>6</t>
    </r>
  </si>
  <si>
    <r>
      <rPr>
        <b/>
        <sz val="8"/>
        <rFont val="Arial"/>
        <family val="2"/>
        <charset val="238"/>
      </rPr>
      <t>7</t>
    </r>
  </si>
  <si>
    <r>
      <rPr>
        <b/>
        <sz val="8"/>
        <rFont val="Arial"/>
        <family val="2"/>
        <charset val="238"/>
      </rPr>
      <t>8</t>
    </r>
  </si>
  <si>
    <r>
      <rPr>
        <b/>
        <sz val="8"/>
        <rFont val="Arial"/>
        <family val="2"/>
        <charset val="238"/>
      </rPr>
      <t>9</t>
    </r>
  </si>
  <si>
    <r>
      <rPr>
        <b/>
        <sz val="8"/>
        <rFont val="Arial"/>
        <family val="2"/>
        <charset val="238"/>
      </rPr>
      <t>10</t>
    </r>
  </si>
  <si>
    <r>
      <rPr>
        <b/>
        <sz val="8"/>
        <rFont val="Arial"/>
        <family val="2"/>
        <charset val="238"/>
      </rPr>
      <t>11</t>
    </r>
  </si>
  <si>
    <r>
      <rPr>
        <b/>
        <sz val="8.5"/>
        <rFont val="Arial"/>
        <family val="2"/>
        <charset val="238"/>
      </rPr>
      <t>I Balance on the first day of the previous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</si>
  <si>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</si>
  <si>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</si>
  <si>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 xml:space="preserve">II Balance on the first day of the previous business year (restated) </t>
    </r>
  </si>
  <si>
    <r>
      <rPr>
        <b/>
        <sz val="8.5"/>
        <rFont val="Arial"/>
        <family val="2"/>
        <charset val="238"/>
      </rPr>
      <t>III Comprehensive income or loss for the same period of the previous year (ADP 006 + ADP 007)</t>
    </r>
  </si>
  <si>
    <r>
      <rPr>
        <sz val="8.5"/>
        <rFont val="Arial"/>
        <family val="2"/>
        <charset val="238"/>
      </rPr>
      <t>Profit or loss for the period</t>
    </r>
  </si>
  <si>
    <r>
      <rPr>
        <sz val="8.5"/>
        <rFont val="Arial"/>
        <family val="2"/>
        <charset val="238"/>
      </rPr>
      <t>2 Other comprehensive income or loss for the same period of the previous year (ADP 008 to ADP 11)</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</si>
  <si>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</si>
  <si>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</si>
  <si>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</si>
  <si>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Other changes in equity unrelated to owners</t>
    </r>
  </si>
  <si>
    <r>
      <rPr>
        <b/>
        <sz val="8.5"/>
        <rFont val="Arial"/>
        <family val="2"/>
        <charset val="238"/>
      </rPr>
      <t>IV Transactions with owners (previous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</si>
  <si>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</si>
  <si>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</si>
  <si>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Payment of share in profit/dividend</t>
    </r>
  </si>
  <si>
    <r>
      <rPr>
        <sz val="8.5"/>
        <rFont val="Arial"/>
        <family val="2"/>
        <charset val="238"/>
      </rPr>
      <t>Other distribution to owners</t>
    </r>
  </si>
  <si>
    <r>
      <rPr>
        <b/>
        <sz val="8.5"/>
        <rFont val="Arial"/>
        <family val="2"/>
        <charset val="238"/>
      </rPr>
      <t xml:space="preserve">V Balance on the last day of the previous business year reporting period </t>
    </r>
  </si>
  <si>
    <r>
      <rPr>
        <b/>
        <sz val="8.5"/>
        <rFont val="Arial"/>
        <family val="2"/>
        <charset val="238"/>
      </rPr>
      <t xml:space="preserve"> VI Balance on the first day of the current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</si>
  <si>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</si>
  <si>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</si>
  <si>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VII Balance on the first day of the current business year (restated)</t>
    </r>
  </si>
  <si>
    <r>
      <rPr>
        <b/>
        <sz val="8.5"/>
        <rFont val="Arial"/>
        <family val="2"/>
        <charset val="238"/>
      </rPr>
      <t>VIII Comprehensive income or loss for the year</t>
    </r>
  </si>
  <si>
    <r>
      <rPr>
        <sz val="8.5"/>
        <rFont val="Arial"/>
        <family val="2"/>
        <charset val="238"/>
      </rPr>
      <t>Profit or loss for the period</t>
    </r>
  </si>
  <si>
    <r>
      <rPr>
        <sz val="8.5"/>
        <rFont val="Arial"/>
        <family val="2"/>
        <charset val="238"/>
      </rPr>
      <t>Other comprehensive income or loss for the year</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</si>
  <si>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</si>
  <si>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</si>
  <si>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</si>
  <si>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 xml:space="preserve"> Other changes in equity unrelated to owners</t>
    </r>
  </si>
  <si>
    <r>
      <rPr>
        <b/>
        <sz val="8.5"/>
        <rFont val="Arial"/>
        <family val="2"/>
        <charset val="238"/>
      </rPr>
      <t>Transactions with owners (current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</si>
  <si>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</si>
  <si>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</si>
  <si>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 xml:space="preserve"> Payment of share in profit/dividend</t>
    </r>
  </si>
  <si>
    <r>
      <rPr>
        <sz val="8.5"/>
        <rFont val="Arial"/>
        <family val="2"/>
        <charset val="238"/>
      </rPr>
      <t>Other transactions with owners</t>
    </r>
  </si>
  <si>
    <r>
      <rPr>
        <b/>
        <sz val="8.5"/>
        <rFont val="Arial"/>
        <family val="2"/>
        <charset val="238"/>
      </rPr>
      <t>Balance on the last day of the
current year reporting period</t>
    </r>
  </si>
  <si>
    <t>03276147</t>
  </si>
  <si>
    <t>080051022</t>
  </si>
  <si>
    <t>26187994862</t>
  </si>
  <si>
    <t>199</t>
  </si>
  <si>
    <t>HR</t>
  </si>
  <si>
    <t>74780000M0GHQ1VXJU20</t>
  </si>
  <si>
    <t>CROATIA osiguranje d.d.</t>
  </si>
  <si>
    <t>10 000</t>
  </si>
  <si>
    <t>ZAGREB</t>
  </si>
  <si>
    <t>Vatroslava Jagića 33</t>
  </si>
  <si>
    <t>info@crosig.hr</t>
  </si>
  <si>
    <t>www.crosig.hr</t>
  </si>
  <si>
    <t>KD</t>
  </si>
  <si>
    <t>RN</t>
  </si>
  <si>
    <t>CROATIA PREMIUM d.o.o.</t>
  </si>
  <si>
    <t>01885880</t>
  </si>
  <si>
    <t>HISTRIA CONSTRUCT d.o.o.</t>
  </si>
  <si>
    <t>02066378</t>
  </si>
  <si>
    <t>CORE 1 d.o.o.</t>
  </si>
  <si>
    <t>04570243</t>
  </si>
  <si>
    <t>AUTO MAKSIMIR VOZILA d.o.o.</t>
  </si>
  <si>
    <t>01804812</t>
  </si>
  <si>
    <t>AK POLICA d.o.o.</t>
  </si>
  <si>
    <t>02258960</t>
  </si>
  <si>
    <t>CROATIA OSIGURANJE DD</t>
  </si>
  <si>
    <t>MOSTAR</t>
  </si>
  <si>
    <t xml:space="preserve">MILENIJUM  OSIGURANJE A.D. </t>
  </si>
  <si>
    <t>BEOGRAD</t>
  </si>
  <si>
    <t>CROATIA OSIGURANJE A.D. - ZA ŽIVOTNA OSIG.</t>
  </si>
  <si>
    <t>SKOPJE</t>
  </si>
  <si>
    <t>05920922</t>
  </si>
  <si>
    <t>CROATIA OSIGURANJE A.D. - ZA NEŽIVOTNA OSIG.</t>
  </si>
  <si>
    <t>06479570</t>
  </si>
  <si>
    <t>CROATIA OSIGURANJE MIROVINSKO DRUŠTVO D.O.O.</t>
  </si>
  <si>
    <t>01731742</t>
  </si>
  <si>
    <t>RAZNE USLUGE D.O.O. - U LIKVIDACIJI</t>
  </si>
  <si>
    <t>01892037</t>
  </si>
  <si>
    <t>CROATIA - TEHNIČKI PREGLEDI D.O.O.</t>
  </si>
  <si>
    <t>01450930</t>
  </si>
  <si>
    <t>PBZ CROATIA OSIGURANJE DD</t>
  </si>
  <si>
    <t>01583999</t>
  </si>
  <si>
    <t>CO ZDRAVLJE D.O.O.</t>
  </si>
  <si>
    <t>04837550</t>
  </si>
  <si>
    <t>STRMEC PROJEKT d.o.o.</t>
  </si>
  <si>
    <t>02586649</t>
  </si>
  <si>
    <t>AGROSERVIS STP d.o.o.</t>
  </si>
  <si>
    <t>VIROVITICA</t>
  </si>
  <si>
    <t>01233033</t>
  </si>
  <si>
    <t>No</t>
  </si>
  <si>
    <r>
      <t xml:space="preserve">NOTES TO FINANCIAL STATEMENTS - TFI
(drawn up for quarterly reporting periods)
Name of the issuer:   </t>
    </r>
    <r>
      <rPr>
        <b/>
        <sz val="10"/>
        <rFont val="Arial"/>
        <family val="2"/>
        <charset val="238"/>
      </rPr>
      <t>Croatia osiguranje d.d.</t>
    </r>
    <r>
      <rPr>
        <sz val="10"/>
        <rFont val="Arial"/>
        <family val="2"/>
        <charset val="238"/>
      </rPr>
      <t xml:space="preserve">
Personal identification number (OIB):   </t>
    </r>
    <r>
      <rPr>
        <b/>
        <sz val="10"/>
        <rFont val="Arial"/>
        <family val="2"/>
        <charset val="238"/>
      </rPr>
      <t xml:space="preserve">26187994862
</t>
    </r>
    <r>
      <rPr>
        <sz val="10"/>
        <rFont val="Arial"/>
        <family val="2"/>
        <charset val="238"/>
      </rPr>
      <t xml:space="preserve">
Reporting period: </t>
    </r>
    <r>
      <rPr>
        <b/>
        <sz val="10"/>
        <rFont val="Arial"/>
        <family val="2"/>
        <charset val="238"/>
      </rPr>
      <t xml:space="preserve">1.1.2019. - 31.12.2019.
</t>
    </r>
    <r>
      <rPr>
        <sz val="10"/>
        <rFont val="Arial"/>
        <family val="2"/>
        <charset val="238"/>
      </rPr>
      <t xml:space="preserve">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Comments on results and business events are prepared within in Management report. 
Annual financial statements for the year 2018, for the purpose of understanding information published in the notes to the financial statements  for the quaterly reporting period, is accessible on the Company's web site: https://www.crosig.hr/en/investors/annual-reports/, web site of Zagreb Stock Exchange and web site of SRPI - HANFA.
Accounting policies which are used in the preparation of financial statements for the reporting period are the same as accounting policies which are used for preparation of the audited financial statements for the year 2018, except accounting policies which are related to recognition of lease arrangements (IFRS 16). Details are described in Notes within Management report.
</t>
    </r>
  </si>
  <si>
    <t>Jelena Matijević</t>
  </si>
  <si>
    <t>01/633 3135</t>
  </si>
  <si>
    <t>jelena.matijevic@crosig.hr</t>
  </si>
  <si>
    <t>As at: 31.12.2019.</t>
  </si>
  <si>
    <t>For the period: 1.1.2019. - 31.12.2019.</t>
  </si>
  <si>
    <t>For the period: 1.10.2019. - 31.12.2019.</t>
  </si>
  <si>
    <t>For the period 1.1.2019.-31.12.2019.</t>
  </si>
  <si>
    <t>For the period: 1.1.2019.-31.12.2019.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</si>
</sst>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
  </numFmts>
  <fonts count="35" x14ac:knownFonts="1">
    <font>
      <sz val="10"/>
      <name val="Arial"/>
      <charset val="238"/>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b/>
      <sz val="8"/>
      <name val="Arial"/>
      <family val="2"/>
      <charset val="238"/>
    </font>
    <font>
      <b/>
      <sz val="10"/>
      <color indexed="18"/>
      <name val="Arial"/>
      <family val="2"/>
      <charset val="238"/>
    </font>
    <font>
      <b/>
      <sz val="10"/>
      <name val="Arial"/>
      <family val="2"/>
      <charset val="238"/>
    </font>
    <font>
      <b/>
      <sz val="12"/>
      <name val="Arial"/>
      <family val="2"/>
      <charset val="238"/>
    </font>
    <font>
      <sz val="10"/>
      <name val="Arial"/>
      <family val="2"/>
      <charset val="238"/>
    </font>
    <font>
      <b/>
      <sz val="8.5"/>
      <name val="Arial"/>
      <family val="2"/>
      <charset val="238"/>
    </font>
    <font>
      <sz val="8.5"/>
      <name val="Arial"/>
      <family val="2"/>
      <charset val="238"/>
    </font>
    <font>
      <sz val="10"/>
      <name val="Arial"/>
      <family val="2"/>
      <charset val="238"/>
    </font>
    <font>
      <sz val="10"/>
      <color indexed="8"/>
      <name val="Arial"/>
      <family val="2"/>
      <charset val="238"/>
    </font>
    <font>
      <b/>
      <sz val="9"/>
      <color indexed="18"/>
      <name val="Arial"/>
      <family val="2"/>
      <charset val="238"/>
    </font>
    <font>
      <sz val="10"/>
      <color indexed="1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b/>
      <sz val="8"/>
      <color indexed="12"/>
      <name val="Arial"/>
      <family val="2"/>
      <charset val="238"/>
    </font>
    <font>
      <sz val="9"/>
      <color theme="3" tint="0.39997558519241921"/>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8"/>
      <color rgb="FF000080"/>
      <name val="Arial"/>
      <family val="2"/>
      <charset val="238"/>
    </font>
    <font>
      <b/>
      <sz val="8"/>
      <color rgb="FF0000FF"/>
      <name val="Arial"/>
      <family val="2"/>
      <charset val="238"/>
    </font>
    <font>
      <u/>
      <sz val="10"/>
      <color theme="10"/>
      <name val="Arial"/>
      <family val="2"/>
      <charset val="238"/>
    </font>
  </fonts>
  <fills count="12">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lightGray">
        <fgColor indexed="22"/>
        <bgColor theme="3" tint="0.79998168889431442"/>
      </patternFill>
    </fill>
    <fill>
      <patternFill patternType="solid">
        <fgColor theme="3" tint="0.79998168889431442"/>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4.9989318521683403E-2"/>
        <bgColor indexed="64"/>
      </patternFill>
    </fill>
  </fills>
  <borders count="51">
    <border>
      <left/>
      <right/>
      <top/>
      <bottom/>
      <diagonal/>
    </border>
    <border>
      <left style="thin">
        <color indexed="64"/>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style="thin">
        <color indexed="64"/>
      </right>
      <top style="thin">
        <color indexed="9"/>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medium">
        <color indexed="22"/>
      </top>
      <bottom/>
      <diagonal/>
    </border>
    <border>
      <left/>
      <right/>
      <top/>
      <bottom style="thin">
        <color indexed="64"/>
      </bottom>
      <diagonal/>
    </border>
    <border>
      <left/>
      <right/>
      <top style="thin">
        <color indexed="64"/>
      </top>
      <bottom/>
      <diagonal/>
    </border>
    <border>
      <left style="thin">
        <color indexed="9"/>
      </left>
      <right style="thin">
        <color indexed="64"/>
      </right>
      <top style="medium">
        <color indexed="22"/>
      </top>
      <bottom/>
      <diagonal/>
    </border>
    <border>
      <left/>
      <right style="thin">
        <color indexed="64"/>
      </right>
      <top style="thin">
        <color indexed="64"/>
      </top>
      <bottom/>
      <diagonal/>
    </border>
    <border>
      <left/>
      <right/>
      <top/>
      <bottom style="medium">
        <color indexed="22"/>
      </bottom>
      <diagonal/>
    </border>
    <border>
      <left/>
      <right style="thin">
        <color indexed="64"/>
      </right>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medium">
        <color indexed="22"/>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55"/>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55"/>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55"/>
      </left>
      <right style="thin">
        <color indexed="64"/>
      </right>
      <top style="thin">
        <color indexed="22"/>
      </top>
      <bottom style="thin">
        <color indexed="64"/>
      </bottom>
      <diagonal/>
    </border>
    <border>
      <left style="thin">
        <color indexed="64"/>
      </left>
      <right style="thin">
        <color indexed="55"/>
      </right>
      <top style="thin">
        <color indexed="64"/>
      </top>
      <bottom style="thin">
        <color indexed="22"/>
      </bottom>
      <diagonal/>
    </border>
    <border>
      <left style="thin">
        <color indexed="55"/>
      </left>
      <right style="thin">
        <color indexed="55"/>
      </right>
      <top style="thin">
        <color indexed="64"/>
      </top>
      <bottom style="thin">
        <color indexed="22"/>
      </bottom>
      <diagonal/>
    </border>
    <border>
      <left style="thin">
        <color indexed="55"/>
      </left>
      <right style="thin">
        <color indexed="64"/>
      </right>
      <top style="thin">
        <color indexed="64"/>
      </top>
      <bottom style="thin">
        <color indexed="22"/>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7">
    <xf numFmtId="0" fontId="0" fillId="0" borderId="0"/>
    <xf numFmtId="0" fontId="11" fillId="0" borderId="0"/>
    <xf numFmtId="0" fontId="11" fillId="0" borderId="0"/>
    <xf numFmtId="0" fontId="6" fillId="0" borderId="0"/>
    <xf numFmtId="0" fontId="15" fillId="0" borderId="0">
      <alignment vertical="top"/>
    </xf>
    <xf numFmtId="0" fontId="1" fillId="0" borderId="0"/>
    <xf numFmtId="0" fontId="34" fillId="0" borderId="0" applyNumberFormat="0" applyFill="0" applyBorder="0" applyAlignment="0" applyProtection="0"/>
  </cellStyleXfs>
  <cellXfs count="270">
    <xf numFmtId="0" fontId="0" fillId="0" borderId="0" xfId="0"/>
    <xf numFmtId="0" fontId="0" fillId="0" borderId="0" xfId="0" applyFill="1" applyProtection="1"/>
    <xf numFmtId="3" fontId="0" fillId="0" borderId="0" xfId="0" applyNumberFormat="1" applyFill="1" applyProtection="1"/>
    <xf numFmtId="0" fontId="0" fillId="0" borderId="0" xfId="0" applyProtection="1"/>
    <xf numFmtId="49" fontId="9" fillId="4" borderId="10" xfId="0" applyNumberFormat="1" applyFont="1" applyFill="1" applyBorder="1" applyAlignment="1" applyProtection="1">
      <alignment horizontal="center" vertical="top" wrapText="1"/>
    </xf>
    <xf numFmtId="49" fontId="11" fillId="4" borderId="0" xfId="0" applyNumberFormat="1" applyFont="1" applyFill="1" applyBorder="1" applyAlignment="1" applyProtection="1">
      <alignment horizontal="center" vertical="top" wrapText="1"/>
    </xf>
    <xf numFmtId="1" fontId="11" fillId="4" borderId="0" xfId="0" applyNumberFormat="1" applyFont="1" applyFill="1" applyBorder="1" applyAlignment="1" applyProtection="1">
      <alignment horizontal="center" vertical="top" wrapText="1"/>
    </xf>
    <xf numFmtId="1" fontId="7" fillId="2" borderId="42" xfId="0" applyNumberFormat="1" applyFont="1" applyFill="1" applyBorder="1" applyAlignment="1" applyProtection="1">
      <alignment horizontal="center" vertical="center"/>
    </xf>
    <xf numFmtId="49" fontId="7" fillId="0" borderId="0" xfId="0" applyNumberFormat="1" applyFont="1" applyFill="1" applyBorder="1" applyAlignment="1" applyProtection="1">
      <alignment horizontal="right"/>
    </xf>
    <xf numFmtId="3" fontId="0" fillId="0" borderId="0" xfId="0" applyNumberFormat="1" applyFill="1" applyBorder="1" applyProtection="1"/>
    <xf numFmtId="0" fontId="9" fillId="0" borderId="0" xfId="0" applyFont="1" applyFill="1" applyProtection="1"/>
    <xf numFmtId="1" fontId="4" fillId="0" borderId="42" xfId="0" applyNumberFormat="1" applyFont="1" applyFill="1" applyBorder="1" applyAlignment="1" applyProtection="1">
      <alignment horizontal="center" vertical="center"/>
    </xf>
    <xf numFmtId="3" fontId="0" fillId="0" borderId="0" xfId="0" applyNumberFormat="1" applyProtection="1"/>
    <xf numFmtId="1" fontId="4" fillId="6" borderId="42" xfId="0" applyNumberFormat="1" applyFont="1" applyFill="1" applyBorder="1" applyAlignment="1" applyProtection="1">
      <alignment horizontal="center" vertical="center"/>
    </xf>
    <xf numFmtId="165" fontId="0" fillId="0" borderId="0" xfId="0" applyNumberFormat="1" applyFill="1" applyProtection="1"/>
    <xf numFmtId="49" fontId="11" fillId="0" borderId="0" xfId="0" applyNumberFormat="1" applyFont="1" applyProtection="1"/>
    <xf numFmtId="1" fontId="11" fillId="0" borderId="0" xfId="0" applyNumberFormat="1" applyFont="1" applyProtection="1"/>
    <xf numFmtId="0" fontId="11" fillId="0" borderId="0" xfId="0" applyFont="1" applyFill="1" applyProtection="1"/>
    <xf numFmtId="0" fontId="11" fillId="0" borderId="0" xfId="0" applyFont="1" applyProtection="1"/>
    <xf numFmtId="0" fontId="4" fillId="2" borderId="8"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xf>
    <xf numFmtId="164" fontId="7" fillId="6" borderId="36" xfId="0" applyNumberFormat="1" applyFont="1" applyFill="1" applyBorder="1" applyAlignment="1" applyProtection="1">
      <alignment horizontal="center" vertical="center"/>
    </xf>
    <xf numFmtId="164" fontId="7" fillId="6" borderId="37" xfId="0" applyNumberFormat="1" applyFont="1" applyFill="1" applyBorder="1" applyAlignment="1" applyProtection="1">
      <alignment horizontal="center" vertical="center"/>
    </xf>
    <xf numFmtId="164" fontId="7" fillId="0" borderId="37" xfId="0" applyNumberFormat="1" applyFont="1" applyFill="1" applyBorder="1" applyAlignment="1" applyProtection="1">
      <alignment horizontal="center" vertical="center"/>
    </xf>
    <xf numFmtId="164" fontId="7" fillId="6" borderId="38" xfId="0" applyNumberFormat="1" applyFont="1" applyFill="1" applyBorder="1" applyAlignment="1" applyProtection="1">
      <alignment horizontal="center" vertical="center"/>
    </xf>
    <xf numFmtId="0" fontId="7" fillId="2" borderId="42" xfId="0" applyFont="1" applyFill="1" applyBorder="1" applyAlignment="1" applyProtection="1">
      <alignment horizontal="center" vertical="center"/>
    </xf>
    <xf numFmtId="164" fontId="7" fillId="6" borderId="42" xfId="0" applyNumberFormat="1" applyFont="1" applyFill="1" applyBorder="1" applyAlignment="1" applyProtection="1">
      <alignment horizontal="center" vertical="center"/>
    </xf>
    <xf numFmtId="164" fontId="7" fillId="0" borderId="42" xfId="0" applyNumberFormat="1"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164" fontId="7" fillId="0" borderId="27" xfId="0" applyNumberFormat="1" applyFont="1" applyFill="1" applyBorder="1" applyAlignment="1" applyProtection="1">
      <alignment horizontal="center" vertical="center"/>
    </xf>
    <xf numFmtId="164" fontId="7" fillId="0" borderId="31" xfId="0" applyNumberFormat="1" applyFont="1" applyFill="1" applyBorder="1" applyAlignment="1" applyProtection="1">
      <alignment horizontal="center" vertical="center"/>
    </xf>
    <xf numFmtId="164" fontId="7" fillId="6" borderId="26" xfId="0" applyNumberFormat="1" applyFont="1" applyFill="1" applyBorder="1" applyAlignment="1" applyProtection="1">
      <alignment horizontal="center" vertical="center"/>
    </xf>
    <xf numFmtId="164" fontId="7" fillId="6" borderId="27" xfId="0" applyNumberFormat="1" applyFont="1" applyFill="1" applyBorder="1" applyAlignment="1" applyProtection="1">
      <alignment horizontal="center" vertical="center"/>
    </xf>
    <xf numFmtId="0" fontId="8" fillId="4" borderId="10" xfId="0" applyFont="1" applyFill="1" applyBorder="1" applyAlignment="1" applyProtection="1">
      <alignment horizontal="center" vertical="top" wrapText="1"/>
    </xf>
    <xf numFmtId="0" fontId="0" fillId="4" borderId="10" xfId="0" applyFill="1" applyBorder="1" applyAlignment="1" applyProtection="1">
      <alignment horizontal="center" vertical="top" wrapText="1"/>
    </xf>
    <xf numFmtId="3" fontId="7" fillId="2" borderId="42" xfId="0" applyNumberFormat="1" applyFont="1" applyFill="1" applyBorder="1" applyAlignment="1" applyProtection="1">
      <alignment horizontal="center" vertical="center" wrapText="1"/>
    </xf>
    <xf numFmtId="3" fontId="0" fillId="4" borderId="10" xfId="0" applyNumberFormat="1" applyFill="1" applyBorder="1" applyAlignment="1" applyProtection="1">
      <alignment horizontal="center" vertical="top" wrapText="1"/>
    </xf>
    <xf numFmtId="3" fontId="11" fillId="0" borderId="10" xfId="0" applyNumberFormat="1" applyFont="1" applyFill="1" applyBorder="1" applyAlignment="1" applyProtection="1">
      <alignment horizontal="center" vertical="top" wrapText="1"/>
    </xf>
    <xf numFmtId="3" fontId="0" fillId="4" borderId="10" xfId="0" applyNumberFormat="1" applyFill="1" applyBorder="1" applyAlignment="1" applyProtection="1">
      <alignment horizontal="right" vertical="top" wrapText="1"/>
    </xf>
    <xf numFmtId="3" fontId="7" fillId="2" borderId="42" xfId="0" applyNumberFormat="1" applyFont="1" applyFill="1" applyBorder="1" applyAlignment="1" applyProtection="1">
      <alignment horizontal="center" vertical="center"/>
    </xf>
    <xf numFmtId="3" fontId="18" fillId="6" borderId="42" xfId="0" applyNumberFormat="1" applyFont="1" applyFill="1" applyBorder="1" applyAlignment="1" applyProtection="1">
      <alignment horizontal="right" vertical="center" shrinkToFit="1"/>
    </xf>
    <xf numFmtId="3" fontId="2" fillId="0" borderId="42" xfId="0" applyNumberFormat="1" applyFont="1" applyFill="1" applyBorder="1" applyAlignment="1" applyProtection="1">
      <alignment horizontal="right" vertical="center" shrinkToFit="1"/>
      <protection locked="0"/>
    </xf>
    <xf numFmtId="3" fontId="7" fillId="2" borderId="1" xfId="0" applyNumberFormat="1" applyFont="1" applyFill="1" applyBorder="1" applyAlignment="1" applyProtection="1">
      <alignment horizontal="center" vertical="center" wrapText="1"/>
    </xf>
    <xf numFmtId="3" fontId="7" fillId="2" borderId="2" xfId="0" applyNumberFormat="1" applyFont="1" applyFill="1" applyBorder="1" applyAlignment="1" applyProtection="1">
      <alignment horizontal="center" vertical="center" wrapText="1"/>
    </xf>
    <xf numFmtId="3" fontId="7" fillId="2" borderId="3" xfId="0" applyNumberFormat="1" applyFont="1" applyFill="1" applyBorder="1" applyAlignment="1" applyProtection="1">
      <alignment horizontal="center" vertical="center" wrapText="1"/>
    </xf>
    <xf numFmtId="3" fontId="7" fillId="2" borderId="5" xfId="0" applyNumberFormat="1" applyFont="1" applyFill="1" applyBorder="1" applyAlignment="1" applyProtection="1">
      <alignment horizontal="center" vertical="center"/>
    </xf>
    <xf numFmtId="3" fontId="7" fillId="2" borderId="6" xfId="0" applyNumberFormat="1" applyFont="1" applyFill="1" applyBorder="1" applyAlignment="1" applyProtection="1">
      <alignment horizontal="center" vertical="center"/>
    </xf>
    <xf numFmtId="3" fontId="7" fillId="2" borderId="7" xfId="0" applyNumberFormat="1" applyFont="1" applyFill="1" applyBorder="1" applyAlignment="1" applyProtection="1">
      <alignment horizontal="center" vertical="center"/>
    </xf>
    <xf numFmtId="3" fontId="7" fillId="2" borderId="12" xfId="0" applyNumberFormat="1" applyFont="1" applyFill="1" applyBorder="1" applyAlignment="1" applyProtection="1">
      <alignment horizontal="center" vertical="center"/>
    </xf>
    <xf numFmtId="3" fontId="18" fillId="6" borderId="33" xfId="0" applyNumberFormat="1" applyFont="1" applyFill="1" applyBorder="1" applyAlignment="1" applyProtection="1">
      <alignment horizontal="right" vertical="center" shrinkToFit="1"/>
    </xf>
    <xf numFmtId="3" fontId="18" fillId="6" borderId="34" xfId="0" applyNumberFormat="1" applyFont="1" applyFill="1" applyBorder="1" applyAlignment="1" applyProtection="1">
      <alignment horizontal="right" vertical="center" shrinkToFit="1"/>
    </xf>
    <xf numFmtId="3" fontId="18" fillId="6" borderId="35" xfId="0" applyNumberFormat="1" applyFont="1" applyFill="1" applyBorder="1" applyAlignment="1" applyProtection="1">
      <alignment horizontal="right" vertical="center" shrinkToFit="1"/>
    </xf>
    <xf numFmtId="3" fontId="2" fillId="0" borderId="28" xfId="0" applyNumberFormat="1" applyFont="1" applyFill="1" applyBorder="1" applyAlignment="1" applyProtection="1">
      <alignment horizontal="right" vertical="center" shrinkToFit="1"/>
      <protection locked="0"/>
    </xf>
    <xf numFmtId="3" fontId="2" fillId="0" borderId="29" xfId="0" applyNumberFormat="1" applyFont="1" applyFill="1" applyBorder="1" applyAlignment="1" applyProtection="1">
      <alignment horizontal="right" vertical="center" shrinkToFit="1"/>
      <protection locked="0"/>
    </xf>
    <xf numFmtId="3" fontId="18" fillId="6" borderId="30" xfId="0" applyNumberFormat="1" applyFont="1" applyFill="1" applyBorder="1" applyAlignment="1" applyProtection="1">
      <alignment horizontal="right" vertical="center" shrinkToFit="1"/>
    </xf>
    <xf numFmtId="3" fontId="18" fillId="6" borderId="28" xfId="0" applyNumberFormat="1" applyFont="1" applyFill="1" applyBorder="1" applyAlignment="1" applyProtection="1">
      <alignment horizontal="right" vertical="center" shrinkToFit="1"/>
    </xf>
    <xf numFmtId="3" fontId="18" fillId="6" borderId="29" xfId="0" applyNumberFormat="1" applyFont="1" applyFill="1" applyBorder="1" applyAlignment="1" applyProtection="1">
      <alignment horizontal="right" vertical="center" shrinkToFit="1"/>
    </xf>
    <xf numFmtId="3" fontId="18" fillId="6" borderId="3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7" fillId="2" borderId="8" xfId="0" applyNumberFormat="1" applyFont="1" applyFill="1" applyBorder="1" applyAlignment="1" applyProtection="1">
      <alignment horizontal="center" vertical="center" wrapText="1"/>
    </xf>
    <xf numFmtId="3" fontId="7" fillId="2" borderId="9" xfId="0" applyNumberFormat="1" applyFont="1" applyFill="1" applyBorder="1" applyAlignment="1" applyProtection="1">
      <alignment horizontal="center" vertical="center" wrapText="1"/>
    </xf>
    <xf numFmtId="3" fontId="18" fillId="6" borderId="36" xfId="0" applyNumberFormat="1" applyFont="1" applyFill="1" applyBorder="1" applyAlignment="1" applyProtection="1">
      <alignment vertical="center" shrinkToFit="1"/>
    </xf>
    <xf numFmtId="3" fontId="18" fillId="6" borderId="37" xfId="0" applyNumberFormat="1" applyFont="1" applyFill="1" applyBorder="1" applyAlignment="1" applyProtection="1">
      <alignment vertical="center" shrinkToFit="1"/>
    </xf>
    <xf numFmtId="3" fontId="2" fillId="0" borderId="37" xfId="0" applyNumberFormat="1" applyFont="1" applyFill="1" applyBorder="1" applyAlignment="1" applyProtection="1">
      <alignment vertical="center" shrinkToFit="1"/>
      <protection locked="0"/>
    </xf>
    <xf numFmtId="3" fontId="18" fillId="6" borderId="38" xfId="0" applyNumberFormat="1" applyFont="1" applyFill="1" applyBorder="1" applyAlignment="1" applyProtection="1">
      <alignment vertical="center" shrinkToFit="1"/>
    </xf>
    <xf numFmtId="3" fontId="11" fillId="0" borderId="0" xfId="0" applyNumberFormat="1" applyFont="1" applyProtection="1"/>
    <xf numFmtId="3" fontId="14" fillId="4" borderId="0" xfId="0" applyNumberFormat="1" applyFont="1" applyFill="1" applyBorder="1" applyAlignment="1" applyProtection="1">
      <alignment horizontal="center" wrapText="1"/>
    </xf>
    <xf numFmtId="3" fontId="2" fillId="4" borderId="0" xfId="0" applyNumberFormat="1" applyFont="1" applyFill="1" applyBorder="1" applyAlignment="1" applyProtection="1">
      <alignment vertical="center"/>
    </xf>
    <xf numFmtId="3" fontId="5" fillId="0" borderId="42" xfId="0" applyNumberFormat="1" applyFont="1" applyFill="1" applyBorder="1" applyAlignment="1" applyProtection="1">
      <alignment horizontal="right" vertical="center" shrinkToFit="1"/>
      <protection locked="0"/>
    </xf>
    <xf numFmtId="3" fontId="22" fillId="5" borderId="42" xfId="0" applyNumberFormat="1" applyFont="1" applyFill="1" applyBorder="1" applyAlignment="1" applyProtection="1">
      <alignment horizontal="right" vertical="center" shrinkToFit="1"/>
    </xf>
    <xf numFmtId="0" fontId="24" fillId="4" borderId="11" xfId="5" applyFont="1" applyFill="1" applyBorder="1"/>
    <xf numFmtId="0" fontId="1" fillId="4" borderId="13" xfId="5" applyFill="1" applyBorder="1"/>
    <xf numFmtId="0" fontId="1" fillId="0" borderId="0" xfId="5"/>
    <xf numFmtId="0" fontId="26" fillId="4" borderId="44" xfId="5" applyFont="1" applyFill="1" applyBorder="1" applyAlignment="1">
      <alignment horizontal="center" vertical="center"/>
    </xf>
    <xf numFmtId="0" fontId="26" fillId="4" borderId="0" xfId="5" applyFont="1" applyFill="1" applyBorder="1" applyAlignment="1">
      <alignment horizontal="center" vertical="center"/>
    </xf>
    <xf numFmtId="0" fontId="26" fillId="4" borderId="45" xfId="5" applyFont="1" applyFill="1" applyBorder="1" applyAlignment="1">
      <alignment horizontal="center" vertical="center"/>
    </xf>
    <xf numFmtId="0" fontId="5" fillId="4" borderId="0" xfId="5" applyFont="1" applyFill="1" applyBorder="1" applyAlignment="1">
      <alignment horizontal="center" vertical="center"/>
    </xf>
    <xf numFmtId="0" fontId="5" fillId="4" borderId="48" xfId="5" applyFont="1" applyFill="1" applyBorder="1" applyAlignment="1">
      <alignment vertical="center"/>
    </xf>
    <xf numFmtId="0" fontId="29" fillId="0" borderId="0" xfId="5" applyFont="1" applyFill="1"/>
    <xf numFmtId="0" fontId="4" fillId="4" borderId="44" xfId="5" applyFont="1" applyFill="1" applyBorder="1" applyAlignment="1">
      <alignment vertical="center" wrapText="1"/>
    </xf>
    <xf numFmtId="0" fontId="4" fillId="4" borderId="0" xfId="5" applyFont="1" applyFill="1" applyBorder="1" applyAlignment="1">
      <alignment horizontal="right" vertical="center" wrapText="1"/>
    </xf>
    <xf numFmtId="0" fontId="4" fillId="4" borderId="0" xfId="5" applyFont="1" applyFill="1" applyBorder="1" applyAlignment="1">
      <alignment vertical="center" wrapText="1"/>
    </xf>
    <xf numFmtId="14" fontId="4" fillId="8" borderId="0" xfId="5" applyNumberFormat="1" applyFont="1" applyFill="1" applyBorder="1" applyAlignment="1" applyProtection="1">
      <alignment horizontal="center" vertical="center"/>
      <protection locked="0"/>
    </xf>
    <xf numFmtId="1" fontId="4" fillId="8" borderId="0" xfId="5" applyNumberFormat="1" applyFont="1" applyFill="1" applyBorder="1" applyAlignment="1" applyProtection="1">
      <alignment horizontal="center" vertical="center"/>
      <protection locked="0"/>
    </xf>
    <xf numFmtId="0" fontId="5" fillId="4" borderId="45" xfId="5" applyFont="1" applyFill="1" applyBorder="1" applyAlignment="1">
      <alignment vertical="center"/>
    </xf>
    <xf numFmtId="14" fontId="4" fillId="9" borderId="0" xfId="5" applyNumberFormat="1" applyFont="1" applyFill="1" applyBorder="1" applyAlignment="1" applyProtection="1">
      <alignment horizontal="center" vertical="center"/>
      <protection locked="0"/>
    </xf>
    <xf numFmtId="0" fontId="1" fillId="10" borderId="0" xfId="5" applyFill="1"/>
    <xf numFmtId="1" fontId="4" fillId="7" borderId="49" xfId="5" applyNumberFormat="1" applyFont="1" applyFill="1" applyBorder="1" applyAlignment="1" applyProtection="1">
      <alignment horizontal="center" vertical="center"/>
      <protection locked="0"/>
    </xf>
    <xf numFmtId="1" fontId="4" fillId="9" borderId="0" xfId="5" applyNumberFormat="1" applyFont="1" applyFill="1" applyBorder="1" applyAlignment="1" applyProtection="1">
      <alignment horizontal="center" vertical="center"/>
      <protection locked="0"/>
    </xf>
    <xf numFmtId="0" fontId="1" fillId="4" borderId="45" xfId="5" applyFill="1" applyBorder="1"/>
    <xf numFmtId="0" fontId="27" fillId="4" borderId="44" xfId="5" applyFont="1" applyFill="1" applyBorder="1" applyAlignment="1">
      <alignment wrapText="1"/>
    </xf>
    <xf numFmtId="0" fontId="27" fillId="4" borderId="45" xfId="5" applyFont="1" applyFill="1" applyBorder="1" applyAlignment="1">
      <alignment wrapText="1"/>
    </xf>
    <xf numFmtId="0" fontId="27" fillId="4" borderId="44" xfId="5" applyFont="1" applyFill="1" applyBorder="1"/>
    <xf numFmtId="0" fontId="27" fillId="4" borderId="0" xfId="5" applyFont="1" applyFill="1" applyBorder="1"/>
    <xf numFmtId="0" fontId="27" fillId="4" borderId="0" xfId="5" applyFont="1" applyFill="1" applyBorder="1" applyAlignment="1">
      <alignment wrapText="1"/>
    </xf>
    <xf numFmtId="0" fontId="27" fillId="4" borderId="45" xfId="5" applyFont="1" applyFill="1" applyBorder="1"/>
    <xf numFmtId="0" fontId="5" fillId="4" borderId="0" xfId="5" applyFont="1" applyFill="1" applyBorder="1" applyAlignment="1">
      <alignment horizontal="right" vertical="center" wrapText="1"/>
    </xf>
    <xf numFmtId="0" fontId="28" fillId="4" borderId="45" xfId="5" applyFont="1" applyFill="1" applyBorder="1" applyAlignment="1">
      <alignment vertical="center"/>
    </xf>
    <xf numFmtId="0" fontId="5" fillId="4" borderId="44" xfId="5" applyFont="1" applyFill="1" applyBorder="1" applyAlignment="1">
      <alignment horizontal="right" vertical="center" wrapText="1"/>
    </xf>
    <xf numFmtId="0" fontId="28" fillId="4" borderId="0" xfId="5" applyFont="1" applyFill="1" applyBorder="1" applyAlignment="1">
      <alignment vertical="center"/>
    </xf>
    <xf numFmtId="0" fontId="27" fillId="4" borderId="0" xfId="5" applyFont="1" applyFill="1" applyBorder="1" applyAlignment="1">
      <alignment vertical="top"/>
    </xf>
    <xf numFmtId="0" fontId="4" fillId="7" borderId="49" xfId="5" applyFont="1" applyFill="1" applyBorder="1" applyAlignment="1" applyProtection="1">
      <alignment horizontal="center" vertical="center"/>
      <protection locked="0"/>
    </xf>
    <xf numFmtId="0" fontId="4" fillId="4" borderId="0" xfId="5" applyFont="1" applyFill="1" applyBorder="1" applyAlignment="1">
      <alignment vertical="center"/>
    </xf>
    <xf numFmtId="0" fontId="27" fillId="4" borderId="0" xfId="5" applyFont="1" applyFill="1" applyBorder="1" applyAlignment="1">
      <alignment vertical="center"/>
    </xf>
    <xf numFmtId="0" fontId="27" fillId="4" borderId="45" xfId="5" applyFont="1" applyFill="1" applyBorder="1" applyAlignment="1">
      <alignment vertical="center"/>
    </xf>
    <xf numFmtId="0" fontId="27" fillId="4" borderId="0" xfId="5" applyFont="1" applyFill="1" applyBorder="1" applyAlignment="1"/>
    <xf numFmtId="0" fontId="30" fillId="4" borderId="0" xfId="5" applyFont="1" applyFill="1" applyBorder="1" applyAlignment="1">
      <alignment vertical="center"/>
    </xf>
    <xf numFmtId="0" fontId="30" fillId="4" borderId="45" xfId="5" applyFont="1" applyFill="1" applyBorder="1" applyAlignment="1">
      <alignment vertical="center"/>
    </xf>
    <xf numFmtId="0" fontId="4" fillId="4" borderId="0" xfId="5" applyFont="1" applyFill="1" applyBorder="1" applyAlignment="1">
      <alignment horizontal="center" vertical="center"/>
    </xf>
    <xf numFmtId="0" fontId="5" fillId="4" borderId="45" xfId="5" applyFont="1" applyFill="1" applyBorder="1" applyAlignment="1">
      <alignment horizontal="center" vertical="center"/>
    </xf>
    <xf numFmtId="0" fontId="27" fillId="4" borderId="0" xfId="5" applyFont="1" applyFill="1" applyBorder="1" applyAlignment="1">
      <alignment vertical="top" wrapText="1"/>
    </xf>
    <xf numFmtId="0" fontId="27" fillId="4" borderId="44" xfId="5" applyFont="1" applyFill="1" applyBorder="1" applyAlignment="1">
      <alignment vertical="top"/>
    </xf>
    <xf numFmtId="0" fontId="30" fillId="4" borderId="45" xfId="5" applyFont="1" applyFill="1" applyBorder="1"/>
    <xf numFmtId="0" fontId="1" fillId="4" borderId="46" xfId="5" applyFill="1" applyBorder="1"/>
    <xf numFmtId="0" fontId="1" fillId="4" borderId="10" xfId="5" applyFill="1" applyBorder="1"/>
    <xf numFmtId="0" fontId="1" fillId="4" borderId="47" xfId="5" applyFill="1" applyBorder="1"/>
    <xf numFmtId="49" fontId="4" fillId="7" borderId="49" xfId="5" applyNumberFormat="1" applyFont="1" applyFill="1" applyBorder="1" applyAlignment="1" applyProtection="1">
      <alignment horizontal="center" vertical="center"/>
      <protection locked="0"/>
    </xf>
    <xf numFmtId="0" fontId="1" fillId="0" borderId="0" xfId="5" applyFill="1"/>
    <xf numFmtId="0" fontId="4" fillId="4" borderId="44" xfId="5" applyFont="1" applyFill="1" applyBorder="1" applyAlignment="1" applyProtection="1">
      <alignment horizontal="right" vertical="center"/>
      <protection locked="0"/>
    </xf>
    <xf numFmtId="0" fontId="4" fillId="4" borderId="0" xfId="5" applyFont="1" applyFill="1" applyBorder="1" applyAlignment="1" applyProtection="1">
      <alignment horizontal="right" vertical="center"/>
      <protection locked="0"/>
    </xf>
    <xf numFmtId="0" fontId="4" fillId="4" borderId="45" xfId="5" applyFont="1" applyFill="1" applyBorder="1" applyAlignment="1" applyProtection="1">
      <alignment horizontal="center" vertical="center"/>
      <protection locked="0"/>
    </xf>
    <xf numFmtId="0" fontId="4" fillId="11" borderId="44" xfId="5" applyFont="1" applyFill="1" applyBorder="1" applyAlignment="1" applyProtection="1">
      <alignment horizontal="right" vertical="center"/>
      <protection locked="0"/>
    </xf>
    <xf numFmtId="0" fontId="4" fillId="11" borderId="0" xfId="5" applyFont="1" applyFill="1" applyBorder="1" applyAlignment="1" applyProtection="1">
      <alignment horizontal="right" vertical="center"/>
      <protection locked="0"/>
    </xf>
    <xf numFmtId="0" fontId="4" fillId="11" borderId="45" xfId="5" applyFont="1" applyFill="1" applyBorder="1" applyAlignment="1" applyProtection="1">
      <alignment horizontal="center" vertical="center"/>
      <protection locked="0"/>
    </xf>
    <xf numFmtId="0" fontId="4" fillId="7" borderId="47" xfId="5" quotePrefix="1" applyFont="1" applyFill="1" applyBorder="1" applyAlignment="1" applyProtection="1">
      <alignment horizontal="center" vertical="center"/>
      <protection locked="0"/>
    </xf>
    <xf numFmtId="0" fontId="4" fillId="7" borderId="49" xfId="5" quotePrefix="1" applyFont="1" applyFill="1" applyBorder="1" applyAlignment="1" applyProtection="1">
      <alignment horizontal="center" vertical="center"/>
      <protection locked="0"/>
    </xf>
    <xf numFmtId="3" fontId="4" fillId="7" borderId="49" xfId="5" applyNumberFormat="1" applyFont="1" applyFill="1" applyBorder="1" applyAlignment="1" applyProtection="1">
      <alignment horizontal="center" vertical="center"/>
      <protection locked="0"/>
    </xf>
    <xf numFmtId="0" fontId="23" fillId="4" borderId="43" xfId="5" applyFont="1" applyFill="1" applyBorder="1" applyAlignment="1">
      <alignment vertical="center"/>
    </xf>
    <xf numFmtId="0" fontId="23" fillId="4" borderId="11" xfId="5" applyFont="1" applyFill="1" applyBorder="1" applyAlignment="1">
      <alignment vertical="center"/>
    </xf>
    <xf numFmtId="0" fontId="26" fillId="4" borderId="44" xfId="5" applyFont="1" applyFill="1" applyBorder="1" applyAlignment="1">
      <alignment horizontal="center" vertical="center"/>
    </xf>
    <xf numFmtId="0" fontId="26" fillId="4" borderId="0" xfId="5" applyFont="1" applyFill="1" applyBorder="1" applyAlignment="1">
      <alignment horizontal="center" vertical="center"/>
    </xf>
    <xf numFmtId="0" fontId="26" fillId="4" borderId="45" xfId="5" applyFont="1" applyFill="1" applyBorder="1" applyAlignment="1">
      <alignment horizontal="center" vertical="center"/>
    </xf>
    <xf numFmtId="0" fontId="4" fillId="4" borderId="44" xfId="5" applyFont="1" applyFill="1" applyBorder="1" applyAlignment="1">
      <alignment vertical="center" wrapText="1"/>
    </xf>
    <xf numFmtId="0" fontId="4" fillId="4" borderId="0" xfId="5" applyFont="1" applyFill="1" applyBorder="1" applyAlignment="1">
      <alignment vertical="center" wrapText="1"/>
    </xf>
    <xf numFmtId="14" fontId="4" fillId="7" borderId="46" xfId="5" applyNumberFormat="1" applyFont="1" applyFill="1" applyBorder="1" applyAlignment="1" applyProtection="1">
      <alignment horizontal="center" vertical="center"/>
      <protection locked="0"/>
    </xf>
    <xf numFmtId="14" fontId="4" fillId="7" borderId="47" xfId="5" applyNumberFormat="1" applyFont="1" applyFill="1" applyBorder="1" applyAlignment="1" applyProtection="1">
      <alignment horizontal="center" vertical="center"/>
      <protection locked="0"/>
    </xf>
    <xf numFmtId="0" fontId="4" fillId="0" borderId="44"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4" fillId="0" borderId="45" xfId="5" applyFont="1" applyFill="1" applyBorder="1" applyAlignment="1">
      <alignment horizontal="center" vertical="center" wrapText="1"/>
    </xf>
    <xf numFmtId="0" fontId="5" fillId="4" borderId="44" xfId="5" applyFont="1" applyFill="1" applyBorder="1" applyAlignment="1">
      <alignment horizontal="right" vertical="center" wrapText="1"/>
    </xf>
    <xf numFmtId="0" fontId="5" fillId="4" borderId="45" xfId="5" applyFont="1" applyFill="1" applyBorder="1" applyAlignment="1">
      <alignment horizontal="right" vertical="center" wrapText="1"/>
    </xf>
    <xf numFmtId="49" fontId="4" fillId="7" borderId="46" xfId="5" applyNumberFormat="1" applyFont="1" applyFill="1" applyBorder="1" applyAlignment="1" applyProtection="1">
      <alignment horizontal="center" vertical="center"/>
      <protection locked="0"/>
    </xf>
    <xf numFmtId="49" fontId="4" fillId="7" borderId="47" xfId="5" applyNumberFormat="1" applyFont="1" applyFill="1" applyBorder="1" applyAlignment="1" applyProtection="1">
      <alignment horizontal="center" vertical="center"/>
      <protection locked="0"/>
    </xf>
    <xf numFmtId="0" fontId="27" fillId="4" borderId="44" xfId="5" applyFont="1" applyFill="1" applyBorder="1" applyAlignment="1">
      <alignment wrapText="1"/>
    </xf>
    <xf numFmtId="0" fontId="27" fillId="4" borderId="0" xfId="5" applyFont="1" applyFill="1" applyBorder="1" applyAlignment="1">
      <alignment wrapText="1"/>
    </xf>
    <xf numFmtId="0" fontId="27" fillId="4" borderId="0" xfId="5" applyFont="1" applyFill="1" applyBorder="1"/>
    <xf numFmtId="0" fontId="25" fillId="4" borderId="44" xfId="5" applyFont="1" applyFill="1" applyBorder="1" applyAlignment="1">
      <alignment horizontal="center" vertical="center" wrapText="1"/>
    </xf>
    <xf numFmtId="0" fontId="25" fillId="4" borderId="0" xfId="5" applyFont="1" applyFill="1" applyBorder="1" applyAlignment="1">
      <alignment horizontal="center" vertical="center" wrapText="1"/>
    </xf>
    <xf numFmtId="0" fontId="5" fillId="4" borderId="44" xfId="5" applyFont="1" applyFill="1" applyBorder="1" applyAlignment="1">
      <alignment horizontal="right" vertical="center"/>
    </xf>
    <xf numFmtId="0" fontId="5" fillId="4" borderId="45" xfId="5" applyFont="1" applyFill="1" applyBorder="1" applyAlignment="1">
      <alignment horizontal="right" vertical="center"/>
    </xf>
    <xf numFmtId="0" fontId="5" fillId="4" borderId="0" xfId="5" applyFont="1" applyFill="1" applyBorder="1" applyAlignment="1">
      <alignment horizontal="right" vertical="center" wrapText="1"/>
    </xf>
    <xf numFmtId="0" fontId="4" fillId="7" borderId="46" xfId="5" applyFont="1" applyFill="1" applyBorder="1" applyAlignment="1" applyProtection="1">
      <alignment horizontal="center" vertical="center"/>
      <protection locked="0"/>
    </xf>
    <xf numFmtId="0" fontId="4" fillId="7" borderId="47" xfId="5" applyFont="1" applyFill="1" applyBorder="1" applyAlignment="1" applyProtection="1">
      <alignment horizontal="center" vertical="center"/>
      <protection locked="0"/>
    </xf>
    <xf numFmtId="0" fontId="27" fillId="4" borderId="44" xfId="5" applyFont="1" applyFill="1" applyBorder="1" applyAlignment="1">
      <alignment vertical="center" wrapText="1"/>
    </xf>
    <xf numFmtId="0" fontId="27" fillId="4" borderId="0" xfId="5" applyFont="1" applyFill="1" applyBorder="1" applyAlignment="1">
      <alignment vertical="center" wrapText="1"/>
    </xf>
    <xf numFmtId="0" fontId="5" fillId="4" borderId="0" xfId="5" applyFont="1" applyFill="1" applyBorder="1" applyAlignment="1">
      <alignment horizontal="right" vertical="center"/>
    </xf>
    <xf numFmtId="0" fontId="4" fillId="7" borderId="46" xfId="5" applyFont="1" applyFill="1" applyBorder="1" applyAlignment="1" applyProtection="1">
      <alignment vertical="center"/>
      <protection locked="0"/>
    </xf>
    <xf numFmtId="0" fontId="4" fillId="7" borderId="10" xfId="5" applyFont="1" applyFill="1" applyBorder="1" applyAlignment="1" applyProtection="1">
      <alignment vertical="center"/>
      <protection locked="0"/>
    </xf>
    <xf numFmtId="0" fontId="4" fillId="7" borderId="47" xfId="5" applyFont="1" applyFill="1" applyBorder="1" applyAlignment="1" applyProtection="1">
      <alignment vertical="center"/>
      <protection locked="0"/>
    </xf>
    <xf numFmtId="0" fontId="28" fillId="4" borderId="44" xfId="5" applyFont="1" applyFill="1" applyBorder="1" applyAlignment="1">
      <alignment vertical="center"/>
    </xf>
    <xf numFmtId="0" fontId="28" fillId="4" borderId="0" xfId="5" applyFont="1" applyFill="1" applyBorder="1" applyAlignment="1">
      <alignment vertical="center"/>
    </xf>
    <xf numFmtId="0" fontId="5" fillId="4" borderId="0" xfId="5" applyFont="1" applyFill="1" applyBorder="1" applyAlignment="1">
      <alignment vertical="center"/>
    </xf>
    <xf numFmtId="0" fontId="27" fillId="7" borderId="46" xfId="5" applyFont="1" applyFill="1" applyBorder="1" applyProtection="1">
      <protection locked="0"/>
    </xf>
    <xf numFmtId="0" fontId="27" fillId="7" borderId="10" xfId="5" applyFont="1" applyFill="1" applyBorder="1" applyProtection="1">
      <protection locked="0"/>
    </xf>
    <xf numFmtId="0" fontId="27" fillId="7" borderId="47" xfId="5" applyFont="1" applyFill="1" applyBorder="1" applyProtection="1">
      <protection locked="0"/>
    </xf>
    <xf numFmtId="0" fontId="5" fillId="4" borderId="44" xfId="5" applyFont="1" applyFill="1" applyBorder="1" applyAlignment="1">
      <alignment horizontal="center" vertical="center"/>
    </xf>
    <xf numFmtId="0" fontId="5" fillId="4" borderId="0" xfId="5" applyFont="1" applyFill="1" applyBorder="1" applyAlignment="1">
      <alignment horizontal="center" vertical="center"/>
    </xf>
    <xf numFmtId="0" fontId="4" fillId="7" borderId="46" xfId="5" applyFont="1" applyFill="1" applyBorder="1" applyAlignment="1" applyProtection="1">
      <alignment horizontal="right" vertical="center"/>
      <protection locked="0"/>
    </xf>
    <xf numFmtId="0" fontId="4" fillId="7" borderId="10" xfId="5" applyFont="1" applyFill="1" applyBorder="1" applyAlignment="1" applyProtection="1">
      <alignment horizontal="right" vertical="center"/>
      <protection locked="0"/>
    </xf>
    <xf numFmtId="0" fontId="4" fillId="7" borderId="47" xfId="5" applyFont="1" applyFill="1" applyBorder="1" applyAlignment="1" applyProtection="1">
      <alignment horizontal="right" vertical="center"/>
      <protection locked="0"/>
    </xf>
    <xf numFmtId="0" fontId="27" fillId="4" borderId="0" xfId="5" applyFont="1" applyFill="1" applyBorder="1" applyAlignment="1">
      <alignment vertical="top" wrapText="1"/>
    </xf>
    <xf numFmtId="0" fontId="27" fillId="4" borderId="0" xfId="5" applyFont="1" applyFill="1" applyBorder="1" applyAlignment="1">
      <alignment vertical="top"/>
    </xf>
    <xf numFmtId="0" fontId="27" fillId="4" borderId="0" xfId="5" applyFont="1" applyFill="1" applyBorder="1" applyProtection="1">
      <protection locked="0"/>
    </xf>
    <xf numFmtId="49" fontId="4" fillId="7" borderId="46" xfId="5" applyNumberFormat="1" applyFont="1" applyFill="1" applyBorder="1" applyAlignment="1" applyProtection="1">
      <alignment vertical="center"/>
      <protection locked="0"/>
    </xf>
    <xf numFmtId="49" fontId="4" fillId="7" borderId="10" xfId="5" applyNumberFormat="1" applyFont="1" applyFill="1" applyBorder="1" applyAlignment="1" applyProtection="1">
      <alignment vertical="center"/>
      <protection locked="0"/>
    </xf>
    <xf numFmtId="49" fontId="4" fillId="7" borderId="47" xfId="5" applyNumberFormat="1" applyFont="1" applyFill="1" applyBorder="1" applyAlignment="1" applyProtection="1">
      <alignment vertical="center"/>
      <protection locked="0"/>
    </xf>
    <xf numFmtId="0" fontId="5" fillId="4" borderId="45" xfId="5" applyFont="1" applyFill="1" applyBorder="1" applyAlignment="1">
      <alignment horizontal="center" vertical="center"/>
    </xf>
    <xf numFmtId="0" fontId="5" fillId="4" borderId="44" xfId="5" applyFont="1" applyFill="1" applyBorder="1" applyAlignment="1">
      <alignment horizontal="left" vertical="center"/>
    </xf>
    <xf numFmtId="0" fontId="5" fillId="4" borderId="0" xfId="5" applyFont="1" applyFill="1" applyBorder="1" applyAlignment="1">
      <alignment horizontal="left" vertical="center"/>
    </xf>
    <xf numFmtId="0" fontId="5" fillId="4" borderId="0" xfId="5" applyFont="1" applyFill="1" applyBorder="1" applyAlignment="1">
      <alignment vertical="top"/>
    </xf>
    <xf numFmtId="0" fontId="27" fillId="7" borderId="46" xfId="5" applyFont="1" applyFill="1" applyBorder="1" applyAlignment="1" applyProtection="1">
      <alignment vertical="center"/>
      <protection locked="0"/>
    </xf>
    <xf numFmtId="0" fontId="27" fillId="7" borderId="10" xfId="5" applyFont="1" applyFill="1" applyBorder="1" applyAlignment="1" applyProtection="1">
      <alignment vertical="center"/>
      <protection locked="0"/>
    </xf>
    <xf numFmtId="0" fontId="27" fillId="7" borderId="47" xfId="5" applyFont="1" applyFill="1" applyBorder="1" applyAlignment="1" applyProtection="1">
      <alignment vertical="center"/>
      <protection locked="0"/>
    </xf>
    <xf numFmtId="0" fontId="5" fillId="4" borderId="11" xfId="5" applyFont="1" applyFill="1" applyBorder="1" applyAlignment="1">
      <alignment horizontal="left" vertical="center" wrapText="1"/>
    </xf>
    <xf numFmtId="0" fontId="5" fillId="4" borderId="50" xfId="5" applyFont="1" applyFill="1" applyBorder="1" applyAlignment="1">
      <alignment horizontal="left" vertical="center" wrapText="1"/>
    </xf>
    <xf numFmtId="0" fontId="34" fillId="7" borderId="46" xfId="6" applyFill="1" applyBorder="1" applyAlignment="1" applyProtection="1">
      <alignment vertical="center"/>
      <protection locked="0"/>
    </xf>
    <xf numFmtId="0" fontId="2" fillId="0" borderId="42" xfId="0" applyFont="1" applyBorder="1" applyAlignment="1" applyProtection="1">
      <alignment vertical="center" wrapText="1"/>
    </xf>
    <xf numFmtId="0" fontId="7" fillId="6" borderId="42" xfId="0" applyFont="1" applyFill="1" applyBorder="1" applyAlignment="1" applyProtection="1">
      <alignment vertical="center" wrapText="1"/>
    </xf>
    <xf numFmtId="0" fontId="2" fillId="6" borderId="42" xfId="0" applyFont="1" applyFill="1" applyBorder="1" applyAlignment="1" applyProtection="1">
      <alignment vertical="center" wrapText="1"/>
    </xf>
    <xf numFmtId="0" fontId="7" fillId="0" borderId="42" xfId="0" applyFont="1" applyBorder="1" applyAlignment="1" applyProtection="1">
      <alignment vertical="center" wrapText="1"/>
    </xf>
    <xf numFmtId="0" fontId="10" fillId="0" borderId="0" xfId="0" applyFont="1" applyFill="1" applyBorder="1" applyAlignment="1" applyProtection="1">
      <alignment horizontal="center" vertical="center" wrapText="1"/>
    </xf>
    <xf numFmtId="0" fontId="0" fillId="0" borderId="0" xfId="0" applyAlignment="1" applyProtection="1"/>
    <xf numFmtId="0" fontId="9" fillId="0" borderId="0" xfId="0" applyFont="1" applyFill="1" applyBorder="1" applyAlignment="1" applyProtection="1">
      <alignment horizontal="center" vertical="top" wrapText="1"/>
      <protection locked="0"/>
    </xf>
    <xf numFmtId="0" fontId="0" fillId="0" borderId="0" xfId="0" applyAlignment="1" applyProtection="1">
      <protection locked="0"/>
    </xf>
    <xf numFmtId="0" fontId="7" fillId="2"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3" fontId="7" fillId="2" borderId="42" xfId="0"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42" xfId="0" applyFont="1" applyFill="1" applyBorder="1" applyAlignment="1" applyProtection="1">
      <alignment vertical="center" wrapText="1"/>
    </xf>
    <xf numFmtId="0" fontId="19" fillId="3" borderId="42" xfId="0" applyFont="1" applyFill="1" applyBorder="1" applyAlignment="1" applyProtection="1">
      <alignment horizontal="left" vertical="center" wrapText="1"/>
    </xf>
    <xf numFmtId="0" fontId="20" fillId="3" borderId="42" xfId="0" applyFont="1" applyFill="1" applyBorder="1" applyAlignment="1" applyProtection="1">
      <alignment vertical="center"/>
    </xf>
    <xf numFmtId="0" fontId="16" fillId="3" borderId="42" xfId="0" applyFont="1" applyFill="1" applyBorder="1" applyAlignment="1" applyProtection="1">
      <alignment horizontal="left" vertical="center" wrapText="1"/>
    </xf>
    <xf numFmtId="0" fontId="17" fillId="3" borderId="42"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5" fillId="4" borderId="10" xfId="0" applyFont="1" applyFill="1" applyBorder="1" applyAlignment="1" applyProtection="1">
      <alignment horizontal="right" vertical="center"/>
    </xf>
    <xf numFmtId="0" fontId="0" fillId="0" borderId="10" xfId="0" applyBorder="1" applyAlignment="1" applyProtection="1"/>
    <xf numFmtId="0" fontId="7" fillId="2" borderId="11"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3" fontId="7" fillId="2" borderId="18" xfId="0" applyNumberFormat="1" applyFont="1" applyFill="1" applyBorder="1" applyAlignment="1" applyProtection="1">
      <alignment horizontal="center" vertical="center" wrapText="1"/>
    </xf>
    <xf numFmtId="3" fontId="0" fillId="0" borderId="19" xfId="0" applyNumberFormat="1" applyBorder="1" applyAlignment="1" applyProtection="1">
      <alignment horizontal="center" vertical="center" wrapText="1"/>
    </xf>
    <xf numFmtId="3" fontId="0" fillId="0" borderId="20" xfId="0" applyNumberFormat="1" applyBorder="1" applyAlignment="1" applyProtection="1">
      <alignment horizontal="center" vertical="center" wrapText="1"/>
    </xf>
    <xf numFmtId="0" fontId="2" fillId="0" borderId="27" xfId="0" applyFont="1" applyFill="1" applyBorder="1" applyAlignment="1" applyProtection="1">
      <alignment vertical="center" wrapText="1"/>
    </xf>
    <xf numFmtId="0" fontId="7" fillId="2" borderId="21" xfId="0" applyFont="1" applyFill="1" applyBorder="1" applyAlignment="1" applyProtection="1">
      <alignment horizontal="center" vertical="center" wrapText="1"/>
    </xf>
    <xf numFmtId="0" fontId="0" fillId="0" borderId="22" xfId="0" applyBorder="1" applyAlignment="1" applyProtection="1">
      <alignment horizontal="center" vertical="center" wrapText="1"/>
    </xf>
    <xf numFmtId="0" fontId="7" fillId="6" borderId="26" xfId="0" applyFont="1" applyFill="1" applyBorder="1" applyAlignment="1" applyProtection="1">
      <alignment vertical="center" wrapText="1"/>
    </xf>
    <xf numFmtId="0" fontId="2" fillId="6" borderId="26" xfId="0" applyFont="1" applyFill="1" applyBorder="1" applyAlignment="1" applyProtection="1">
      <alignment vertical="center" wrapText="1"/>
    </xf>
    <xf numFmtId="0" fontId="7" fillId="6" borderId="27" xfId="0" applyFont="1" applyFill="1" applyBorder="1" applyAlignment="1" applyProtection="1">
      <alignment vertical="center" wrapText="1"/>
    </xf>
    <xf numFmtId="0" fontId="2" fillId="6" borderId="27" xfId="0" applyFont="1" applyFill="1" applyBorder="1" applyAlignment="1" applyProtection="1">
      <alignment vertical="center" wrapText="1"/>
    </xf>
    <xf numFmtId="0" fontId="7" fillId="0" borderId="27" xfId="0" applyFont="1" applyFill="1" applyBorder="1" applyAlignment="1" applyProtection="1">
      <alignment vertical="center" wrapText="1"/>
    </xf>
    <xf numFmtId="0" fontId="2" fillId="0" borderId="27" xfId="0" applyFont="1" applyBorder="1" applyAlignment="1" applyProtection="1">
      <alignment vertical="center" wrapText="1"/>
    </xf>
    <xf numFmtId="0" fontId="21" fillId="0" borderId="27" xfId="0" applyFont="1" applyFill="1" applyBorder="1" applyAlignment="1" applyProtection="1">
      <alignment vertical="center" wrapText="1"/>
    </xf>
    <xf numFmtId="0" fontId="7" fillId="0" borderId="31" xfId="0" applyFont="1" applyBorder="1" applyAlignment="1" applyProtection="1">
      <alignment vertical="center" wrapText="1"/>
    </xf>
    <xf numFmtId="0" fontId="2" fillId="0" borderId="31" xfId="0" applyFont="1" applyBorder="1" applyAlignment="1" applyProtection="1">
      <alignment vertical="center" wrapText="1"/>
    </xf>
    <xf numFmtId="0" fontId="7" fillId="0" borderId="42" xfId="0" applyFont="1" applyFill="1" applyBorder="1" applyAlignment="1" applyProtection="1">
      <alignment vertical="center" wrapText="1"/>
    </xf>
    <xf numFmtId="0" fontId="21" fillId="0" borderId="42" xfId="0" applyFont="1" applyFill="1" applyBorder="1" applyAlignment="1" applyProtection="1">
      <alignment vertical="center" wrapText="1"/>
    </xf>
    <xf numFmtId="0" fontId="2" fillId="0" borderId="37" xfId="0" applyFont="1" applyFill="1" applyBorder="1" applyAlignment="1" applyProtection="1">
      <alignment vertical="center" wrapText="1"/>
    </xf>
    <xf numFmtId="0" fontId="2" fillId="0" borderId="37" xfId="0" applyFont="1" applyBorder="1" applyAlignment="1" applyProtection="1">
      <alignment wrapText="1"/>
    </xf>
    <xf numFmtId="0" fontId="2" fillId="6" borderId="38" xfId="0" applyFont="1" applyFill="1" applyBorder="1" applyAlignment="1" applyProtection="1">
      <alignment vertical="center" wrapText="1"/>
    </xf>
    <xf numFmtId="0" fontId="2" fillId="6" borderId="38" xfId="0" applyFont="1" applyFill="1" applyBorder="1" applyAlignment="1" applyProtection="1">
      <alignment wrapText="1"/>
    </xf>
    <xf numFmtId="0" fontId="2" fillId="4" borderId="10" xfId="0" applyFont="1" applyFill="1" applyBorder="1" applyAlignment="1" applyProtection="1">
      <alignment horizontal="right"/>
      <protection locked="0"/>
    </xf>
    <xf numFmtId="0" fontId="0" fillId="0" borderId="10" xfId="0" applyBorder="1" applyAlignment="1" applyProtection="1">
      <protection locked="0"/>
    </xf>
    <xf numFmtId="0" fontId="4" fillId="2" borderId="23" xfId="0"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7" fillId="2" borderId="39" xfId="0" applyFont="1" applyFill="1" applyBorder="1" applyAlignment="1" applyProtection="1">
      <alignment horizontal="center" vertical="center" wrapText="1"/>
    </xf>
    <xf numFmtId="0" fontId="0" fillId="0" borderId="40" xfId="0" applyBorder="1" applyAlignment="1" applyProtection="1">
      <alignment horizontal="center" vertical="center" wrapText="1"/>
    </xf>
    <xf numFmtId="0" fontId="0" fillId="0" borderId="41" xfId="0" applyBorder="1" applyAlignment="1" applyProtection="1">
      <alignment horizontal="center" vertical="center" wrapText="1"/>
    </xf>
    <xf numFmtId="0" fontId="2" fillId="0" borderId="37" xfId="0" applyFont="1" applyBorder="1" applyAlignment="1" applyProtection="1">
      <alignment vertical="center" wrapText="1"/>
    </xf>
    <xf numFmtId="0" fontId="7" fillId="6" borderId="36" xfId="0" applyFont="1" applyFill="1" applyBorder="1" applyAlignment="1" applyProtection="1">
      <alignment vertical="center" wrapText="1"/>
    </xf>
    <xf numFmtId="0" fontId="2" fillId="6" borderId="36" xfId="0" applyFont="1" applyFill="1" applyBorder="1" applyAlignment="1" applyProtection="1">
      <alignment vertical="center" wrapText="1"/>
    </xf>
    <xf numFmtId="0" fontId="7" fillId="6" borderId="37" xfId="0" applyFont="1" applyFill="1" applyBorder="1" applyAlignment="1" applyProtection="1">
      <alignment vertical="center" wrapText="1"/>
    </xf>
    <xf numFmtId="0" fontId="2" fillId="6" borderId="37" xfId="0" applyFont="1" applyFill="1" applyBorder="1" applyAlignment="1" applyProtection="1">
      <alignment vertical="center" wrapText="1"/>
    </xf>
    <xf numFmtId="0" fontId="2" fillId="6" borderId="37" xfId="0" applyFont="1" applyFill="1" applyBorder="1" applyAlignment="1" applyProtection="1">
      <alignment wrapText="1"/>
    </xf>
    <xf numFmtId="0" fontId="7" fillId="0" borderId="37" xfId="0" applyFont="1" applyFill="1" applyBorder="1" applyAlignment="1" applyProtection="1">
      <alignment vertical="center" wrapText="1"/>
    </xf>
    <xf numFmtId="4" fontId="13" fillId="0" borderId="42" xfId="0" applyNumberFormat="1" applyFont="1" applyFill="1" applyBorder="1" applyAlignment="1" applyProtection="1">
      <alignment horizontal="left" vertical="center" wrapText="1"/>
    </xf>
    <xf numFmtId="4" fontId="12" fillId="6" borderId="42" xfId="0" applyNumberFormat="1" applyFont="1" applyFill="1" applyBorder="1" applyAlignment="1" applyProtection="1">
      <alignment horizontal="left" vertical="center" wrapText="1"/>
    </xf>
    <xf numFmtId="4" fontId="13" fillId="6" borderId="42" xfId="0" applyNumberFormat="1" applyFont="1" applyFill="1" applyBorder="1" applyAlignment="1" applyProtection="1">
      <alignment horizontal="left" vertical="center" wrapText="1"/>
    </xf>
    <xf numFmtId="4" fontId="12" fillId="0" borderId="42" xfId="0" applyNumberFormat="1" applyFont="1" applyFill="1" applyBorder="1" applyAlignment="1" applyProtection="1">
      <alignment horizontal="left" vertical="center" wrapText="1"/>
    </xf>
    <xf numFmtId="4" fontId="4" fillId="2" borderId="42" xfId="0" applyNumberFormat="1" applyFont="1" applyFill="1" applyBorder="1" applyAlignment="1" applyProtection="1">
      <alignment horizontal="center" vertical="center" wrapText="1"/>
    </xf>
    <xf numFmtId="1" fontId="4" fillId="2" borderId="42"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center" wrapText="1"/>
    </xf>
    <xf numFmtId="0" fontId="11" fillId="0" borderId="0" xfId="0" applyFont="1" applyBorder="1" applyAlignment="1" applyProtection="1">
      <alignment horizontal="center" wrapText="1"/>
    </xf>
    <xf numFmtId="0" fontId="14" fillId="0" borderId="0" xfId="0" applyFont="1" applyBorder="1" applyAlignment="1" applyProtection="1">
      <alignment horizontal="center" wrapText="1"/>
    </xf>
    <xf numFmtId="0" fontId="14" fillId="0" borderId="0" xfId="0" applyFont="1" applyAlignment="1" applyProtection="1">
      <alignment wrapText="1"/>
    </xf>
    <xf numFmtId="0" fontId="14" fillId="0" borderId="0" xfId="0" applyFont="1" applyBorder="1" applyAlignment="1" applyProtection="1">
      <alignment wrapText="1"/>
    </xf>
    <xf numFmtId="3" fontId="2" fillId="4" borderId="10" xfId="0" applyNumberFormat="1" applyFont="1" applyFill="1" applyBorder="1" applyAlignment="1" applyProtection="1">
      <alignment horizontal="right" vertical="center"/>
    </xf>
    <xf numFmtId="0" fontId="11" fillId="0" borderId="43" xfId="0" applyFont="1" applyBorder="1" applyAlignment="1">
      <alignment horizontal="left" vertical="top" wrapText="1"/>
    </xf>
    <xf numFmtId="0" fontId="0" fillId="0" borderId="11" xfId="0" applyBorder="1" applyAlignment="1">
      <alignment horizontal="left" vertical="top"/>
    </xf>
    <xf numFmtId="0" fontId="0" fillId="0" borderId="13" xfId="0" applyBorder="1" applyAlignment="1">
      <alignment horizontal="left" vertical="top"/>
    </xf>
    <xf numFmtId="0" fontId="0" fillId="0" borderId="44" xfId="0" applyBorder="1" applyAlignment="1">
      <alignment horizontal="left" vertical="top"/>
    </xf>
    <xf numFmtId="0" fontId="0" fillId="0" borderId="0" xfId="0" applyBorder="1" applyAlignment="1">
      <alignment horizontal="left" vertical="top"/>
    </xf>
    <xf numFmtId="0" fontId="0" fillId="0" borderId="45" xfId="0" applyBorder="1" applyAlignment="1">
      <alignment horizontal="left" vertical="top"/>
    </xf>
    <xf numFmtId="0" fontId="0" fillId="0" borderId="46" xfId="0" applyBorder="1" applyAlignment="1">
      <alignment horizontal="left" vertical="top"/>
    </xf>
    <xf numFmtId="0" fontId="0" fillId="0" borderId="10" xfId="0" applyBorder="1" applyAlignment="1">
      <alignment horizontal="left" vertical="top"/>
    </xf>
    <xf numFmtId="0" fontId="0" fillId="0" borderId="47" xfId="0" applyBorder="1" applyAlignment="1">
      <alignment horizontal="left" vertical="top"/>
    </xf>
  </cellXfs>
  <cellStyles count="7">
    <cellStyle name="Hyperlink" xfId="6" builtinId="8"/>
    <cellStyle name="Normal" xfId="0" builtinId="0"/>
    <cellStyle name="Normal 12" xfId="1"/>
    <cellStyle name="Normal 2" xfId="2"/>
    <cellStyle name="Normal 3" xfId="5"/>
    <cellStyle name="Obično_Knjiga2" xfId="3"/>
    <cellStyle name="Style 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xmlMaps" Target="xmlMap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mp;amp;L-curren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rrent"/>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singleXmlCell id="1" r="E6" connectionId="0">
    <xmlCellPr id="1" uniqueName="Godina">
      <xmlPr mapId="1" xpath="/TFI-IZD-OSIG/Izvjesce/Godina" xmlDataType="integer"/>
    </xmlCellPr>
  </singleXmlCell>
  <singleXmlCell id="2" r="E8" connectionId="0">
    <xmlCellPr id="1" uniqueName="Period">
      <xmlPr mapId="1" xpath="/TFI-IZD-OSIG/Izvjesce/Period" xmlDataType="short"/>
    </xmlCellPr>
  </singleXmlCell>
  <singleXmlCell id="3" r="C17" connectionId="0">
    <xmlCellPr id="1" uniqueName="sif_ust">
      <xmlPr mapId="1" xpath="/TFI-IZD-OSIG/Izvjesce/sif_ust" xmlDataType="string"/>
    </xmlCellPr>
  </singleXmlCell>
  <singleXmlCell id="4" r="C31" connectionId="0">
    <xmlCellPr id="1" uniqueName="AtribIzv">
      <xmlPr mapId="1" xpath="/TFI-IZD-OSIG/Izvjesce/AtribIzv" xmlDataType="string"/>
    </xmlCellPr>
  </singleXmlCell>
</singleXmlCells>
</file>

<file path=xl/tables/tableSingleCells2.xml><?xml version="1.0" encoding="utf-8"?>
<singleXmlCells xmlns="http://schemas.openxmlformats.org/spreadsheetml/2006/main">
  <singleXmlCell id="5" r="D8" connectionId="0">
    <xmlCellPr id="1" uniqueName="P61140">
      <xmlPr mapId="1" xpath="/TFI-IZD-OSIG/IFP_1000366/P61140" xmlDataType="decimal"/>
    </xmlCellPr>
  </singleXmlCell>
  <singleXmlCell id="6" r="E8" connectionId="0">
    <xmlCellPr id="1" uniqueName="P61257">
      <xmlPr mapId="1" xpath="/TFI-IZD-OSIG/IFP_1000366/P61257" xmlDataType="decimal"/>
    </xmlCellPr>
  </singleXmlCell>
  <singleXmlCell id="7" r="F8" connectionId="0">
    <xmlCellPr id="1" uniqueName="P61374">
      <xmlPr mapId="1" xpath="/TFI-IZD-OSIG/IFP_1000366/P61374" xmlDataType="decimal"/>
    </xmlCellPr>
  </singleXmlCell>
  <singleXmlCell id="8" r="G8" connectionId="0">
    <xmlCellPr id="1" uniqueName="P60789">
      <xmlPr mapId="1" xpath="/TFI-IZD-OSIG/IFP_1000366/P60789" xmlDataType="decimal"/>
    </xmlCellPr>
  </singleXmlCell>
  <singleXmlCell id="9" r="H8" connectionId="0">
    <xmlCellPr id="1" uniqueName="P60906">
      <xmlPr mapId="1" xpath="/TFI-IZD-OSIG/IFP_1000366/P60906" xmlDataType="decimal"/>
    </xmlCellPr>
  </singleXmlCell>
  <singleXmlCell id="10" r="I8" connectionId="0">
    <xmlCellPr id="1" uniqueName="P61023">
      <xmlPr mapId="1" xpath="/TFI-IZD-OSIG/IFP_1000366/P61023" xmlDataType="decimal"/>
    </xmlCellPr>
  </singleXmlCell>
  <singleXmlCell id="11" r="D9" connectionId="0">
    <xmlCellPr id="1" uniqueName="P61141">
      <xmlPr mapId="1" xpath="/TFI-IZD-OSIG/IFP_1000366/P61141" xmlDataType="decimal"/>
    </xmlCellPr>
  </singleXmlCell>
  <singleXmlCell id="12" r="E9" connectionId="0">
    <xmlCellPr id="1" uniqueName="P61258">
      <xmlPr mapId="1" xpath="/TFI-IZD-OSIG/IFP_1000366/P61258" xmlDataType="decimal"/>
    </xmlCellPr>
  </singleXmlCell>
  <singleXmlCell id="13" r="F9" connectionId="0">
    <xmlCellPr id="1" uniqueName="P61375">
      <xmlPr mapId="1" xpath="/TFI-IZD-OSIG/IFP_1000366/P61375" xmlDataType="decimal"/>
    </xmlCellPr>
  </singleXmlCell>
  <singleXmlCell id="14" r="G9" connectionId="0">
    <xmlCellPr id="1" uniqueName="P60790">
      <xmlPr mapId="1" xpath="/TFI-IZD-OSIG/IFP_1000366/P60790" xmlDataType="decimal"/>
    </xmlCellPr>
  </singleXmlCell>
  <singleXmlCell id="15" r="H9" connectionId="0">
    <xmlCellPr id="1" uniqueName="P60907">
      <xmlPr mapId="1" xpath="/TFI-IZD-OSIG/IFP_1000366/P60907" xmlDataType="decimal"/>
    </xmlCellPr>
  </singleXmlCell>
  <singleXmlCell id="16" r="I9" connectionId="0">
    <xmlCellPr id="1" uniqueName="P61024">
      <xmlPr mapId="1" xpath="/TFI-IZD-OSIG/IFP_1000366/P61024" xmlDataType="decimal"/>
    </xmlCellPr>
  </singleXmlCell>
  <singleXmlCell id="17" r="D10" connectionId="0">
    <xmlCellPr id="1" uniqueName="P61142">
      <xmlPr mapId="1" xpath="/TFI-IZD-OSIG/IFP_1000366/P61142" xmlDataType="decimal"/>
    </xmlCellPr>
  </singleXmlCell>
  <singleXmlCell id="18" r="E10" connectionId="0">
    <xmlCellPr id="1" uniqueName="P61259">
      <xmlPr mapId="1" xpath="/TFI-IZD-OSIG/IFP_1000366/P61259" xmlDataType="decimal"/>
    </xmlCellPr>
  </singleXmlCell>
  <singleXmlCell id="19" r="F10" connectionId="0">
    <xmlCellPr id="1" uniqueName="P61376">
      <xmlPr mapId="1" xpath="/TFI-IZD-OSIG/IFP_1000366/P61376" xmlDataType="decimal"/>
    </xmlCellPr>
  </singleXmlCell>
  <singleXmlCell id="20" r="G10" connectionId="0">
    <xmlCellPr id="1" uniqueName="P60791">
      <xmlPr mapId="1" xpath="/TFI-IZD-OSIG/IFP_1000366/P60791" xmlDataType="decimal"/>
    </xmlCellPr>
  </singleXmlCell>
  <singleXmlCell id="21" r="H10" connectionId="0">
    <xmlCellPr id="1" uniqueName="P60908">
      <xmlPr mapId="1" xpath="/TFI-IZD-OSIG/IFP_1000366/P60908" xmlDataType="decimal"/>
    </xmlCellPr>
  </singleXmlCell>
  <singleXmlCell id="22" r="I10" connectionId="0">
    <xmlCellPr id="1" uniqueName="P61025">
      <xmlPr mapId="1" xpath="/TFI-IZD-OSIG/IFP_1000366/P61025" xmlDataType="decimal"/>
    </xmlCellPr>
  </singleXmlCell>
  <singleXmlCell id="23" r="D11" connectionId="0">
    <xmlCellPr id="1" uniqueName="P61143">
      <xmlPr mapId="1" xpath="/TFI-IZD-OSIG/IFP_1000366/P61143" xmlDataType="decimal"/>
    </xmlCellPr>
  </singleXmlCell>
  <singleXmlCell id="24" r="E11" connectionId="0">
    <xmlCellPr id="1" uniqueName="P61260">
      <xmlPr mapId="1" xpath="/TFI-IZD-OSIG/IFP_1000366/P61260" xmlDataType="decimal"/>
    </xmlCellPr>
  </singleXmlCell>
  <singleXmlCell id="25" r="F11" connectionId="0">
    <xmlCellPr id="1" uniqueName="P61377">
      <xmlPr mapId="1" xpath="/TFI-IZD-OSIG/IFP_1000366/P61377" xmlDataType="decimal"/>
    </xmlCellPr>
  </singleXmlCell>
  <singleXmlCell id="26" r="G11" connectionId="0">
    <xmlCellPr id="1" uniqueName="P60792">
      <xmlPr mapId="1" xpath="/TFI-IZD-OSIG/IFP_1000366/P60792" xmlDataType="decimal"/>
    </xmlCellPr>
  </singleXmlCell>
  <singleXmlCell id="27" r="H11" connectionId="0">
    <xmlCellPr id="1" uniqueName="P60909">
      <xmlPr mapId="1" xpath="/TFI-IZD-OSIG/IFP_1000366/P60909" xmlDataType="decimal"/>
    </xmlCellPr>
  </singleXmlCell>
  <singleXmlCell id="28" r="I11" connectionId="0">
    <xmlCellPr id="1" uniqueName="P61026">
      <xmlPr mapId="1" xpath="/TFI-IZD-OSIG/IFP_1000366/P61026" xmlDataType="decimal"/>
    </xmlCellPr>
  </singleXmlCell>
  <singleXmlCell id="29" r="D12" connectionId="0">
    <xmlCellPr id="1" uniqueName="P61144">
      <xmlPr mapId="1" xpath="/TFI-IZD-OSIG/IFP_1000366/P61144" xmlDataType="decimal"/>
    </xmlCellPr>
  </singleXmlCell>
  <singleXmlCell id="30" r="E12" connectionId="0">
    <xmlCellPr id="1" uniqueName="P61261">
      <xmlPr mapId="1" xpath="/TFI-IZD-OSIG/IFP_1000366/P61261" xmlDataType="decimal"/>
    </xmlCellPr>
  </singleXmlCell>
  <singleXmlCell id="31" r="F12" connectionId="0">
    <xmlCellPr id="1" uniqueName="P61378">
      <xmlPr mapId="1" xpath="/TFI-IZD-OSIG/IFP_1000366/P61378" xmlDataType="decimal"/>
    </xmlCellPr>
  </singleXmlCell>
  <singleXmlCell id="32" r="G12" connectionId="0">
    <xmlCellPr id="1" uniqueName="P60793">
      <xmlPr mapId="1" xpath="/TFI-IZD-OSIG/IFP_1000366/P60793" xmlDataType="decimal"/>
    </xmlCellPr>
  </singleXmlCell>
  <singleXmlCell id="33" r="H12" connectionId="0">
    <xmlCellPr id="1" uniqueName="P60910">
      <xmlPr mapId="1" xpath="/TFI-IZD-OSIG/IFP_1000366/P60910" xmlDataType="decimal"/>
    </xmlCellPr>
  </singleXmlCell>
  <singleXmlCell id="34" r="I12" connectionId="0">
    <xmlCellPr id="1" uniqueName="P61027">
      <xmlPr mapId="1" xpath="/TFI-IZD-OSIG/IFP_1000366/P61027" xmlDataType="decimal"/>
    </xmlCellPr>
  </singleXmlCell>
  <singleXmlCell id="35" r="D13" connectionId="0">
    <xmlCellPr id="1" uniqueName="P61145">
      <xmlPr mapId="1" xpath="/TFI-IZD-OSIG/IFP_1000366/P61145" xmlDataType="decimal"/>
    </xmlCellPr>
  </singleXmlCell>
  <singleXmlCell id="36" r="E13" connectionId="0">
    <xmlCellPr id="1" uniqueName="P61262">
      <xmlPr mapId="1" xpath="/TFI-IZD-OSIG/IFP_1000366/P61262" xmlDataType="decimal"/>
    </xmlCellPr>
  </singleXmlCell>
  <singleXmlCell id="37" r="F13" connectionId="0">
    <xmlCellPr id="1" uniqueName="P61379">
      <xmlPr mapId="1" xpath="/TFI-IZD-OSIG/IFP_1000366/P61379" xmlDataType="decimal"/>
    </xmlCellPr>
  </singleXmlCell>
  <singleXmlCell id="38" r="G13" connectionId="0">
    <xmlCellPr id="1" uniqueName="P60794">
      <xmlPr mapId="1" xpath="/TFI-IZD-OSIG/IFP_1000366/P60794" xmlDataType="decimal"/>
    </xmlCellPr>
  </singleXmlCell>
  <singleXmlCell id="39" r="H13" connectionId="0">
    <xmlCellPr id="1" uniqueName="P60911">
      <xmlPr mapId="1" xpath="/TFI-IZD-OSIG/IFP_1000366/P60911" xmlDataType="decimal"/>
    </xmlCellPr>
  </singleXmlCell>
  <singleXmlCell id="40" r="I13" connectionId="0">
    <xmlCellPr id="1" uniqueName="P61028">
      <xmlPr mapId="1" xpath="/TFI-IZD-OSIG/IFP_1000366/P61028" xmlDataType="decimal"/>
    </xmlCellPr>
  </singleXmlCell>
  <singleXmlCell id="41" r="D14" connectionId="0">
    <xmlCellPr id="1" uniqueName="P61251">
      <xmlPr mapId="1" xpath="/TFI-IZD-OSIG/IFP_1000366/P61251" xmlDataType="decimal"/>
    </xmlCellPr>
  </singleXmlCell>
  <singleXmlCell id="42" r="E14" connectionId="0">
    <xmlCellPr id="1" uniqueName="P61368">
      <xmlPr mapId="1" xpath="/TFI-IZD-OSIG/IFP_1000366/P61368" xmlDataType="decimal"/>
    </xmlCellPr>
  </singleXmlCell>
  <singleXmlCell id="43" r="F14" connectionId="0">
    <xmlCellPr id="1" uniqueName="P61485">
      <xmlPr mapId="1" xpath="/TFI-IZD-OSIG/IFP_1000366/P61485" xmlDataType="decimal"/>
    </xmlCellPr>
  </singleXmlCell>
  <singleXmlCell id="44" r="G14" connectionId="0">
    <xmlCellPr id="1" uniqueName="P60900">
      <xmlPr mapId="1" xpath="/TFI-IZD-OSIG/IFP_1000366/P60900" xmlDataType="decimal"/>
    </xmlCellPr>
  </singleXmlCell>
  <singleXmlCell id="45" r="H14" connectionId="0">
    <xmlCellPr id="1" uniqueName="P61017">
      <xmlPr mapId="1" xpath="/TFI-IZD-OSIG/IFP_1000366/P61017" xmlDataType="decimal"/>
    </xmlCellPr>
  </singleXmlCell>
  <singleXmlCell id="46" r="I14" connectionId="0">
    <xmlCellPr id="1" uniqueName="P61134">
      <xmlPr mapId="1" xpath="/TFI-IZD-OSIG/IFP_1000366/P61134" xmlDataType="decimal"/>
    </xmlCellPr>
  </singleXmlCell>
  <singleXmlCell id="47" r="D15" connectionId="0">
    <xmlCellPr id="1" uniqueName="P61252">
      <xmlPr mapId="1" xpath="/TFI-IZD-OSIG/IFP_1000366/P61252" xmlDataType="decimal"/>
    </xmlCellPr>
  </singleXmlCell>
  <singleXmlCell id="48" r="E15" connectionId="0">
    <xmlCellPr id="1" uniqueName="P61369">
      <xmlPr mapId="1" xpath="/TFI-IZD-OSIG/IFP_1000366/P61369" xmlDataType="decimal"/>
    </xmlCellPr>
  </singleXmlCell>
  <singleXmlCell id="49" r="F15" connectionId="0">
    <xmlCellPr id="1" uniqueName="P61486">
      <xmlPr mapId="1" xpath="/TFI-IZD-OSIG/IFP_1000366/P61486" xmlDataType="decimal"/>
    </xmlCellPr>
  </singleXmlCell>
  <singleXmlCell id="50" r="G15" connectionId="0">
    <xmlCellPr id="1" uniqueName="P60901">
      <xmlPr mapId="1" xpath="/TFI-IZD-OSIG/IFP_1000366/P60901" xmlDataType="decimal"/>
    </xmlCellPr>
  </singleXmlCell>
  <singleXmlCell id="51" r="H15" connectionId="0">
    <xmlCellPr id="1" uniqueName="P61018">
      <xmlPr mapId="1" xpath="/TFI-IZD-OSIG/IFP_1000366/P61018" xmlDataType="decimal"/>
    </xmlCellPr>
  </singleXmlCell>
  <singleXmlCell id="52" r="I15" connectionId="0">
    <xmlCellPr id="1" uniqueName="P61135">
      <xmlPr mapId="1" xpath="/TFI-IZD-OSIG/IFP_1000366/P61135" xmlDataType="decimal"/>
    </xmlCellPr>
  </singleXmlCell>
  <singleXmlCell id="53" r="D16" connectionId="0">
    <xmlCellPr id="1" uniqueName="P61253">
      <xmlPr mapId="1" xpath="/TFI-IZD-OSIG/IFP_1000366/P61253" xmlDataType="decimal"/>
    </xmlCellPr>
  </singleXmlCell>
  <singleXmlCell id="54" r="E16" connectionId="0">
    <xmlCellPr id="1" uniqueName="P61370">
      <xmlPr mapId="1" xpath="/TFI-IZD-OSIG/IFP_1000366/P61370" xmlDataType="decimal"/>
    </xmlCellPr>
  </singleXmlCell>
  <singleXmlCell id="55" r="F16" connectionId="0">
    <xmlCellPr id="1" uniqueName="P61487">
      <xmlPr mapId="1" xpath="/TFI-IZD-OSIG/IFP_1000366/P61487" xmlDataType="decimal"/>
    </xmlCellPr>
  </singleXmlCell>
  <singleXmlCell id="56" r="G16" connectionId="0">
    <xmlCellPr id="1" uniqueName="P60902">
      <xmlPr mapId="1" xpath="/TFI-IZD-OSIG/IFP_1000366/P60902" xmlDataType="decimal"/>
    </xmlCellPr>
  </singleXmlCell>
  <singleXmlCell id="57" r="H16" connectionId="0">
    <xmlCellPr id="1" uniqueName="P61019">
      <xmlPr mapId="1" xpath="/TFI-IZD-OSIG/IFP_1000366/P61019" xmlDataType="decimal"/>
    </xmlCellPr>
  </singleXmlCell>
  <singleXmlCell id="58" r="I16" connectionId="0">
    <xmlCellPr id="1" uniqueName="P61136">
      <xmlPr mapId="1" xpath="/TFI-IZD-OSIG/IFP_1000366/P61136" xmlDataType="decimal"/>
    </xmlCellPr>
  </singleXmlCell>
  <singleXmlCell id="59" r="D17" connectionId="0">
    <xmlCellPr id="1" uniqueName="P61254">
      <xmlPr mapId="1" xpath="/TFI-IZD-OSIG/IFP_1000366/P61254" xmlDataType="decimal"/>
    </xmlCellPr>
  </singleXmlCell>
  <singleXmlCell id="60" r="E17" connectionId="0">
    <xmlCellPr id="1" uniqueName="P61371">
      <xmlPr mapId="1" xpath="/TFI-IZD-OSIG/IFP_1000366/P61371" xmlDataType="decimal"/>
    </xmlCellPr>
  </singleXmlCell>
  <singleXmlCell id="61" r="F17" connectionId="0">
    <xmlCellPr id="1" uniqueName="P61488">
      <xmlPr mapId="1" xpath="/TFI-IZD-OSIG/IFP_1000366/P61488" xmlDataType="decimal"/>
    </xmlCellPr>
  </singleXmlCell>
  <singleXmlCell id="62" r="G17" connectionId="0">
    <xmlCellPr id="1" uniqueName="P60903">
      <xmlPr mapId="1" xpath="/TFI-IZD-OSIG/IFP_1000366/P60903" xmlDataType="decimal"/>
    </xmlCellPr>
  </singleXmlCell>
  <singleXmlCell id="63" r="H17" connectionId="0">
    <xmlCellPr id="1" uniqueName="P61020">
      <xmlPr mapId="1" xpath="/TFI-IZD-OSIG/IFP_1000366/P61020" xmlDataType="decimal"/>
    </xmlCellPr>
  </singleXmlCell>
  <singleXmlCell id="64" r="I17" connectionId="0">
    <xmlCellPr id="1" uniqueName="P61137">
      <xmlPr mapId="1" xpath="/TFI-IZD-OSIG/IFP_1000366/P61137" xmlDataType="decimal"/>
    </xmlCellPr>
  </singleXmlCell>
  <singleXmlCell id="65" r="D18" connectionId="0">
    <xmlCellPr id="1" uniqueName="P61255">
      <xmlPr mapId="1" xpath="/TFI-IZD-OSIG/IFP_1000366/P61255" xmlDataType="decimal"/>
    </xmlCellPr>
  </singleXmlCell>
  <singleXmlCell id="66" r="E18" connectionId="0">
    <xmlCellPr id="1" uniqueName="P61372">
      <xmlPr mapId="1" xpath="/TFI-IZD-OSIG/IFP_1000366/P61372" xmlDataType="decimal"/>
    </xmlCellPr>
  </singleXmlCell>
  <singleXmlCell id="67" r="F18" connectionId="0">
    <xmlCellPr id="1" uniqueName="P61489">
      <xmlPr mapId="1" xpath="/TFI-IZD-OSIG/IFP_1000366/P61489" xmlDataType="decimal"/>
    </xmlCellPr>
  </singleXmlCell>
  <singleXmlCell id="68" r="G18" connectionId="0">
    <xmlCellPr id="1" uniqueName="P60904">
      <xmlPr mapId="1" xpath="/TFI-IZD-OSIG/IFP_1000366/P60904" xmlDataType="decimal"/>
    </xmlCellPr>
  </singleXmlCell>
  <singleXmlCell id="69" r="H18" connectionId="0">
    <xmlCellPr id="1" uniqueName="P61021">
      <xmlPr mapId="1" xpath="/TFI-IZD-OSIG/IFP_1000366/P61021" xmlDataType="decimal"/>
    </xmlCellPr>
  </singleXmlCell>
  <singleXmlCell id="70" r="I18" connectionId="0">
    <xmlCellPr id="1" uniqueName="P61138">
      <xmlPr mapId="1" xpath="/TFI-IZD-OSIG/IFP_1000366/P61138" xmlDataType="decimal"/>
    </xmlCellPr>
  </singleXmlCell>
  <singleXmlCell id="71" r="D19" connectionId="0">
    <xmlCellPr id="1" uniqueName="P61256">
      <xmlPr mapId="1" xpath="/TFI-IZD-OSIG/IFP_1000366/P61256" xmlDataType="decimal"/>
    </xmlCellPr>
  </singleXmlCell>
  <singleXmlCell id="72" r="E19" connectionId="0">
    <xmlCellPr id="1" uniqueName="P61373">
      <xmlPr mapId="1" xpath="/TFI-IZD-OSIG/IFP_1000366/P61373" xmlDataType="decimal"/>
    </xmlCellPr>
  </singleXmlCell>
  <singleXmlCell id="73" r="F19" connectionId="0">
    <xmlCellPr id="1" uniqueName="P61490">
      <xmlPr mapId="1" xpath="/TFI-IZD-OSIG/IFP_1000366/P61490" xmlDataType="decimal"/>
    </xmlCellPr>
  </singleXmlCell>
  <singleXmlCell id="74" r="G19" connectionId="0">
    <xmlCellPr id="1" uniqueName="P60905">
      <xmlPr mapId="1" xpath="/TFI-IZD-OSIG/IFP_1000366/P60905" xmlDataType="decimal"/>
    </xmlCellPr>
  </singleXmlCell>
  <singleXmlCell id="75" r="H19" connectionId="0">
    <xmlCellPr id="1" uniqueName="P61022">
      <xmlPr mapId="1" xpath="/TFI-IZD-OSIG/IFP_1000366/P61022" xmlDataType="decimal"/>
    </xmlCellPr>
  </singleXmlCell>
  <singleXmlCell id="76" r="I19" connectionId="0">
    <xmlCellPr id="1" uniqueName="P61139">
      <xmlPr mapId="1" xpath="/TFI-IZD-OSIG/IFP_1000366/P61139" xmlDataType="decimal"/>
    </xmlCellPr>
  </singleXmlCell>
  <singleXmlCell id="77" r="D20" connectionId="0">
    <xmlCellPr id="1" uniqueName="P61245">
      <xmlPr mapId="1" xpath="/TFI-IZD-OSIG/IFP_1000366/P61245" xmlDataType="decimal"/>
    </xmlCellPr>
  </singleXmlCell>
  <singleXmlCell id="78" r="E20" connectionId="0">
    <xmlCellPr id="1" uniqueName="P61362">
      <xmlPr mapId="1" xpath="/TFI-IZD-OSIG/IFP_1000366/P61362" xmlDataType="decimal"/>
    </xmlCellPr>
  </singleXmlCell>
  <singleXmlCell id="79" r="F20" connectionId="0">
    <xmlCellPr id="1" uniqueName="P61479">
      <xmlPr mapId="1" xpath="/TFI-IZD-OSIG/IFP_1000366/P61479" xmlDataType="decimal"/>
    </xmlCellPr>
  </singleXmlCell>
  <singleXmlCell id="80" r="G20" connectionId="0">
    <xmlCellPr id="1" uniqueName="P60894">
      <xmlPr mapId="1" xpath="/TFI-IZD-OSIG/IFP_1000366/P60894" xmlDataType="decimal"/>
    </xmlCellPr>
  </singleXmlCell>
  <singleXmlCell id="81" r="H20" connectionId="0">
    <xmlCellPr id="1" uniqueName="P61011">
      <xmlPr mapId="1" xpath="/TFI-IZD-OSIG/IFP_1000366/P61011" xmlDataType="decimal"/>
    </xmlCellPr>
  </singleXmlCell>
  <singleXmlCell id="82" r="I20" connectionId="0">
    <xmlCellPr id="1" uniqueName="P61128">
      <xmlPr mapId="1" xpath="/TFI-IZD-OSIG/IFP_1000366/P61128" xmlDataType="decimal"/>
    </xmlCellPr>
  </singleXmlCell>
  <singleXmlCell id="83" r="D21" connectionId="0">
    <xmlCellPr id="1" uniqueName="P61246">
      <xmlPr mapId="1" xpath="/TFI-IZD-OSIG/IFP_1000366/P61246" xmlDataType="decimal"/>
    </xmlCellPr>
  </singleXmlCell>
  <singleXmlCell id="84" r="E21" connectionId="0">
    <xmlCellPr id="1" uniqueName="P61363">
      <xmlPr mapId="1" xpath="/TFI-IZD-OSIG/IFP_1000366/P61363" xmlDataType="decimal"/>
    </xmlCellPr>
  </singleXmlCell>
  <singleXmlCell id="85" r="F21" connectionId="0">
    <xmlCellPr id="1" uniqueName="P61480">
      <xmlPr mapId="1" xpath="/TFI-IZD-OSIG/IFP_1000366/P61480" xmlDataType="decimal"/>
    </xmlCellPr>
  </singleXmlCell>
  <singleXmlCell id="86" r="G21" connectionId="0">
    <xmlCellPr id="1" uniqueName="P60895">
      <xmlPr mapId="1" xpath="/TFI-IZD-OSIG/IFP_1000366/P60895" xmlDataType="decimal"/>
    </xmlCellPr>
  </singleXmlCell>
  <singleXmlCell id="87" r="H21" connectionId="0">
    <xmlCellPr id="1" uniqueName="P61012">
      <xmlPr mapId="1" xpath="/TFI-IZD-OSIG/IFP_1000366/P61012" xmlDataType="decimal"/>
    </xmlCellPr>
  </singleXmlCell>
  <singleXmlCell id="88" r="I21" connectionId="0">
    <xmlCellPr id="1" uniqueName="P61129">
      <xmlPr mapId="1" xpath="/TFI-IZD-OSIG/IFP_1000366/P61129" xmlDataType="decimal"/>
    </xmlCellPr>
  </singleXmlCell>
  <singleXmlCell id="89" r="D22" connectionId="0">
    <xmlCellPr id="1" uniqueName="P61247">
      <xmlPr mapId="1" xpath="/TFI-IZD-OSIG/IFP_1000366/P61247" xmlDataType="decimal"/>
    </xmlCellPr>
  </singleXmlCell>
  <singleXmlCell id="90" r="E22" connectionId="0">
    <xmlCellPr id="1" uniqueName="P61364">
      <xmlPr mapId="1" xpath="/TFI-IZD-OSIG/IFP_1000366/P61364" xmlDataType="decimal"/>
    </xmlCellPr>
  </singleXmlCell>
  <singleXmlCell id="91" r="F22" connectionId="0">
    <xmlCellPr id="1" uniqueName="P61481">
      <xmlPr mapId="1" xpath="/TFI-IZD-OSIG/IFP_1000366/P61481" xmlDataType="decimal"/>
    </xmlCellPr>
  </singleXmlCell>
  <singleXmlCell id="92" r="G22" connectionId="0">
    <xmlCellPr id="1" uniqueName="P60896">
      <xmlPr mapId="1" xpath="/TFI-IZD-OSIG/IFP_1000366/P60896" xmlDataType="decimal"/>
    </xmlCellPr>
  </singleXmlCell>
  <singleXmlCell id="93" r="H22" connectionId="0">
    <xmlCellPr id="1" uniqueName="P61013">
      <xmlPr mapId="1" xpath="/TFI-IZD-OSIG/IFP_1000366/P61013" xmlDataType="decimal"/>
    </xmlCellPr>
  </singleXmlCell>
  <singleXmlCell id="94" r="I22" connectionId="0">
    <xmlCellPr id="1" uniqueName="P61130">
      <xmlPr mapId="1" xpath="/TFI-IZD-OSIG/IFP_1000366/P61130" xmlDataType="decimal"/>
    </xmlCellPr>
  </singleXmlCell>
  <singleXmlCell id="95" r="D23" connectionId="0">
    <xmlCellPr id="1" uniqueName="P61248">
      <xmlPr mapId="1" xpath="/TFI-IZD-OSIG/IFP_1000366/P61248" xmlDataType="decimal"/>
    </xmlCellPr>
  </singleXmlCell>
  <singleXmlCell id="96" r="E23" connectionId="0">
    <xmlCellPr id="1" uniqueName="P61365">
      <xmlPr mapId="1" xpath="/TFI-IZD-OSIG/IFP_1000366/P61365" xmlDataType="decimal"/>
    </xmlCellPr>
  </singleXmlCell>
  <singleXmlCell id="97" r="F23" connectionId="0">
    <xmlCellPr id="1" uniqueName="P61482">
      <xmlPr mapId="1" xpath="/TFI-IZD-OSIG/IFP_1000366/P61482" xmlDataType="decimal"/>
    </xmlCellPr>
  </singleXmlCell>
  <singleXmlCell id="98" r="G23" connectionId="0">
    <xmlCellPr id="1" uniqueName="P60897">
      <xmlPr mapId="1" xpath="/TFI-IZD-OSIG/IFP_1000366/P60897" xmlDataType="decimal"/>
    </xmlCellPr>
  </singleXmlCell>
  <singleXmlCell id="99" r="H23" connectionId="0">
    <xmlCellPr id="1" uniqueName="P61014">
      <xmlPr mapId="1" xpath="/TFI-IZD-OSIG/IFP_1000366/P61014" xmlDataType="decimal"/>
    </xmlCellPr>
  </singleXmlCell>
  <singleXmlCell id="100" r="I23" connectionId="0">
    <xmlCellPr id="1" uniqueName="P61131">
      <xmlPr mapId="1" xpath="/TFI-IZD-OSIG/IFP_1000366/P61131" xmlDataType="decimal"/>
    </xmlCellPr>
  </singleXmlCell>
  <singleXmlCell id="101" r="D24" connectionId="0">
    <xmlCellPr id="1" uniqueName="P61249">
      <xmlPr mapId="1" xpath="/TFI-IZD-OSIG/IFP_1000366/P61249" xmlDataType="decimal"/>
    </xmlCellPr>
  </singleXmlCell>
  <singleXmlCell id="102" r="E24" connectionId="0">
    <xmlCellPr id="1" uniqueName="P61366">
      <xmlPr mapId="1" xpath="/TFI-IZD-OSIG/IFP_1000366/P61366" xmlDataType="decimal"/>
    </xmlCellPr>
  </singleXmlCell>
  <singleXmlCell id="103" r="F24" connectionId="0">
    <xmlCellPr id="1" uniqueName="P61483">
      <xmlPr mapId="1" xpath="/TFI-IZD-OSIG/IFP_1000366/P61483" xmlDataType="decimal"/>
    </xmlCellPr>
  </singleXmlCell>
  <singleXmlCell id="104" r="G24" connectionId="0">
    <xmlCellPr id="1" uniqueName="P60898">
      <xmlPr mapId="1" xpath="/TFI-IZD-OSIG/IFP_1000366/P60898" xmlDataType="decimal"/>
    </xmlCellPr>
  </singleXmlCell>
  <singleXmlCell id="105" r="H24" connectionId="0">
    <xmlCellPr id="1" uniqueName="P61015">
      <xmlPr mapId="1" xpath="/TFI-IZD-OSIG/IFP_1000366/P61015" xmlDataType="decimal"/>
    </xmlCellPr>
  </singleXmlCell>
  <singleXmlCell id="106" r="I24" connectionId="0">
    <xmlCellPr id="1" uniqueName="P61132">
      <xmlPr mapId="1" xpath="/TFI-IZD-OSIG/IFP_1000366/P61132" xmlDataType="decimal"/>
    </xmlCellPr>
  </singleXmlCell>
  <singleXmlCell id="107" r="D25" connectionId="0">
    <xmlCellPr id="1" uniqueName="P61250">
      <xmlPr mapId="1" xpath="/TFI-IZD-OSIG/IFP_1000366/P61250" xmlDataType="decimal"/>
    </xmlCellPr>
  </singleXmlCell>
  <singleXmlCell id="108" r="E25" connectionId="0">
    <xmlCellPr id="1" uniqueName="P61367">
      <xmlPr mapId="1" xpath="/TFI-IZD-OSIG/IFP_1000366/P61367" xmlDataType="decimal"/>
    </xmlCellPr>
  </singleXmlCell>
  <singleXmlCell id="109" r="F25" connectionId="0">
    <xmlCellPr id="1" uniqueName="P61484">
      <xmlPr mapId="1" xpath="/TFI-IZD-OSIG/IFP_1000366/P61484" xmlDataType="decimal"/>
    </xmlCellPr>
  </singleXmlCell>
  <singleXmlCell id="110" r="G25" connectionId="0">
    <xmlCellPr id="1" uniqueName="P60899">
      <xmlPr mapId="1" xpath="/TFI-IZD-OSIG/IFP_1000366/P60899" xmlDataType="decimal"/>
    </xmlCellPr>
  </singleXmlCell>
  <singleXmlCell id="111" r="H25" connectionId="0">
    <xmlCellPr id="1" uniqueName="P61016">
      <xmlPr mapId="1" xpath="/TFI-IZD-OSIG/IFP_1000366/P61016" xmlDataType="decimal"/>
    </xmlCellPr>
  </singleXmlCell>
  <singleXmlCell id="112" r="I25" connectionId="0">
    <xmlCellPr id="1" uniqueName="P61133">
      <xmlPr mapId="1" xpath="/TFI-IZD-OSIG/IFP_1000366/P61133" xmlDataType="decimal"/>
    </xmlCellPr>
  </singleXmlCell>
  <singleXmlCell id="113" r="D26" connectionId="0">
    <xmlCellPr id="1" uniqueName="P61239">
      <xmlPr mapId="1" xpath="/TFI-IZD-OSIG/IFP_1000366/P61239" xmlDataType="decimal"/>
    </xmlCellPr>
  </singleXmlCell>
  <singleXmlCell id="114" r="E26" connectionId="0">
    <xmlCellPr id="1" uniqueName="P61356">
      <xmlPr mapId="1" xpath="/TFI-IZD-OSIG/IFP_1000366/P61356" xmlDataType="decimal"/>
    </xmlCellPr>
  </singleXmlCell>
  <singleXmlCell id="115" r="F26" connectionId="0">
    <xmlCellPr id="1" uniqueName="P61473">
      <xmlPr mapId="1" xpath="/TFI-IZD-OSIG/IFP_1000366/P61473" xmlDataType="decimal"/>
    </xmlCellPr>
  </singleXmlCell>
  <singleXmlCell id="116" r="G26" connectionId="0">
    <xmlCellPr id="1" uniqueName="P60888">
      <xmlPr mapId="1" xpath="/TFI-IZD-OSIG/IFP_1000366/P60888" xmlDataType="decimal"/>
    </xmlCellPr>
  </singleXmlCell>
  <singleXmlCell id="117" r="H26" connectionId="0">
    <xmlCellPr id="1" uniqueName="P61005">
      <xmlPr mapId="1" xpath="/TFI-IZD-OSIG/IFP_1000366/P61005" xmlDataType="decimal"/>
    </xmlCellPr>
  </singleXmlCell>
  <singleXmlCell id="118" r="I26" connectionId="0">
    <xmlCellPr id="1" uniqueName="P61122">
      <xmlPr mapId="1" xpath="/TFI-IZD-OSIG/IFP_1000366/P61122" xmlDataType="decimal"/>
    </xmlCellPr>
  </singleXmlCell>
  <singleXmlCell id="119" r="D27" connectionId="0">
    <xmlCellPr id="1" uniqueName="P61240">
      <xmlPr mapId="1" xpath="/TFI-IZD-OSIG/IFP_1000366/P61240" xmlDataType="decimal"/>
    </xmlCellPr>
  </singleXmlCell>
  <singleXmlCell id="120" r="E27" connectionId="0">
    <xmlCellPr id="1" uniqueName="P61357">
      <xmlPr mapId="1" xpath="/TFI-IZD-OSIG/IFP_1000366/P61357" xmlDataType="decimal"/>
    </xmlCellPr>
  </singleXmlCell>
  <singleXmlCell id="121" r="F27" connectionId="0">
    <xmlCellPr id="1" uniqueName="P61474">
      <xmlPr mapId="1" xpath="/TFI-IZD-OSIG/IFP_1000366/P61474" xmlDataType="decimal"/>
    </xmlCellPr>
  </singleXmlCell>
  <singleXmlCell id="122" r="G27" connectionId="0">
    <xmlCellPr id="1" uniqueName="P60889">
      <xmlPr mapId="1" xpath="/TFI-IZD-OSIG/IFP_1000366/P60889" xmlDataType="decimal"/>
    </xmlCellPr>
  </singleXmlCell>
  <singleXmlCell id="123" r="H27" connectionId="0">
    <xmlCellPr id="1" uniqueName="P61006">
      <xmlPr mapId="1" xpath="/TFI-IZD-OSIG/IFP_1000366/P61006" xmlDataType="decimal"/>
    </xmlCellPr>
  </singleXmlCell>
  <singleXmlCell id="124" r="I27" connectionId="0">
    <xmlCellPr id="1" uniqueName="P61123">
      <xmlPr mapId="1" xpath="/TFI-IZD-OSIG/IFP_1000366/P61123" xmlDataType="decimal"/>
    </xmlCellPr>
  </singleXmlCell>
  <singleXmlCell id="125" r="D28" connectionId="0">
    <xmlCellPr id="1" uniqueName="P61241">
      <xmlPr mapId="1" xpath="/TFI-IZD-OSIG/IFP_1000366/P61241" xmlDataType="decimal"/>
    </xmlCellPr>
  </singleXmlCell>
  <singleXmlCell id="126" r="E28" connectionId="0">
    <xmlCellPr id="1" uniqueName="P61358">
      <xmlPr mapId="1" xpath="/TFI-IZD-OSIG/IFP_1000366/P61358" xmlDataType="decimal"/>
    </xmlCellPr>
  </singleXmlCell>
  <singleXmlCell id="127" r="F28" connectionId="0">
    <xmlCellPr id="1" uniqueName="P61475">
      <xmlPr mapId="1" xpath="/TFI-IZD-OSIG/IFP_1000366/P61475" xmlDataType="decimal"/>
    </xmlCellPr>
  </singleXmlCell>
  <singleXmlCell id="128" r="G28" connectionId="0">
    <xmlCellPr id="1" uniqueName="P60890">
      <xmlPr mapId="1" xpath="/TFI-IZD-OSIG/IFP_1000366/P60890" xmlDataType="decimal"/>
    </xmlCellPr>
  </singleXmlCell>
  <singleXmlCell id="129" r="H28" connectionId="0">
    <xmlCellPr id="1" uniqueName="P61007">
      <xmlPr mapId="1" xpath="/TFI-IZD-OSIG/IFP_1000366/P61007" xmlDataType="decimal"/>
    </xmlCellPr>
  </singleXmlCell>
  <singleXmlCell id="130" r="I28" connectionId="0">
    <xmlCellPr id="1" uniqueName="P61124">
      <xmlPr mapId="1" xpath="/TFI-IZD-OSIG/IFP_1000366/P61124" xmlDataType="decimal"/>
    </xmlCellPr>
  </singleXmlCell>
  <singleXmlCell id="131" r="D29" connectionId="0">
    <xmlCellPr id="1" uniqueName="P61242">
      <xmlPr mapId="1" xpath="/TFI-IZD-OSIG/IFP_1000366/P61242" xmlDataType="decimal"/>
    </xmlCellPr>
  </singleXmlCell>
  <singleXmlCell id="132" r="E29" connectionId="0">
    <xmlCellPr id="1" uniqueName="P61359">
      <xmlPr mapId="1" xpath="/TFI-IZD-OSIG/IFP_1000366/P61359" xmlDataType="decimal"/>
    </xmlCellPr>
  </singleXmlCell>
  <singleXmlCell id="133" r="F29" connectionId="0">
    <xmlCellPr id="1" uniqueName="P61476">
      <xmlPr mapId="1" xpath="/TFI-IZD-OSIG/IFP_1000366/P61476" xmlDataType="decimal"/>
    </xmlCellPr>
  </singleXmlCell>
  <singleXmlCell id="134" r="G29" connectionId="0">
    <xmlCellPr id="1" uniqueName="P60891">
      <xmlPr mapId="1" xpath="/TFI-IZD-OSIG/IFP_1000366/P60891" xmlDataType="decimal"/>
    </xmlCellPr>
  </singleXmlCell>
  <singleXmlCell id="135" r="H29" connectionId="0">
    <xmlCellPr id="1" uniqueName="P61008">
      <xmlPr mapId="1" xpath="/TFI-IZD-OSIG/IFP_1000366/P61008" xmlDataType="decimal"/>
    </xmlCellPr>
  </singleXmlCell>
  <singleXmlCell id="136" r="I29" connectionId="0">
    <xmlCellPr id="1" uniqueName="P61125">
      <xmlPr mapId="1" xpath="/TFI-IZD-OSIG/IFP_1000366/P61125" xmlDataType="decimal"/>
    </xmlCellPr>
  </singleXmlCell>
  <singleXmlCell id="137" r="D30" connectionId="0">
    <xmlCellPr id="1" uniqueName="P61243">
      <xmlPr mapId="1" xpath="/TFI-IZD-OSIG/IFP_1000366/P61243" xmlDataType="decimal"/>
    </xmlCellPr>
  </singleXmlCell>
  <singleXmlCell id="138" r="E30" connectionId="0">
    <xmlCellPr id="1" uniqueName="P61360">
      <xmlPr mapId="1" xpath="/TFI-IZD-OSIG/IFP_1000366/P61360" xmlDataType="decimal"/>
    </xmlCellPr>
  </singleXmlCell>
  <singleXmlCell id="139" r="F30" connectionId="0">
    <xmlCellPr id="1" uniqueName="P61477">
      <xmlPr mapId="1" xpath="/TFI-IZD-OSIG/IFP_1000366/P61477" xmlDataType="decimal"/>
    </xmlCellPr>
  </singleXmlCell>
  <singleXmlCell id="140" r="G30" connectionId="0">
    <xmlCellPr id="1" uniqueName="P60892">
      <xmlPr mapId="1" xpath="/TFI-IZD-OSIG/IFP_1000366/P60892" xmlDataType="decimal"/>
    </xmlCellPr>
  </singleXmlCell>
  <singleXmlCell id="141" r="H30" connectionId="0">
    <xmlCellPr id="1" uniqueName="P61009">
      <xmlPr mapId="1" xpath="/TFI-IZD-OSIG/IFP_1000366/P61009" xmlDataType="decimal"/>
    </xmlCellPr>
  </singleXmlCell>
  <singleXmlCell id="142" r="I30" connectionId="0">
    <xmlCellPr id="1" uniqueName="P61126">
      <xmlPr mapId="1" xpath="/TFI-IZD-OSIG/IFP_1000366/P61126" xmlDataType="decimal"/>
    </xmlCellPr>
  </singleXmlCell>
  <singleXmlCell id="143" r="D31" connectionId="0">
    <xmlCellPr id="1" uniqueName="P61244">
      <xmlPr mapId="1" xpath="/TFI-IZD-OSIG/IFP_1000366/P61244" xmlDataType="decimal"/>
    </xmlCellPr>
  </singleXmlCell>
  <singleXmlCell id="144" r="E31" connectionId="0">
    <xmlCellPr id="1" uniqueName="P61361">
      <xmlPr mapId="1" xpath="/TFI-IZD-OSIG/IFP_1000366/P61361" xmlDataType="decimal"/>
    </xmlCellPr>
  </singleXmlCell>
  <singleXmlCell id="145" r="F31" connectionId="0">
    <xmlCellPr id="1" uniqueName="P61478">
      <xmlPr mapId="1" xpath="/TFI-IZD-OSIG/IFP_1000366/P61478" xmlDataType="decimal"/>
    </xmlCellPr>
  </singleXmlCell>
  <singleXmlCell id="146" r="G31" connectionId="0">
    <xmlCellPr id="1" uniqueName="P60893">
      <xmlPr mapId="1" xpath="/TFI-IZD-OSIG/IFP_1000366/P60893" xmlDataType="decimal"/>
    </xmlCellPr>
  </singleXmlCell>
  <singleXmlCell id="147" r="H31" connectionId="0">
    <xmlCellPr id="1" uniqueName="P61010">
      <xmlPr mapId="1" xpath="/TFI-IZD-OSIG/IFP_1000366/P61010" xmlDataType="decimal"/>
    </xmlCellPr>
  </singleXmlCell>
  <singleXmlCell id="148" r="I31" connectionId="0">
    <xmlCellPr id="1" uniqueName="P61127">
      <xmlPr mapId="1" xpath="/TFI-IZD-OSIG/IFP_1000366/P61127" xmlDataType="decimal"/>
    </xmlCellPr>
  </singleXmlCell>
  <singleXmlCell id="149" r="D32" connectionId="0">
    <xmlCellPr id="1" uniqueName="P61233">
      <xmlPr mapId="1" xpath="/TFI-IZD-OSIG/IFP_1000366/P61233" xmlDataType="decimal"/>
    </xmlCellPr>
  </singleXmlCell>
  <singleXmlCell id="150" r="E32" connectionId="0">
    <xmlCellPr id="1" uniqueName="P61350">
      <xmlPr mapId="1" xpath="/TFI-IZD-OSIG/IFP_1000366/P61350" xmlDataType="decimal"/>
    </xmlCellPr>
  </singleXmlCell>
  <singleXmlCell id="151" r="F32" connectionId="0">
    <xmlCellPr id="1" uniqueName="P61467">
      <xmlPr mapId="1" xpath="/TFI-IZD-OSIG/IFP_1000366/P61467" xmlDataType="decimal"/>
    </xmlCellPr>
  </singleXmlCell>
  <singleXmlCell id="152" r="G32" connectionId="0">
    <xmlCellPr id="1" uniqueName="P60882">
      <xmlPr mapId="1" xpath="/TFI-IZD-OSIG/IFP_1000366/P60882" xmlDataType="decimal"/>
    </xmlCellPr>
  </singleXmlCell>
  <singleXmlCell id="153" r="H32" connectionId="0">
    <xmlCellPr id="1" uniqueName="P60999">
      <xmlPr mapId="1" xpath="/TFI-IZD-OSIG/IFP_1000366/P60999" xmlDataType="decimal"/>
    </xmlCellPr>
  </singleXmlCell>
  <singleXmlCell id="154" r="I32" connectionId="0">
    <xmlCellPr id="1" uniqueName="P61116">
      <xmlPr mapId="1" xpath="/TFI-IZD-OSIG/IFP_1000366/P61116" xmlDataType="decimal"/>
    </xmlCellPr>
  </singleXmlCell>
  <singleXmlCell id="155" r="D33" connectionId="0">
    <xmlCellPr id="1" uniqueName="P61234">
      <xmlPr mapId="1" xpath="/TFI-IZD-OSIG/IFP_1000366/P61234" xmlDataType="decimal"/>
    </xmlCellPr>
  </singleXmlCell>
  <singleXmlCell id="156" r="E33" connectionId="0">
    <xmlCellPr id="1" uniqueName="P61351">
      <xmlPr mapId="1" xpath="/TFI-IZD-OSIG/IFP_1000366/P61351" xmlDataType="decimal"/>
    </xmlCellPr>
  </singleXmlCell>
  <singleXmlCell id="157" r="F33" connectionId="0">
    <xmlCellPr id="1" uniqueName="P61468">
      <xmlPr mapId="1" xpath="/TFI-IZD-OSIG/IFP_1000366/P61468" xmlDataType="decimal"/>
    </xmlCellPr>
  </singleXmlCell>
  <singleXmlCell id="158" r="G33" connectionId="0">
    <xmlCellPr id="1" uniqueName="P60883">
      <xmlPr mapId="1" xpath="/TFI-IZD-OSIG/IFP_1000366/P60883" xmlDataType="decimal"/>
    </xmlCellPr>
  </singleXmlCell>
  <singleXmlCell id="159" r="H33" connectionId="0">
    <xmlCellPr id="1" uniqueName="P61000">
      <xmlPr mapId="1" xpath="/TFI-IZD-OSIG/IFP_1000366/P61000" xmlDataType="decimal"/>
    </xmlCellPr>
  </singleXmlCell>
  <singleXmlCell id="160" r="I33" connectionId="0">
    <xmlCellPr id="1" uniqueName="P61117">
      <xmlPr mapId="1" xpath="/TFI-IZD-OSIG/IFP_1000366/P61117" xmlDataType="decimal"/>
    </xmlCellPr>
  </singleXmlCell>
  <singleXmlCell id="161" r="D34" connectionId="0">
    <xmlCellPr id="1" uniqueName="P61235">
      <xmlPr mapId="1" xpath="/TFI-IZD-OSIG/IFP_1000366/P61235" xmlDataType="decimal"/>
    </xmlCellPr>
  </singleXmlCell>
  <singleXmlCell id="162" r="E34" connectionId="0">
    <xmlCellPr id="1" uniqueName="P61352">
      <xmlPr mapId="1" xpath="/TFI-IZD-OSIG/IFP_1000366/P61352" xmlDataType="decimal"/>
    </xmlCellPr>
  </singleXmlCell>
  <singleXmlCell id="163" r="F34" connectionId="0">
    <xmlCellPr id="1" uniqueName="P61469">
      <xmlPr mapId="1" xpath="/TFI-IZD-OSIG/IFP_1000366/P61469" xmlDataType="decimal"/>
    </xmlCellPr>
  </singleXmlCell>
  <singleXmlCell id="164" r="G34" connectionId="0">
    <xmlCellPr id="1" uniqueName="P60884">
      <xmlPr mapId="1" xpath="/TFI-IZD-OSIG/IFP_1000366/P60884" xmlDataType="decimal"/>
    </xmlCellPr>
  </singleXmlCell>
  <singleXmlCell id="165" r="H34" connectionId="0">
    <xmlCellPr id="1" uniqueName="P61001">
      <xmlPr mapId="1" xpath="/TFI-IZD-OSIG/IFP_1000366/P61001" xmlDataType="decimal"/>
    </xmlCellPr>
  </singleXmlCell>
  <singleXmlCell id="166" r="I34" connectionId="0">
    <xmlCellPr id="1" uniqueName="P61118">
      <xmlPr mapId="1" xpath="/TFI-IZD-OSIG/IFP_1000366/P61118" xmlDataType="decimal"/>
    </xmlCellPr>
  </singleXmlCell>
  <singleXmlCell id="167" r="D35" connectionId="0">
    <xmlCellPr id="1" uniqueName="P61236">
      <xmlPr mapId="1" xpath="/TFI-IZD-OSIG/IFP_1000366/P61236" xmlDataType="decimal"/>
    </xmlCellPr>
  </singleXmlCell>
  <singleXmlCell id="168" r="E35" connectionId="0">
    <xmlCellPr id="1" uniqueName="P61353">
      <xmlPr mapId="1" xpath="/TFI-IZD-OSIG/IFP_1000366/P61353" xmlDataType="decimal"/>
    </xmlCellPr>
  </singleXmlCell>
  <singleXmlCell id="169" r="F35" connectionId="0">
    <xmlCellPr id="1" uniqueName="P61470">
      <xmlPr mapId="1" xpath="/TFI-IZD-OSIG/IFP_1000366/P61470" xmlDataType="decimal"/>
    </xmlCellPr>
  </singleXmlCell>
  <singleXmlCell id="170" r="G35" connectionId="0">
    <xmlCellPr id="1" uniqueName="P60885">
      <xmlPr mapId="1" xpath="/TFI-IZD-OSIG/IFP_1000366/P60885" xmlDataType="decimal"/>
    </xmlCellPr>
  </singleXmlCell>
  <singleXmlCell id="171" r="H35" connectionId="0">
    <xmlCellPr id="1" uniqueName="P61002">
      <xmlPr mapId="1" xpath="/TFI-IZD-OSIG/IFP_1000366/P61002" xmlDataType="decimal"/>
    </xmlCellPr>
  </singleXmlCell>
  <singleXmlCell id="172" r="I35" connectionId="0">
    <xmlCellPr id="1" uniqueName="P61119">
      <xmlPr mapId="1" xpath="/TFI-IZD-OSIG/IFP_1000366/P61119" xmlDataType="decimal"/>
    </xmlCellPr>
  </singleXmlCell>
  <singleXmlCell id="173" r="D36" connectionId="0">
    <xmlCellPr id="1" uniqueName="P61237">
      <xmlPr mapId="1" xpath="/TFI-IZD-OSIG/IFP_1000366/P61237" xmlDataType="decimal"/>
    </xmlCellPr>
  </singleXmlCell>
  <singleXmlCell id="174" r="E36" connectionId="0">
    <xmlCellPr id="1" uniqueName="P61354">
      <xmlPr mapId="1" xpath="/TFI-IZD-OSIG/IFP_1000366/P61354" xmlDataType="decimal"/>
    </xmlCellPr>
  </singleXmlCell>
  <singleXmlCell id="175" r="F36" connectionId="0">
    <xmlCellPr id="1" uniqueName="P61471">
      <xmlPr mapId="1" xpath="/TFI-IZD-OSIG/IFP_1000366/P61471" xmlDataType="decimal"/>
    </xmlCellPr>
  </singleXmlCell>
  <singleXmlCell id="176" r="G36" connectionId="0">
    <xmlCellPr id="1" uniqueName="P60886">
      <xmlPr mapId="1" xpath="/TFI-IZD-OSIG/IFP_1000366/P60886" xmlDataType="decimal"/>
    </xmlCellPr>
  </singleXmlCell>
  <singleXmlCell id="177" r="H36" connectionId="0">
    <xmlCellPr id="1" uniqueName="P61003">
      <xmlPr mapId="1" xpath="/TFI-IZD-OSIG/IFP_1000366/P61003" xmlDataType="decimal"/>
    </xmlCellPr>
  </singleXmlCell>
  <singleXmlCell id="178" r="I36" connectionId="0">
    <xmlCellPr id="1" uniqueName="P61120">
      <xmlPr mapId="1" xpath="/TFI-IZD-OSIG/IFP_1000366/P61120" xmlDataType="decimal"/>
    </xmlCellPr>
  </singleXmlCell>
  <singleXmlCell id="179" r="D37" connectionId="0">
    <xmlCellPr id="1" uniqueName="P61238">
      <xmlPr mapId="1" xpath="/TFI-IZD-OSIG/IFP_1000366/P61238" xmlDataType="decimal"/>
    </xmlCellPr>
  </singleXmlCell>
  <singleXmlCell id="180" r="E37" connectionId="0">
    <xmlCellPr id="1" uniqueName="P61355">
      <xmlPr mapId="1" xpath="/TFI-IZD-OSIG/IFP_1000366/P61355" xmlDataType="decimal"/>
    </xmlCellPr>
  </singleXmlCell>
  <singleXmlCell id="181" r="F37" connectionId="0">
    <xmlCellPr id="1" uniqueName="P61472">
      <xmlPr mapId="1" xpath="/TFI-IZD-OSIG/IFP_1000366/P61472" xmlDataType="decimal"/>
    </xmlCellPr>
  </singleXmlCell>
  <singleXmlCell id="182" r="G37" connectionId="0">
    <xmlCellPr id="1" uniqueName="P60887">
      <xmlPr mapId="1" xpath="/TFI-IZD-OSIG/IFP_1000366/P60887" xmlDataType="decimal"/>
    </xmlCellPr>
  </singleXmlCell>
  <singleXmlCell id="183" r="H37" connectionId="0">
    <xmlCellPr id="1" uniqueName="P61004">
      <xmlPr mapId="1" xpath="/TFI-IZD-OSIG/IFP_1000366/P61004" xmlDataType="decimal"/>
    </xmlCellPr>
  </singleXmlCell>
  <singleXmlCell id="184" r="I37" connectionId="0">
    <xmlCellPr id="1" uniqueName="P61121">
      <xmlPr mapId="1" xpath="/TFI-IZD-OSIG/IFP_1000366/P61121" xmlDataType="decimal"/>
    </xmlCellPr>
  </singleXmlCell>
  <singleXmlCell id="185" r="D38" connectionId="0">
    <xmlCellPr id="1" uniqueName="P61227">
      <xmlPr mapId="1" xpath="/TFI-IZD-OSIG/IFP_1000366/P61227" xmlDataType="decimal"/>
    </xmlCellPr>
  </singleXmlCell>
  <singleXmlCell id="186" r="E38" connectionId="0">
    <xmlCellPr id="1" uniqueName="P61344">
      <xmlPr mapId="1" xpath="/TFI-IZD-OSIG/IFP_1000366/P61344" xmlDataType="decimal"/>
    </xmlCellPr>
  </singleXmlCell>
  <singleXmlCell id="187" r="F38" connectionId="0">
    <xmlCellPr id="1" uniqueName="P61461">
      <xmlPr mapId="1" xpath="/TFI-IZD-OSIG/IFP_1000366/P61461" xmlDataType="decimal"/>
    </xmlCellPr>
  </singleXmlCell>
  <singleXmlCell id="188" r="G38" connectionId="0">
    <xmlCellPr id="1" uniqueName="P60876">
      <xmlPr mapId="1" xpath="/TFI-IZD-OSIG/IFP_1000366/P60876" xmlDataType="decimal"/>
    </xmlCellPr>
  </singleXmlCell>
  <singleXmlCell id="189" r="H38" connectionId="0">
    <xmlCellPr id="1" uniqueName="P60993">
      <xmlPr mapId="1" xpath="/TFI-IZD-OSIG/IFP_1000366/P60993" xmlDataType="decimal"/>
    </xmlCellPr>
  </singleXmlCell>
  <singleXmlCell id="190" r="I38" connectionId="0">
    <xmlCellPr id="1" uniqueName="P61110">
      <xmlPr mapId="1" xpath="/TFI-IZD-OSIG/IFP_1000366/P61110" xmlDataType="decimal"/>
    </xmlCellPr>
  </singleXmlCell>
  <singleXmlCell id="191" r="D39" connectionId="0">
    <xmlCellPr id="1" uniqueName="P61228">
      <xmlPr mapId="1" xpath="/TFI-IZD-OSIG/IFP_1000366/P61228" xmlDataType="decimal"/>
    </xmlCellPr>
  </singleXmlCell>
  <singleXmlCell id="192" r="E39" connectionId="0">
    <xmlCellPr id="1" uniqueName="P61345">
      <xmlPr mapId="1" xpath="/TFI-IZD-OSIG/IFP_1000366/P61345" xmlDataType="decimal"/>
    </xmlCellPr>
  </singleXmlCell>
  <singleXmlCell id="193" r="F39" connectionId="0">
    <xmlCellPr id="1" uniqueName="P61462">
      <xmlPr mapId="1" xpath="/TFI-IZD-OSIG/IFP_1000366/P61462" xmlDataType="decimal"/>
    </xmlCellPr>
  </singleXmlCell>
  <singleXmlCell id="194" r="G39" connectionId="0">
    <xmlCellPr id="1" uniqueName="P60877">
      <xmlPr mapId="1" xpath="/TFI-IZD-OSIG/IFP_1000366/P60877" xmlDataType="decimal"/>
    </xmlCellPr>
  </singleXmlCell>
  <singleXmlCell id="195" r="H39" connectionId="0">
    <xmlCellPr id="1" uniqueName="P60994">
      <xmlPr mapId="1" xpath="/TFI-IZD-OSIG/IFP_1000366/P60994" xmlDataType="decimal"/>
    </xmlCellPr>
  </singleXmlCell>
  <singleXmlCell id="196" r="I39" connectionId="0">
    <xmlCellPr id="1" uniqueName="P61111">
      <xmlPr mapId="1" xpath="/TFI-IZD-OSIG/IFP_1000366/P61111" xmlDataType="decimal"/>
    </xmlCellPr>
  </singleXmlCell>
  <singleXmlCell id="197" r="D40" connectionId="0">
    <xmlCellPr id="1" uniqueName="P61229">
      <xmlPr mapId="1" xpath="/TFI-IZD-OSIG/IFP_1000366/P61229" xmlDataType="decimal"/>
    </xmlCellPr>
  </singleXmlCell>
  <singleXmlCell id="198" r="E40" connectionId="0">
    <xmlCellPr id="1" uniqueName="P61346">
      <xmlPr mapId="1" xpath="/TFI-IZD-OSIG/IFP_1000366/P61346" xmlDataType="decimal"/>
    </xmlCellPr>
  </singleXmlCell>
  <singleXmlCell id="199" r="F40" connectionId="0">
    <xmlCellPr id="1" uniqueName="P61463">
      <xmlPr mapId="1" xpath="/TFI-IZD-OSIG/IFP_1000366/P61463" xmlDataType="decimal"/>
    </xmlCellPr>
  </singleXmlCell>
  <singleXmlCell id="200" r="G40" connectionId="0">
    <xmlCellPr id="1" uniqueName="P60878">
      <xmlPr mapId="1" xpath="/TFI-IZD-OSIG/IFP_1000366/P60878" xmlDataType="decimal"/>
    </xmlCellPr>
  </singleXmlCell>
  <singleXmlCell id="201" r="H40" connectionId="0">
    <xmlCellPr id="1" uniqueName="P60995">
      <xmlPr mapId="1" xpath="/TFI-IZD-OSIG/IFP_1000366/P60995" xmlDataType="decimal"/>
    </xmlCellPr>
  </singleXmlCell>
  <singleXmlCell id="202" r="I40" connectionId="0">
    <xmlCellPr id="1" uniqueName="P61112">
      <xmlPr mapId="1" xpath="/TFI-IZD-OSIG/IFP_1000366/P61112" xmlDataType="decimal"/>
    </xmlCellPr>
  </singleXmlCell>
  <singleXmlCell id="203" r="D41" connectionId="0">
    <xmlCellPr id="1" uniqueName="P61230">
      <xmlPr mapId="1" xpath="/TFI-IZD-OSIG/IFP_1000366/P61230" xmlDataType="decimal"/>
    </xmlCellPr>
  </singleXmlCell>
  <singleXmlCell id="204" r="E41" connectionId="0">
    <xmlCellPr id="1" uniqueName="P61347">
      <xmlPr mapId="1" xpath="/TFI-IZD-OSIG/IFP_1000366/P61347" xmlDataType="decimal"/>
    </xmlCellPr>
  </singleXmlCell>
  <singleXmlCell id="205" r="F41" connectionId="0">
    <xmlCellPr id="1" uniqueName="P61464">
      <xmlPr mapId="1" xpath="/TFI-IZD-OSIG/IFP_1000366/P61464" xmlDataType="decimal"/>
    </xmlCellPr>
  </singleXmlCell>
  <singleXmlCell id="206" r="G41" connectionId="0">
    <xmlCellPr id="1" uniqueName="P60879">
      <xmlPr mapId="1" xpath="/TFI-IZD-OSIG/IFP_1000366/P60879" xmlDataType="decimal"/>
    </xmlCellPr>
  </singleXmlCell>
  <singleXmlCell id="207" r="H41" connectionId="0">
    <xmlCellPr id="1" uniqueName="P60996">
      <xmlPr mapId="1" xpath="/TFI-IZD-OSIG/IFP_1000366/P60996" xmlDataType="decimal"/>
    </xmlCellPr>
  </singleXmlCell>
  <singleXmlCell id="208" r="I41" connectionId="0">
    <xmlCellPr id="1" uniqueName="P61113">
      <xmlPr mapId="1" xpath="/TFI-IZD-OSIG/IFP_1000366/P61113" xmlDataType="decimal"/>
    </xmlCellPr>
  </singleXmlCell>
  <singleXmlCell id="209" r="D42" connectionId="0">
    <xmlCellPr id="1" uniqueName="P61231">
      <xmlPr mapId="1" xpath="/TFI-IZD-OSIG/IFP_1000366/P61231" xmlDataType="decimal"/>
    </xmlCellPr>
  </singleXmlCell>
  <singleXmlCell id="210" r="E42" connectionId="0">
    <xmlCellPr id="1" uniqueName="P61348">
      <xmlPr mapId="1" xpath="/TFI-IZD-OSIG/IFP_1000366/P61348" xmlDataType="decimal"/>
    </xmlCellPr>
  </singleXmlCell>
  <singleXmlCell id="211" r="F42" connectionId="0">
    <xmlCellPr id="1" uniqueName="P61465">
      <xmlPr mapId="1" xpath="/TFI-IZD-OSIG/IFP_1000366/P61465" xmlDataType="decimal"/>
    </xmlCellPr>
  </singleXmlCell>
  <singleXmlCell id="212" r="G42" connectionId="0">
    <xmlCellPr id="1" uniqueName="P60880">
      <xmlPr mapId="1" xpath="/TFI-IZD-OSIG/IFP_1000366/P60880" xmlDataType="decimal"/>
    </xmlCellPr>
  </singleXmlCell>
  <singleXmlCell id="213" r="H42" connectionId="0">
    <xmlCellPr id="1" uniqueName="P60997">
      <xmlPr mapId="1" xpath="/TFI-IZD-OSIG/IFP_1000366/P60997" xmlDataType="decimal"/>
    </xmlCellPr>
  </singleXmlCell>
  <singleXmlCell id="214" r="I42" connectionId="0">
    <xmlCellPr id="1" uniqueName="P61114">
      <xmlPr mapId="1" xpath="/TFI-IZD-OSIG/IFP_1000366/P61114" xmlDataType="decimal"/>
    </xmlCellPr>
  </singleXmlCell>
  <singleXmlCell id="215" r="D43" connectionId="0">
    <xmlCellPr id="1" uniqueName="P61232">
      <xmlPr mapId="1" xpath="/TFI-IZD-OSIG/IFP_1000366/P61232" xmlDataType="decimal"/>
    </xmlCellPr>
  </singleXmlCell>
  <singleXmlCell id="216" r="E43" connectionId="0">
    <xmlCellPr id="1" uniqueName="P61349">
      <xmlPr mapId="1" xpath="/TFI-IZD-OSIG/IFP_1000366/P61349" xmlDataType="decimal"/>
    </xmlCellPr>
  </singleXmlCell>
  <singleXmlCell id="217" r="F43" connectionId="0">
    <xmlCellPr id="1" uniqueName="P61466">
      <xmlPr mapId="1" xpath="/TFI-IZD-OSIG/IFP_1000366/P61466" xmlDataType="decimal"/>
    </xmlCellPr>
  </singleXmlCell>
  <singleXmlCell id="218" r="G43" connectionId="0">
    <xmlCellPr id="1" uniqueName="P60881">
      <xmlPr mapId="1" xpath="/TFI-IZD-OSIG/IFP_1000366/P60881" xmlDataType="decimal"/>
    </xmlCellPr>
  </singleXmlCell>
  <singleXmlCell id="219" r="H43" connectionId="0">
    <xmlCellPr id="1" uniqueName="P60998">
      <xmlPr mapId="1" xpath="/TFI-IZD-OSIG/IFP_1000366/P60998" xmlDataType="decimal"/>
    </xmlCellPr>
  </singleXmlCell>
  <singleXmlCell id="220" r="I43" connectionId="0">
    <xmlCellPr id="1" uniqueName="P61115">
      <xmlPr mapId="1" xpath="/TFI-IZD-OSIG/IFP_1000366/P61115" xmlDataType="decimal"/>
    </xmlCellPr>
  </singleXmlCell>
  <singleXmlCell id="221" r="D44" connectionId="0">
    <xmlCellPr id="1" uniqueName="P61221">
      <xmlPr mapId="1" xpath="/TFI-IZD-OSIG/IFP_1000366/P61221" xmlDataType="decimal"/>
    </xmlCellPr>
  </singleXmlCell>
  <singleXmlCell id="222" r="E44" connectionId="0">
    <xmlCellPr id="1" uniqueName="P61338">
      <xmlPr mapId="1" xpath="/TFI-IZD-OSIG/IFP_1000366/P61338" xmlDataType="decimal"/>
    </xmlCellPr>
  </singleXmlCell>
  <singleXmlCell id="223" r="F44" connectionId="0">
    <xmlCellPr id="1" uniqueName="P61455">
      <xmlPr mapId="1" xpath="/TFI-IZD-OSIG/IFP_1000366/P61455" xmlDataType="decimal"/>
    </xmlCellPr>
  </singleXmlCell>
  <singleXmlCell id="224" r="G44" connectionId="0">
    <xmlCellPr id="1" uniqueName="P60870">
      <xmlPr mapId="1" xpath="/TFI-IZD-OSIG/IFP_1000366/P60870" xmlDataType="decimal"/>
    </xmlCellPr>
  </singleXmlCell>
  <singleXmlCell id="225" r="H44" connectionId="0">
    <xmlCellPr id="1" uniqueName="P60987">
      <xmlPr mapId="1" xpath="/TFI-IZD-OSIG/IFP_1000366/P60987" xmlDataType="decimal"/>
    </xmlCellPr>
  </singleXmlCell>
  <singleXmlCell id="226" r="I44" connectionId="0">
    <xmlCellPr id="1" uniqueName="P61104">
      <xmlPr mapId="1" xpath="/TFI-IZD-OSIG/IFP_1000366/P61104" xmlDataType="decimal"/>
    </xmlCellPr>
  </singleXmlCell>
  <singleXmlCell id="227" r="D45" connectionId="0">
    <xmlCellPr id="1" uniqueName="P61222">
      <xmlPr mapId="1" xpath="/TFI-IZD-OSIG/IFP_1000366/P61222" xmlDataType="decimal"/>
    </xmlCellPr>
  </singleXmlCell>
  <singleXmlCell id="228" r="E45" connectionId="0">
    <xmlCellPr id="1" uniqueName="P61339">
      <xmlPr mapId="1" xpath="/TFI-IZD-OSIG/IFP_1000366/P61339" xmlDataType="decimal"/>
    </xmlCellPr>
  </singleXmlCell>
  <singleXmlCell id="229" r="F45" connectionId="0">
    <xmlCellPr id="1" uniqueName="P61456">
      <xmlPr mapId="1" xpath="/TFI-IZD-OSIG/IFP_1000366/P61456" xmlDataType="decimal"/>
    </xmlCellPr>
  </singleXmlCell>
  <singleXmlCell id="230" r="G45" connectionId="0">
    <xmlCellPr id="1" uniqueName="P60871">
      <xmlPr mapId="1" xpath="/TFI-IZD-OSIG/IFP_1000366/P60871" xmlDataType="decimal"/>
    </xmlCellPr>
  </singleXmlCell>
  <singleXmlCell id="231" r="H45" connectionId="0">
    <xmlCellPr id="1" uniqueName="P60988">
      <xmlPr mapId="1" xpath="/TFI-IZD-OSIG/IFP_1000366/P60988" xmlDataType="decimal"/>
    </xmlCellPr>
  </singleXmlCell>
  <singleXmlCell id="232" r="I45" connectionId="0">
    <xmlCellPr id="1" uniqueName="P61105">
      <xmlPr mapId="1" xpath="/TFI-IZD-OSIG/IFP_1000366/P61105" xmlDataType="decimal"/>
    </xmlCellPr>
  </singleXmlCell>
  <singleXmlCell id="233" r="D46" connectionId="0">
    <xmlCellPr id="1" uniqueName="P61223">
      <xmlPr mapId="1" xpath="/TFI-IZD-OSIG/IFP_1000366/P61223" xmlDataType="decimal"/>
    </xmlCellPr>
  </singleXmlCell>
  <singleXmlCell id="234" r="E46" connectionId="0">
    <xmlCellPr id="1" uniqueName="P61340">
      <xmlPr mapId="1" xpath="/TFI-IZD-OSIG/IFP_1000366/P61340" xmlDataType="decimal"/>
    </xmlCellPr>
  </singleXmlCell>
  <singleXmlCell id="235" r="F46" connectionId="0">
    <xmlCellPr id="1" uniqueName="P61457">
      <xmlPr mapId="1" xpath="/TFI-IZD-OSIG/IFP_1000366/P61457" xmlDataType="decimal"/>
    </xmlCellPr>
  </singleXmlCell>
  <singleXmlCell id="236" r="G46" connectionId="0">
    <xmlCellPr id="1" uniqueName="P60872">
      <xmlPr mapId="1" xpath="/TFI-IZD-OSIG/IFP_1000366/P60872" xmlDataType="decimal"/>
    </xmlCellPr>
  </singleXmlCell>
  <singleXmlCell id="237" r="H46" connectionId="0">
    <xmlCellPr id="1" uniqueName="P60989">
      <xmlPr mapId="1" xpath="/TFI-IZD-OSIG/IFP_1000366/P60989" xmlDataType="decimal"/>
    </xmlCellPr>
  </singleXmlCell>
  <singleXmlCell id="238" r="I46" connectionId="0">
    <xmlCellPr id="1" uniqueName="P61106">
      <xmlPr mapId="1" xpath="/TFI-IZD-OSIG/IFP_1000366/P61106" xmlDataType="decimal"/>
    </xmlCellPr>
  </singleXmlCell>
  <singleXmlCell id="239" r="D47" connectionId="0">
    <xmlCellPr id="1" uniqueName="P61224">
      <xmlPr mapId="1" xpath="/TFI-IZD-OSIG/IFP_1000366/P61224" xmlDataType="decimal"/>
    </xmlCellPr>
  </singleXmlCell>
  <singleXmlCell id="240" r="E47" connectionId="0">
    <xmlCellPr id="1" uniqueName="P61341">
      <xmlPr mapId="1" xpath="/TFI-IZD-OSIG/IFP_1000366/P61341" xmlDataType="decimal"/>
    </xmlCellPr>
  </singleXmlCell>
  <singleXmlCell id="241" r="F47" connectionId="0">
    <xmlCellPr id="1" uniqueName="P61458">
      <xmlPr mapId="1" xpath="/TFI-IZD-OSIG/IFP_1000366/P61458" xmlDataType="decimal"/>
    </xmlCellPr>
  </singleXmlCell>
  <singleXmlCell id="242" r="G47" connectionId="0">
    <xmlCellPr id="1" uniqueName="P60873">
      <xmlPr mapId="1" xpath="/TFI-IZD-OSIG/IFP_1000366/P60873" xmlDataType="decimal"/>
    </xmlCellPr>
  </singleXmlCell>
  <singleXmlCell id="243" r="H47" connectionId="0">
    <xmlCellPr id="1" uniqueName="P60990">
      <xmlPr mapId="1" xpath="/TFI-IZD-OSIG/IFP_1000366/P60990" xmlDataType="decimal"/>
    </xmlCellPr>
  </singleXmlCell>
  <singleXmlCell id="244" r="I47" connectionId="0">
    <xmlCellPr id="1" uniqueName="P61107">
      <xmlPr mapId="1" xpath="/TFI-IZD-OSIG/IFP_1000366/P61107" xmlDataType="decimal"/>
    </xmlCellPr>
  </singleXmlCell>
  <singleXmlCell id="245" r="D48" connectionId="0">
    <xmlCellPr id="1" uniqueName="P61225">
      <xmlPr mapId="1" xpath="/TFI-IZD-OSIG/IFP_1000366/P61225" xmlDataType="decimal"/>
    </xmlCellPr>
  </singleXmlCell>
  <singleXmlCell id="246" r="E48" connectionId="0">
    <xmlCellPr id="1" uniqueName="P61342">
      <xmlPr mapId="1" xpath="/TFI-IZD-OSIG/IFP_1000366/P61342" xmlDataType="decimal"/>
    </xmlCellPr>
  </singleXmlCell>
  <singleXmlCell id="247" r="F48" connectionId="0">
    <xmlCellPr id="1" uniqueName="P61459">
      <xmlPr mapId="1" xpath="/TFI-IZD-OSIG/IFP_1000366/P61459" xmlDataType="decimal"/>
    </xmlCellPr>
  </singleXmlCell>
  <singleXmlCell id="248" r="G48" connectionId="0">
    <xmlCellPr id="1" uniqueName="P60874">
      <xmlPr mapId="1" xpath="/TFI-IZD-OSIG/IFP_1000366/P60874" xmlDataType="decimal"/>
    </xmlCellPr>
  </singleXmlCell>
  <singleXmlCell id="249" r="H48" connectionId="0">
    <xmlCellPr id="1" uniqueName="P60991">
      <xmlPr mapId="1" xpath="/TFI-IZD-OSIG/IFP_1000366/P60991" xmlDataType="decimal"/>
    </xmlCellPr>
  </singleXmlCell>
  <singleXmlCell id="250" r="I48" connectionId="0">
    <xmlCellPr id="1" uniqueName="P61108">
      <xmlPr mapId="1" xpath="/TFI-IZD-OSIG/IFP_1000366/P61108" xmlDataType="decimal"/>
    </xmlCellPr>
  </singleXmlCell>
  <singleXmlCell id="251" r="D49" connectionId="0">
    <xmlCellPr id="1" uniqueName="P61226">
      <xmlPr mapId="1" xpath="/TFI-IZD-OSIG/IFP_1000366/P61226" xmlDataType="decimal"/>
    </xmlCellPr>
  </singleXmlCell>
  <singleXmlCell id="252" r="E49" connectionId="0">
    <xmlCellPr id="1" uniqueName="P61343">
      <xmlPr mapId="1" xpath="/TFI-IZD-OSIG/IFP_1000366/P61343" xmlDataType="decimal"/>
    </xmlCellPr>
  </singleXmlCell>
  <singleXmlCell id="253" r="F49" connectionId="0">
    <xmlCellPr id="1" uniqueName="P61460">
      <xmlPr mapId="1" xpath="/TFI-IZD-OSIG/IFP_1000366/P61460" xmlDataType="decimal"/>
    </xmlCellPr>
  </singleXmlCell>
  <singleXmlCell id="254" r="G49" connectionId="0">
    <xmlCellPr id="1" uniqueName="P60875">
      <xmlPr mapId="1" xpath="/TFI-IZD-OSIG/IFP_1000366/P60875" xmlDataType="decimal"/>
    </xmlCellPr>
  </singleXmlCell>
  <singleXmlCell id="255" r="H49" connectionId="0">
    <xmlCellPr id="1" uniqueName="P60992">
      <xmlPr mapId="1" xpath="/TFI-IZD-OSIG/IFP_1000366/P60992" xmlDataType="decimal"/>
    </xmlCellPr>
  </singleXmlCell>
  <singleXmlCell id="256" r="I49" connectionId="0">
    <xmlCellPr id="1" uniqueName="P61109">
      <xmlPr mapId="1" xpath="/TFI-IZD-OSIG/IFP_1000366/P61109" xmlDataType="decimal"/>
    </xmlCellPr>
  </singleXmlCell>
  <singleXmlCell id="257" r="D50" connectionId="0">
    <xmlCellPr id="1" uniqueName="P61215">
      <xmlPr mapId="1" xpath="/TFI-IZD-OSIG/IFP_1000366/P61215" xmlDataType="decimal"/>
    </xmlCellPr>
  </singleXmlCell>
  <singleXmlCell id="258" r="E50" connectionId="0">
    <xmlCellPr id="1" uniqueName="P61332">
      <xmlPr mapId="1" xpath="/TFI-IZD-OSIG/IFP_1000366/P61332" xmlDataType="decimal"/>
    </xmlCellPr>
  </singleXmlCell>
  <singleXmlCell id="259" r="F50" connectionId="0">
    <xmlCellPr id="1" uniqueName="P61449">
      <xmlPr mapId="1" xpath="/TFI-IZD-OSIG/IFP_1000366/P61449" xmlDataType="decimal"/>
    </xmlCellPr>
  </singleXmlCell>
  <singleXmlCell id="260" r="G50" connectionId="0">
    <xmlCellPr id="1" uniqueName="P60864">
      <xmlPr mapId="1" xpath="/TFI-IZD-OSIG/IFP_1000366/P60864" xmlDataType="decimal"/>
    </xmlCellPr>
  </singleXmlCell>
  <singleXmlCell id="261" r="H50" connectionId="0">
    <xmlCellPr id="1" uniqueName="P60981">
      <xmlPr mapId="1" xpath="/TFI-IZD-OSIG/IFP_1000366/P60981" xmlDataType="decimal"/>
    </xmlCellPr>
  </singleXmlCell>
  <singleXmlCell id="262" r="I50" connectionId="0">
    <xmlCellPr id="1" uniqueName="P61098">
      <xmlPr mapId="1" xpath="/TFI-IZD-OSIG/IFP_1000366/P61098" xmlDataType="decimal"/>
    </xmlCellPr>
  </singleXmlCell>
  <singleXmlCell id="263" r="D51" connectionId="0">
    <xmlCellPr id="1" uniqueName="P61216">
      <xmlPr mapId="1" xpath="/TFI-IZD-OSIG/IFP_1000366/P61216" xmlDataType="decimal"/>
    </xmlCellPr>
  </singleXmlCell>
  <singleXmlCell id="264" r="E51" connectionId="0">
    <xmlCellPr id="1" uniqueName="P61333">
      <xmlPr mapId="1" xpath="/TFI-IZD-OSIG/IFP_1000366/P61333" xmlDataType="decimal"/>
    </xmlCellPr>
  </singleXmlCell>
  <singleXmlCell id="265" r="F51" connectionId="0">
    <xmlCellPr id="1" uniqueName="P61450">
      <xmlPr mapId="1" xpath="/TFI-IZD-OSIG/IFP_1000366/P61450" xmlDataType="decimal"/>
    </xmlCellPr>
  </singleXmlCell>
  <singleXmlCell id="266" r="G51" connectionId="0">
    <xmlCellPr id="1" uniqueName="P60865">
      <xmlPr mapId="1" xpath="/TFI-IZD-OSIG/IFP_1000366/P60865" xmlDataType="decimal"/>
    </xmlCellPr>
  </singleXmlCell>
  <singleXmlCell id="267" r="H51" connectionId="0">
    <xmlCellPr id="1" uniqueName="P60982">
      <xmlPr mapId="1" xpath="/TFI-IZD-OSIG/IFP_1000366/P60982" xmlDataType="decimal"/>
    </xmlCellPr>
  </singleXmlCell>
  <singleXmlCell id="268" r="I51" connectionId="0">
    <xmlCellPr id="1" uniqueName="P61099">
      <xmlPr mapId="1" xpath="/TFI-IZD-OSIG/IFP_1000366/P61099" xmlDataType="decimal"/>
    </xmlCellPr>
  </singleXmlCell>
  <singleXmlCell id="269" r="D52" connectionId="0">
    <xmlCellPr id="1" uniqueName="P61217">
      <xmlPr mapId="1" xpath="/TFI-IZD-OSIG/IFP_1000366/P61217" xmlDataType="decimal"/>
    </xmlCellPr>
  </singleXmlCell>
  <singleXmlCell id="270" r="E52" connectionId="0">
    <xmlCellPr id="1" uniqueName="P61334">
      <xmlPr mapId="1" xpath="/TFI-IZD-OSIG/IFP_1000366/P61334" xmlDataType="decimal"/>
    </xmlCellPr>
  </singleXmlCell>
  <singleXmlCell id="271" r="F52" connectionId="0">
    <xmlCellPr id="1" uniqueName="P61451">
      <xmlPr mapId="1" xpath="/TFI-IZD-OSIG/IFP_1000366/P61451" xmlDataType="decimal"/>
    </xmlCellPr>
  </singleXmlCell>
  <singleXmlCell id="272" r="G52" connectionId="0">
    <xmlCellPr id="1" uniqueName="P60866">
      <xmlPr mapId="1" xpath="/TFI-IZD-OSIG/IFP_1000366/P60866" xmlDataType="decimal"/>
    </xmlCellPr>
  </singleXmlCell>
  <singleXmlCell id="273" r="H52" connectionId="0">
    <xmlCellPr id="1" uniqueName="P60983">
      <xmlPr mapId="1" xpath="/TFI-IZD-OSIG/IFP_1000366/P60983" xmlDataType="decimal"/>
    </xmlCellPr>
  </singleXmlCell>
  <singleXmlCell id="274" r="I52" connectionId="0">
    <xmlCellPr id="1" uniqueName="P61100">
      <xmlPr mapId="1" xpath="/TFI-IZD-OSIG/IFP_1000366/P61100" xmlDataType="decimal"/>
    </xmlCellPr>
  </singleXmlCell>
  <singleXmlCell id="275" r="D53" connectionId="0">
    <xmlCellPr id="1" uniqueName="P61218">
      <xmlPr mapId="1" xpath="/TFI-IZD-OSIG/IFP_1000366/P61218" xmlDataType="decimal"/>
    </xmlCellPr>
  </singleXmlCell>
  <singleXmlCell id="276" r="E53" connectionId="0">
    <xmlCellPr id="1" uniqueName="P61335">
      <xmlPr mapId="1" xpath="/TFI-IZD-OSIG/IFP_1000366/P61335" xmlDataType="decimal"/>
    </xmlCellPr>
  </singleXmlCell>
  <singleXmlCell id="277" r="F53" connectionId="0">
    <xmlCellPr id="1" uniqueName="P61452">
      <xmlPr mapId="1" xpath="/TFI-IZD-OSIG/IFP_1000366/P61452" xmlDataType="decimal"/>
    </xmlCellPr>
  </singleXmlCell>
  <singleXmlCell id="278" r="G53" connectionId="0">
    <xmlCellPr id="1" uniqueName="P60867">
      <xmlPr mapId="1" xpath="/TFI-IZD-OSIG/IFP_1000366/P60867" xmlDataType="decimal"/>
    </xmlCellPr>
  </singleXmlCell>
  <singleXmlCell id="279" r="H53" connectionId="0">
    <xmlCellPr id="1" uniqueName="P60984">
      <xmlPr mapId="1" xpath="/TFI-IZD-OSIG/IFP_1000366/P60984" xmlDataType="decimal"/>
    </xmlCellPr>
  </singleXmlCell>
  <singleXmlCell id="280" r="I53" connectionId="0">
    <xmlCellPr id="1" uniqueName="P61101">
      <xmlPr mapId="1" xpath="/TFI-IZD-OSIG/IFP_1000366/P61101" xmlDataType="decimal"/>
    </xmlCellPr>
  </singleXmlCell>
  <singleXmlCell id="281" r="D54" connectionId="0">
    <xmlCellPr id="1" uniqueName="P61219">
      <xmlPr mapId="1" xpath="/TFI-IZD-OSIG/IFP_1000366/P61219" xmlDataType="decimal"/>
    </xmlCellPr>
  </singleXmlCell>
  <singleXmlCell id="282" r="E54" connectionId="0">
    <xmlCellPr id="1" uniqueName="P61336">
      <xmlPr mapId="1" xpath="/TFI-IZD-OSIG/IFP_1000366/P61336" xmlDataType="decimal"/>
    </xmlCellPr>
  </singleXmlCell>
  <singleXmlCell id="283" r="F54" connectionId="0">
    <xmlCellPr id="1" uniqueName="P61453">
      <xmlPr mapId="1" xpath="/TFI-IZD-OSIG/IFP_1000366/P61453" xmlDataType="decimal"/>
    </xmlCellPr>
  </singleXmlCell>
  <singleXmlCell id="284" r="G54" connectionId="0">
    <xmlCellPr id="1" uniqueName="P60868">
      <xmlPr mapId="1" xpath="/TFI-IZD-OSIG/IFP_1000366/P60868" xmlDataType="decimal"/>
    </xmlCellPr>
  </singleXmlCell>
  <singleXmlCell id="285" r="H54" connectionId="0">
    <xmlCellPr id="1" uniqueName="P60985">
      <xmlPr mapId="1" xpath="/TFI-IZD-OSIG/IFP_1000366/P60985" xmlDataType="decimal"/>
    </xmlCellPr>
  </singleXmlCell>
  <singleXmlCell id="286" r="I54" connectionId="0">
    <xmlCellPr id="1" uniqueName="P61102">
      <xmlPr mapId="1" xpath="/TFI-IZD-OSIG/IFP_1000366/P61102" xmlDataType="decimal"/>
    </xmlCellPr>
  </singleXmlCell>
  <singleXmlCell id="287" r="D55" connectionId="0">
    <xmlCellPr id="1" uniqueName="P61220">
      <xmlPr mapId="1" xpath="/TFI-IZD-OSIG/IFP_1000366/P61220" xmlDataType="decimal"/>
    </xmlCellPr>
  </singleXmlCell>
  <singleXmlCell id="288" r="E55" connectionId="0">
    <xmlCellPr id="1" uniqueName="P61337">
      <xmlPr mapId="1" xpath="/TFI-IZD-OSIG/IFP_1000366/P61337" xmlDataType="decimal"/>
    </xmlCellPr>
  </singleXmlCell>
  <singleXmlCell id="289" r="F55" connectionId="0">
    <xmlCellPr id="1" uniqueName="P61454">
      <xmlPr mapId="1" xpath="/TFI-IZD-OSIG/IFP_1000366/P61454" xmlDataType="decimal"/>
    </xmlCellPr>
  </singleXmlCell>
  <singleXmlCell id="290" r="G55" connectionId="0">
    <xmlCellPr id="1" uniqueName="P60869">
      <xmlPr mapId="1" xpath="/TFI-IZD-OSIG/IFP_1000366/P60869" xmlDataType="decimal"/>
    </xmlCellPr>
  </singleXmlCell>
  <singleXmlCell id="291" r="H55" connectionId="0">
    <xmlCellPr id="1" uniqueName="P60986">
      <xmlPr mapId="1" xpath="/TFI-IZD-OSIG/IFP_1000366/P60986" xmlDataType="decimal"/>
    </xmlCellPr>
  </singleXmlCell>
  <singleXmlCell id="292" r="I55" connectionId="0">
    <xmlCellPr id="1" uniqueName="P61103">
      <xmlPr mapId="1" xpath="/TFI-IZD-OSIG/IFP_1000366/P61103" xmlDataType="decimal"/>
    </xmlCellPr>
  </singleXmlCell>
  <singleXmlCell id="293" r="D56" connectionId="0">
    <xmlCellPr id="1" uniqueName="P61209">
      <xmlPr mapId="1" xpath="/TFI-IZD-OSIG/IFP_1000366/P61209" xmlDataType="decimal"/>
    </xmlCellPr>
  </singleXmlCell>
  <singleXmlCell id="294" r="E56" connectionId="0">
    <xmlCellPr id="1" uniqueName="P61326">
      <xmlPr mapId="1" xpath="/TFI-IZD-OSIG/IFP_1000366/P61326" xmlDataType="decimal"/>
    </xmlCellPr>
  </singleXmlCell>
  <singleXmlCell id="295" r="F56" connectionId="0">
    <xmlCellPr id="1" uniqueName="P61443">
      <xmlPr mapId="1" xpath="/TFI-IZD-OSIG/IFP_1000366/P61443" xmlDataType="decimal"/>
    </xmlCellPr>
  </singleXmlCell>
  <singleXmlCell id="296" r="G56" connectionId="0">
    <xmlCellPr id="1" uniqueName="P60858">
      <xmlPr mapId="1" xpath="/TFI-IZD-OSIG/IFP_1000366/P60858" xmlDataType="decimal"/>
    </xmlCellPr>
  </singleXmlCell>
  <singleXmlCell id="297" r="H56" connectionId="0">
    <xmlCellPr id="1" uniqueName="P60975">
      <xmlPr mapId="1" xpath="/TFI-IZD-OSIG/IFP_1000366/P60975" xmlDataType="decimal"/>
    </xmlCellPr>
  </singleXmlCell>
  <singleXmlCell id="298" r="I56" connectionId="0">
    <xmlCellPr id="1" uniqueName="P61092">
      <xmlPr mapId="1" xpath="/TFI-IZD-OSIG/IFP_1000366/P61092" xmlDataType="decimal"/>
    </xmlCellPr>
  </singleXmlCell>
  <singleXmlCell id="299" r="D57" connectionId="0">
    <xmlCellPr id="1" uniqueName="P61210">
      <xmlPr mapId="1" xpath="/TFI-IZD-OSIG/IFP_1000366/P61210" xmlDataType="decimal"/>
    </xmlCellPr>
  </singleXmlCell>
  <singleXmlCell id="300" r="E57" connectionId="0">
    <xmlCellPr id="1" uniqueName="P61327">
      <xmlPr mapId="1" xpath="/TFI-IZD-OSIG/IFP_1000366/P61327" xmlDataType="decimal"/>
    </xmlCellPr>
  </singleXmlCell>
  <singleXmlCell id="301" r="F57" connectionId="0">
    <xmlCellPr id="1" uniqueName="P61444">
      <xmlPr mapId="1" xpath="/TFI-IZD-OSIG/IFP_1000366/P61444" xmlDataType="decimal"/>
    </xmlCellPr>
  </singleXmlCell>
  <singleXmlCell id="302" r="G57" connectionId="0">
    <xmlCellPr id="1" uniqueName="P60859">
      <xmlPr mapId="1" xpath="/TFI-IZD-OSIG/IFP_1000366/P60859" xmlDataType="decimal"/>
    </xmlCellPr>
  </singleXmlCell>
  <singleXmlCell id="303" r="H57" connectionId="0">
    <xmlCellPr id="1" uniqueName="P60976">
      <xmlPr mapId="1" xpath="/TFI-IZD-OSIG/IFP_1000366/P60976" xmlDataType="decimal"/>
    </xmlCellPr>
  </singleXmlCell>
  <singleXmlCell id="304" r="I57" connectionId="0">
    <xmlCellPr id="1" uniqueName="P61093">
      <xmlPr mapId="1" xpath="/TFI-IZD-OSIG/IFP_1000366/P61093" xmlDataType="decimal"/>
    </xmlCellPr>
  </singleXmlCell>
  <singleXmlCell id="305" r="D58" connectionId="0">
    <xmlCellPr id="1" uniqueName="P61211">
      <xmlPr mapId="1" xpath="/TFI-IZD-OSIG/IFP_1000366/P61211" xmlDataType="decimal"/>
    </xmlCellPr>
  </singleXmlCell>
  <singleXmlCell id="306" r="E58" connectionId="0">
    <xmlCellPr id="1" uniqueName="P61328">
      <xmlPr mapId="1" xpath="/TFI-IZD-OSIG/IFP_1000366/P61328" xmlDataType="decimal"/>
    </xmlCellPr>
  </singleXmlCell>
  <singleXmlCell id="307" r="F58" connectionId="0">
    <xmlCellPr id="1" uniqueName="P61445">
      <xmlPr mapId="1" xpath="/TFI-IZD-OSIG/IFP_1000366/P61445" xmlDataType="decimal"/>
    </xmlCellPr>
  </singleXmlCell>
  <singleXmlCell id="308" r="G58" connectionId="0">
    <xmlCellPr id="1" uniqueName="P60860">
      <xmlPr mapId="1" xpath="/TFI-IZD-OSIG/IFP_1000366/P60860" xmlDataType="decimal"/>
    </xmlCellPr>
  </singleXmlCell>
  <singleXmlCell id="309" r="H58" connectionId="0">
    <xmlCellPr id="1" uniqueName="P60977">
      <xmlPr mapId="1" xpath="/TFI-IZD-OSIG/IFP_1000366/P60977" xmlDataType="decimal"/>
    </xmlCellPr>
  </singleXmlCell>
  <singleXmlCell id="310" r="I58" connectionId="0">
    <xmlCellPr id="1" uniqueName="P61094">
      <xmlPr mapId="1" xpath="/TFI-IZD-OSIG/IFP_1000366/P61094" xmlDataType="decimal"/>
    </xmlCellPr>
  </singleXmlCell>
  <singleXmlCell id="311" r="D59" connectionId="0">
    <xmlCellPr id="1" uniqueName="P61212">
      <xmlPr mapId="1" xpath="/TFI-IZD-OSIG/IFP_1000366/P61212" xmlDataType="decimal"/>
    </xmlCellPr>
  </singleXmlCell>
  <singleXmlCell id="312" r="E59" connectionId="0">
    <xmlCellPr id="1" uniqueName="P61329">
      <xmlPr mapId="1" xpath="/TFI-IZD-OSIG/IFP_1000366/P61329" xmlDataType="decimal"/>
    </xmlCellPr>
  </singleXmlCell>
  <singleXmlCell id="313" r="F59" connectionId="0">
    <xmlCellPr id="1" uniqueName="P61446">
      <xmlPr mapId="1" xpath="/TFI-IZD-OSIG/IFP_1000366/P61446" xmlDataType="decimal"/>
    </xmlCellPr>
  </singleXmlCell>
  <singleXmlCell id="314" r="G59" connectionId="0">
    <xmlCellPr id="1" uniqueName="P60861">
      <xmlPr mapId="1" xpath="/TFI-IZD-OSIG/IFP_1000366/P60861" xmlDataType="decimal"/>
    </xmlCellPr>
  </singleXmlCell>
  <singleXmlCell id="315" r="H59" connectionId="0">
    <xmlCellPr id="1" uniqueName="P60978">
      <xmlPr mapId="1" xpath="/TFI-IZD-OSIG/IFP_1000366/P60978" xmlDataType="decimal"/>
    </xmlCellPr>
  </singleXmlCell>
  <singleXmlCell id="316" r="I59" connectionId="0">
    <xmlCellPr id="1" uniqueName="P61095">
      <xmlPr mapId="1" xpath="/TFI-IZD-OSIG/IFP_1000366/P61095" xmlDataType="decimal"/>
    </xmlCellPr>
  </singleXmlCell>
  <singleXmlCell id="317" r="D60" connectionId="0">
    <xmlCellPr id="1" uniqueName="P61213">
      <xmlPr mapId="1" xpath="/TFI-IZD-OSIG/IFP_1000366/P61213" xmlDataType="decimal"/>
    </xmlCellPr>
  </singleXmlCell>
  <singleXmlCell id="318" r="E60" connectionId="0">
    <xmlCellPr id="1" uniqueName="P61330">
      <xmlPr mapId="1" xpath="/TFI-IZD-OSIG/IFP_1000366/P61330" xmlDataType="decimal"/>
    </xmlCellPr>
  </singleXmlCell>
  <singleXmlCell id="319" r="F60" connectionId="0">
    <xmlCellPr id="1" uniqueName="P61447">
      <xmlPr mapId="1" xpath="/TFI-IZD-OSIG/IFP_1000366/P61447" xmlDataType="decimal"/>
    </xmlCellPr>
  </singleXmlCell>
  <singleXmlCell id="320" r="G60" connectionId="0">
    <xmlCellPr id="1" uniqueName="P60862">
      <xmlPr mapId="1" xpath="/TFI-IZD-OSIG/IFP_1000366/P60862" xmlDataType="decimal"/>
    </xmlCellPr>
  </singleXmlCell>
  <singleXmlCell id="321" r="H60" connectionId="0">
    <xmlCellPr id="1" uniqueName="P60979">
      <xmlPr mapId="1" xpath="/TFI-IZD-OSIG/IFP_1000366/P60979" xmlDataType="decimal"/>
    </xmlCellPr>
  </singleXmlCell>
  <singleXmlCell id="322" r="I60" connectionId="0">
    <xmlCellPr id="1" uniqueName="P61096">
      <xmlPr mapId="1" xpath="/TFI-IZD-OSIG/IFP_1000366/P61096" xmlDataType="decimal"/>
    </xmlCellPr>
  </singleXmlCell>
  <singleXmlCell id="323" r="D61" connectionId="0">
    <xmlCellPr id="1" uniqueName="P61214">
      <xmlPr mapId="1" xpath="/TFI-IZD-OSIG/IFP_1000366/P61214" xmlDataType="decimal"/>
    </xmlCellPr>
  </singleXmlCell>
  <singleXmlCell id="324" r="E61" connectionId="0">
    <xmlCellPr id="1" uniqueName="P61331">
      <xmlPr mapId="1" xpath="/TFI-IZD-OSIG/IFP_1000366/P61331" xmlDataType="decimal"/>
    </xmlCellPr>
  </singleXmlCell>
  <singleXmlCell id="325" r="F61" connectionId="0">
    <xmlCellPr id="1" uniqueName="P61448">
      <xmlPr mapId="1" xpath="/TFI-IZD-OSIG/IFP_1000366/P61448" xmlDataType="decimal"/>
    </xmlCellPr>
  </singleXmlCell>
  <singleXmlCell id="326" r="G61" connectionId="0">
    <xmlCellPr id="1" uniqueName="P60863">
      <xmlPr mapId="1" xpath="/TFI-IZD-OSIG/IFP_1000366/P60863" xmlDataType="decimal"/>
    </xmlCellPr>
  </singleXmlCell>
  <singleXmlCell id="327" r="H61" connectionId="0">
    <xmlCellPr id="1" uniqueName="P60980">
      <xmlPr mapId="1" xpath="/TFI-IZD-OSIG/IFP_1000366/P60980" xmlDataType="decimal"/>
    </xmlCellPr>
  </singleXmlCell>
  <singleXmlCell id="328" r="I61" connectionId="0">
    <xmlCellPr id="1" uniqueName="P61097">
      <xmlPr mapId="1" xpath="/TFI-IZD-OSIG/IFP_1000366/P61097" xmlDataType="decimal"/>
    </xmlCellPr>
  </singleXmlCell>
  <singleXmlCell id="329" r="D62" connectionId="0">
    <xmlCellPr id="1" uniqueName="P61203">
      <xmlPr mapId="1" xpath="/TFI-IZD-OSIG/IFP_1000366/P61203" xmlDataType="decimal"/>
    </xmlCellPr>
  </singleXmlCell>
  <singleXmlCell id="330" r="E62" connectionId="0">
    <xmlCellPr id="1" uniqueName="P61320">
      <xmlPr mapId="1" xpath="/TFI-IZD-OSIG/IFP_1000366/P61320" xmlDataType="decimal"/>
    </xmlCellPr>
  </singleXmlCell>
  <singleXmlCell id="331" r="F62" connectionId="0">
    <xmlCellPr id="1" uniqueName="P61437">
      <xmlPr mapId="1" xpath="/TFI-IZD-OSIG/IFP_1000366/P61437" xmlDataType="decimal"/>
    </xmlCellPr>
  </singleXmlCell>
  <singleXmlCell id="332" r="G62" connectionId="0">
    <xmlCellPr id="1" uniqueName="P60852">
      <xmlPr mapId="1" xpath="/TFI-IZD-OSIG/IFP_1000366/P60852" xmlDataType="decimal"/>
    </xmlCellPr>
  </singleXmlCell>
  <singleXmlCell id="333" r="H62" connectionId="0">
    <xmlCellPr id="1" uniqueName="P60969">
      <xmlPr mapId="1" xpath="/TFI-IZD-OSIG/IFP_1000366/P60969" xmlDataType="decimal"/>
    </xmlCellPr>
  </singleXmlCell>
  <singleXmlCell id="334" r="I62" connectionId="0">
    <xmlCellPr id="1" uniqueName="P61086">
      <xmlPr mapId="1" xpath="/TFI-IZD-OSIG/IFP_1000366/P61086" xmlDataType="decimal"/>
    </xmlCellPr>
  </singleXmlCell>
  <singleXmlCell id="335" r="D63" connectionId="0">
    <xmlCellPr id="1" uniqueName="P61204">
      <xmlPr mapId="1" xpath="/TFI-IZD-OSIG/IFP_1000366/P61204" xmlDataType="decimal"/>
    </xmlCellPr>
  </singleXmlCell>
  <singleXmlCell id="336" r="E63" connectionId="0">
    <xmlCellPr id="1" uniqueName="P61321">
      <xmlPr mapId="1" xpath="/TFI-IZD-OSIG/IFP_1000366/P61321" xmlDataType="decimal"/>
    </xmlCellPr>
  </singleXmlCell>
  <singleXmlCell id="337" r="F63" connectionId="0">
    <xmlCellPr id="1" uniqueName="P61438">
      <xmlPr mapId="1" xpath="/TFI-IZD-OSIG/IFP_1000366/P61438" xmlDataType="decimal"/>
    </xmlCellPr>
  </singleXmlCell>
  <singleXmlCell id="338" r="G63" connectionId="0">
    <xmlCellPr id="1" uniqueName="P60853">
      <xmlPr mapId="1" xpath="/TFI-IZD-OSIG/IFP_1000366/P60853" xmlDataType="decimal"/>
    </xmlCellPr>
  </singleXmlCell>
  <singleXmlCell id="339" r="H63" connectionId="0">
    <xmlCellPr id="1" uniqueName="P60970">
      <xmlPr mapId="1" xpath="/TFI-IZD-OSIG/IFP_1000366/P60970" xmlDataType="decimal"/>
    </xmlCellPr>
  </singleXmlCell>
  <singleXmlCell id="340" r="I63" connectionId="0">
    <xmlCellPr id="1" uniqueName="P61087">
      <xmlPr mapId="1" xpath="/TFI-IZD-OSIG/IFP_1000366/P61087" xmlDataType="decimal"/>
    </xmlCellPr>
  </singleXmlCell>
  <singleXmlCell id="341" r="D64" connectionId="0">
    <xmlCellPr id="1" uniqueName="P61205">
      <xmlPr mapId="1" xpath="/TFI-IZD-OSIG/IFP_1000366/P61205" xmlDataType="decimal"/>
    </xmlCellPr>
  </singleXmlCell>
  <singleXmlCell id="342" r="E64" connectionId="0">
    <xmlCellPr id="1" uniqueName="P61322">
      <xmlPr mapId="1" xpath="/TFI-IZD-OSIG/IFP_1000366/P61322" xmlDataType="decimal"/>
    </xmlCellPr>
  </singleXmlCell>
  <singleXmlCell id="343" r="F64" connectionId="0">
    <xmlCellPr id="1" uniqueName="P61439">
      <xmlPr mapId="1" xpath="/TFI-IZD-OSIG/IFP_1000366/P61439" xmlDataType="decimal"/>
    </xmlCellPr>
  </singleXmlCell>
  <singleXmlCell id="344" r="G64" connectionId="0">
    <xmlCellPr id="1" uniqueName="P60854">
      <xmlPr mapId="1" xpath="/TFI-IZD-OSIG/IFP_1000366/P60854" xmlDataType="decimal"/>
    </xmlCellPr>
  </singleXmlCell>
  <singleXmlCell id="345" r="H64" connectionId="0">
    <xmlCellPr id="1" uniqueName="P60971">
      <xmlPr mapId="1" xpath="/TFI-IZD-OSIG/IFP_1000366/P60971" xmlDataType="decimal"/>
    </xmlCellPr>
  </singleXmlCell>
  <singleXmlCell id="346" r="I64" connectionId="0">
    <xmlCellPr id="1" uniqueName="P61088">
      <xmlPr mapId="1" xpath="/TFI-IZD-OSIG/IFP_1000366/P61088" xmlDataType="decimal"/>
    </xmlCellPr>
  </singleXmlCell>
  <singleXmlCell id="347" r="D65" connectionId="0">
    <xmlCellPr id="1" uniqueName="P61206">
      <xmlPr mapId="1" xpath="/TFI-IZD-OSIG/IFP_1000366/P61206" xmlDataType="decimal"/>
    </xmlCellPr>
  </singleXmlCell>
  <singleXmlCell id="348" r="E65" connectionId="0">
    <xmlCellPr id="1" uniqueName="P61323">
      <xmlPr mapId="1" xpath="/TFI-IZD-OSIG/IFP_1000366/P61323" xmlDataType="decimal"/>
    </xmlCellPr>
  </singleXmlCell>
  <singleXmlCell id="349" r="F65" connectionId="0">
    <xmlCellPr id="1" uniqueName="P61440">
      <xmlPr mapId="1" xpath="/TFI-IZD-OSIG/IFP_1000366/P61440" xmlDataType="decimal"/>
    </xmlCellPr>
  </singleXmlCell>
  <singleXmlCell id="350" r="G65" connectionId="0">
    <xmlCellPr id="1" uniqueName="P60855">
      <xmlPr mapId="1" xpath="/TFI-IZD-OSIG/IFP_1000366/P60855" xmlDataType="decimal"/>
    </xmlCellPr>
  </singleXmlCell>
  <singleXmlCell id="351" r="H65" connectionId="0">
    <xmlCellPr id="1" uniqueName="P60972">
      <xmlPr mapId="1" xpath="/TFI-IZD-OSIG/IFP_1000366/P60972" xmlDataType="decimal"/>
    </xmlCellPr>
  </singleXmlCell>
  <singleXmlCell id="352" r="I65" connectionId="0">
    <xmlCellPr id="1" uniqueName="P61089">
      <xmlPr mapId="1" xpath="/TFI-IZD-OSIG/IFP_1000366/P61089" xmlDataType="decimal"/>
    </xmlCellPr>
  </singleXmlCell>
  <singleXmlCell id="353" r="D66" connectionId="0">
    <xmlCellPr id="1" uniqueName="P61207">
      <xmlPr mapId="1" xpath="/TFI-IZD-OSIG/IFP_1000366/P61207" xmlDataType="decimal"/>
    </xmlCellPr>
  </singleXmlCell>
  <singleXmlCell id="354" r="E66" connectionId="0">
    <xmlCellPr id="1" uniqueName="P61324">
      <xmlPr mapId="1" xpath="/TFI-IZD-OSIG/IFP_1000366/P61324" xmlDataType="decimal"/>
    </xmlCellPr>
  </singleXmlCell>
  <singleXmlCell id="355" r="F66" connectionId="0">
    <xmlCellPr id="1" uniqueName="P61441">
      <xmlPr mapId="1" xpath="/TFI-IZD-OSIG/IFP_1000366/P61441" xmlDataType="decimal"/>
    </xmlCellPr>
  </singleXmlCell>
  <singleXmlCell id="356" r="G66" connectionId="0">
    <xmlCellPr id="1" uniqueName="P60856">
      <xmlPr mapId="1" xpath="/TFI-IZD-OSIG/IFP_1000366/P60856" xmlDataType="decimal"/>
    </xmlCellPr>
  </singleXmlCell>
  <singleXmlCell id="357" r="H66" connectionId="0">
    <xmlCellPr id="1" uniqueName="P60973">
      <xmlPr mapId="1" xpath="/TFI-IZD-OSIG/IFP_1000366/P60973" xmlDataType="decimal"/>
    </xmlCellPr>
  </singleXmlCell>
  <singleXmlCell id="358" r="I66" connectionId="0">
    <xmlCellPr id="1" uniqueName="P61090">
      <xmlPr mapId="1" xpath="/TFI-IZD-OSIG/IFP_1000366/P61090" xmlDataType="decimal"/>
    </xmlCellPr>
  </singleXmlCell>
  <singleXmlCell id="359" r="D67" connectionId="0">
    <xmlCellPr id="1" uniqueName="P61208">
      <xmlPr mapId="1" xpath="/TFI-IZD-OSIG/IFP_1000366/P61208" xmlDataType="decimal"/>
    </xmlCellPr>
  </singleXmlCell>
  <singleXmlCell id="360" r="E67" connectionId="0">
    <xmlCellPr id="1" uniqueName="P61325">
      <xmlPr mapId="1" xpath="/TFI-IZD-OSIG/IFP_1000366/P61325" xmlDataType="decimal"/>
    </xmlCellPr>
  </singleXmlCell>
  <singleXmlCell id="361" r="F67" connectionId="0">
    <xmlCellPr id="1" uniqueName="P61442">
      <xmlPr mapId="1" xpath="/TFI-IZD-OSIG/IFP_1000366/P61442" xmlDataType="decimal"/>
    </xmlCellPr>
  </singleXmlCell>
  <singleXmlCell id="362" r="G67" connectionId="0">
    <xmlCellPr id="1" uniqueName="P60857">
      <xmlPr mapId="1" xpath="/TFI-IZD-OSIG/IFP_1000366/P60857" xmlDataType="decimal"/>
    </xmlCellPr>
  </singleXmlCell>
  <singleXmlCell id="363" r="H67" connectionId="0">
    <xmlCellPr id="1" uniqueName="P60974">
      <xmlPr mapId="1" xpath="/TFI-IZD-OSIG/IFP_1000366/P60974" xmlDataType="decimal"/>
    </xmlCellPr>
  </singleXmlCell>
  <singleXmlCell id="364" r="I67" connectionId="0">
    <xmlCellPr id="1" uniqueName="P61091">
      <xmlPr mapId="1" xpath="/TFI-IZD-OSIG/IFP_1000366/P61091" xmlDataType="decimal"/>
    </xmlCellPr>
  </singleXmlCell>
  <singleXmlCell id="365" r="D68" connectionId="0">
    <xmlCellPr id="1" uniqueName="P61197">
      <xmlPr mapId="1" xpath="/TFI-IZD-OSIG/IFP_1000366/P61197" xmlDataType="decimal"/>
    </xmlCellPr>
  </singleXmlCell>
  <singleXmlCell id="366" r="E68" connectionId="0">
    <xmlCellPr id="1" uniqueName="P61314">
      <xmlPr mapId="1" xpath="/TFI-IZD-OSIG/IFP_1000366/P61314" xmlDataType="decimal"/>
    </xmlCellPr>
  </singleXmlCell>
  <singleXmlCell id="367" r="F68" connectionId="0">
    <xmlCellPr id="1" uniqueName="P61431">
      <xmlPr mapId="1" xpath="/TFI-IZD-OSIG/IFP_1000366/P61431" xmlDataType="decimal"/>
    </xmlCellPr>
  </singleXmlCell>
  <singleXmlCell id="368" r="G68" connectionId="0">
    <xmlCellPr id="1" uniqueName="P60846">
      <xmlPr mapId="1" xpath="/TFI-IZD-OSIG/IFP_1000366/P60846" xmlDataType="decimal"/>
    </xmlCellPr>
  </singleXmlCell>
  <singleXmlCell id="369" r="H68" connectionId="0">
    <xmlCellPr id="1" uniqueName="P60963">
      <xmlPr mapId="1" xpath="/TFI-IZD-OSIG/IFP_1000366/P60963" xmlDataType="decimal"/>
    </xmlCellPr>
  </singleXmlCell>
  <singleXmlCell id="370" r="I68" connectionId="0">
    <xmlCellPr id="1" uniqueName="P61080">
      <xmlPr mapId="1" xpath="/TFI-IZD-OSIG/IFP_1000366/P61080" xmlDataType="decimal"/>
    </xmlCellPr>
  </singleXmlCell>
  <singleXmlCell id="371" r="D69" connectionId="0">
    <xmlCellPr id="1" uniqueName="P61198">
      <xmlPr mapId="1" xpath="/TFI-IZD-OSIG/IFP_1000366/P61198" xmlDataType="decimal"/>
    </xmlCellPr>
  </singleXmlCell>
  <singleXmlCell id="372" r="E69" connectionId="0">
    <xmlCellPr id="1" uniqueName="P61315">
      <xmlPr mapId="1" xpath="/TFI-IZD-OSIG/IFP_1000366/P61315" xmlDataType="decimal"/>
    </xmlCellPr>
  </singleXmlCell>
  <singleXmlCell id="373" r="F69" connectionId="0">
    <xmlCellPr id="1" uniqueName="P61432">
      <xmlPr mapId="1" xpath="/TFI-IZD-OSIG/IFP_1000366/P61432" xmlDataType="decimal"/>
    </xmlCellPr>
  </singleXmlCell>
  <singleXmlCell id="374" r="G69" connectionId="0">
    <xmlCellPr id="1" uniqueName="P60847">
      <xmlPr mapId="1" xpath="/TFI-IZD-OSIG/IFP_1000366/P60847" xmlDataType="decimal"/>
    </xmlCellPr>
  </singleXmlCell>
  <singleXmlCell id="375" r="H69" connectionId="0">
    <xmlCellPr id="1" uniqueName="P60964">
      <xmlPr mapId="1" xpath="/TFI-IZD-OSIG/IFP_1000366/P60964" xmlDataType="decimal"/>
    </xmlCellPr>
  </singleXmlCell>
  <singleXmlCell id="376" r="I69" connectionId="0">
    <xmlCellPr id="1" uniqueName="P61081">
      <xmlPr mapId="1" xpath="/TFI-IZD-OSIG/IFP_1000366/P61081" xmlDataType="decimal"/>
    </xmlCellPr>
  </singleXmlCell>
  <singleXmlCell id="377" r="D70" connectionId="0">
    <xmlCellPr id="1" uniqueName="P61199">
      <xmlPr mapId="1" xpath="/TFI-IZD-OSIG/IFP_1000366/P61199" xmlDataType="decimal"/>
    </xmlCellPr>
  </singleXmlCell>
  <singleXmlCell id="378" r="E70" connectionId="0">
    <xmlCellPr id="1" uniqueName="P61316">
      <xmlPr mapId="1" xpath="/TFI-IZD-OSIG/IFP_1000366/P61316" xmlDataType="decimal"/>
    </xmlCellPr>
  </singleXmlCell>
  <singleXmlCell id="379" r="F70" connectionId="0">
    <xmlCellPr id="1" uniqueName="P61433">
      <xmlPr mapId="1" xpath="/TFI-IZD-OSIG/IFP_1000366/P61433" xmlDataType="decimal"/>
    </xmlCellPr>
  </singleXmlCell>
  <singleXmlCell id="380" r="G70" connectionId="0">
    <xmlCellPr id="1" uniqueName="P60848">
      <xmlPr mapId="1" xpath="/TFI-IZD-OSIG/IFP_1000366/P60848" xmlDataType="decimal"/>
    </xmlCellPr>
  </singleXmlCell>
  <singleXmlCell id="381" r="H70" connectionId="0">
    <xmlCellPr id="1" uniqueName="P60965">
      <xmlPr mapId="1" xpath="/TFI-IZD-OSIG/IFP_1000366/P60965" xmlDataType="decimal"/>
    </xmlCellPr>
  </singleXmlCell>
  <singleXmlCell id="382" r="I70" connectionId="0">
    <xmlCellPr id="1" uniqueName="P61082">
      <xmlPr mapId="1" xpath="/TFI-IZD-OSIG/IFP_1000366/P61082" xmlDataType="decimal"/>
    </xmlCellPr>
  </singleXmlCell>
  <singleXmlCell id="383" r="D71" connectionId="0">
    <xmlCellPr id="1" uniqueName="P61200">
      <xmlPr mapId="1" xpath="/TFI-IZD-OSIG/IFP_1000366/P61200" xmlDataType="decimal"/>
    </xmlCellPr>
  </singleXmlCell>
  <singleXmlCell id="384" r="E71" connectionId="0">
    <xmlCellPr id="1" uniqueName="P61317">
      <xmlPr mapId="1" xpath="/TFI-IZD-OSIG/IFP_1000366/P61317" xmlDataType="decimal"/>
    </xmlCellPr>
  </singleXmlCell>
  <singleXmlCell id="385" r="F71" connectionId="0">
    <xmlCellPr id="1" uniqueName="P61434">
      <xmlPr mapId="1" xpath="/TFI-IZD-OSIG/IFP_1000366/P61434" xmlDataType="decimal"/>
    </xmlCellPr>
  </singleXmlCell>
  <singleXmlCell id="386" r="G71" connectionId="0">
    <xmlCellPr id="1" uniqueName="P60849">
      <xmlPr mapId="1" xpath="/TFI-IZD-OSIG/IFP_1000366/P60849" xmlDataType="decimal"/>
    </xmlCellPr>
  </singleXmlCell>
  <singleXmlCell id="387" r="H71" connectionId="0">
    <xmlCellPr id="1" uniqueName="P60966">
      <xmlPr mapId="1" xpath="/TFI-IZD-OSIG/IFP_1000366/P60966" xmlDataType="decimal"/>
    </xmlCellPr>
  </singleXmlCell>
  <singleXmlCell id="388" r="I71" connectionId="0">
    <xmlCellPr id="1" uniqueName="P61083">
      <xmlPr mapId="1" xpath="/TFI-IZD-OSIG/IFP_1000366/P61083" xmlDataType="decimal"/>
    </xmlCellPr>
  </singleXmlCell>
  <singleXmlCell id="389" r="D72" connectionId="0">
    <xmlCellPr id="1" uniqueName="P61201">
      <xmlPr mapId="1" xpath="/TFI-IZD-OSIG/IFP_1000366/P61201" xmlDataType="decimal"/>
    </xmlCellPr>
  </singleXmlCell>
  <singleXmlCell id="390" r="E72" connectionId="0">
    <xmlCellPr id="1" uniqueName="P61318">
      <xmlPr mapId="1" xpath="/TFI-IZD-OSIG/IFP_1000366/P61318" xmlDataType="decimal"/>
    </xmlCellPr>
  </singleXmlCell>
  <singleXmlCell id="391" r="F72" connectionId="0">
    <xmlCellPr id="1" uniqueName="P61435">
      <xmlPr mapId="1" xpath="/TFI-IZD-OSIG/IFP_1000366/P61435" xmlDataType="decimal"/>
    </xmlCellPr>
  </singleXmlCell>
  <singleXmlCell id="392" r="G72" connectionId="0">
    <xmlCellPr id="1" uniqueName="P60850">
      <xmlPr mapId="1" xpath="/TFI-IZD-OSIG/IFP_1000366/P60850" xmlDataType="decimal"/>
    </xmlCellPr>
  </singleXmlCell>
  <singleXmlCell id="393" r="H72" connectionId="0">
    <xmlCellPr id="1" uniqueName="P60967">
      <xmlPr mapId="1" xpath="/TFI-IZD-OSIG/IFP_1000366/P60967" xmlDataType="decimal"/>
    </xmlCellPr>
  </singleXmlCell>
  <singleXmlCell id="394" r="I72" connectionId="0">
    <xmlCellPr id="1" uniqueName="P61084">
      <xmlPr mapId="1" xpath="/TFI-IZD-OSIG/IFP_1000366/P61084" xmlDataType="decimal"/>
    </xmlCellPr>
  </singleXmlCell>
  <singleXmlCell id="395" r="D73" connectionId="0">
    <xmlCellPr id="1" uniqueName="P61202">
      <xmlPr mapId="1" xpath="/TFI-IZD-OSIG/IFP_1000366/P61202" xmlDataType="decimal"/>
    </xmlCellPr>
  </singleXmlCell>
  <singleXmlCell id="396" r="E73" connectionId="0">
    <xmlCellPr id="1" uniqueName="P61319">
      <xmlPr mapId="1" xpath="/TFI-IZD-OSIG/IFP_1000366/P61319" xmlDataType="decimal"/>
    </xmlCellPr>
  </singleXmlCell>
  <singleXmlCell id="397" r="F73" connectionId="0">
    <xmlCellPr id="1" uniqueName="P61436">
      <xmlPr mapId="1" xpath="/TFI-IZD-OSIG/IFP_1000366/P61436" xmlDataType="decimal"/>
    </xmlCellPr>
  </singleXmlCell>
  <singleXmlCell id="398" r="G73" connectionId="0">
    <xmlCellPr id="1" uniqueName="P60851">
      <xmlPr mapId="1" xpath="/TFI-IZD-OSIG/IFP_1000366/P60851" xmlDataType="decimal"/>
    </xmlCellPr>
  </singleXmlCell>
  <singleXmlCell id="399" r="H73" connectionId="0">
    <xmlCellPr id="1" uniqueName="P60968">
      <xmlPr mapId="1" xpath="/TFI-IZD-OSIG/IFP_1000366/P60968" xmlDataType="decimal"/>
    </xmlCellPr>
  </singleXmlCell>
  <singleXmlCell id="400" r="I73" connectionId="0">
    <xmlCellPr id="1" uniqueName="P61085">
      <xmlPr mapId="1" xpath="/TFI-IZD-OSIG/IFP_1000366/P61085" xmlDataType="decimal"/>
    </xmlCellPr>
  </singleXmlCell>
  <singleXmlCell id="401" r="D74" connectionId="0">
    <xmlCellPr id="1" uniqueName="P61191">
      <xmlPr mapId="1" xpath="/TFI-IZD-OSIG/IFP_1000366/P61191" xmlDataType="decimal"/>
    </xmlCellPr>
  </singleXmlCell>
  <singleXmlCell id="402" r="E74" connectionId="0">
    <xmlCellPr id="1" uniqueName="P61308">
      <xmlPr mapId="1" xpath="/TFI-IZD-OSIG/IFP_1000366/P61308" xmlDataType="decimal"/>
    </xmlCellPr>
  </singleXmlCell>
  <singleXmlCell id="403" r="F74" connectionId="0">
    <xmlCellPr id="1" uniqueName="P61425">
      <xmlPr mapId="1" xpath="/TFI-IZD-OSIG/IFP_1000366/P61425" xmlDataType="decimal"/>
    </xmlCellPr>
  </singleXmlCell>
  <singleXmlCell id="404" r="G74" connectionId="0">
    <xmlCellPr id="1" uniqueName="P60840">
      <xmlPr mapId="1" xpath="/TFI-IZD-OSIG/IFP_1000366/P60840" xmlDataType="decimal"/>
    </xmlCellPr>
  </singleXmlCell>
  <singleXmlCell id="405" r="H74" connectionId="0">
    <xmlCellPr id="1" uniqueName="P60957">
      <xmlPr mapId="1" xpath="/TFI-IZD-OSIG/IFP_1000366/P60957" xmlDataType="decimal"/>
    </xmlCellPr>
  </singleXmlCell>
  <singleXmlCell id="406" r="I74" connectionId="0">
    <xmlCellPr id="1" uniqueName="P61074">
      <xmlPr mapId="1" xpath="/TFI-IZD-OSIG/IFP_1000366/P61074" xmlDataType="decimal"/>
    </xmlCellPr>
  </singleXmlCell>
  <singleXmlCell id="407" r="D76" connectionId="0">
    <xmlCellPr id="1" uniqueName="P61192">
      <xmlPr mapId="1" xpath="/TFI-IZD-OSIG/IFP_1000366/P61192" xmlDataType="decimal"/>
    </xmlCellPr>
  </singleXmlCell>
  <singleXmlCell id="408" r="E76" connectionId="0">
    <xmlCellPr id="1" uniqueName="P61309">
      <xmlPr mapId="1" xpath="/TFI-IZD-OSIG/IFP_1000366/P61309" xmlDataType="decimal"/>
    </xmlCellPr>
  </singleXmlCell>
  <singleXmlCell id="409" r="F76" connectionId="0">
    <xmlCellPr id="1" uniqueName="P61426">
      <xmlPr mapId="1" xpath="/TFI-IZD-OSIG/IFP_1000366/P61426" xmlDataType="decimal"/>
    </xmlCellPr>
  </singleXmlCell>
  <singleXmlCell id="410" r="G76" connectionId="0">
    <xmlCellPr id="1" uniqueName="P60841">
      <xmlPr mapId="1" xpath="/TFI-IZD-OSIG/IFP_1000366/P60841" xmlDataType="decimal"/>
    </xmlCellPr>
  </singleXmlCell>
  <singleXmlCell id="411" r="H76" connectionId="0">
    <xmlCellPr id="1" uniqueName="P60958">
      <xmlPr mapId="1" xpath="/TFI-IZD-OSIG/IFP_1000366/P60958" xmlDataType="decimal"/>
    </xmlCellPr>
  </singleXmlCell>
  <singleXmlCell id="412" r="I76" connectionId="0">
    <xmlCellPr id="1" uniqueName="P61075">
      <xmlPr mapId="1" xpath="/TFI-IZD-OSIG/IFP_1000366/P61075" xmlDataType="decimal"/>
    </xmlCellPr>
  </singleXmlCell>
  <singleXmlCell id="413" r="D77" connectionId="0">
    <xmlCellPr id="1" uniqueName="P61193">
      <xmlPr mapId="1" xpath="/TFI-IZD-OSIG/IFP_1000366/P61193" xmlDataType="decimal"/>
    </xmlCellPr>
  </singleXmlCell>
  <singleXmlCell id="414" r="E77" connectionId="0">
    <xmlCellPr id="1" uniqueName="P61310">
      <xmlPr mapId="1" xpath="/TFI-IZD-OSIG/IFP_1000366/P61310" xmlDataType="decimal"/>
    </xmlCellPr>
  </singleXmlCell>
  <singleXmlCell id="415" r="F77" connectionId="0">
    <xmlCellPr id="1" uniqueName="P61427">
      <xmlPr mapId="1" xpath="/TFI-IZD-OSIG/IFP_1000366/P61427" xmlDataType="decimal"/>
    </xmlCellPr>
  </singleXmlCell>
  <singleXmlCell id="416" r="G77" connectionId="0">
    <xmlCellPr id="1" uniqueName="P60842">
      <xmlPr mapId="1" xpath="/TFI-IZD-OSIG/IFP_1000366/P60842" xmlDataType="decimal"/>
    </xmlCellPr>
  </singleXmlCell>
  <singleXmlCell id="417" r="H77" connectionId="0">
    <xmlCellPr id="1" uniqueName="P60959">
      <xmlPr mapId="1" xpath="/TFI-IZD-OSIG/IFP_1000366/P60959" xmlDataType="decimal"/>
    </xmlCellPr>
  </singleXmlCell>
  <singleXmlCell id="418" r="I77" connectionId="0">
    <xmlCellPr id="1" uniqueName="P61076">
      <xmlPr mapId="1" xpath="/TFI-IZD-OSIG/IFP_1000366/P61076" xmlDataType="decimal"/>
    </xmlCellPr>
  </singleXmlCell>
  <singleXmlCell id="419" r="D78" connectionId="0">
    <xmlCellPr id="1" uniqueName="P61194">
      <xmlPr mapId="1" xpath="/TFI-IZD-OSIG/IFP_1000366/P61194" xmlDataType="decimal"/>
    </xmlCellPr>
  </singleXmlCell>
  <singleXmlCell id="420" r="E78" connectionId="0">
    <xmlCellPr id="1" uniqueName="P61311">
      <xmlPr mapId="1" xpath="/TFI-IZD-OSIG/IFP_1000366/P61311" xmlDataType="decimal"/>
    </xmlCellPr>
  </singleXmlCell>
  <singleXmlCell id="421" r="F78" connectionId="0">
    <xmlCellPr id="1" uniqueName="P61428">
      <xmlPr mapId="1" xpath="/TFI-IZD-OSIG/IFP_1000366/P61428" xmlDataType="decimal"/>
    </xmlCellPr>
  </singleXmlCell>
  <singleXmlCell id="422" r="G78" connectionId="0">
    <xmlCellPr id="1" uniqueName="P60843">
      <xmlPr mapId="1" xpath="/TFI-IZD-OSIG/IFP_1000366/P60843" xmlDataType="decimal"/>
    </xmlCellPr>
  </singleXmlCell>
  <singleXmlCell id="423" r="H78" connectionId="0">
    <xmlCellPr id="1" uniqueName="P60960">
      <xmlPr mapId="1" xpath="/TFI-IZD-OSIG/IFP_1000366/P60960" xmlDataType="decimal"/>
    </xmlCellPr>
  </singleXmlCell>
  <singleXmlCell id="424" r="I78" connectionId="0">
    <xmlCellPr id="1" uniqueName="P61077">
      <xmlPr mapId="1" xpath="/TFI-IZD-OSIG/IFP_1000366/P61077" xmlDataType="decimal"/>
    </xmlCellPr>
  </singleXmlCell>
  <singleXmlCell id="425" r="D79" connectionId="0">
    <xmlCellPr id="1" uniqueName="P61195">
      <xmlPr mapId="1" xpath="/TFI-IZD-OSIG/IFP_1000366/P61195" xmlDataType="decimal"/>
    </xmlCellPr>
  </singleXmlCell>
  <singleXmlCell id="426" r="E79" connectionId="0">
    <xmlCellPr id="1" uniqueName="P61312">
      <xmlPr mapId="1" xpath="/TFI-IZD-OSIG/IFP_1000366/P61312" xmlDataType="decimal"/>
    </xmlCellPr>
  </singleXmlCell>
  <singleXmlCell id="427" r="F79" connectionId="0">
    <xmlCellPr id="1" uniqueName="P61429">
      <xmlPr mapId="1" xpath="/TFI-IZD-OSIG/IFP_1000366/P61429" xmlDataType="decimal"/>
    </xmlCellPr>
  </singleXmlCell>
  <singleXmlCell id="428" r="G79" connectionId="0">
    <xmlCellPr id="1" uniqueName="P60844">
      <xmlPr mapId="1" xpath="/TFI-IZD-OSIG/IFP_1000366/P60844" xmlDataType="decimal"/>
    </xmlCellPr>
  </singleXmlCell>
  <singleXmlCell id="429" r="H79" connectionId="0">
    <xmlCellPr id="1" uniqueName="P60961">
      <xmlPr mapId="1" xpath="/TFI-IZD-OSIG/IFP_1000366/P60961" xmlDataType="decimal"/>
    </xmlCellPr>
  </singleXmlCell>
  <singleXmlCell id="430" r="I79" connectionId="0">
    <xmlCellPr id="1" uniqueName="P61078">
      <xmlPr mapId="1" xpath="/TFI-IZD-OSIG/IFP_1000366/P61078" xmlDataType="decimal"/>
    </xmlCellPr>
  </singleXmlCell>
  <singleXmlCell id="431" r="D80" connectionId="0">
    <xmlCellPr id="1" uniqueName="P61196">
      <xmlPr mapId="1" xpath="/TFI-IZD-OSIG/IFP_1000366/P61196" xmlDataType="decimal"/>
    </xmlCellPr>
  </singleXmlCell>
  <singleXmlCell id="432" r="E80" connectionId="0">
    <xmlCellPr id="1" uniqueName="P61313">
      <xmlPr mapId="1" xpath="/TFI-IZD-OSIG/IFP_1000366/P61313" xmlDataType="decimal"/>
    </xmlCellPr>
  </singleXmlCell>
  <singleXmlCell id="433" r="F80" connectionId="0">
    <xmlCellPr id="1" uniqueName="P61430">
      <xmlPr mapId="1" xpath="/TFI-IZD-OSIG/IFP_1000366/P61430" xmlDataType="decimal"/>
    </xmlCellPr>
  </singleXmlCell>
  <singleXmlCell id="434" r="G80" connectionId="0">
    <xmlCellPr id="1" uniqueName="P60845">
      <xmlPr mapId="1" xpath="/TFI-IZD-OSIG/IFP_1000366/P60845" xmlDataType="decimal"/>
    </xmlCellPr>
  </singleXmlCell>
  <singleXmlCell id="435" r="H80" connectionId="0">
    <xmlCellPr id="1" uniqueName="P60962">
      <xmlPr mapId="1" xpath="/TFI-IZD-OSIG/IFP_1000366/P60962" xmlDataType="decimal"/>
    </xmlCellPr>
  </singleXmlCell>
  <singleXmlCell id="436" r="I80" connectionId="0">
    <xmlCellPr id="1" uniqueName="P61079">
      <xmlPr mapId="1" xpath="/TFI-IZD-OSIG/IFP_1000366/P61079" xmlDataType="decimal"/>
    </xmlCellPr>
  </singleXmlCell>
  <singleXmlCell id="437" r="D81" connectionId="0">
    <xmlCellPr id="1" uniqueName="P61185">
      <xmlPr mapId="1" xpath="/TFI-IZD-OSIG/IFP_1000366/P61185" xmlDataType="decimal"/>
    </xmlCellPr>
  </singleXmlCell>
  <singleXmlCell id="438" r="E81" connectionId="0">
    <xmlCellPr id="1" uniqueName="P61302">
      <xmlPr mapId="1" xpath="/TFI-IZD-OSIG/IFP_1000366/P61302" xmlDataType="decimal"/>
    </xmlCellPr>
  </singleXmlCell>
  <singleXmlCell id="439" r="F81" connectionId="0">
    <xmlCellPr id="1" uniqueName="P61419">
      <xmlPr mapId="1" xpath="/TFI-IZD-OSIG/IFP_1000366/P61419" xmlDataType="decimal"/>
    </xmlCellPr>
  </singleXmlCell>
  <singleXmlCell id="440" r="G81" connectionId="0">
    <xmlCellPr id="1" uniqueName="P60834">
      <xmlPr mapId="1" xpath="/TFI-IZD-OSIG/IFP_1000366/P60834" xmlDataType="decimal"/>
    </xmlCellPr>
  </singleXmlCell>
  <singleXmlCell id="441" r="H81" connectionId="0">
    <xmlCellPr id="1" uniqueName="P60951">
      <xmlPr mapId="1" xpath="/TFI-IZD-OSIG/IFP_1000366/P60951" xmlDataType="decimal"/>
    </xmlCellPr>
  </singleXmlCell>
  <singleXmlCell id="442" r="I81" connectionId="0">
    <xmlCellPr id="1" uniqueName="P61068">
      <xmlPr mapId="1" xpath="/TFI-IZD-OSIG/IFP_1000366/P61068" xmlDataType="decimal"/>
    </xmlCellPr>
  </singleXmlCell>
  <singleXmlCell id="443" r="D82" connectionId="0">
    <xmlCellPr id="1" uniqueName="P61186">
      <xmlPr mapId="1" xpath="/TFI-IZD-OSIG/IFP_1000366/P61186" xmlDataType="decimal"/>
    </xmlCellPr>
  </singleXmlCell>
  <singleXmlCell id="444" r="E82" connectionId="0">
    <xmlCellPr id="1" uniqueName="P61303">
      <xmlPr mapId="1" xpath="/TFI-IZD-OSIG/IFP_1000366/P61303" xmlDataType="decimal"/>
    </xmlCellPr>
  </singleXmlCell>
  <singleXmlCell id="445" r="F82" connectionId="0">
    <xmlCellPr id="1" uniqueName="P61420">
      <xmlPr mapId="1" xpath="/TFI-IZD-OSIG/IFP_1000366/P61420" xmlDataType="decimal"/>
    </xmlCellPr>
  </singleXmlCell>
  <singleXmlCell id="446" r="G82" connectionId="0">
    <xmlCellPr id="1" uniqueName="P60835">
      <xmlPr mapId="1" xpath="/TFI-IZD-OSIG/IFP_1000366/P60835" xmlDataType="decimal"/>
    </xmlCellPr>
  </singleXmlCell>
  <singleXmlCell id="447" r="H82" connectionId="0">
    <xmlCellPr id="1" uniqueName="P60952">
      <xmlPr mapId="1" xpath="/TFI-IZD-OSIG/IFP_1000366/P60952" xmlDataType="decimal"/>
    </xmlCellPr>
  </singleXmlCell>
  <singleXmlCell id="448" r="I82" connectionId="0">
    <xmlCellPr id="1" uniqueName="P61069">
      <xmlPr mapId="1" xpath="/TFI-IZD-OSIG/IFP_1000366/P61069" xmlDataType="decimal"/>
    </xmlCellPr>
  </singleXmlCell>
  <singleXmlCell id="449" r="D83" connectionId="0">
    <xmlCellPr id="1" uniqueName="P61187">
      <xmlPr mapId="1" xpath="/TFI-IZD-OSIG/IFP_1000366/P61187" xmlDataType="decimal"/>
    </xmlCellPr>
  </singleXmlCell>
  <singleXmlCell id="450" r="E83" connectionId="0">
    <xmlCellPr id="1" uniqueName="P61304">
      <xmlPr mapId="1" xpath="/TFI-IZD-OSIG/IFP_1000366/P61304" xmlDataType="decimal"/>
    </xmlCellPr>
  </singleXmlCell>
  <singleXmlCell id="451" r="F83" connectionId="0">
    <xmlCellPr id="1" uniqueName="P61421">
      <xmlPr mapId="1" xpath="/TFI-IZD-OSIG/IFP_1000366/P61421" xmlDataType="decimal"/>
    </xmlCellPr>
  </singleXmlCell>
  <singleXmlCell id="452" r="G83" connectionId="0">
    <xmlCellPr id="1" uniqueName="P60836">
      <xmlPr mapId="1" xpath="/TFI-IZD-OSIG/IFP_1000366/P60836" xmlDataType="decimal"/>
    </xmlCellPr>
  </singleXmlCell>
  <singleXmlCell id="453" r="H83" connectionId="0">
    <xmlCellPr id="1" uniqueName="P60953">
      <xmlPr mapId="1" xpath="/TFI-IZD-OSIG/IFP_1000366/P60953" xmlDataType="decimal"/>
    </xmlCellPr>
  </singleXmlCell>
  <singleXmlCell id="454" r="I83" connectionId="0">
    <xmlCellPr id="1" uniqueName="P61070">
      <xmlPr mapId="1" xpath="/TFI-IZD-OSIG/IFP_1000366/P61070" xmlDataType="decimal"/>
    </xmlCellPr>
  </singleXmlCell>
  <singleXmlCell id="455" r="D84" connectionId="0">
    <xmlCellPr id="1" uniqueName="P61188">
      <xmlPr mapId="1" xpath="/TFI-IZD-OSIG/IFP_1000366/P61188" xmlDataType="decimal"/>
    </xmlCellPr>
  </singleXmlCell>
  <singleXmlCell id="456" r="E84" connectionId="0">
    <xmlCellPr id="1" uniqueName="P61305">
      <xmlPr mapId="1" xpath="/TFI-IZD-OSIG/IFP_1000366/P61305" xmlDataType="decimal"/>
    </xmlCellPr>
  </singleXmlCell>
  <singleXmlCell id="457" r="F84" connectionId="0">
    <xmlCellPr id="1" uniqueName="P61422">
      <xmlPr mapId="1" xpath="/TFI-IZD-OSIG/IFP_1000366/P61422" xmlDataType="decimal"/>
    </xmlCellPr>
  </singleXmlCell>
  <singleXmlCell id="458" r="G84" connectionId="0">
    <xmlCellPr id="1" uniqueName="P60837">
      <xmlPr mapId="1" xpath="/TFI-IZD-OSIG/IFP_1000366/P60837" xmlDataType="decimal"/>
    </xmlCellPr>
  </singleXmlCell>
  <singleXmlCell id="459" r="H84" connectionId="0">
    <xmlCellPr id="1" uniqueName="P60954">
      <xmlPr mapId="1" xpath="/TFI-IZD-OSIG/IFP_1000366/P60954" xmlDataType="decimal"/>
    </xmlCellPr>
  </singleXmlCell>
  <singleXmlCell id="460" r="I84" connectionId="0">
    <xmlCellPr id="1" uniqueName="P61071">
      <xmlPr mapId="1" xpath="/TFI-IZD-OSIG/IFP_1000366/P61071" xmlDataType="decimal"/>
    </xmlCellPr>
  </singleXmlCell>
  <singleXmlCell id="461" r="D85" connectionId="0">
    <xmlCellPr id="1" uniqueName="P61189">
      <xmlPr mapId="1" xpath="/TFI-IZD-OSIG/IFP_1000366/P61189" xmlDataType="decimal"/>
    </xmlCellPr>
  </singleXmlCell>
  <singleXmlCell id="462" r="E85" connectionId="0">
    <xmlCellPr id="1" uniqueName="P61306">
      <xmlPr mapId="1" xpath="/TFI-IZD-OSIG/IFP_1000366/P61306" xmlDataType="decimal"/>
    </xmlCellPr>
  </singleXmlCell>
  <singleXmlCell id="463" r="F85" connectionId="0">
    <xmlCellPr id="1" uniqueName="P61423">
      <xmlPr mapId="1" xpath="/TFI-IZD-OSIG/IFP_1000366/P61423" xmlDataType="decimal"/>
    </xmlCellPr>
  </singleXmlCell>
  <singleXmlCell id="464" r="G85" connectionId="0">
    <xmlCellPr id="1" uniqueName="P60838">
      <xmlPr mapId="1" xpath="/TFI-IZD-OSIG/IFP_1000366/P60838" xmlDataType="decimal"/>
    </xmlCellPr>
  </singleXmlCell>
  <singleXmlCell id="465" r="H85" connectionId="0">
    <xmlCellPr id="1" uniqueName="P60955">
      <xmlPr mapId="1" xpath="/TFI-IZD-OSIG/IFP_1000366/P60955" xmlDataType="decimal"/>
    </xmlCellPr>
  </singleXmlCell>
  <singleXmlCell id="466" r="I85" connectionId="0">
    <xmlCellPr id="1" uniqueName="P61072">
      <xmlPr mapId="1" xpath="/TFI-IZD-OSIG/IFP_1000366/P61072" xmlDataType="decimal"/>
    </xmlCellPr>
  </singleXmlCell>
  <singleXmlCell id="467" r="D86" connectionId="0">
    <xmlCellPr id="1" uniqueName="P61190">
      <xmlPr mapId="1" xpath="/TFI-IZD-OSIG/IFP_1000366/P61190" xmlDataType="decimal"/>
    </xmlCellPr>
  </singleXmlCell>
  <singleXmlCell id="468" r="E86" connectionId="0">
    <xmlCellPr id="1" uniqueName="P61307">
      <xmlPr mapId="1" xpath="/TFI-IZD-OSIG/IFP_1000366/P61307" xmlDataType="decimal"/>
    </xmlCellPr>
  </singleXmlCell>
  <singleXmlCell id="469" r="F86" connectionId="0">
    <xmlCellPr id="1" uniqueName="P61424">
      <xmlPr mapId="1" xpath="/TFI-IZD-OSIG/IFP_1000366/P61424" xmlDataType="decimal"/>
    </xmlCellPr>
  </singleXmlCell>
  <singleXmlCell id="470" r="G86" connectionId="0">
    <xmlCellPr id="1" uniqueName="P60839">
      <xmlPr mapId="1" xpath="/TFI-IZD-OSIG/IFP_1000366/P60839" xmlDataType="decimal"/>
    </xmlCellPr>
  </singleXmlCell>
  <singleXmlCell id="471" r="H86" connectionId="0">
    <xmlCellPr id="1" uniqueName="P60956">
      <xmlPr mapId="1" xpath="/TFI-IZD-OSIG/IFP_1000366/P60956" xmlDataType="decimal"/>
    </xmlCellPr>
  </singleXmlCell>
  <singleXmlCell id="472" r="I86" connectionId="0">
    <xmlCellPr id="1" uniqueName="P61073">
      <xmlPr mapId="1" xpath="/TFI-IZD-OSIG/IFP_1000366/P61073" xmlDataType="decimal"/>
    </xmlCellPr>
  </singleXmlCell>
  <singleXmlCell id="473" r="D87" connectionId="0">
    <xmlCellPr id="1" uniqueName="P61179">
      <xmlPr mapId="1" xpath="/TFI-IZD-OSIG/IFP_1000366/P61179" xmlDataType="decimal"/>
    </xmlCellPr>
  </singleXmlCell>
  <singleXmlCell id="474" r="E87" connectionId="0">
    <xmlCellPr id="1" uniqueName="P61296">
      <xmlPr mapId="1" xpath="/TFI-IZD-OSIG/IFP_1000366/P61296" xmlDataType="decimal"/>
    </xmlCellPr>
  </singleXmlCell>
  <singleXmlCell id="475" r="F87" connectionId="0">
    <xmlCellPr id="1" uniqueName="P61413">
      <xmlPr mapId="1" xpath="/TFI-IZD-OSIG/IFP_1000366/P61413" xmlDataType="decimal"/>
    </xmlCellPr>
  </singleXmlCell>
  <singleXmlCell id="476" r="G87" connectionId="0">
    <xmlCellPr id="1" uniqueName="P60828">
      <xmlPr mapId="1" xpath="/TFI-IZD-OSIG/IFP_1000366/P60828" xmlDataType="decimal"/>
    </xmlCellPr>
  </singleXmlCell>
  <singleXmlCell id="477" r="H87" connectionId="0">
    <xmlCellPr id="1" uniqueName="P60945">
      <xmlPr mapId="1" xpath="/TFI-IZD-OSIG/IFP_1000366/P60945" xmlDataType="decimal"/>
    </xmlCellPr>
  </singleXmlCell>
  <singleXmlCell id="478" r="I87" connectionId="0">
    <xmlCellPr id="1" uniqueName="P61062">
      <xmlPr mapId="1" xpath="/TFI-IZD-OSIG/IFP_1000366/P61062" xmlDataType="decimal"/>
    </xmlCellPr>
  </singleXmlCell>
  <singleXmlCell id="479" r="D88" connectionId="0">
    <xmlCellPr id="1" uniqueName="P61180">
      <xmlPr mapId="1" xpath="/TFI-IZD-OSIG/IFP_1000366/P61180" xmlDataType="decimal"/>
    </xmlCellPr>
  </singleXmlCell>
  <singleXmlCell id="480" r="E88" connectionId="0">
    <xmlCellPr id="1" uniqueName="P61297">
      <xmlPr mapId="1" xpath="/TFI-IZD-OSIG/IFP_1000366/P61297" xmlDataType="decimal"/>
    </xmlCellPr>
  </singleXmlCell>
  <singleXmlCell id="481" r="F88" connectionId="0">
    <xmlCellPr id="1" uniqueName="P61414">
      <xmlPr mapId="1" xpath="/TFI-IZD-OSIG/IFP_1000366/P61414" xmlDataType="decimal"/>
    </xmlCellPr>
  </singleXmlCell>
  <singleXmlCell id="482" r="G88" connectionId="0">
    <xmlCellPr id="1" uniqueName="P60829">
      <xmlPr mapId="1" xpath="/TFI-IZD-OSIG/IFP_1000366/P60829" xmlDataType="decimal"/>
    </xmlCellPr>
  </singleXmlCell>
  <singleXmlCell id="483" r="H88" connectionId="0">
    <xmlCellPr id="1" uniqueName="P60946">
      <xmlPr mapId="1" xpath="/TFI-IZD-OSIG/IFP_1000366/P60946" xmlDataType="decimal"/>
    </xmlCellPr>
  </singleXmlCell>
  <singleXmlCell id="484" r="I88" connectionId="0">
    <xmlCellPr id="1" uniqueName="P61063">
      <xmlPr mapId="1" xpath="/TFI-IZD-OSIG/IFP_1000366/P61063" xmlDataType="decimal"/>
    </xmlCellPr>
  </singleXmlCell>
  <singleXmlCell id="485" r="D89" connectionId="0">
    <xmlCellPr id="1" uniqueName="P61181">
      <xmlPr mapId="1" xpath="/TFI-IZD-OSIG/IFP_1000366/P61181" xmlDataType="decimal"/>
    </xmlCellPr>
  </singleXmlCell>
  <singleXmlCell id="486" r="E89" connectionId="0">
    <xmlCellPr id="1" uniqueName="P61298">
      <xmlPr mapId="1" xpath="/TFI-IZD-OSIG/IFP_1000366/P61298" xmlDataType="decimal"/>
    </xmlCellPr>
  </singleXmlCell>
  <singleXmlCell id="487" r="F89" connectionId="0">
    <xmlCellPr id="1" uniqueName="P61415">
      <xmlPr mapId="1" xpath="/TFI-IZD-OSIG/IFP_1000366/P61415" xmlDataType="decimal"/>
    </xmlCellPr>
  </singleXmlCell>
  <singleXmlCell id="488" r="G89" connectionId="0">
    <xmlCellPr id="1" uniqueName="P60830">
      <xmlPr mapId="1" xpath="/TFI-IZD-OSIG/IFP_1000366/P60830" xmlDataType="decimal"/>
    </xmlCellPr>
  </singleXmlCell>
  <singleXmlCell id="489" r="H89" connectionId="0">
    <xmlCellPr id="1" uniqueName="P60947">
      <xmlPr mapId="1" xpath="/TFI-IZD-OSIG/IFP_1000366/P60947" xmlDataType="decimal"/>
    </xmlCellPr>
  </singleXmlCell>
  <singleXmlCell id="490" r="I89" connectionId="0">
    <xmlCellPr id="1" uniqueName="P61064">
      <xmlPr mapId="1" xpath="/TFI-IZD-OSIG/IFP_1000366/P61064" xmlDataType="decimal"/>
    </xmlCellPr>
  </singleXmlCell>
  <singleXmlCell id="491" r="D90" connectionId="0">
    <xmlCellPr id="1" uniqueName="P61182">
      <xmlPr mapId="1" xpath="/TFI-IZD-OSIG/IFP_1000366/P61182" xmlDataType="decimal"/>
    </xmlCellPr>
  </singleXmlCell>
  <singleXmlCell id="492" r="E90" connectionId="0">
    <xmlCellPr id="1" uniqueName="P61299">
      <xmlPr mapId="1" xpath="/TFI-IZD-OSIG/IFP_1000366/P61299" xmlDataType="decimal"/>
    </xmlCellPr>
  </singleXmlCell>
  <singleXmlCell id="493" r="F90" connectionId="0">
    <xmlCellPr id="1" uniqueName="P61416">
      <xmlPr mapId="1" xpath="/TFI-IZD-OSIG/IFP_1000366/P61416" xmlDataType="decimal"/>
    </xmlCellPr>
  </singleXmlCell>
  <singleXmlCell id="494" r="G90" connectionId="0">
    <xmlCellPr id="1" uniqueName="P60831">
      <xmlPr mapId="1" xpath="/TFI-IZD-OSIG/IFP_1000366/P60831" xmlDataType="decimal"/>
    </xmlCellPr>
  </singleXmlCell>
  <singleXmlCell id="495" r="H90" connectionId="0">
    <xmlCellPr id="1" uniqueName="P60948">
      <xmlPr mapId="1" xpath="/TFI-IZD-OSIG/IFP_1000366/P60948" xmlDataType="decimal"/>
    </xmlCellPr>
  </singleXmlCell>
  <singleXmlCell id="496" r="I90" connectionId="0">
    <xmlCellPr id="1" uniqueName="P61065">
      <xmlPr mapId="1" xpath="/TFI-IZD-OSIG/IFP_1000366/P61065" xmlDataType="decimal"/>
    </xmlCellPr>
  </singleXmlCell>
  <singleXmlCell id="497" r="D91" connectionId="0">
    <xmlCellPr id="1" uniqueName="P61183">
      <xmlPr mapId="1" xpath="/TFI-IZD-OSIG/IFP_1000366/P61183" xmlDataType="decimal"/>
    </xmlCellPr>
  </singleXmlCell>
  <singleXmlCell id="498" r="E91" connectionId="0">
    <xmlCellPr id="1" uniqueName="P61300">
      <xmlPr mapId="1" xpath="/TFI-IZD-OSIG/IFP_1000366/P61300" xmlDataType="decimal"/>
    </xmlCellPr>
  </singleXmlCell>
  <singleXmlCell id="499" r="F91" connectionId="0">
    <xmlCellPr id="1" uniqueName="P61417">
      <xmlPr mapId="1" xpath="/TFI-IZD-OSIG/IFP_1000366/P61417" xmlDataType="decimal"/>
    </xmlCellPr>
  </singleXmlCell>
  <singleXmlCell id="500" r="G91" connectionId="0">
    <xmlCellPr id="1" uniqueName="P60832">
      <xmlPr mapId="1" xpath="/TFI-IZD-OSIG/IFP_1000366/P60832" xmlDataType="decimal"/>
    </xmlCellPr>
  </singleXmlCell>
  <singleXmlCell id="501" r="H91" connectionId="0">
    <xmlCellPr id="1" uniqueName="P60949">
      <xmlPr mapId="1" xpath="/TFI-IZD-OSIG/IFP_1000366/P60949" xmlDataType="decimal"/>
    </xmlCellPr>
  </singleXmlCell>
  <singleXmlCell id="502" r="I91" connectionId="0">
    <xmlCellPr id="1" uniqueName="P61066">
      <xmlPr mapId="1" xpath="/TFI-IZD-OSIG/IFP_1000366/P61066" xmlDataType="decimal"/>
    </xmlCellPr>
  </singleXmlCell>
  <singleXmlCell id="503" r="D92" connectionId="0">
    <xmlCellPr id="1" uniqueName="P61184">
      <xmlPr mapId="1" xpath="/TFI-IZD-OSIG/IFP_1000366/P61184" xmlDataType="decimal"/>
    </xmlCellPr>
  </singleXmlCell>
  <singleXmlCell id="504" r="E92" connectionId="0">
    <xmlCellPr id="1" uniqueName="P61301">
      <xmlPr mapId="1" xpath="/TFI-IZD-OSIG/IFP_1000366/P61301" xmlDataType="decimal"/>
    </xmlCellPr>
  </singleXmlCell>
  <singleXmlCell id="505" r="F92" connectionId="0">
    <xmlCellPr id="1" uniqueName="P61418">
      <xmlPr mapId="1" xpath="/TFI-IZD-OSIG/IFP_1000366/P61418" xmlDataType="decimal"/>
    </xmlCellPr>
  </singleXmlCell>
  <singleXmlCell id="506" r="G92" connectionId="0">
    <xmlCellPr id="1" uniqueName="P60833">
      <xmlPr mapId="1" xpath="/TFI-IZD-OSIG/IFP_1000366/P60833" xmlDataType="decimal"/>
    </xmlCellPr>
  </singleXmlCell>
  <singleXmlCell id="507" r="H92" connectionId="0">
    <xmlCellPr id="1" uniqueName="P60950">
      <xmlPr mapId="1" xpath="/TFI-IZD-OSIG/IFP_1000366/P60950" xmlDataType="decimal"/>
    </xmlCellPr>
  </singleXmlCell>
  <singleXmlCell id="508" r="I92" connectionId="0">
    <xmlCellPr id="1" uniqueName="P61067">
      <xmlPr mapId="1" xpath="/TFI-IZD-OSIG/IFP_1000366/P61067" xmlDataType="decimal"/>
    </xmlCellPr>
  </singleXmlCell>
  <singleXmlCell id="509" r="D93" connectionId="0">
    <xmlCellPr id="1" uniqueName="P61173">
      <xmlPr mapId="1" xpath="/TFI-IZD-OSIG/IFP_1000366/P61173" xmlDataType="decimal"/>
    </xmlCellPr>
  </singleXmlCell>
  <singleXmlCell id="510" r="E93" connectionId="0">
    <xmlCellPr id="1" uniqueName="P61290">
      <xmlPr mapId="1" xpath="/TFI-IZD-OSIG/IFP_1000366/P61290" xmlDataType="decimal"/>
    </xmlCellPr>
  </singleXmlCell>
  <singleXmlCell id="511" r="F93" connectionId="0">
    <xmlCellPr id="1" uniqueName="P61407">
      <xmlPr mapId="1" xpath="/TFI-IZD-OSIG/IFP_1000366/P61407" xmlDataType="decimal"/>
    </xmlCellPr>
  </singleXmlCell>
  <singleXmlCell id="512" r="G93" connectionId="0">
    <xmlCellPr id="1" uniqueName="P60822">
      <xmlPr mapId="1" xpath="/TFI-IZD-OSIG/IFP_1000366/P60822" xmlDataType="decimal"/>
    </xmlCellPr>
  </singleXmlCell>
  <singleXmlCell id="513" r="H93" connectionId="0">
    <xmlCellPr id="1" uniqueName="P60939">
      <xmlPr mapId="1" xpath="/TFI-IZD-OSIG/IFP_1000366/P60939" xmlDataType="decimal"/>
    </xmlCellPr>
  </singleXmlCell>
  <singleXmlCell id="514" r="I93" connectionId="0">
    <xmlCellPr id="1" uniqueName="P61056">
      <xmlPr mapId="1" xpath="/TFI-IZD-OSIG/IFP_1000366/P61056" xmlDataType="decimal"/>
    </xmlCellPr>
  </singleXmlCell>
  <singleXmlCell id="515" r="D94" connectionId="0">
    <xmlCellPr id="1" uniqueName="P61174">
      <xmlPr mapId="1" xpath="/TFI-IZD-OSIG/IFP_1000366/P61174" xmlDataType="decimal"/>
    </xmlCellPr>
  </singleXmlCell>
  <singleXmlCell id="516" r="E94" connectionId="0">
    <xmlCellPr id="1" uniqueName="P61291">
      <xmlPr mapId="1" xpath="/TFI-IZD-OSIG/IFP_1000366/P61291" xmlDataType="decimal"/>
    </xmlCellPr>
  </singleXmlCell>
  <singleXmlCell id="517" r="F94" connectionId="0">
    <xmlCellPr id="1" uniqueName="P61408">
      <xmlPr mapId="1" xpath="/TFI-IZD-OSIG/IFP_1000366/P61408" xmlDataType="decimal"/>
    </xmlCellPr>
  </singleXmlCell>
  <singleXmlCell id="518" r="G94" connectionId="0">
    <xmlCellPr id="1" uniqueName="P60823">
      <xmlPr mapId="1" xpath="/TFI-IZD-OSIG/IFP_1000366/P60823" xmlDataType="decimal"/>
    </xmlCellPr>
  </singleXmlCell>
  <singleXmlCell id="519" r="H94" connectionId="0">
    <xmlCellPr id="1" uniqueName="P60940">
      <xmlPr mapId="1" xpath="/TFI-IZD-OSIG/IFP_1000366/P60940" xmlDataType="decimal"/>
    </xmlCellPr>
  </singleXmlCell>
  <singleXmlCell id="520" r="I94" connectionId="0">
    <xmlCellPr id="1" uniqueName="P61057">
      <xmlPr mapId="1" xpath="/TFI-IZD-OSIG/IFP_1000366/P61057" xmlDataType="decimal"/>
    </xmlCellPr>
  </singleXmlCell>
  <singleXmlCell id="521" r="D95" connectionId="0">
    <xmlCellPr id="1" uniqueName="P61175">
      <xmlPr mapId="1" xpath="/TFI-IZD-OSIG/IFP_1000366/P61175" xmlDataType="decimal"/>
    </xmlCellPr>
  </singleXmlCell>
  <singleXmlCell id="522" r="E95" connectionId="0">
    <xmlCellPr id="1" uniqueName="P61292">
      <xmlPr mapId="1" xpath="/TFI-IZD-OSIG/IFP_1000366/P61292" xmlDataType="decimal"/>
    </xmlCellPr>
  </singleXmlCell>
  <singleXmlCell id="523" r="F95" connectionId="0">
    <xmlCellPr id="1" uniqueName="P61409">
      <xmlPr mapId="1" xpath="/TFI-IZD-OSIG/IFP_1000366/P61409" xmlDataType="decimal"/>
    </xmlCellPr>
  </singleXmlCell>
  <singleXmlCell id="524" r="G95" connectionId="0">
    <xmlCellPr id="1" uniqueName="P60824">
      <xmlPr mapId="1" xpath="/TFI-IZD-OSIG/IFP_1000366/P60824" xmlDataType="decimal"/>
    </xmlCellPr>
  </singleXmlCell>
  <singleXmlCell id="525" r="H95" connectionId="0">
    <xmlCellPr id="1" uniqueName="P60941">
      <xmlPr mapId="1" xpath="/TFI-IZD-OSIG/IFP_1000366/P60941" xmlDataType="decimal"/>
    </xmlCellPr>
  </singleXmlCell>
  <singleXmlCell id="526" r="I95" connectionId="0">
    <xmlCellPr id="1" uniqueName="P61058">
      <xmlPr mapId="1" xpath="/TFI-IZD-OSIG/IFP_1000366/P61058" xmlDataType="decimal"/>
    </xmlCellPr>
  </singleXmlCell>
  <singleXmlCell id="527" r="D96" connectionId="0">
    <xmlCellPr id="1" uniqueName="P61176">
      <xmlPr mapId="1" xpath="/TFI-IZD-OSIG/IFP_1000366/P61176" xmlDataType="decimal"/>
    </xmlCellPr>
  </singleXmlCell>
  <singleXmlCell id="528" r="E96" connectionId="0">
    <xmlCellPr id="1" uniqueName="P61293">
      <xmlPr mapId="1" xpath="/TFI-IZD-OSIG/IFP_1000366/P61293" xmlDataType="decimal"/>
    </xmlCellPr>
  </singleXmlCell>
  <singleXmlCell id="529" r="F96" connectionId="0">
    <xmlCellPr id="1" uniqueName="P61410">
      <xmlPr mapId="1" xpath="/TFI-IZD-OSIG/IFP_1000366/P61410" xmlDataType="decimal"/>
    </xmlCellPr>
  </singleXmlCell>
  <singleXmlCell id="530" r="G96" connectionId="0">
    <xmlCellPr id="1" uniqueName="P60825">
      <xmlPr mapId="1" xpath="/TFI-IZD-OSIG/IFP_1000366/P60825" xmlDataType="decimal"/>
    </xmlCellPr>
  </singleXmlCell>
  <singleXmlCell id="531" r="H96" connectionId="0">
    <xmlCellPr id="1" uniqueName="P60942">
      <xmlPr mapId="1" xpath="/TFI-IZD-OSIG/IFP_1000366/P60942" xmlDataType="decimal"/>
    </xmlCellPr>
  </singleXmlCell>
  <singleXmlCell id="532" r="I96" connectionId="0">
    <xmlCellPr id="1" uniqueName="P61059">
      <xmlPr mapId="1" xpath="/TFI-IZD-OSIG/IFP_1000366/P61059" xmlDataType="decimal"/>
    </xmlCellPr>
  </singleXmlCell>
  <singleXmlCell id="533" r="D97" connectionId="0">
    <xmlCellPr id="1" uniqueName="P61177">
      <xmlPr mapId="1" xpath="/TFI-IZD-OSIG/IFP_1000366/P61177" xmlDataType="decimal"/>
    </xmlCellPr>
  </singleXmlCell>
  <singleXmlCell id="534" r="E97" connectionId="0">
    <xmlCellPr id="1" uniqueName="P61294">
      <xmlPr mapId="1" xpath="/TFI-IZD-OSIG/IFP_1000366/P61294" xmlDataType="decimal"/>
    </xmlCellPr>
  </singleXmlCell>
  <singleXmlCell id="535" r="F97" connectionId="0">
    <xmlCellPr id="1" uniqueName="P61411">
      <xmlPr mapId="1" xpath="/TFI-IZD-OSIG/IFP_1000366/P61411" xmlDataType="decimal"/>
    </xmlCellPr>
  </singleXmlCell>
  <singleXmlCell id="536" r="G97" connectionId="0">
    <xmlCellPr id="1" uniqueName="P60826">
      <xmlPr mapId="1" xpath="/TFI-IZD-OSIG/IFP_1000366/P60826" xmlDataType="decimal"/>
    </xmlCellPr>
  </singleXmlCell>
  <singleXmlCell id="537" r="H97" connectionId="0">
    <xmlCellPr id="1" uniqueName="P60943">
      <xmlPr mapId="1" xpath="/TFI-IZD-OSIG/IFP_1000366/P60943" xmlDataType="decimal"/>
    </xmlCellPr>
  </singleXmlCell>
  <singleXmlCell id="538" r="I97" connectionId="0">
    <xmlCellPr id="1" uniqueName="P61060">
      <xmlPr mapId="1" xpath="/TFI-IZD-OSIG/IFP_1000366/P61060" xmlDataType="decimal"/>
    </xmlCellPr>
  </singleXmlCell>
  <singleXmlCell id="539" r="D98" connectionId="0">
    <xmlCellPr id="1" uniqueName="P61178">
      <xmlPr mapId="1" xpath="/TFI-IZD-OSIG/IFP_1000366/P61178" xmlDataType="decimal"/>
    </xmlCellPr>
  </singleXmlCell>
  <singleXmlCell id="540" r="E98" connectionId="0">
    <xmlCellPr id="1" uniqueName="P61295">
      <xmlPr mapId="1" xpath="/TFI-IZD-OSIG/IFP_1000366/P61295" xmlDataType="decimal"/>
    </xmlCellPr>
  </singleXmlCell>
  <singleXmlCell id="541" r="F98" connectionId="0">
    <xmlCellPr id="1" uniqueName="P61412">
      <xmlPr mapId="1" xpath="/TFI-IZD-OSIG/IFP_1000366/P61412" xmlDataType="decimal"/>
    </xmlCellPr>
  </singleXmlCell>
  <singleXmlCell id="542" r="G98" connectionId="0">
    <xmlCellPr id="1" uniqueName="P60827">
      <xmlPr mapId="1" xpath="/TFI-IZD-OSIG/IFP_1000366/P60827" xmlDataType="decimal"/>
    </xmlCellPr>
  </singleXmlCell>
  <singleXmlCell id="543" r="H98" connectionId="0">
    <xmlCellPr id="1" uniqueName="P60944">
      <xmlPr mapId="1" xpath="/TFI-IZD-OSIG/IFP_1000366/P60944" xmlDataType="decimal"/>
    </xmlCellPr>
  </singleXmlCell>
  <singleXmlCell id="544" r="I98" connectionId="0">
    <xmlCellPr id="1" uniqueName="P61061">
      <xmlPr mapId="1" xpath="/TFI-IZD-OSIG/IFP_1000366/P61061" xmlDataType="decimal"/>
    </xmlCellPr>
  </singleXmlCell>
  <singleXmlCell id="545" r="D99" connectionId="0">
    <xmlCellPr id="1" uniqueName="P61167">
      <xmlPr mapId="1" xpath="/TFI-IZD-OSIG/IFP_1000366/P61167" xmlDataType="decimal"/>
    </xmlCellPr>
  </singleXmlCell>
  <singleXmlCell id="546" r="E99" connectionId="0">
    <xmlCellPr id="1" uniqueName="P61284">
      <xmlPr mapId="1" xpath="/TFI-IZD-OSIG/IFP_1000366/P61284" xmlDataType="decimal"/>
    </xmlCellPr>
  </singleXmlCell>
  <singleXmlCell id="547" r="F99" connectionId="0">
    <xmlCellPr id="1" uniqueName="P61401">
      <xmlPr mapId="1" xpath="/TFI-IZD-OSIG/IFP_1000366/P61401" xmlDataType="decimal"/>
    </xmlCellPr>
  </singleXmlCell>
  <singleXmlCell id="548" r="G99" connectionId="0">
    <xmlCellPr id="1" uniqueName="P60816">
      <xmlPr mapId="1" xpath="/TFI-IZD-OSIG/IFP_1000366/P60816" xmlDataType="decimal"/>
    </xmlCellPr>
  </singleXmlCell>
  <singleXmlCell id="549" r="H99" connectionId="0">
    <xmlCellPr id="1" uniqueName="P60933">
      <xmlPr mapId="1" xpath="/TFI-IZD-OSIG/IFP_1000366/P60933" xmlDataType="decimal"/>
    </xmlCellPr>
  </singleXmlCell>
  <singleXmlCell id="550" r="I99" connectionId="0">
    <xmlCellPr id="1" uniqueName="P61050">
      <xmlPr mapId="1" xpath="/TFI-IZD-OSIG/IFP_1000366/P61050" xmlDataType="decimal"/>
    </xmlCellPr>
  </singleXmlCell>
  <singleXmlCell id="551" r="D100" connectionId="0">
    <xmlCellPr id="1" uniqueName="P61168">
      <xmlPr mapId="1" xpath="/TFI-IZD-OSIG/IFP_1000366/P61168" xmlDataType="decimal"/>
    </xmlCellPr>
  </singleXmlCell>
  <singleXmlCell id="552" r="E100" connectionId="0">
    <xmlCellPr id="1" uniqueName="P61285">
      <xmlPr mapId="1" xpath="/TFI-IZD-OSIG/IFP_1000366/P61285" xmlDataType="decimal"/>
    </xmlCellPr>
  </singleXmlCell>
  <singleXmlCell id="553" r="F100" connectionId="0">
    <xmlCellPr id="1" uniqueName="P61402">
      <xmlPr mapId="1" xpath="/TFI-IZD-OSIG/IFP_1000366/P61402" xmlDataType="decimal"/>
    </xmlCellPr>
  </singleXmlCell>
  <singleXmlCell id="554" r="G100" connectionId="0">
    <xmlCellPr id="1" uniqueName="P60817">
      <xmlPr mapId="1" xpath="/TFI-IZD-OSIG/IFP_1000366/P60817" xmlDataType="decimal"/>
    </xmlCellPr>
  </singleXmlCell>
  <singleXmlCell id="555" r="H100" connectionId="0">
    <xmlCellPr id="1" uniqueName="P60934">
      <xmlPr mapId="1" xpath="/TFI-IZD-OSIG/IFP_1000366/P60934" xmlDataType="decimal"/>
    </xmlCellPr>
  </singleXmlCell>
  <singleXmlCell id="556" r="I100" connectionId="0">
    <xmlCellPr id="1" uniqueName="P61051">
      <xmlPr mapId="1" xpath="/TFI-IZD-OSIG/IFP_1000366/P61051" xmlDataType="decimal"/>
    </xmlCellPr>
  </singleXmlCell>
  <singleXmlCell id="557" r="D101" connectionId="0">
    <xmlCellPr id="1" uniqueName="P61169">
      <xmlPr mapId="1" xpath="/TFI-IZD-OSIG/IFP_1000366/P61169" xmlDataType="decimal"/>
    </xmlCellPr>
  </singleXmlCell>
  <singleXmlCell id="558" r="E101" connectionId="0">
    <xmlCellPr id="1" uniqueName="P61286">
      <xmlPr mapId="1" xpath="/TFI-IZD-OSIG/IFP_1000366/P61286" xmlDataType="decimal"/>
    </xmlCellPr>
  </singleXmlCell>
  <singleXmlCell id="559" r="F101" connectionId="0">
    <xmlCellPr id="1" uniqueName="P61403">
      <xmlPr mapId="1" xpath="/TFI-IZD-OSIG/IFP_1000366/P61403" xmlDataType="decimal"/>
    </xmlCellPr>
  </singleXmlCell>
  <singleXmlCell id="560" r="G101" connectionId="0">
    <xmlCellPr id="1" uniqueName="P60818">
      <xmlPr mapId="1" xpath="/TFI-IZD-OSIG/IFP_1000366/P60818" xmlDataType="decimal"/>
    </xmlCellPr>
  </singleXmlCell>
  <singleXmlCell id="561" r="H101" connectionId="0">
    <xmlCellPr id="1" uniqueName="P60935">
      <xmlPr mapId="1" xpath="/TFI-IZD-OSIG/IFP_1000366/P60935" xmlDataType="decimal"/>
    </xmlCellPr>
  </singleXmlCell>
  <singleXmlCell id="562" r="I101" connectionId="0">
    <xmlCellPr id="1" uniqueName="P61052">
      <xmlPr mapId="1" xpath="/TFI-IZD-OSIG/IFP_1000366/P61052" xmlDataType="decimal"/>
    </xmlCellPr>
  </singleXmlCell>
  <singleXmlCell id="563" r="D102" connectionId="0">
    <xmlCellPr id="1" uniqueName="P61170">
      <xmlPr mapId="1" xpath="/TFI-IZD-OSIG/IFP_1000366/P61170" xmlDataType="decimal"/>
    </xmlCellPr>
  </singleXmlCell>
  <singleXmlCell id="564" r="E102" connectionId="0">
    <xmlCellPr id="1" uniqueName="P61287">
      <xmlPr mapId="1" xpath="/TFI-IZD-OSIG/IFP_1000366/P61287" xmlDataType="decimal"/>
    </xmlCellPr>
  </singleXmlCell>
  <singleXmlCell id="565" r="F102" connectionId="0">
    <xmlCellPr id="1" uniqueName="P61404">
      <xmlPr mapId="1" xpath="/TFI-IZD-OSIG/IFP_1000366/P61404" xmlDataType="decimal"/>
    </xmlCellPr>
  </singleXmlCell>
  <singleXmlCell id="566" r="G102" connectionId="0">
    <xmlCellPr id="1" uniqueName="P60819">
      <xmlPr mapId="1" xpath="/TFI-IZD-OSIG/IFP_1000366/P60819" xmlDataType="decimal"/>
    </xmlCellPr>
  </singleXmlCell>
  <singleXmlCell id="567" r="H102" connectionId="0">
    <xmlCellPr id="1" uniqueName="P60936">
      <xmlPr mapId="1" xpath="/TFI-IZD-OSIG/IFP_1000366/P60936" xmlDataType="decimal"/>
    </xmlCellPr>
  </singleXmlCell>
  <singleXmlCell id="568" r="I102" connectionId="0">
    <xmlCellPr id="1" uniqueName="P61053">
      <xmlPr mapId="1" xpath="/TFI-IZD-OSIG/IFP_1000366/P61053" xmlDataType="decimal"/>
    </xmlCellPr>
  </singleXmlCell>
  <singleXmlCell id="569" r="D103" connectionId="0">
    <xmlCellPr id="1" uniqueName="P61171">
      <xmlPr mapId="1" xpath="/TFI-IZD-OSIG/IFP_1000366/P61171" xmlDataType="decimal"/>
    </xmlCellPr>
  </singleXmlCell>
  <singleXmlCell id="570" r="E103" connectionId="0">
    <xmlCellPr id="1" uniqueName="P61288">
      <xmlPr mapId="1" xpath="/TFI-IZD-OSIG/IFP_1000366/P61288" xmlDataType="decimal"/>
    </xmlCellPr>
  </singleXmlCell>
  <singleXmlCell id="571" r="F103" connectionId="0">
    <xmlCellPr id="1" uniqueName="P61405">
      <xmlPr mapId="1" xpath="/TFI-IZD-OSIG/IFP_1000366/P61405" xmlDataType="decimal"/>
    </xmlCellPr>
  </singleXmlCell>
  <singleXmlCell id="572" r="G103" connectionId="0">
    <xmlCellPr id="1" uniqueName="P60820">
      <xmlPr mapId="1" xpath="/TFI-IZD-OSIG/IFP_1000366/P60820" xmlDataType="decimal"/>
    </xmlCellPr>
  </singleXmlCell>
  <singleXmlCell id="573" r="H103" connectionId="0">
    <xmlCellPr id="1" uniqueName="P60937">
      <xmlPr mapId="1" xpath="/TFI-IZD-OSIG/IFP_1000366/P60937" xmlDataType="decimal"/>
    </xmlCellPr>
  </singleXmlCell>
  <singleXmlCell id="574" r="I103" connectionId="0">
    <xmlCellPr id="1" uniqueName="P61054">
      <xmlPr mapId="1" xpath="/TFI-IZD-OSIG/IFP_1000366/P61054" xmlDataType="decimal"/>
    </xmlCellPr>
  </singleXmlCell>
  <singleXmlCell id="575" r="D104" connectionId="0">
    <xmlCellPr id="1" uniqueName="P61172">
      <xmlPr mapId="1" xpath="/TFI-IZD-OSIG/IFP_1000366/P61172" xmlDataType="decimal"/>
    </xmlCellPr>
  </singleXmlCell>
  <singleXmlCell id="576" r="E104" connectionId="0">
    <xmlCellPr id="1" uniqueName="P61289">
      <xmlPr mapId="1" xpath="/TFI-IZD-OSIG/IFP_1000366/P61289" xmlDataType="decimal"/>
    </xmlCellPr>
  </singleXmlCell>
  <singleXmlCell id="577" r="F104" connectionId="0">
    <xmlCellPr id="1" uniqueName="P61406">
      <xmlPr mapId="1" xpath="/TFI-IZD-OSIG/IFP_1000366/P61406" xmlDataType="decimal"/>
    </xmlCellPr>
  </singleXmlCell>
  <singleXmlCell id="578" r="G104" connectionId="0">
    <xmlCellPr id="1" uniqueName="P60821">
      <xmlPr mapId="1" xpath="/TFI-IZD-OSIG/IFP_1000366/P60821" xmlDataType="decimal"/>
    </xmlCellPr>
  </singleXmlCell>
  <singleXmlCell id="579" r="H104" connectionId="0">
    <xmlCellPr id="1" uniqueName="P60938">
      <xmlPr mapId="1" xpath="/TFI-IZD-OSIG/IFP_1000366/P60938" xmlDataType="decimal"/>
    </xmlCellPr>
  </singleXmlCell>
  <singleXmlCell id="580" r="I104" connectionId="0">
    <xmlCellPr id="1" uniqueName="P61055">
      <xmlPr mapId="1" xpath="/TFI-IZD-OSIG/IFP_1000366/P61055" xmlDataType="decimal"/>
    </xmlCellPr>
  </singleXmlCell>
  <singleXmlCell id="581" r="D105" connectionId="0">
    <xmlCellPr id="1" uniqueName="P61161">
      <xmlPr mapId="1" xpath="/TFI-IZD-OSIG/IFP_1000366/P61161" xmlDataType="decimal"/>
    </xmlCellPr>
  </singleXmlCell>
  <singleXmlCell id="582" r="E105" connectionId="0">
    <xmlCellPr id="1" uniqueName="P61278">
      <xmlPr mapId="1" xpath="/TFI-IZD-OSIG/IFP_1000366/P61278" xmlDataType="decimal"/>
    </xmlCellPr>
  </singleXmlCell>
  <singleXmlCell id="583" r="F105" connectionId="0">
    <xmlCellPr id="1" uniqueName="P61395">
      <xmlPr mapId="1" xpath="/TFI-IZD-OSIG/IFP_1000366/P61395" xmlDataType="decimal"/>
    </xmlCellPr>
  </singleXmlCell>
  <singleXmlCell id="584" r="G105" connectionId="0">
    <xmlCellPr id="1" uniqueName="P60810">
      <xmlPr mapId="1" xpath="/TFI-IZD-OSIG/IFP_1000366/P60810" xmlDataType="decimal"/>
    </xmlCellPr>
  </singleXmlCell>
  <singleXmlCell id="585" r="H105" connectionId="0">
    <xmlCellPr id="1" uniqueName="P60927">
      <xmlPr mapId="1" xpath="/TFI-IZD-OSIG/IFP_1000366/P60927" xmlDataType="decimal"/>
    </xmlCellPr>
  </singleXmlCell>
  <singleXmlCell id="586" r="I105" connectionId="0">
    <xmlCellPr id="1" uniqueName="P61044">
      <xmlPr mapId="1" xpath="/TFI-IZD-OSIG/IFP_1000366/P61044" xmlDataType="decimal"/>
    </xmlCellPr>
  </singleXmlCell>
  <singleXmlCell id="587" r="D106" connectionId="0">
    <xmlCellPr id="1" uniqueName="P61162">
      <xmlPr mapId="1" xpath="/TFI-IZD-OSIG/IFP_1000366/P61162" xmlDataType="decimal"/>
    </xmlCellPr>
  </singleXmlCell>
  <singleXmlCell id="588" r="E106" connectionId="0">
    <xmlCellPr id="1" uniqueName="P61279">
      <xmlPr mapId="1" xpath="/TFI-IZD-OSIG/IFP_1000366/P61279" xmlDataType="decimal"/>
    </xmlCellPr>
  </singleXmlCell>
  <singleXmlCell id="589" r="F106" connectionId="0">
    <xmlCellPr id="1" uniqueName="P61396">
      <xmlPr mapId="1" xpath="/TFI-IZD-OSIG/IFP_1000366/P61396" xmlDataType="decimal"/>
    </xmlCellPr>
  </singleXmlCell>
  <singleXmlCell id="590" r="G106" connectionId="0">
    <xmlCellPr id="1" uniqueName="P60811">
      <xmlPr mapId="1" xpath="/TFI-IZD-OSIG/IFP_1000366/P60811" xmlDataType="decimal"/>
    </xmlCellPr>
  </singleXmlCell>
  <singleXmlCell id="591" r="H106" connectionId="0">
    <xmlCellPr id="1" uniqueName="P60928">
      <xmlPr mapId="1" xpath="/TFI-IZD-OSIG/IFP_1000366/P60928" xmlDataType="decimal"/>
    </xmlCellPr>
  </singleXmlCell>
  <singleXmlCell id="592" r="I106" connectionId="0">
    <xmlCellPr id="1" uniqueName="P61045">
      <xmlPr mapId="1" xpath="/TFI-IZD-OSIG/IFP_1000366/P61045" xmlDataType="decimal"/>
    </xmlCellPr>
  </singleXmlCell>
  <singleXmlCell id="593" r="D107" connectionId="0">
    <xmlCellPr id="1" uniqueName="P61163">
      <xmlPr mapId="1" xpath="/TFI-IZD-OSIG/IFP_1000366/P61163" xmlDataType="decimal"/>
    </xmlCellPr>
  </singleXmlCell>
  <singleXmlCell id="594" r="E107" connectionId="0">
    <xmlCellPr id="1" uniqueName="P61280">
      <xmlPr mapId="1" xpath="/TFI-IZD-OSIG/IFP_1000366/P61280" xmlDataType="decimal"/>
    </xmlCellPr>
  </singleXmlCell>
  <singleXmlCell id="595" r="F107" connectionId="0">
    <xmlCellPr id="1" uniqueName="P61397">
      <xmlPr mapId="1" xpath="/TFI-IZD-OSIG/IFP_1000366/P61397" xmlDataType="decimal"/>
    </xmlCellPr>
  </singleXmlCell>
  <singleXmlCell id="596" r="G107" connectionId="0">
    <xmlCellPr id="1" uniqueName="P60812">
      <xmlPr mapId="1" xpath="/TFI-IZD-OSIG/IFP_1000366/P60812" xmlDataType="decimal"/>
    </xmlCellPr>
  </singleXmlCell>
  <singleXmlCell id="597" r="H107" connectionId="0">
    <xmlCellPr id="1" uniqueName="P60929">
      <xmlPr mapId="1" xpath="/TFI-IZD-OSIG/IFP_1000366/P60929" xmlDataType="decimal"/>
    </xmlCellPr>
  </singleXmlCell>
  <singleXmlCell id="598" r="I107" connectionId="0">
    <xmlCellPr id="1" uniqueName="P61046">
      <xmlPr mapId="1" xpath="/TFI-IZD-OSIG/IFP_1000366/P61046" xmlDataType="decimal"/>
    </xmlCellPr>
  </singleXmlCell>
  <singleXmlCell id="599" r="D108" connectionId="0">
    <xmlCellPr id="1" uniqueName="P61164">
      <xmlPr mapId="1" xpath="/TFI-IZD-OSIG/IFP_1000366/P61164" xmlDataType="decimal"/>
    </xmlCellPr>
  </singleXmlCell>
  <singleXmlCell id="600" r="E108" connectionId="0">
    <xmlCellPr id="1" uniqueName="P61281">
      <xmlPr mapId="1" xpath="/TFI-IZD-OSIG/IFP_1000366/P61281" xmlDataType="decimal"/>
    </xmlCellPr>
  </singleXmlCell>
  <singleXmlCell id="601" r="F108" connectionId="0">
    <xmlCellPr id="1" uniqueName="P61398">
      <xmlPr mapId="1" xpath="/TFI-IZD-OSIG/IFP_1000366/P61398" xmlDataType="decimal"/>
    </xmlCellPr>
  </singleXmlCell>
  <singleXmlCell id="602" r="G108" connectionId="0">
    <xmlCellPr id="1" uniqueName="P60813">
      <xmlPr mapId="1" xpath="/TFI-IZD-OSIG/IFP_1000366/P60813" xmlDataType="decimal"/>
    </xmlCellPr>
  </singleXmlCell>
  <singleXmlCell id="603" r="H108" connectionId="0">
    <xmlCellPr id="1" uniqueName="P60930">
      <xmlPr mapId="1" xpath="/TFI-IZD-OSIG/IFP_1000366/P60930" xmlDataType="decimal"/>
    </xmlCellPr>
  </singleXmlCell>
  <singleXmlCell id="604" r="I108" connectionId="0">
    <xmlCellPr id="1" uniqueName="P61047">
      <xmlPr mapId="1" xpath="/TFI-IZD-OSIG/IFP_1000366/P61047" xmlDataType="decimal"/>
    </xmlCellPr>
  </singleXmlCell>
  <singleXmlCell id="605" r="D109" connectionId="0">
    <xmlCellPr id="1" uniqueName="P61165">
      <xmlPr mapId="1" xpath="/TFI-IZD-OSIG/IFP_1000366/P61165" xmlDataType="decimal"/>
    </xmlCellPr>
  </singleXmlCell>
  <singleXmlCell id="606" r="E109" connectionId="0">
    <xmlCellPr id="1" uniqueName="P61282">
      <xmlPr mapId="1" xpath="/TFI-IZD-OSIG/IFP_1000366/P61282" xmlDataType="decimal"/>
    </xmlCellPr>
  </singleXmlCell>
  <singleXmlCell id="607" r="F109" connectionId="0">
    <xmlCellPr id="1" uniqueName="P61399">
      <xmlPr mapId="1" xpath="/TFI-IZD-OSIG/IFP_1000366/P61399" xmlDataType="decimal"/>
    </xmlCellPr>
  </singleXmlCell>
  <singleXmlCell id="608" r="G109" connectionId="0">
    <xmlCellPr id="1" uniqueName="P60814">
      <xmlPr mapId="1" xpath="/TFI-IZD-OSIG/IFP_1000366/P60814" xmlDataType="decimal"/>
    </xmlCellPr>
  </singleXmlCell>
  <singleXmlCell id="609" r="H109" connectionId="0">
    <xmlCellPr id="1" uniqueName="P60931">
      <xmlPr mapId="1" xpath="/TFI-IZD-OSIG/IFP_1000366/P60931" xmlDataType="decimal"/>
    </xmlCellPr>
  </singleXmlCell>
  <singleXmlCell id="610" r="I109" connectionId="0">
    <xmlCellPr id="1" uniqueName="P61048">
      <xmlPr mapId="1" xpath="/TFI-IZD-OSIG/IFP_1000366/P61048" xmlDataType="decimal"/>
    </xmlCellPr>
  </singleXmlCell>
  <singleXmlCell id="611" r="D110" connectionId="0">
    <xmlCellPr id="1" uniqueName="P61166">
      <xmlPr mapId="1" xpath="/TFI-IZD-OSIG/IFP_1000366/P61166" xmlDataType="decimal"/>
    </xmlCellPr>
  </singleXmlCell>
  <singleXmlCell id="612" r="E110" connectionId="0">
    <xmlCellPr id="1" uniqueName="P61283">
      <xmlPr mapId="1" xpath="/TFI-IZD-OSIG/IFP_1000366/P61283" xmlDataType="decimal"/>
    </xmlCellPr>
  </singleXmlCell>
  <singleXmlCell id="613" r="F110" connectionId="0">
    <xmlCellPr id="1" uniqueName="P61400">
      <xmlPr mapId="1" xpath="/TFI-IZD-OSIG/IFP_1000366/P61400" xmlDataType="decimal"/>
    </xmlCellPr>
  </singleXmlCell>
  <singleXmlCell id="614" r="G110" connectionId="0">
    <xmlCellPr id="1" uniqueName="P60815">
      <xmlPr mapId="1" xpath="/TFI-IZD-OSIG/IFP_1000366/P60815" xmlDataType="decimal"/>
    </xmlCellPr>
  </singleXmlCell>
  <singleXmlCell id="615" r="H110" connectionId="0">
    <xmlCellPr id="1" uniqueName="P60932">
      <xmlPr mapId="1" xpath="/TFI-IZD-OSIG/IFP_1000366/P60932" xmlDataType="decimal"/>
    </xmlCellPr>
  </singleXmlCell>
  <singleXmlCell id="616" r="I110" connectionId="0">
    <xmlCellPr id="1" uniqueName="P61049">
      <xmlPr mapId="1" xpath="/TFI-IZD-OSIG/IFP_1000366/P61049" xmlDataType="decimal"/>
    </xmlCellPr>
  </singleXmlCell>
  <singleXmlCell id="617" r="D111" connectionId="0">
    <xmlCellPr id="1" uniqueName="P61155">
      <xmlPr mapId="1" xpath="/TFI-IZD-OSIG/IFP_1000366/P61155" xmlDataType="decimal"/>
    </xmlCellPr>
  </singleXmlCell>
  <singleXmlCell id="618" r="E111" connectionId="0">
    <xmlCellPr id="1" uniqueName="P61272">
      <xmlPr mapId="1" xpath="/TFI-IZD-OSIG/IFP_1000366/P61272" xmlDataType="decimal"/>
    </xmlCellPr>
  </singleXmlCell>
  <singleXmlCell id="619" r="F111" connectionId="0">
    <xmlCellPr id="1" uniqueName="P61389">
      <xmlPr mapId="1" xpath="/TFI-IZD-OSIG/IFP_1000366/P61389" xmlDataType="decimal"/>
    </xmlCellPr>
  </singleXmlCell>
  <singleXmlCell id="620" r="G111" connectionId="0">
    <xmlCellPr id="1" uniqueName="P60804">
      <xmlPr mapId="1" xpath="/TFI-IZD-OSIG/IFP_1000366/P60804" xmlDataType="decimal"/>
    </xmlCellPr>
  </singleXmlCell>
  <singleXmlCell id="621" r="H111" connectionId="0">
    <xmlCellPr id="1" uniqueName="P60921">
      <xmlPr mapId="1" xpath="/TFI-IZD-OSIG/IFP_1000366/P60921" xmlDataType="decimal"/>
    </xmlCellPr>
  </singleXmlCell>
  <singleXmlCell id="622" r="I111" connectionId="0">
    <xmlCellPr id="1" uniqueName="P61038">
      <xmlPr mapId="1" xpath="/TFI-IZD-OSIG/IFP_1000366/P61038" xmlDataType="decimal"/>
    </xmlCellPr>
  </singleXmlCell>
  <singleXmlCell id="623" r="D112" connectionId="0">
    <xmlCellPr id="1" uniqueName="P61156">
      <xmlPr mapId="1" xpath="/TFI-IZD-OSIG/IFP_1000366/P61156" xmlDataType="decimal"/>
    </xmlCellPr>
  </singleXmlCell>
  <singleXmlCell id="624" r="E112" connectionId="0">
    <xmlCellPr id="1" uniqueName="P61273">
      <xmlPr mapId="1" xpath="/TFI-IZD-OSIG/IFP_1000366/P61273" xmlDataType="decimal"/>
    </xmlCellPr>
  </singleXmlCell>
  <singleXmlCell id="625" r="F112" connectionId="0">
    <xmlCellPr id="1" uniqueName="P61390">
      <xmlPr mapId="1" xpath="/TFI-IZD-OSIG/IFP_1000366/P61390" xmlDataType="decimal"/>
    </xmlCellPr>
  </singleXmlCell>
  <singleXmlCell id="626" r="G112" connectionId="0">
    <xmlCellPr id="1" uniqueName="P60805">
      <xmlPr mapId="1" xpath="/TFI-IZD-OSIG/IFP_1000366/P60805" xmlDataType="decimal"/>
    </xmlCellPr>
  </singleXmlCell>
  <singleXmlCell id="627" r="H112" connectionId="0">
    <xmlCellPr id="1" uniqueName="P60922">
      <xmlPr mapId="1" xpath="/TFI-IZD-OSIG/IFP_1000366/P60922" xmlDataType="decimal"/>
    </xmlCellPr>
  </singleXmlCell>
  <singleXmlCell id="628" r="I112" connectionId="0">
    <xmlCellPr id="1" uniqueName="P61039">
      <xmlPr mapId="1" xpath="/TFI-IZD-OSIG/IFP_1000366/P61039" xmlDataType="decimal"/>
    </xmlCellPr>
  </singleXmlCell>
  <singleXmlCell id="629" r="D113" connectionId="0">
    <xmlCellPr id="1" uniqueName="P61157">
      <xmlPr mapId="1" xpath="/TFI-IZD-OSIG/IFP_1000366/P61157" xmlDataType="decimal"/>
    </xmlCellPr>
  </singleXmlCell>
  <singleXmlCell id="630" r="E113" connectionId="0">
    <xmlCellPr id="1" uniqueName="P61274">
      <xmlPr mapId="1" xpath="/TFI-IZD-OSIG/IFP_1000366/P61274" xmlDataType="decimal"/>
    </xmlCellPr>
  </singleXmlCell>
  <singleXmlCell id="631" r="F113" connectionId="0">
    <xmlCellPr id="1" uniqueName="P61391">
      <xmlPr mapId="1" xpath="/TFI-IZD-OSIG/IFP_1000366/P61391" xmlDataType="decimal"/>
    </xmlCellPr>
  </singleXmlCell>
  <singleXmlCell id="632" r="G113" connectionId="0">
    <xmlCellPr id="1" uniqueName="P60806">
      <xmlPr mapId="1" xpath="/TFI-IZD-OSIG/IFP_1000366/P60806" xmlDataType="decimal"/>
    </xmlCellPr>
  </singleXmlCell>
  <singleXmlCell id="633" r="H113" connectionId="0">
    <xmlCellPr id="1" uniqueName="P60923">
      <xmlPr mapId="1" xpath="/TFI-IZD-OSIG/IFP_1000366/P60923" xmlDataType="decimal"/>
    </xmlCellPr>
  </singleXmlCell>
  <singleXmlCell id="634" r="I113" connectionId="0">
    <xmlCellPr id="1" uniqueName="P61040">
      <xmlPr mapId="1" xpath="/TFI-IZD-OSIG/IFP_1000366/P61040" xmlDataType="decimal"/>
    </xmlCellPr>
  </singleXmlCell>
  <singleXmlCell id="635" r="D114" connectionId="0">
    <xmlCellPr id="1" uniqueName="P61158">
      <xmlPr mapId="1" xpath="/TFI-IZD-OSIG/IFP_1000366/P61158" xmlDataType="decimal"/>
    </xmlCellPr>
  </singleXmlCell>
  <singleXmlCell id="636" r="E114" connectionId="0">
    <xmlCellPr id="1" uniqueName="P61275">
      <xmlPr mapId="1" xpath="/TFI-IZD-OSIG/IFP_1000366/P61275" xmlDataType="decimal"/>
    </xmlCellPr>
  </singleXmlCell>
  <singleXmlCell id="637" r="F114" connectionId="0">
    <xmlCellPr id="1" uniqueName="P61392">
      <xmlPr mapId="1" xpath="/TFI-IZD-OSIG/IFP_1000366/P61392" xmlDataType="decimal"/>
    </xmlCellPr>
  </singleXmlCell>
  <singleXmlCell id="638" r="G114" connectionId="0">
    <xmlCellPr id="1" uniqueName="P60807">
      <xmlPr mapId="1" xpath="/TFI-IZD-OSIG/IFP_1000366/P60807" xmlDataType="decimal"/>
    </xmlCellPr>
  </singleXmlCell>
  <singleXmlCell id="639" r="H114" connectionId="0">
    <xmlCellPr id="1" uniqueName="P60924">
      <xmlPr mapId="1" xpath="/TFI-IZD-OSIG/IFP_1000366/P60924" xmlDataType="decimal"/>
    </xmlCellPr>
  </singleXmlCell>
  <singleXmlCell id="640" r="I114" connectionId="0">
    <xmlCellPr id="1" uniqueName="P61041">
      <xmlPr mapId="1" xpath="/TFI-IZD-OSIG/IFP_1000366/P61041" xmlDataType="decimal"/>
    </xmlCellPr>
  </singleXmlCell>
  <singleXmlCell id="641" r="D115" connectionId="0">
    <xmlCellPr id="1" uniqueName="P61159">
      <xmlPr mapId="1" xpath="/TFI-IZD-OSIG/IFP_1000366/P61159" xmlDataType="decimal"/>
    </xmlCellPr>
  </singleXmlCell>
  <singleXmlCell id="642" r="E115" connectionId="0">
    <xmlCellPr id="1" uniqueName="P61276">
      <xmlPr mapId="1" xpath="/TFI-IZD-OSIG/IFP_1000366/P61276" xmlDataType="decimal"/>
    </xmlCellPr>
  </singleXmlCell>
  <singleXmlCell id="643" r="F115" connectionId="0">
    <xmlCellPr id="1" uniqueName="P61393">
      <xmlPr mapId="1" xpath="/TFI-IZD-OSIG/IFP_1000366/P61393" xmlDataType="decimal"/>
    </xmlCellPr>
  </singleXmlCell>
  <singleXmlCell id="644" r="G115" connectionId="0">
    <xmlCellPr id="1" uniqueName="P60808">
      <xmlPr mapId="1" xpath="/TFI-IZD-OSIG/IFP_1000366/P60808" xmlDataType="decimal"/>
    </xmlCellPr>
  </singleXmlCell>
  <singleXmlCell id="645" r="H115" connectionId="0">
    <xmlCellPr id="1" uniqueName="P60925">
      <xmlPr mapId="1" xpath="/TFI-IZD-OSIG/IFP_1000366/P60925" xmlDataType="decimal"/>
    </xmlCellPr>
  </singleXmlCell>
  <singleXmlCell id="646" r="I115" connectionId="0">
    <xmlCellPr id="1" uniqueName="P61042">
      <xmlPr mapId="1" xpath="/TFI-IZD-OSIG/IFP_1000366/P61042" xmlDataType="decimal"/>
    </xmlCellPr>
  </singleXmlCell>
  <singleXmlCell id="647" r="D116" connectionId="0">
    <xmlCellPr id="1" uniqueName="P61160">
      <xmlPr mapId="1" xpath="/TFI-IZD-OSIG/IFP_1000366/P61160" xmlDataType="decimal"/>
    </xmlCellPr>
  </singleXmlCell>
  <singleXmlCell id="648" r="E116" connectionId="0">
    <xmlCellPr id="1" uniqueName="P61277">
      <xmlPr mapId="1" xpath="/TFI-IZD-OSIG/IFP_1000366/P61277" xmlDataType="decimal"/>
    </xmlCellPr>
  </singleXmlCell>
  <singleXmlCell id="649" r="F116" connectionId="0">
    <xmlCellPr id="1" uniqueName="P61394">
      <xmlPr mapId="1" xpath="/TFI-IZD-OSIG/IFP_1000366/P61394" xmlDataType="decimal"/>
    </xmlCellPr>
  </singleXmlCell>
  <singleXmlCell id="650" r="G116" connectionId="0">
    <xmlCellPr id="1" uniqueName="P60809">
      <xmlPr mapId="1" xpath="/TFI-IZD-OSIG/IFP_1000366/P60809" xmlDataType="decimal"/>
    </xmlCellPr>
  </singleXmlCell>
  <singleXmlCell id="651" r="H116" connectionId="0">
    <xmlCellPr id="1" uniqueName="P60926">
      <xmlPr mapId="1" xpath="/TFI-IZD-OSIG/IFP_1000366/P60926" xmlDataType="decimal"/>
    </xmlCellPr>
  </singleXmlCell>
  <singleXmlCell id="652" r="I116" connectionId="0">
    <xmlCellPr id="1" uniqueName="P61043">
      <xmlPr mapId="1" xpath="/TFI-IZD-OSIG/IFP_1000366/P61043" xmlDataType="decimal"/>
    </xmlCellPr>
  </singleXmlCell>
  <singleXmlCell id="653" r="D117" connectionId="0">
    <xmlCellPr id="1" uniqueName="P61149">
      <xmlPr mapId="1" xpath="/TFI-IZD-OSIG/IFP_1000366/P61149" xmlDataType="decimal"/>
    </xmlCellPr>
  </singleXmlCell>
  <singleXmlCell id="654" r="E117" connectionId="0">
    <xmlCellPr id="1" uniqueName="P61266">
      <xmlPr mapId="1" xpath="/TFI-IZD-OSIG/IFP_1000366/P61266" xmlDataType="decimal"/>
    </xmlCellPr>
  </singleXmlCell>
  <singleXmlCell id="655" r="F117" connectionId="0">
    <xmlCellPr id="1" uniqueName="P61383">
      <xmlPr mapId="1" xpath="/TFI-IZD-OSIG/IFP_1000366/P61383" xmlDataType="decimal"/>
    </xmlCellPr>
  </singleXmlCell>
  <singleXmlCell id="656" r="G117" connectionId="0">
    <xmlCellPr id="1" uniqueName="P60798">
      <xmlPr mapId="1" xpath="/TFI-IZD-OSIG/IFP_1000366/P60798" xmlDataType="decimal"/>
    </xmlCellPr>
  </singleXmlCell>
  <singleXmlCell id="657" r="H117" connectionId="0">
    <xmlCellPr id="1" uniqueName="P60915">
      <xmlPr mapId="1" xpath="/TFI-IZD-OSIG/IFP_1000366/P60915" xmlDataType="decimal"/>
    </xmlCellPr>
  </singleXmlCell>
  <singleXmlCell id="658" r="I117" connectionId="0">
    <xmlCellPr id="1" uniqueName="P61032">
      <xmlPr mapId="1" xpath="/TFI-IZD-OSIG/IFP_1000366/P61032" xmlDataType="decimal"/>
    </xmlCellPr>
  </singleXmlCell>
  <singleXmlCell id="659" r="D118" connectionId="0">
    <xmlCellPr id="1" uniqueName="P61150">
      <xmlPr mapId="1" xpath="/TFI-IZD-OSIG/IFP_1000366/P61150" xmlDataType="decimal"/>
    </xmlCellPr>
  </singleXmlCell>
  <singleXmlCell id="660" r="E118" connectionId="0">
    <xmlCellPr id="1" uniqueName="P61267">
      <xmlPr mapId="1" xpath="/TFI-IZD-OSIG/IFP_1000366/P61267" xmlDataType="decimal"/>
    </xmlCellPr>
  </singleXmlCell>
  <singleXmlCell id="661" r="F118" connectionId="0">
    <xmlCellPr id="1" uniqueName="P61384">
      <xmlPr mapId="1" xpath="/TFI-IZD-OSIG/IFP_1000366/P61384" xmlDataType="decimal"/>
    </xmlCellPr>
  </singleXmlCell>
  <singleXmlCell id="662" r="G118" connectionId="0">
    <xmlCellPr id="1" uniqueName="P60799">
      <xmlPr mapId="1" xpath="/TFI-IZD-OSIG/IFP_1000366/P60799" xmlDataType="decimal"/>
    </xmlCellPr>
  </singleXmlCell>
  <singleXmlCell id="663" r="H118" connectionId="0">
    <xmlCellPr id="1" uniqueName="P60916">
      <xmlPr mapId="1" xpath="/TFI-IZD-OSIG/IFP_1000366/P60916" xmlDataType="decimal"/>
    </xmlCellPr>
  </singleXmlCell>
  <singleXmlCell id="664" r="I118" connectionId="0">
    <xmlCellPr id="1" uniqueName="P61033">
      <xmlPr mapId="1" xpath="/TFI-IZD-OSIG/IFP_1000366/P61033" xmlDataType="decimal"/>
    </xmlCellPr>
  </singleXmlCell>
  <singleXmlCell id="665" r="D119" connectionId="0">
    <xmlCellPr id="1" uniqueName="P61151">
      <xmlPr mapId="1" xpath="/TFI-IZD-OSIG/IFP_1000366/P61151" xmlDataType="decimal"/>
    </xmlCellPr>
  </singleXmlCell>
  <singleXmlCell id="666" r="E119" connectionId="0">
    <xmlCellPr id="1" uniqueName="P61268">
      <xmlPr mapId="1" xpath="/TFI-IZD-OSIG/IFP_1000366/P61268" xmlDataType="decimal"/>
    </xmlCellPr>
  </singleXmlCell>
  <singleXmlCell id="667" r="F119" connectionId="0">
    <xmlCellPr id="1" uniqueName="P61385">
      <xmlPr mapId="1" xpath="/TFI-IZD-OSIG/IFP_1000366/P61385" xmlDataType="decimal"/>
    </xmlCellPr>
  </singleXmlCell>
  <singleXmlCell id="668" r="G119" connectionId="0">
    <xmlCellPr id="1" uniqueName="P60800">
      <xmlPr mapId="1" xpath="/TFI-IZD-OSIG/IFP_1000366/P60800" xmlDataType="decimal"/>
    </xmlCellPr>
  </singleXmlCell>
  <singleXmlCell id="669" r="H119" connectionId="0">
    <xmlCellPr id="1" uniqueName="P60917">
      <xmlPr mapId="1" xpath="/TFI-IZD-OSIG/IFP_1000366/P60917" xmlDataType="decimal"/>
    </xmlCellPr>
  </singleXmlCell>
  <singleXmlCell id="670" r="I119" connectionId="0">
    <xmlCellPr id="1" uniqueName="P61034">
      <xmlPr mapId="1" xpath="/TFI-IZD-OSIG/IFP_1000366/P61034" xmlDataType="decimal"/>
    </xmlCellPr>
  </singleXmlCell>
  <singleXmlCell id="671" r="D120" connectionId="0">
    <xmlCellPr id="1" uniqueName="P61152">
      <xmlPr mapId="1" xpath="/TFI-IZD-OSIG/IFP_1000366/P61152" xmlDataType="decimal"/>
    </xmlCellPr>
  </singleXmlCell>
  <singleXmlCell id="672" r="E120" connectionId="0">
    <xmlCellPr id="1" uniqueName="P61269">
      <xmlPr mapId="1" xpath="/TFI-IZD-OSIG/IFP_1000366/P61269" xmlDataType="decimal"/>
    </xmlCellPr>
  </singleXmlCell>
  <singleXmlCell id="673" r="F120" connectionId="0">
    <xmlCellPr id="1" uniqueName="P61386">
      <xmlPr mapId="1" xpath="/TFI-IZD-OSIG/IFP_1000366/P61386" xmlDataType="decimal"/>
    </xmlCellPr>
  </singleXmlCell>
  <singleXmlCell id="674" r="G120" connectionId="0">
    <xmlCellPr id="1" uniqueName="P60801">
      <xmlPr mapId="1" xpath="/TFI-IZD-OSIG/IFP_1000366/P60801" xmlDataType="decimal"/>
    </xmlCellPr>
  </singleXmlCell>
  <singleXmlCell id="675" r="H120" connectionId="0">
    <xmlCellPr id="1" uniqueName="P60918">
      <xmlPr mapId="1" xpath="/TFI-IZD-OSIG/IFP_1000366/P60918" xmlDataType="decimal"/>
    </xmlCellPr>
  </singleXmlCell>
  <singleXmlCell id="676" r="I120" connectionId="0">
    <xmlCellPr id="1" uniqueName="P61035">
      <xmlPr mapId="1" xpath="/TFI-IZD-OSIG/IFP_1000366/P61035" xmlDataType="decimal"/>
    </xmlCellPr>
  </singleXmlCell>
  <singleXmlCell id="677" r="D121" connectionId="0">
    <xmlCellPr id="1" uniqueName="P61153">
      <xmlPr mapId="1" xpath="/TFI-IZD-OSIG/IFP_1000366/P61153" xmlDataType="decimal"/>
    </xmlCellPr>
  </singleXmlCell>
  <singleXmlCell id="678" r="E121" connectionId="0">
    <xmlCellPr id="1" uniqueName="P61270">
      <xmlPr mapId="1" xpath="/TFI-IZD-OSIG/IFP_1000366/P61270" xmlDataType="decimal"/>
    </xmlCellPr>
  </singleXmlCell>
  <singleXmlCell id="679" r="F121" connectionId="0">
    <xmlCellPr id="1" uniqueName="P61387">
      <xmlPr mapId="1" xpath="/TFI-IZD-OSIG/IFP_1000366/P61387" xmlDataType="decimal"/>
    </xmlCellPr>
  </singleXmlCell>
  <singleXmlCell id="680" r="G121" connectionId="0">
    <xmlCellPr id="1" uniqueName="P60802">
      <xmlPr mapId="1" xpath="/TFI-IZD-OSIG/IFP_1000366/P60802" xmlDataType="decimal"/>
    </xmlCellPr>
  </singleXmlCell>
  <singleXmlCell id="681" r="H121" connectionId="0">
    <xmlCellPr id="1" uniqueName="P60919">
      <xmlPr mapId="1" xpath="/TFI-IZD-OSIG/IFP_1000366/P60919" xmlDataType="decimal"/>
    </xmlCellPr>
  </singleXmlCell>
  <singleXmlCell id="682" r="I121" connectionId="0">
    <xmlCellPr id="1" uniqueName="P61036">
      <xmlPr mapId="1" xpath="/TFI-IZD-OSIG/IFP_1000366/P61036" xmlDataType="decimal"/>
    </xmlCellPr>
  </singleXmlCell>
  <singleXmlCell id="683" r="D122" connectionId="0">
    <xmlCellPr id="1" uniqueName="P61154">
      <xmlPr mapId="1" xpath="/TFI-IZD-OSIG/IFP_1000366/P61154" xmlDataType="decimal"/>
    </xmlCellPr>
  </singleXmlCell>
  <singleXmlCell id="684" r="E122" connectionId="0">
    <xmlCellPr id="1" uniqueName="P61271">
      <xmlPr mapId="1" xpath="/TFI-IZD-OSIG/IFP_1000366/P61271" xmlDataType="decimal"/>
    </xmlCellPr>
  </singleXmlCell>
  <singleXmlCell id="685" r="F122" connectionId="0">
    <xmlCellPr id="1" uniqueName="P61388">
      <xmlPr mapId="1" xpath="/TFI-IZD-OSIG/IFP_1000366/P61388" xmlDataType="decimal"/>
    </xmlCellPr>
  </singleXmlCell>
  <singleXmlCell id="686" r="G122" connectionId="0">
    <xmlCellPr id="1" uniqueName="P60803">
      <xmlPr mapId="1" xpath="/TFI-IZD-OSIG/IFP_1000366/P60803" xmlDataType="decimal"/>
    </xmlCellPr>
  </singleXmlCell>
  <singleXmlCell id="687" r="H122" connectionId="0">
    <xmlCellPr id="1" uniqueName="P60920">
      <xmlPr mapId="1" xpath="/TFI-IZD-OSIG/IFP_1000366/P60920" xmlDataType="decimal"/>
    </xmlCellPr>
  </singleXmlCell>
  <singleXmlCell id="688" r="I122" connectionId="0">
    <xmlCellPr id="1" uniqueName="P61037">
      <xmlPr mapId="1" xpath="/TFI-IZD-OSIG/IFP_1000366/P61037" xmlDataType="decimal"/>
    </xmlCellPr>
  </singleXmlCell>
  <singleXmlCell id="689" r="D123" connectionId="0">
    <xmlCellPr id="1" uniqueName="P61146">
      <xmlPr mapId="1" xpath="/TFI-IZD-OSIG/IFP_1000366/P61146" xmlDataType="decimal"/>
    </xmlCellPr>
  </singleXmlCell>
  <singleXmlCell id="690" r="E123" connectionId="0">
    <xmlCellPr id="1" uniqueName="P61263">
      <xmlPr mapId="1" xpath="/TFI-IZD-OSIG/IFP_1000366/P61263" xmlDataType="decimal"/>
    </xmlCellPr>
  </singleXmlCell>
  <singleXmlCell id="691" r="F123" connectionId="0">
    <xmlCellPr id="1" uniqueName="P61380">
      <xmlPr mapId="1" xpath="/TFI-IZD-OSIG/IFP_1000366/P61380" xmlDataType="decimal"/>
    </xmlCellPr>
  </singleXmlCell>
  <singleXmlCell id="692" r="G123" connectionId="0">
    <xmlCellPr id="1" uniqueName="P60795">
      <xmlPr mapId="1" xpath="/TFI-IZD-OSIG/IFP_1000366/P60795" xmlDataType="decimal"/>
    </xmlCellPr>
  </singleXmlCell>
  <singleXmlCell id="693" r="H123" connectionId="0">
    <xmlCellPr id="1" uniqueName="P60912">
      <xmlPr mapId="1" xpath="/TFI-IZD-OSIG/IFP_1000366/P60912" xmlDataType="decimal"/>
    </xmlCellPr>
  </singleXmlCell>
  <singleXmlCell id="694" r="I123" connectionId="0">
    <xmlCellPr id="1" uniqueName="P61029">
      <xmlPr mapId="1" xpath="/TFI-IZD-OSIG/IFP_1000366/P61029" xmlDataType="decimal"/>
    </xmlCellPr>
  </singleXmlCell>
  <singleXmlCell id="695" r="D124" connectionId="0">
    <xmlCellPr id="1" uniqueName="P61147">
      <xmlPr mapId="1" xpath="/TFI-IZD-OSIG/IFP_1000366/P61147" xmlDataType="decimal"/>
    </xmlCellPr>
  </singleXmlCell>
  <singleXmlCell id="696" r="E124" connectionId="0">
    <xmlCellPr id="1" uniqueName="P61264">
      <xmlPr mapId="1" xpath="/TFI-IZD-OSIG/IFP_1000366/P61264" xmlDataType="decimal"/>
    </xmlCellPr>
  </singleXmlCell>
  <singleXmlCell id="697" r="F124" connectionId="0">
    <xmlCellPr id="1" uniqueName="P61381">
      <xmlPr mapId="1" xpath="/TFI-IZD-OSIG/IFP_1000366/P61381" xmlDataType="decimal"/>
    </xmlCellPr>
  </singleXmlCell>
  <singleXmlCell id="698" r="G124" connectionId="0">
    <xmlCellPr id="1" uniqueName="P60796">
      <xmlPr mapId="1" xpath="/TFI-IZD-OSIG/IFP_1000366/P60796" xmlDataType="decimal"/>
    </xmlCellPr>
  </singleXmlCell>
  <singleXmlCell id="699" r="H124" connectionId="0">
    <xmlCellPr id="1" uniqueName="P60913">
      <xmlPr mapId="1" xpath="/TFI-IZD-OSIG/IFP_1000366/P60913" xmlDataType="decimal"/>
    </xmlCellPr>
  </singleXmlCell>
  <singleXmlCell id="700" r="I124" connectionId="0">
    <xmlCellPr id="1" uniqueName="P61030">
      <xmlPr mapId="1" xpath="/TFI-IZD-OSIG/IFP_1000366/P61030" xmlDataType="decimal"/>
    </xmlCellPr>
  </singleXmlCell>
  <singleXmlCell id="701" r="D125" connectionId="0">
    <xmlCellPr id="1" uniqueName="P61148">
      <xmlPr mapId="1" xpath="/TFI-IZD-OSIG/IFP_1000366/P61148" xmlDataType="decimal"/>
    </xmlCellPr>
  </singleXmlCell>
  <singleXmlCell id="702" r="E125" connectionId="0">
    <xmlCellPr id="1" uniqueName="P61265">
      <xmlPr mapId="1" xpath="/TFI-IZD-OSIG/IFP_1000366/P61265" xmlDataType="decimal"/>
    </xmlCellPr>
  </singleXmlCell>
  <singleXmlCell id="703" r="F125" connectionId="0">
    <xmlCellPr id="1" uniqueName="P61382">
      <xmlPr mapId="1" xpath="/TFI-IZD-OSIG/IFP_1000366/P61382" xmlDataType="decimal"/>
    </xmlCellPr>
  </singleXmlCell>
  <singleXmlCell id="704" r="G125" connectionId="0">
    <xmlCellPr id="1" uniqueName="P60797">
      <xmlPr mapId="1" xpath="/TFI-IZD-OSIG/IFP_1000366/P60797" xmlDataType="decimal"/>
    </xmlCellPr>
  </singleXmlCell>
  <singleXmlCell id="705" r="H125" connectionId="0">
    <xmlCellPr id="1" uniqueName="P60914">
      <xmlPr mapId="1" xpath="/TFI-IZD-OSIG/IFP_1000366/P60914" xmlDataType="decimal"/>
    </xmlCellPr>
  </singleXmlCell>
  <singleXmlCell id="706" r="I125" connectionId="0">
    <xmlCellPr id="1" uniqueName="P61031">
      <xmlPr mapId="1" xpath="/TFI-IZD-OSIG/IFP_1000366/P61031" xmlDataType="decimal"/>
    </xmlCellPr>
  </singleXmlCell>
</singleXmlCells>
</file>

<file path=xl/tables/tableSingleCells3.xml><?xml version="1.0" encoding="utf-8"?>
<singleXmlCells xmlns="http://schemas.openxmlformats.org/spreadsheetml/2006/main">
  <singleXmlCell id="707" r="D7" connectionId="0">
    <xmlCellPr id="1" uniqueName="P62251">
      <xmlPr mapId="1" xpath="/TFI-IZD-OSIG/ISD_1000367/P62251" xmlDataType="decimal"/>
    </xmlCellPr>
  </singleXmlCell>
  <singleXmlCell id="708" r="E7" connectionId="0">
    <xmlCellPr id="1" uniqueName="P62331">
      <xmlPr mapId="1" xpath="/TFI-IZD-OSIG/ISD_1000367/P62331" xmlDataType="decimal"/>
    </xmlCellPr>
  </singleXmlCell>
  <singleXmlCell id="709" r="F7" connectionId="0">
    <xmlCellPr id="1" uniqueName="P62411">
      <xmlPr mapId="1" xpath="/TFI-IZD-OSIG/ISD_1000367/P62411" xmlDataType="decimal"/>
    </xmlCellPr>
  </singleXmlCell>
  <singleXmlCell id="710" r="G7" connectionId="0">
    <xmlCellPr id="1" uniqueName="P62011">
      <xmlPr mapId="1" xpath="/TFI-IZD-OSIG/ISD_1000367/P62011" xmlDataType="decimal"/>
    </xmlCellPr>
  </singleXmlCell>
  <singleXmlCell id="711" r="H7" connectionId="0">
    <xmlCellPr id="1" uniqueName="P62091">
      <xmlPr mapId="1" xpath="/TFI-IZD-OSIG/ISD_1000367/P62091" xmlDataType="decimal"/>
    </xmlCellPr>
  </singleXmlCell>
  <singleXmlCell id="712" r="I7" connectionId="0">
    <xmlCellPr id="1" uniqueName="P62171">
      <xmlPr mapId="1" xpath="/TFI-IZD-OSIG/ISD_1000367/P62171" xmlDataType="decimal"/>
    </xmlCellPr>
  </singleXmlCell>
  <singleXmlCell id="713" r="D8" connectionId="0">
    <xmlCellPr id="1" uniqueName="P62252">
      <xmlPr mapId="1" xpath="/TFI-IZD-OSIG/ISD_1000367/P62252" xmlDataType="decimal"/>
    </xmlCellPr>
  </singleXmlCell>
  <singleXmlCell id="714" r="E8" connectionId="0">
    <xmlCellPr id="1" uniqueName="P62332">
      <xmlPr mapId="1" xpath="/TFI-IZD-OSIG/ISD_1000367/P62332" xmlDataType="decimal"/>
    </xmlCellPr>
  </singleXmlCell>
  <singleXmlCell id="715" r="F8" connectionId="0">
    <xmlCellPr id="1" uniqueName="P62412">
      <xmlPr mapId="1" xpath="/TFI-IZD-OSIG/ISD_1000367/P62412" xmlDataType="decimal"/>
    </xmlCellPr>
  </singleXmlCell>
  <singleXmlCell id="716" r="G8" connectionId="0">
    <xmlCellPr id="1" uniqueName="P62012">
      <xmlPr mapId="1" xpath="/TFI-IZD-OSIG/ISD_1000367/P62012" xmlDataType="decimal"/>
    </xmlCellPr>
  </singleXmlCell>
  <singleXmlCell id="717" r="H8" connectionId="0">
    <xmlCellPr id="1" uniqueName="P62092">
      <xmlPr mapId="1" xpath="/TFI-IZD-OSIG/ISD_1000367/P62092" xmlDataType="decimal"/>
    </xmlCellPr>
  </singleXmlCell>
  <singleXmlCell id="718" r="I8" connectionId="0">
    <xmlCellPr id="1" uniqueName="P62172">
      <xmlPr mapId="1" xpath="/TFI-IZD-OSIG/ISD_1000367/P62172" xmlDataType="decimal"/>
    </xmlCellPr>
  </singleXmlCell>
  <singleXmlCell id="719" r="D9" connectionId="0">
    <xmlCellPr id="1" uniqueName="P62253">
      <xmlPr mapId="1" xpath="/TFI-IZD-OSIG/ISD_1000367/P62253" xmlDataType="decimal"/>
    </xmlCellPr>
  </singleXmlCell>
  <singleXmlCell id="720" r="E9" connectionId="0">
    <xmlCellPr id="1" uniqueName="P62333">
      <xmlPr mapId="1" xpath="/TFI-IZD-OSIG/ISD_1000367/P62333" xmlDataType="decimal"/>
    </xmlCellPr>
  </singleXmlCell>
  <singleXmlCell id="721" r="F9" connectionId="0">
    <xmlCellPr id="1" uniqueName="P62413">
      <xmlPr mapId="1" xpath="/TFI-IZD-OSIG/ISD_1000367/P62413" xmlDataType="decimal"/>
    </xmlCellPr>
  </singleXmlCell>
  <singleXmlCell id="722" r="G9" connectionId="0">
    <xmlCellPr id="1" uniqueName="P62013">
      <xmlPr mapId="1" xpath="/TFI-IZD-OSIG/ISD_1000367/P62013" xmlDataType="decimal"/>
    </xmlCellPr>
  </singleXmlCell>
  <singleXmlCell id="723" r="H9" connectionId="0">
    <xmlCellPr id="1" uniqueName="P62093">
      <xmlPr mapId="1" xpath="/TFI-IZD-OSIG/ISD_1000367/P62093" xmlDataType="decimal"/>
    </xmlCellPr>
  </singleXmlCell>
  <singleXmlCell id="724" r="I9" connectionId="0">
    <xmlCellPr id="1" uniqueName="P62173">
      <xmlPr mapId="1" xpath="/TFI-IZD-OSIG/ISD_1000367/P62173" xmlDataType="decimal"/>
    </xmlCellPr>
  </singleXmlCell>
  <singleXmlCell id="725" r="D10" connectionId="0">
    <xmlCellPr id="1" uniqueName="P62254">
      <xmlPr mapId="1" xpath="/TFI-IZD-OSIG/ISD_1000367/P62254" xmlDataType="decimal"/>
    </xmlCellPr>
  </singleXmlCell>
  <singleXmlCell id="726" r="E10" connectionId="0">
    <xmlCellPr id="1" uniqueName="P62334">
      <xmlPr mapId="1" xpath="/TFI-IZD-OSIG/ISD_1000367/P62334" xmlDataType="decimal"/>
    </xmlCellPr>
  </singleXmlCell>
  <singleXmlCell id="727" r="F10" connectionId="0">
    <xmlCellPr id="1" uniqueName="P62414">
      <xmlPr mapId="1" xpath="/TFI-IZD-OSIG/ISD_1000367/P62414" xmlDataType="decimal"/>
    </xmlCellPr>
  </singleXmlCell>
  <singleXmlCell id="728" r="G10" connectionId="0">
    <xmlCellPr id="1" uniqueName="P62014">
      <xmlPr mapId="1" xpath="/TFI-IZD-OSIG/ISD_1000367/P62014" xmlDataType="decimal"/>
    </xmlCellPr>
  </singleXmlCell>
  <singleXmlCell id="729" r="H10" connectionId="0">
    <xmlCellPr id="1" uniqueName="P62094">
      <xmlPr mapId="1" xpath="/TFI-IZD-OSIG/ISD_1000367/P62094" xmlDataType="decimal"/>
    </xmlCellPr>
  </singleXmlCell>
  <singleXmlCell id="730" r="I10" connectionId="0">
    <xmlCellPr id="1" uniqueName="P62174">
      <xmlPr mapId="1" xpath="/TFI-IZD-OSIG/ISD_1000367/P62174" xmlDataType="decimal"/>
    </xmlCellPr>
  </singleXmlCell>
  <singleXmlCell id="731" r="D11" connectionId="0">
    <xmlCellPr id="1" uniqueName="P62255">
      <xmlPr mapId="1" xpath="/TFI-IZD-OSIG/ISD_1000367/P62255" xmlDataType="decimal"/>
    </xmlCellPr>
  </singleXmlCell>
  <singleXmlCell id="732" r="E11" connectionId="0">
    <xmlCellPr id="1" uniqueName="P62335">
      <xmlPr mapId="1" xpath="/TFI-IZD-OSIG/ISD_1000367/P62335" xmlDataType="decimal"/>
    </xmlCellPr>
  </singleXmlCell>
  <singleXmlCell id="733" r="F11" connectionId="0">
    <xmlCellPr id="1" uniqueName="P62415">
      <xmlPr mapId="1" xpath="/TFI-IZD-OSIG/ISD_1000367/P62415" xmlDataType="decimal"/>
    </xmlCellPr>
  </singleXmlCell>
  <singleXmlCell id="734" r="G11" connectionId="0">
    <xmlCellPr id="1" uniqueName="P62015">
      <xmlPr mapId="1" xpath="/TFI-IZD-OSIG/ISD_1000367/P62015" xmlDataType="decimal"/>
    </xmlCellPr>
  </singleXmlCell>
  <singleXmlCell id="735" r="H11" connectionId="0">
    <xmlCellPr id="1" uniqueName="P62095">
      <xmlPr mapId="1" xpath="/TFI-IZD-OSIG/ISD_1000367/P62095" xmlDataType="decimal"/>
    </xmlCellPr>
  </singleXmlCell>
  <singleXmlCell id="736" r="I11" connectionId="0">
    <xmlCellPr id="1" uniqueName="P62175">
      <xmlPr mapId="1" xpath="/TFI-IZD-OSIG/ISD_1000367/P62175" xmlDataType="decimal"/>
    </xmlCellPr>
  </singleXmlCell>
  <singleXmlCell id="737" r="D12" connectionId="0">
    <xmlCellPr id="1" uniqueName="P62256">
      <xmlPr mapId="1" xpath="/TFI-IZD-OSIG/ISD_1000367/P62256" xmlDataType="decimal"/>
    </xmlCellPr>
  </singleXmlCell>
  <singleXmlCell id="738" r="E12" connectionId="0">
    <xmlCellPr id="1" uniqueName="P62336">
      <xmlPr mapId="1" xpath="/TFI-IZD-OSIG/ISD_1000367/P62336" xmlDataType="decimal"/>
    </xmlCellPr>
  </singleXmlCell>
  <singleXmlCell id="739" r="F12" connectionId="0">
    <xmlCellPr id="1" uniqueName="P62416">
      <xmlPr mapId="1" xpath="/TFI-IZD-OSIG/ISD_1000367/P62416" xmlDataType="decimal"/>
    </xmlCellPr>
  </singleXmlCell>
  <singleXmlCell id="740" r="G12" connectionId="0">
    <xmlCellPr id="1" uniqueName="P62016">
      <xmlPr mapId="1" xpath="/TFI-IZD-OSIG/ISD_1000367/P62016" xmlDataType="decimal"/>
    </xmlCellPr>
  </singleXmlCell>
  <singleXmlCell id="741" r="H12" connectionId="0">
    <xmlCellPr id="1" uniqueName="P62096">
      <xmlPr mapId="1" xpath="/TFI-IZD-OSIG/ISD_1000367/P62096" xmlDataType="decimal"/>
    </xmlCellPr>
  </singleXmlCell>
  <singleXmlCell id="742" r="I12" connectionId="0">
    <xmlCellPr id="1" uniqueName="P62176">
      <xmlPr mapId="1" xpath="/TFI-IZD-OSIG/ISD_1000367/P62176" xmlDataType="decimal"/>
    </xmlCellPr>
  </singleXmlCell>
  <singleXmlCell id="743" r="D13" connectionId="0">
    <xmlCellPr id="1" uniqueName="P62325">
      <xmlPr mapId="1" xpath="/TFI-IZD-OSIG/ISD_1000367/P62325" xmlDataType="decimal"/>
    </xmlCellPr>
  </singleXmlCell>
  <singleXmlCell id="744" r="E13" connectionId="0">
    <xmlCellPr id="1" uniqueName="P62405">
      <xmlPr mapId="1" xpath="/TFI-IZD-OSIG/ISD_1000367/P62405" xmlDataType="decimal"/>
    </xmlCellPr>
  </singleXmlCell>
  <singleXmlCell id="745" r="F13" connectionId="0">
    <xmlCellPr id="1" uniqueName="P62485">
      <xmlPr mapId="1" xpath="/TFI-IZD-OSIG/ISD_1000367/P62485" xmlDataType="decimal"/>
    </xmlCellPr>
  </singleXmlCell>
  <singleXmlCell id="746" r="G13" connectionId="0">
    <xmlCellPr id="1" uniqueName="P62085">
      <xmlPr mapId="1" xpath="/TFI-IZD-OSIG/ISD_1000367/P62085" xmlDataType="decimal"/>
    </xmlCellPr>
  </singleXmlCell>
  <singleXmlCell id="747" r="H13" connectionId="0">
    <xmlCellPr id="1" uniqueName="P62165">
      <xmlPr mapId="1" xpath="/TFI-IZD-OSIG/ISD_1000367/P62165" xmlDataType="decimal"/>
    </xmlCellPr>
  </singleXmlCell>
  <singleXmlCell id="748" r="I13" connectionId="0">
    <xmlCellPr id="1" uniqueName="P62245">
      <xmlPr mapId="1" xpath="/TFI-IZD-OSIG/ISD_1000367/P62245" xmlDataType="decimal"/>
    </xmlCellPr>
  </singleXmlCell>
  <singleXmlCell id="749" r="D14" connectionId="0">
    <xmlCellPr id="1" uniqueName="P62326">
      <xmlPr mapId="1" xpath="/TFI-IZD-OSIG/ISD_1000367/P62326" xmlDataType="decimal"/>
    </xmlCellPr>
  </singleXmlCell>
  <singleXmlCell id="750" r="E14" connectionId="0">
    <xmlCellPr id="1" uniqueName="P62406">
      <xmlPr mapId="1" xpath="/TFI-IZD-OSIG/ISD_1000367/P62406" xmlDataType="decimal"/>
    </xmlCellPr>
  </singleXmlCell>
  <singleXmlCell id="751" r="F14" connectionId="0">
    <xmlCellPr id="1" uniqueName="P62486">
      <xmlPr mapId="1" xpath="/TFI-IZD-OSIG/ISD_1000367/P62486" xmlDataType="decimal"/>
    </xmlCellPr>
  </singleXmlCell>
  <singleXmlCell id="752" r="G14" connectionId="0">
    <xmlCellPr id="1" uniqueName="P62086">
      <xmlPr mapId="1" xpath="/TFI-IZD-OSIG/ISD_1000367/P62086" xmlDataType="decimal"/>
    </xmlCellPr>
  </singleXmlCell>
  <singleXmlCell id="753" r="H14" connectionId="0">
    <xmlCellPr id="1" uniqueName="P62166">
      <xmlPr mapId="1" xpath="/TFI-IZD-OSIG/ISD_1000367/P62166" xmlDataType="decimal"/>
    </xmlCellPr>
  </singleXmlCell>
  <singleXmlCell id="754" r="I14" connectionId="0">
    <xmlCellPr id="1" uniqueName="P62246">
      <xmlPr mapId="1" xpath="/TFI-IZD-OSIG/ISD_1000367/P62246" xmlDataType="decimal"/>
    </xmlCellPr>
  </singleXmlCell>
  <singleXmlCell id="755" r="D15" connectionId="0">
    <xmlCellPr id="1" uniqueName="P62327">
      <xmlPr mapId="1" xpath="/TFI-IZD-OSIG/ISD_1000367/P62327" xmlDataType="decimal"/>
    </xmlCellPr>
  </singleXmlCell>
  <singleXmlCell id="756" r="E15" connectionId="0">
    <xmlCellPr id="1" uniqueName="P62407">
      <xmlPr mapId="1" xpath="/TFI-IZD-OSIG/ISD_1000367/P62407" xmlDataType="decimal"/>
    </xmlCellPr>
  </singleXmlCell>
  <singleXmlCell id="757" r="F15" connectionId="0">
    <xmlCellPr id="1" uniqueName="P62487">
      <xmlPr mapId="1" xpath="/TFI-IZD-OSIG/ISD_1000367/P62487" xmlDataType="decimal"/>
    </xmlCellPr>
  </singleXmlCell>
  <singleXmlCell id="758" r="G15" connectionId="0">
    <xmlCellPr id="1" uniqueName="P62087">
      <xmlPr mapId="1" xpath="/TFI-IZD-OSIG/ISD_1000367/P62087" xmlDataType="decimal"/>
    </xmlCellPr>
  </singleXmlCell>
  <singleXmlCell id="759" r="H15" connectionId="0">
    <xmlCellPr id="1" uniqueName="P62167">
      <xmlPr mapId="1" xpath="/TFI-IZD-OSIG/ISD_1000367/P62167" xmlDataType="decimal"/>
    </xmlCellPr>
  </singleXmlCell>
  <singleXmlCell id="760" r="I15" connectionId="0">
    <xmlCellPr id="1" uniqueName="P62247">
      <xmlPr mapId="1" xpath="/TFI-IZD-OSIG/ISD_1000367/P62247" xmlDataType="decimal"/>
    </xmlCellPr>
  </singleXmlCell>
  <singleXmlCell id="761" r="D16" connectionId="0">
    <xmlCellPr id="1" uniqueName="P62328">
      <xmlPr mapId="1" xpath="/TFI-IZD-OSIG/ISD_1000367/P62328" xmlDataType="decimal"/>
    </xmlCellPr>
  </singleXmlCell>
  <singleXmlCell id="762" r="E16" connectionId="0">
    <xmlCellPr id="1" uniqueName="P62408">
      <xmlPr mapId="1" xpath="/TFI-IZD-OSIG/ISD_1000367/P62408" xmlDataType="decimal"/>
    </xmlCellPr>
  </singleXmlCell>
  <singleXmlCell id="763" r="F16" connectionId="0">
    <xmlCellPr id="1" uniqueName="P62488">
      <xmlPr mapId="1" xpath="/TFI-IZD-OSIG/ISD_1000367/P62488" xmlDataType="decimal"/>
    </xmlCellPr>
  </singleXmlCell>
  <singleXmlCell id="764" r="G16" connectionId="0">
    <xmlCellPr id="1" uniqueName="P62088">
      <xmlPr mapId="1" xpath="/TFI-IZD-OSIG/ISD_1000367/P62088" xmlDataType="decimal"/>
    </xmlCellPr>
  </singleXmlCell>
  <singleXmlCell id="765" r="H16" connectionId="0">
    <xmlCellPr id="1" uniqueName="P62168">
      <xmlPr mapId="1" xpath="/TFI-IZD-OSIG/ISD_1000367/P62168" xmlDataType="decimal"/>
    </xmlCellPr>
  </singleXmlCell>
  <singleXmlCell id="766" r="I16" connectionId="0">
    <xmlCellPr id="1" uniqueName="P62248">
      <xmlPr mapId="1" xpath="/TFI-IZD-OSIG/ISD_1000367/P62248" xmlDataType="decimal"/>
    </xmlCellPr>
  </singleXmlCell>
  <singleXmlCell id="767" r="D17" connectionId="0">
    <xmlCellPr id="1" uniqueName="P62329">
      <xmlPr mapId="1" xpath="/TFI-IZD-OSIG/ISD_1000367/P62329" xmlDataType="decimal"/>
    </xmlCellPr>
  </singleXmlCell>
  <singleXmlCell id="768" r="E17" connectionId="0">
    <xmlCellPr id="1" uniqueName="P62409">
      <xmlPr mapId="1" xpath="/TFI-IZD-OSIG/ISD_1000367/P62409" xmlDataType="decimal"/>
    </xmlCellPr>
  </singleXmlCell>
  <singleXmlCell id="769" r="F17" connectionId="0">
    <xmlCellPr id="1" uniqueName="P62489">
      <xmlPr mapId="1" xpath="/TFI-IZD-OSIG/ISD_1000367/P62489" xmlDataType="decimal"/>
    </xmlCellPr>
  </singleXmlCell>
  <singleXmlCell id="770" r="G17" connectionId="0">
    <xmlCellPr id="1" uniqueName="P62089">
      <xmlPr mapId="1" xpath="/TFI-IZD-OSIG/ISD_1000367/P62089" xmlDataType="decimal"/>
    </xmlCellPr>
  </singleXmlCell>
  <singleXmlCell id="771" r="H17" connectionId="0">
    <xmlCellPr id="1" uniqueName="P62169">
      <xmlPr mapId="1" xpath="/TFI-IZD-OSIG/ISD_1000367/P62169" xmlDataType="decimal"/>
    </xmlCellPr>
  </singleXmlCell>
  <singleXmlCell id="772" r="I17" connectionId="0">
    <xmlCellPr id="1" uniqueName="P62249">
      <xmlPr mapId="1" xpath="/TFI-IZD-OSIG/ISD_1000367/P62249" xmlDataType="decimal"/>
    </xmlCellPr>
  </singleXmlCell>
  <singleXmlCell id="773" r="D18" connectionId="0">
    <xmlCellPr id="1" uniqueName="P62330">
      <xmlPr mapId="1" xpath="/TFI-IZD-OSIG/ISD_1000367/P62330" xmlDataType="decimal"/>
    </xmlCellPr>
  </singleXmlCell>
  <singleXmlCell id="774" r="E18" connectionId="0">
    <xmlCellPr id="1" uniqueName="P62410">
      <xmlPr mapId="1" xpath="/TFI-IZD-OSIG/ISD_1000367/P62410" xmlDataType="decimal"/>
    </xmlCellPr>
  </singleXmlCell>
  <singleXmlCell id="775" r="F18" connectionId="0">
    <xmlCellPr id="1" uniqueName="P62490">
      <xmlPr mapId="1" xpath="/TFI-IZD-OSIG/ISD_1000367/P62490" xmlDataType="decimal"/>
    </xmlCellPr>
  </singleXmlCell>
  <singleXmlCell id="776" r="G18" connectionId="0">
    <xmlCellPr id="1" uniqueName="P62090">
      <xmlPr mapId="1" xpath="/TFI-IZD-OSIG/ISD_1000367/P62090" xmlDataType="decimal"/>
    </xmlCellPr>
  </singleXmlCell>
  <singleXmlCell id="777" r="H18" connectionId="0">
    <xmlCellPr id="1" uniqueName="P62170">
      <xmlPr mapId="1" xpath="/TFI-IZD-OSIG/ISD_1000367/P62170" xmlDataType="decimal"/>
    </xmlCellPr>
  </singleXmlCell>
  <singleXmlCell id="778" r="I18" connectionId="0">
    <xmlCellPr id="1" uniqueName="P62250">
      <xmlPr mapId="1" xpath="/TFI-IZD-OSIG/ISD_1000367/P62250" xmlDataType="decimal"/>
    </xmlCellPr>
  </singleXmlCell>
  <singleXmlCell id="779" r="D19" connectionId="0">
    <xmlCellPr id="1" uniqueName="P62319">
      <xmlPr mapId="1" xpath="/TFI-IZD-OSIG/ISD_1000367/P62319" xmlDataType="decimal"/>
    </xmlCellPr>
  </singleXmlCell>
  <singleXmlCell id="780" r="E19" connectionId="0">
    <xmlCellPr id="1" uniqueName="P62399">
      <xmlPr mapId="1" xpath="/TFI-IZD-OSIG/ISD_1000367/P62399" xmlDataType="decimal"/>
    </xmlCellPr>
  </singleXmlCell>
  <singleXmlCell id="781" r="F19" connectionId="0">
    <xmlCellPr id="1" uniqueName="P62479">
      <xmlPr mapId="1" xpath="/TFI-IZD-OSIG/ISD_1000367/P62479" xmlDataType="decimal"/>
    </xmlCellPr>
  </singleXmlCell>
  <singleXmlCell id="782" r="G19" connectionId="0">
    <xmlCellPr id="1" uniqueName="P62079">
      <xmlPr mapId="1" xpath="/TFI-IZD-OSIG/ISD_1000367/P62079" xmlDataType="decimal"/>
    </xmlCellPr>
  </singleXmlCell>
  <singleXmlCell id="783" r="H19" connectionId="0">
    <xmlCellPr id="1" uniqueName="P62159">
      <xmlPr mapId="1" xpath="/TFI-IZD-OSIG/ISD_1000367/P62159" xmlDataType="decimal"/>
    </xmlCellPr>
  </singleXmlCell>
  <singleXmlCell id="784" r="I19" connectionId="0">
    <xmlCellPr id="1" uniqueName="P62239">
      <xmlPr mapId="1" xpath="/TFI-IZD-OSIG/ISD_1000367/P62239" xmlDataType="decimal"/>
    </xmlCellPr>
  </singleXmlCell>
  <singleXmlCell id="785" r="D20" connectionId="0">
    <xmlCellPr id="1" uniqueName="P62320">
      <xmlPr mapId="1" xpath="/TFI-IZD-OSIG/ISD_1000367/P62320" xmlDataType="decimal"/>
    </xmlCellPr>
  </singleXmlCell>
  <singleXmlCell id="786" r="E20" connectionId="0">
    <xmlCellPr id="1" uniqueName="P62400">
      <xmlPr mapId="1" xpath="/TFI-IZD-OSIG/ISD_1000367/P62400" xmlDataType="decimal"/>
    </xmlCellPr>
  </singleXmlCell>
  <singleXmlCell id="787" r="F20" connectionId="0">
    <xmlCellPr id="1" uniqueName="P62480">
      <xmlPr mapId="1" xpath="/TFI-IZD-OSIG/ISD_1000367/P62480" xmlDataType="decimal"/>
    </xmlCellPr>
  </singleXmlCell>
  <singleXmlCell id="788" r="G20" connectionId="0">
    <xmlCellPr id="1" uniqueName="P62080">
      <xmlPr mapId="1" xpath="/TFI-IZD-OSIG/ISD_1000367/P62080" xmlDataType="decimal"/>
    </xmlCellPr>
  </singleXmlCell>
  <singleXmlCell id="789" r="H20" connectionId="0">
    <xmlCellPr id="1" uniqueName="P62160">
      <xmlPr mapId="1" xpath="/TFI-IZD-OSIG/ISD_1000367/P62160" xmlDataType="decimal"/>
    </xmlCellPr>
  </singleXmlCell>
  <singleXmlCell id="790" r="I20" connectionId="0">
    <xmlCellPr id="1" uniqueName="P62240">
      <xmlPr mapId="1" xpath="/TFI-IZD-OSIG/ISD_1000367/P62240" xmlDataType="decimal"/>
    </xmlCellPr>
  </singleXmlCell>
  <singleXmlCell id="791" r="D21" connectionId="0">
    <xmlCellPr id="1" uniqueName="P62321">
      <xmlPr mapId="1" xpath="/TFI-IZD-OSIG/ISD_1000367/P62321" xmlDataType="decimal"/>
    </xmlCellPr>
  </singleXmlCell>
  <singleXmlCell id="792" r="E21" connectionId="0">
    <xmlCellPr id="1" uniqueName="P62401">
      <xmlPr mapId="1" xpath="/TFI-IZD-OSIG/ISD_1000367/P62401" xmlDataType="decimal"/>
    </xmlCellPr>
  </singleXmlCell>
  <singleXmlCell id="793" r="F21" connectionId="0">
    <xmlCellPr id="1" uniqueName="P62481">
      <xmlPr mapId="1" xpath="/TFI-IZD-OSIG/ISD_1000367/P62481" xmlDataType="decimal"/>
    </xmlCellPr>
  </singleXmlCell>
  <singleXmlCell id="794" r="G21" connectionId="0">
    <xmlCellPr id="1" uniqueName="P62081">
      <xmlPr mapId="1" xpath="/TFI-IZD-OSIG/ISD_1000367/P62081" xmlDataType="decimal"/>
    </xmlCellPr>
  </singleXmlCell>
  <singleXmlCell id="795" r="H21" connectionId="0">
    <xmlCellPr id="1" uniqueName="P62161">
      <xmlPr mapId="1" xpath="/TFI-IZD-OSIG/ISD_1000367/P62161" xmlDataType="decimal"/>
    </xmlCellPr>
  </singleXmlCell>
  <singleXmlCell id="796" r="I21" connectionId="0">
    <xmlCellPr id="1" uniqueName="P62241">
      <xmlPr mapId="1" xpath="/TFI-IZD-OSIG/ISD_1000367/P62241" xmlDataType="decimal"/>
    </xmlCellPr>
  </singleXmlCell>
  <singleXmlCell id="797" r="D22" connectionId="0">
    <xmlCellPr id="1" uniqueName="P62322">
      <xmlPr mapId="1" xpath="/TFI-IZD-OSIG/ISD_1000367/P62322" xmlDataType="decimal"/>
    </xmlCellPr>
  </singleXmlCell>
  <singleXmlCell id="798" r="E22" connectionId="0">
    <xmlCellPr id="1" uniqueName="P62402">
      <xmlPr mapId="1" xpath="/TFI-IZD-OSIG/ISD_1000367/P62402" xmlDataType="decimal"/>
    </xmlCellPr>
  </singleXmlCell>
  <singleXmlCell id="799" r="F22" connectionId="0">
    <xmlCellPr id="1" uniqueName="P62482">
      <xmlPr mapId="1" xpath="/TFI-IZD-OSIG/ISD_1000367/P62482" xmlDataType="decimal"/>
    </xmlCellPr>
  </singleXmlCell>
  <singleXmlCell id="800" r="G22" connectionId="0">
    <xmlCellPr id="1" uniqueName="P62082">
      <xmlPr mapId="1" xpath="/TFI-IZD-OSIG/ISD_1000367/P62082" xmlDataType="decimal"/>
    </xmlCellPr>
  </singleXmlCell>
  <singleXmlCell id="801" r="H22" connectionId="0">
    <xmlCellPr id="1" uniqueName="P62162">
      <xmlPr mapId="1" xpath="/TFI-IZD-OSIG/ISD_1000367/P62162" xmlDataType="decimal"/>
    </xmlCellPr>
  </singleXmlCell>
  <singleXmlCell id="802" r="I22" connectionId="0">
    <xmlCellPr id="1" uniqueName="P62242">
      <xmlPr mapId="1" xpath="/TFI-IZD-OSIG/ISD_1000367/P62242" xmlDataType="decimal"/>
    </xmlCellPr>
  </singleXmlCell>
  <singleXmlCell id="803" r="D23" connectionId="0">
    <xmlCellPr id="1" uniqueName="P62323">
      <xmlPr mapId="1" xpath="/TFI-IZD-OSIG/ISD_1000367/P62323" xmlDataType="decimal"/>
    </xmlCellPr>
  </singleXmlCell>
  <singleXmlCell id="804" r="E23" connectionId="0">
    <xmlCellPr id="1" uniqueName="P62403">
      <xmlPr mapId="1" xpath="/TFI-IZD-OSIG/ISD_1000367/P62403" xmlDataType="decimal"/>
    </xmlCellPr>
  </singleXmlCell>
  <singleXmlCell id="805" r="F23" connectionId="0">
    <xmlCellPr id="1" uniqueName="P62483">
      <xmlPr mapId="1" xpath="/TFI-IZD-OSIG/ISD_1000367/P62483" xmlDataType="decimal"/>
    </xmlCellPr>
  </singleXmlCell>
  <singleXmlCell id="806" r="G23" connectionId="0">
    <xmlCellPr id="1" uniqueName="P62083">
      <xmlPr mapId="1" xpath="/TFI-IZD-OSIG/ISD_1000367/P62083" xmlDataType="decimal"/>
    </xmlCellPr>
  </singleXmlCell>
  <singleXmlCell id="807" r="H23" connectionId="0">
    <xmlCellPr id="1" uniqueName="P62163">
      <xmlPr mapId="1" xpath="/TFI-IZD-OSIG/ISD_1000367/P62163" xmlDataType="decimal"/>
    </xmlCellPr>
  </singleXmlCell>
  <singleXmlCell id="808" r="I23" connectionId="0">
    <xmlCellPr id="1" uniqueName="P62243">
      <xmlPr mapId="1" xpath="/TFI-IZD-OSIG/ISD_1000367/P62243" xmlDataType="decimal"/>
    </xmlCellPr>
  </singleXmlCell>
  <singleXmlCell id="809" r="D24" connectionId="0">
    <xmlCellPr id="1" uniqueName="P62324">
      <xmlPr mapId="1" xpath="/TFI-IZD-OSIG/ISD_1000367/P62324" xmlDataType="decimal"/>
    </xmlCellPr>
  </singleXmlCell>
  <singleXmlCell id="810" r="E24" connectionId="0">
    <xmlCellPr id="1" uniqueName="P62404">
      <xmlPr mapId="1" xpath="/TFI-IZD-OSIG/ISD_1000367/P62404" xmlDataType="decimal"/>
    </xmlCellPr>
  </singleXmlCell>
  <singleXmlCell id="811" r="F24" connectionId="0">
    <xmlCellPr id="1" uniqueName="P62484">
      <xmlPr mapId="1" xpath="/TFI-IZD-OSIG/ISD_1000367/P62484" xmlDataType="decimal"/>
    </xmlCellPr>
  </singleXmlCell>
  <singleXmlCell id="812" r="G24" connectionId="0">
    <xmlCellPr id="1" uniqueName="P62084">
      <xmlPr mapId="1" xpath="/TFI-IZD-OSIG/ISD_1000367/P62084" xmlDataType="decimal"/>
    </xmlCellPr>
  </singleXmlCell>
  <singleXmlCell id="813" r="H24" connectionId="0">
    <xmlCellPr id="1" uniqueName="P62164">
      <xmlPr mapId="1" xpath="/TFI-IZD-OSIG/ISD_1000367/P62164" xmlDataType="decimal"/>
    </xmlCellPr>
  </singleXmlCell>
  <singleXmlCell id="814" r="I24" connectionId="0">
    <xmlCellPr id="1" uniqueName="P62244">
      <xmlPr mapId="1" xpath="/TFI-IZD-OSIG/ISD_1000367/P62244" xmlDataType="decimal"/>
    </xmlCellPr>
  </singleXmlCell>
  <singleXmlCell id="815" r="D25" connectionId="0">
    <xmlCellPr id="1" uniqueName="P62313">
      <xmlPr mapId="1" xpath="/TFI-IZD-OSIG/ISD_1000367/P62313" xmlDataType="decimal"/>
    </xmlCellPr>
  </singleXmlCell>
  <singleXmlCell id="816" r="E25" connectionId="0">
    <xmlCellPr id="1" uniqueName="P62393">
      <xmlPr mapId="1" xpath="/TFI-IZD-OSIG/ISD_1000367/P62393" xmlDataType="decimal"/>
    </xmlCellPr>
  </singleXmlCell>
  <singleXmlCell id="817" r="F25" connectionId="0">
    <xmlCellPr id="1" uniqueName="P62473">
      <xmlPr mapId="1" xpath="/TFI-IZD-OSIG/ISD_1000367/P62473" xmlDataType="decimal"/>
    </xmlCellPr>
  </singleXmlCell>
  <singleXmlCell id="818" r="G25" connectionId="0">
    <xmlCellPr id="1" uniqueName="P62073">
      <xmlPr mapId="1" xpath="/TFI-IZD-OSIG/ISD_1000367/P62073" xmlDataType="decimal"/>
    </xmlCellPr>
  </singleXmlCell>
  <singleXmlCell id="819" r="H25" connectionId="0">
    <xmlCellPr id="1" uniqueName="P62153">
      <xmlPr mapId="1" xpath="/TFI-IZD-OSIG/ISD_1000367/P62153" xmlDataType="decimal"/>
    </xmlCellPr>
  </singleXmlCell>
  <singleXmlCell id="820" r="I25" connectionId="0">
    <xmlCellPr id="1" uniqueName="P62233">
      <xmlPr mapId="1" xpath="/TFI-IZD-OSIG/ISD_1000367/P62233" xmlDataType="decimal"/>
    </xmlCellPr>
  </singleXmlCell>
  <singleXmlCell id="821" r="D26" connectionId="0">
    <xmlCellPr id="1" uniqueName="P62314">
      <xmlPr mapId="1" xpath="/TFI-IZD-OSIG/ISD_1000367/P62314" xmlDataType="decimal"/>
    </xmlCellPr>
  </singleXmlCell>
  <singleXmlCell id="822" r="E26" connectionId="0">
    <xmlCellPr id="1" uniqueName="P62394">
      <xmlPr mapId="1" xpath="/TFI-IZD-OSIG/ISD_1000367/P62394" xmlDataType="decimal"/>
    </xmlCellPr>
  </singleXmlCell>
  <singleXmlCell id="823" r="F26" connectionId="0">
    <xmlCellPr id="1" uniqueName="P62474">
      <xmlPr mapId="1" xpath="/TFI-IZD-OSIG/ISD_1000367/P62474" xmlDataType="decimal"/>
    </xmlCellPr>
  </singleXmlCell>
  <singleXmlCell id="824" r="G26" connectionId="0">
    <xmlCellPr id="1" uniqueName="P62074">
      <xmlPr mapId="1" xpath="/TFI-IZD-OSIG/ISD_1000367/P62074" xmlDataType="decimal"/>
    </xmlCellPr>
  </singleXmlCell>
  <singleXmlCell id="825" r="H26" connectionId="0">
    <xmlCellPr id="1" uniqueName="P62154">
      <xmlPr mapId="1" xpath="/TFI-IZD-OSIG/ISD_1000367/P62154" xmlDataType="decimal"/>
    </xmlCellPr>
  </singleXmlCell>
  <singleXmlCell id="826" r="I26" connectionId="0">
    <xmlCellPr id="1" uniqueName="P62234">
      <xmlPr mapId="1" xpath="/TFI-IZD-OSIG/ISD_1000367/P62234" xmlDataType="decimal"/>
    </xmlCellPr>
  </singleXmlCell>
  <singleXmlCell id="827" r="D27" connectionId="0">
    <xmlCellPr id="1" uniqueName="P62315">
      <xmlPr mapId="1" xpath="/TFI-IZD-OSIG/ISD_1000367/P62315" xmlDataType="decimal"/>
    </xmlCellPr>
  </singleXmlCell>
  <singleXmlCell id="828" r="E27" connectionId="0">
    <xmlCellPr id="1" uniqueName="P62395">
      <xmlPr mapId="1" xpath="/TFI-IZD-OSIG/ISD_1000367/P62395" xmlDataType="decimal"/>
    </xmlCellPr>
  </singleXmlCell>
  <singleXmlCell id="829" r="F27" connectionId="0">
    <xmlCellPr id="1" uniqueName="P62475">
      <xmlPr mapId="1" xpath="/TFI-IZD-OSIG/ISD_1000367/P62475" xmlDataType="decimal"/>
    </xmlCellPr>
  </singleXmlCell>
  <singleXmlCell id="830" r="G27" connectionId="0">
    <xmlCellPr id="1" uniqueName="P62075">
      <xmlPr mapId="1" xpath="/TFI-IZD-OSIG/ISD_1000367/P62075" xmlDataType="decimal"/>
    </xmlCellPr>
  </singleXmlCell>
  <singleXmlCell id="831" r="H27" connectionId="0">
    <xmlCellPr id="1" uniqueName="P62155">
      <xmlPr mapId="1" xpath="/TFI-IZD-OSIG/ISD_1000367/P62155" xmlDataType="decimal"/>
    </xmlCellPr>
  </singleXmlCell>
  <singleXmlCell id="832" r="I27" connectionId="0">
    <xmlCellPr id="1" uniqueName="P62235">
      <xmlPr mapId="1" xpath="/TFI-IZD-OSIG/ISD_1000367/P62235" xmlDataType="decimal"/>
    </xmlCellPr>
  </singleXmlCell>
  <singleXmlCell id="833" r="D28" connectionId="0">
    <xmlCellPr id="1" uniqueName="P62316">
      <xmlPr mapId="1" xpath="/TFI-IZD-OSIG/ISD_1000367/P62316" xmlDataType="decimal"/>
    </xmlCellPr>
  </singleXmlCell>
  <singleXmlCell id="834" r="E28" connectionId="0">
    <xmlCellPr id="1" uniqueName="P62396">
      <xmlPr mapId="1" xpath="/TFI-IZD-OSIG/ISD_1000367/P62396" xmlDataType="decimal"/>
    </xmlCellPr>
  </singleXmlCell>
  <singleXmlCell id="835" r="F28" connectionId="0">
    <xmlCellPr id="1" uniqueName="P62476">
      <xmlPr mapId="1" xpath="/TFI-IZD-OSIG/ISD_1000367/P62476" xmlDataType="decimal"/>
    </xmlCellPr>
  </singleXmlCell>
  <singleXmlCell id="836" r="G28" connectionId="0">
    <xmlCellPr id="1" uniqueName="P62076">
      <xmlPr mapId="1" xpath="/TFI-IZD-OSIG/ISD_1000367/P62076" xmlDataType="decimal"/>
    </xmlCellPr>
  </singleXmlCell>
  <singleXmlCell id="837" r="H28" connectionId="0">
    <xmlCellPr id="1" uniqueName="P62156">
      <xmlPr mapId="1" xpath="/TFI-IZD-OSIG/ISD_1000367/P62156" xmlDataType="decimal"/>
    </xmlCellPr>
  </singleXmlCell>
  <singleXmlCell id="838" r="I28" connectionId="0">
    <xmlCellPr id="1" uniqueName="P62236">
      <xmlPr mapId="1" xpath="/TFI-IZD-OSIG/ISD_1000367/P62236" xmlDataType="decimal"/>
    </xmlCellPr>
  </singleXmlCell>
  <singleXmlCell id="839" r="D29" connectionId="0">
    <xmlCellPr id="1" uniqueName="P62317">
      <xmlPr mapId="1" xpath="/TFI-IZD-OSIG/ISD_1000367/P62317" xmlDataType="decimal"/>
    </xmlCellPr>
  </singleXmlCell>
  <singleXmlCell id="840" r="E29" connectionId="0">
    <xmlCellPr id="1" uniqueName="P62397">
      <xmlPr mapId="1" xpath="/TFI-IZD-OSIG/ISD_1000367/P62397" xmlDataType="decimal"/>
    </xmlCellPr>
  </singleXmlCell>
  <singleXmlCell id="841" r="F29" connectionId="0">
    <xmlCellPr id="1" uniqueName="P62477">
      <xmlPr mapId="1" xpath="/TFI-IZD-OSIG/ISD_1000367/P62477" xmlDataType="decimal"/>
    </xmlCellPr>
  </singleXmlCell>
  <singleXmlCell id="842" r="G29" connectionId="0">
    <xmlCellPr id="1" uniqueName="P62077">
      <xmlPr mapId="1" xpath="/TFI-IZD-OSIG/ISD_1000367/P62077" xmlDataType="decimal"/>
    </xmlCellPr>
  </singleXmlCell>
  <singleXmlCell id="843" r="H29" connectionId="0">
    <xmlCellPr id="1" uniqueName="P62157">
      <xmlPr mapId="1" xpath="/TFI-IZD-OSIG/ISD_1000367/P62157" xmlDataType="decimal"/>
    </xmlCellPr>
  </singleXmlCell>
  <singleXmlCell id="844" r="I29" connectionId="0">
    <xmlCellPr id="1" uniqueName="P62237">
      <xmlPr mapId="1" xpath="/TFI-IZD-OSIG/ISD_1000367/P62237" xmlDataType="decimal"/>
    </xmlCellPr>
  </singleXmlCell>
  <singleXmlCell id="845" r="D30" connectionId="0">
    <xmlCellPr id="1" uniqueName="P62318">
      <xmlPr mapId="1" xpath="/TFI-IZD-OSIG/ISD_1000367/P62318" xmlDataType="decimal"/>
    </xmlCellPr>
  </singleXmlCell>
  <singleXmlCell id="846" r="E30" connectionId="0">
    <xmlCellPr id="1" uniqueName="P62398">
      <xmlPr mapId="1" xpath="/TFI-IZD-OSIG/ISD_1000367/P62398" xmlDataType="decimal"/>
    </xmlCellPr>
  </singleXmlCell>
  <singleXmlCell id="847" r="F30" connectionId="0">
    <xmlCellPr id="1" uniqueName="P62478">
      <xmlPr mapId="1" xpath="/TFI-IZD-OSIG/ISD_1000367/P62478" xmlDataType="decimal"/>
    </xmlCellPr>
  </singleXmlCell>
  <singleXmlCell id="848" r="G30" connectionId="0">
    <xmlCellPr id="1" uniqueName="P62078">
      <xmlPr mapId="1" xpath="/TFI-IZD-OSIG/ISD_1000367/P62078" xmlDataType="decimal"/>
    </xmlCellPr>
  </singleXmlCell>
  <singleXmlCell id="849" r="H30" connectionId="0">
    <xmlCellPr id="1" uniqueName="P62158">
      <xmlPr mapId="1" xpath="/TFI-IZD-OSIG/ISD_1000367/P62158" xmlDataType="decimal"/>
    </xmlCellPr>
  </singleXmlCell>
  <singleXmlCell id="850" r="I30" connectionId="0">
    <xmlCellPr id="1" uniqueName="P62238">
      <xmlPr mapId="1" xpath="/TFI-IZD-OSIG/ISD_1000367/P62238" xmlDataType="decimal"/>
    </xmlCellPr>
  </singleXmlCell>
  <singleXmlCell id="851" r="D31" connectionId="0">
    <xmlCellPr id="1" uniqueName="P62307">
      <xmlPr mapId="1" xpath="/TFI-IZD-OSIG/ISD_1000367/P62307" xmlDataType="decimal"/>
    </xmlCellPr>
  </singleXmlCell>
  <singleXmlCell id="852" r="E31" connectionId="0">
    <xmlCellPr id="1" uniqueName="P62387">
      <xmlPr mapId="1" xpath="/TFI-IZD-OSIG/ISD_1000367/P62387" xmlDataType="decimal"/>
    </xmlCellPr>
  </singleXmlCell>
  <singleXmlCell id="853" r="F31" connectionId="0">
    <xmlCellPr id="1" uniqueName="P62467">
      <xmlPr mapId="1" xpath="/TFI-IZD-OSIG/ISD_1000367/P62467" xmlDataType="decimal"/>
    </xmlCellPr>
  </singleXmlCell>
  <singleXmlCell id="854" r="G31" connectionId="0">
    <xmlCellPr id="1" uniqueName="P62067">
      <xmlPr mapId="1" xpath="/TFI-IZD-OSIG/ISD_1000367/P62067" xmlDataType="decimal"/>
    </xmlCellPr>
  </singleXmlCell>
  <singleXmlCell id="855" r="H31" connectionId="0">
    <xmlCellPr id="1" uniqueName="P62147">
      <xmlPr mapId="1" xpath="/TFI-IZD-OSIG/ISD_1000367/P62147" xmlDataType="decimal"/>
    </xmlCellPr>
  </singleXmlCell>
  <singleXmlCell id="856" r="I31" connectionId="0">
    <xmlCellPr id="1" uniqueName="P62227">
      <xmlPr mapId="1" xpath="/TFI-IZD-OSIG/ISD_1000367/P62227" xmlDataType="decimal"/>
    </xmlCellPr>
  </singleXmlCell>
  <singleXmlCell id="857" r="D32" connectionId="0">
    <xmlCellPr id="1" uniqueName="P62308">
      <xmlPr mapId="1" xpath="/TFI-IZD-OSIG/ISD_1000367/P62308" xmlDataType="decimal"/>
    </xmlCellPr>
  </singleXmlCell>
  <singleXmlCell id="858" r="E32" connectionId="0">
    <xmlCellPr id="1" uniqueName="P62388">
      <xmlPr mapId="1" xpath="/TFI-IZD-OSIG/ISD_1000367/P62388" xmlDataType="decimal"/>
    </xmlCellPr>
  </singleXmlCell>
  <singleXmlCell id="859" r="F32" connectionId="0">
    <xmlCellPr id="1" uniqueName="P62468">
      <xmlPr mapId="1" xpath="/TFI-IZD-OSIG/ISD_1000367/P62468" xmlDataType="decimal"/>
    </xmlCellPr>
  </singleXmlCell>
  <singleXmlCell id="860" r="G32" connectionId="0">
    <xmlCellPr id="1" uniqueName="P62068">
      <xmlPr mapId="1" xpath="/TFI-IZD-OSIG/ISD_1000367/P62068" xmlDataType="decimal"/>
    </xmlCellPr>
  </singleXmlCell>
  <singleXmlCell id="861" r="H32" connectionId="0">
    <xmlCellPr id="1" uniqueName="P62148">
      <xmlPr mapId="1" xpath="/TFI-IZD-OSIG/ISD_1000367/P62148" xmlDataType="decimal"/>
    </xmlCellPr>
  </singleXmlCell>
  <singleXmlCell id="862" r="I32" connectionId="0">
    <xmlCellPr id="1" uniqueName="P62228">
      <xmlPr mapId="1" xpath="/TFI-IZD-OSIG/ISD_1000367/P62228" xmlDataType="decimal"/>
    </xmlCellPr>
  </singleXmlCell>
  <singleXmlCell id="863" r="D33" connectionId="0">
    <xmlCellPr id="1" uniqueName="P62309">
      <xmlPr mapId="1" xpath="/TFI-IZD-OSIG/ISD_1000367/P62309" xmlDataType="decimal"/>
    </xmlCellPr>
  </singleXmlCell>
  <singleXmlCell id="864" r="E33" connectionId="0">
    <xmlCellPr id="1" uniqueName="P62389">
      <xmlPr mapId="1" xpath="/TFI-IZD-OSIG/ISD_1000367/P62389" xmlDataType="decimal"/>
    </xmlCellPr>
  </singleXmlCell>
  <singleXmlCell id="865" r="F33" connectionId="0">
    <xmlCellPr id="1" uniqueName="P62469">
      <xmlPr mapId="1" xpath="/TFI-IZD-OSIG/ISD_1000367/P62469" xmlDataType="decimal"/>
    </xmlCellPr>
  </singleXmlCell>
  <singleXmlCell id="866" r="G33" connectionId="0">
    <xmlCellPr id="1" uniqueName="P62069">
      <xmlPr mapId="1" xpath="/TFI-IZD-OSIG/ISD_1000367/P62069" xmlDataType="decimal"/>
    </xmlCellPr>
  </singleXmlCell>
  <singleXmlCell id="867" r="H33" connectionId="0">
    <xmlCellPr id="1" uniqueName="P62149">
      <xmlPr mapId="1" xpath="/TFI-IZD-OSIG/ISD_1000367/P62149" xmlDataType="decimal"/>
    </xmlCellPr>
  </singleXmlCell>
  <singleXmlCell id="868" r="I33" connectionId="0">
    <xmlCellPr id="1" uniqueName="P62229">
      <xmlPr mapId="1" xpath="/TFI-IZD-OSIG/ISD_1000367/P62229" xmlDataType="decimal"/>
    </xmlCellPr>
  </singleXmlCell>
  <singleXmlCell id="869" r="D34" connectionId="0">
    <xmlCellPr id="1" uniqueName="P62310">
      <xmlPr mapId="1" xpath="/TFI-IZD-OSIG/ISD_1000367/P62310" xmlDataType="decimal"/>
    </xmlCellPr>
  </singleXmlCell>
  <singleXmlCell id="870" r="E34" connectionId="0">
    <xmlCellPr id="1" uniqueName="P62390">
      <xmlPr mapId="1" xpath="/TFI-IZD-OSIG/ISD_1000367/P62390" xmlDataType="decimal"/>
    </xmlCellPr>
  </singleXmlCell>
  <singleXmlCell id="871" r="F34" connectionId="0">
    <xmlCellPr id="1" uniqueName="P62470">
      <xmlPr mapId="1" xpath="/TFI-IZD-OSIG/ISD_1000367/P62470" xmlDataType="decimal"/>
    </xmlCellPr>
  </singleXmlCell>
  <singleXmlCell id="872" r="G34" connectionId="0">
    <xmlCellPr id="1" uniqueName="P62070">
      <xmlPr mapId="1" xpath="/TFI-IZD-OSIG/ISD_1000367/P62070" xmlDataType="decimal"/>
    </xmlCellPr>
  </singleXmlCell>
  <singleXmlCell id="873" r="H34" connectionId="0">
    <xmlCellPr id="1" uniqueName="P62150">
      <xmlPr mapId="1" xpath="/TFI-IZD-OSIG/ISD_1000367/P62150" xmlDataType="decimal"/>
    </xmlCellPr>
  </singleXmlCell>
  <singleXmlCell id="874" r="I34" connectionId="0">
    <xmlCellPr id="1" uniqueName="P62230">
      <xmlPr mapId="1" xpath="/TFI-IZD-OSIG/ISD_1000367/P62230" xmlDataType="decimal"/>
    </xmlCellPr>
  </singleXmlCell>
  <singleXmlCell id="875" r="D35" connectionId="0">
    <xmlCellPr id="1" uniqueName="P62311">
      <xmlPr mapId="1" xpath="/TFI-IZD-OSIG/ISD_1000367/P62311" xmlDataType="decimal"/>
    </xmlCellPr>
  </singleXmlCell>
  <singleXmlCell id="876" r="E35" connectionId="0">
    <xmlCellPr id="1" uniqueName="P62391">
      <xmlPr mapId="1" xpath="/TFI-IZD-OSIG/ISD_1000367/P62391" xmlDataType="decimal"/>
    </xmlCellPr>
  </singleXmlCell>
  <singleXmlCell id="877" r="F35" connectionId="0">
    <xmlCellPr id="1" uniqueName="P62471">
      <xmlPr mapId="1" xpath="/TFI-IZD-OSIG/ISD_1000367/P62471" xmlDataType="decimal"/>
    </xmlCellPr>
  </singleXmlCell>
  <singleXmlCell id="878" r="G35" connectionId="0">
    <xmlCellPr id="1" uniqueName="P62071">
      <xmlPr mapId="1" xpath="/TFI-IZD-OSIG/ISD_1000367/P62071" xmlDataType="decimal"/>
    </xmlCellPr>
  </singleXmlCell>
  <singleXmlCell id="879" r="H35" connectionId="0">
    <xmlCellPr id="1" uniqueName="P62151">
      <xmlPr mapId="1" xpath="/TFI-IZD-OSIG/ISD_1000367/P62151" xmlDataType="decimal"/>
    </xmlCellPr>
  </singleXmlCell>
  <singleXmlCell id="880" r="I35" connectionId="0">
    <xmlCellPr id="1" uniqueName="P62231">
      <xmlPr mapId="1" xpath="/TFI-IZD-OSIG/ISD_1000367/P62231" xmlDataType="decimal"/>
    </xmlCellPr>
  </singleXmlCell>
  <singleXmlCell id="881" r="D36" connectionId="0">
    <xmlCellPr id="1" uniqueName="P62312">
      <xmlPr mapId="1" xpath="/TFI-IZD-OSIG/ISD_1000367/P62312" xmlDataType="decimal"/>
    </xmlCellPr>
  </singleXmlCell>
  <singleXmlCell id="882" r="E36" connectionId="0">
    <xmlCellPr id="1" uniqueName="P62392">
      <xmlPr mapId="1" xpath="/TFI-IZD-OSIG/ISD_1000367/P62392" xmlDataType="decimal"/>
    </xmlCellPr>
  </singleXmlCell>
  <singleXmlCell id="883" r="F36" connectionId="0">
    <xmlCellPr id="1" uniqueName="P62472">
      <xmlPr mapId="1" xpath="/TFI-IZD-OSIG/ISD_1000367/P62472" xmlDataType="decimal"/>
    </xmlCellPr>
  </singleXmlCell>
  <singleXmlCell id="884" r="G36" connectionId="0">
    <xmlCellPr id="1" uniqueName="P62072">
      <xmlPr mapId="1" xpath="/TFI-IZD-OSIG/ISD_1000367/P62072" xmlDataType="decimal"/>
    </xmlCellPr>
  </singleXmlCell>
  <singleXmlCell id="885" r="H36" connectionId="0">
    <xmlCellPr id="1" uniqueName="P62152">
      <xmlPr mapId="1" xpath="/TFI-IZD-OSIG/ISD_1000367/P62152" xmlDataType="decimal"/>
    </xmlCellPr>
  </singleXmlCell>
  <singleXmlCell id="886" r="I36" connectionId="0">
    <xmlCellPr id="1" uniqueName="P62232">
      <xmlPr mapId="1" xpath="/TFI-IZD-OSIG/ISD_1000367/P62232" xmlDataType="decimal"/>
    </xmlCellPr>
  </singleXmlCell>
  <singleXmlCell id="887" r="D37" connectionId="0">
    <xmlCellPr id="1" uniqueName="P62301">
      <xmlPr mapId="1" xpath="/TFI-IZD-OSIG/ISD_1000367/P62301" xmlDataType="decimal"/>
    </xmlCellPr>
  </singleXmlCell>
  <singleXmlCell id="888" r="E37" connectionId="0">
    <xmlCellPr id="1" uniqueName="P62381">
      <xmlPr mapId="1" xpath="/TFI-IZD-OSIG/ISD_1000367/P62381" xmlDataType="decimal"/>
    </xmlCellPr>
  </singleXmlCell>
  <singleXmlCell id="889" r="F37" connectionId="0">
    <xmlCellPr id="1" uniqueName="P62461">
      <xmlPr mapId="1" xpath="/TFI-IZD-OSIG/ISD_1000367/P62461" xmlDataType="decimal"/>
    </xmlCellPr>
  </singleXmlCell>
  <singleXmlCell id="890" r="G37" connectionId="0">
    <xmlCellPr id="1" uniqueName="P62061">
      <xmlPr mapId="1" xpath="/TFI-IZD-OSIG/ISD_1000367/P62061" xmlDataType="decimal"/>
    </xmlCellPr>
  </singleXmlCell>
  <singleXmlCell id="891" r="H37" connectionId="0">
    <xmlCellPr id="1" uniqueName="P62141">
      <xmlPr mapId="1" xpath="/TFI-IZD-OSIG/ISD_1000367/P62141" xmlDataType="decimal"/>
    </xmlCellPr>
  </singleXmlCell>
  <singleXmlCell id="892" r="I37" connectionId="0">
    <xmlCellPr id="1" uniqueName="P62221">
      <xmlPr mapId="1" xpath="/TFI-IZD-OSIG/ISD_1000367/P62221" xmlDataType="decimal"/>
    </xmlCellPr>
  </singleXmlCell>
  <singleXmlCell id="893" r="D38" connectionId="0">
    <xmlCellPr id="1" uniqueName="P62302">
      <xmlPr mapId="1" xpath="/TFI-IZD-OSIG/ISD_1000367/P62302" xmlDataType="decimal"/>
    </xmlCellPr>
  </singleXmlCell>
  <singleXmlCell id="894" r="E38" connectionId="0">
    <xmlCellPr id="1" uniqueName="P62382">
      <xmlPr mapId="1" xpath="/TFI-IZD-OSIG/ISD_1000367/P62382" xmlDataType="decimal"/>
    </xmlCellPr>
  </singleXmlCell>
  <singleXmlCell id="895" r="F38" connectionId="0">
    <xmlCellPr id="1" uniqueName="P62462">
      <xmlPr mapId="1" xpath="/TFI-IZD-OSIG/ISD_1000367/P62462" xmlDataType="decimal"/>
    </xmlCellPr>
  </singleXmlCell>
  <singleXmlCell id="896" r="G38" connectionId="0">
    <xmlCellPr id="1" uniqueName="P62062">
      <xmlPr mapId="1" xpath="/TFI-IZD-OSIG/ISD_1000367/P62062" xmlDataType="decimal"/>
    </xmlCellPr>
  </singleXmlCell>
  <singleXmlCell id="897" r="H38" connectionId="0">
    <xmlCellPr id="1" uniqueName="P62142">
      <xmlPr mapId="1" xpath="/TFI-IZD-OSIG/ISD_1000367/P62142" xmlDataType="decimal"/>
    </xmlCellPr>
  </singleXmlCell>
  <singleXmlCell id="898" r="I38" connectionId="0">
    <xmlCellPr id="1" uniqueName="P62222">
      <xmlPr mapId="1" xpath="/TFI-IZD-OSIG/ISD_1000367/P62222" xmlDataType="decimal"/>
    </xmlCellPr>
  </singleXmlCell>
  <singleXmlCell id="899" r="D39" connectionId="0">
    <xmlCellPr id="1" uniqueName="P62303">
      <xmlPr mapId="1" xpath="/TFI-IZD-OSIG/ISD_1000367/P62303" xmlDataType="decimal"/>
    </xmlCellPr>
  </singleXmlCell>
  <singleXmlCell id="900" r="E39" connectionId="0">
    <xmlCellPr id="1" uniqueName="P62383">
      <xmlPr mapId="1" xpath="/TFI-IZD-OSIG/ISD_1000367/P62383" xmlDataType="decimal"/>
    </xmlCellPr>
  </singleXmlCell>
  <singleXmlCell id="901" r="F39" connectionId="0">
    <xmlCellPr id="1" uniqueName="P62463">
      <xmlPr mapId="1" xpath="/TFI-IZD-OSIG/ISD_1000367/P62463" xmlDataType="decimal"/>
    </xmlCellPr>
  </singleXmlCell>
  <singleXmlCell id="902" r="G39" connectionId="0">
    <xmlCellPr id="1" uniqueName="P62063">
      <xmlPr mapId="1" xpath="/TFI-IZD-OSIG/ISD_1000367/P62063" xmlDataType="decimal"/>
    </xmlCellPr>
  </singleXmlCell>
  <singleXmlCell id="903" r="H39" connectionId="0">
    <xmlCellPr id="1" uniqueName="P62143">
      <xmlPr mapId="1" xpath="/TFI-IZD-OSIG/ISD_1000367/P62143" xmlDataType="decimal"/>
    </xmlCellPr>
  </singleXmlCell>
  <singleXmlCell id="904" r="I39" connectionId="0">
    <xmlCellPr id="1" uniqueName="P62223">
      <xmlPr mapId="1" xpath="/TFI-IZD-OSIG/ISD_1000367/P62223" xmlDataType="decimal"/>
    </xmlCellPr>
  </singleXmlCell>
  <singleXmlCell id="905" r="D40" connectionId="0">
    <xmlCellPr id="1" uniqueName="P62304">
      <xmlPr mapId="1" xpath="/TFI-IZD-OSIG/ISD_1000367/P62304" xmlDataType="decimal"/>
    </xmlCellPr>
  </singleXmlCell>
  <singleXmlCell id="906" r="E40" connectionId="0">
    <xmlCellPr id="1" uniqueName="P62384">
      <xmlPr mapId="1" xpath="/TFI-IZD-OSIG/ISD_1000367/P62384" xmlDataType="decimal"/>
    </xmlCellPr>
  </singleXmlCell>
  <singleXmlCell id="907" r="F40" connectionId="0">
    <xmlCellPr id="1" uniqueName="P62464">
      <xmlPr mapId="1" xpath="/TFI-IZD-OSIG/ISD_1000367/P62464" xmlDataType="decimal"/>
    </xmlCellPr>
  </singleXmlCell>
  <singleXmlCell id="908" r="G40" connectionId="0">
    <xmlCellPr id="1" uniqueName="P62064">
      <xmlPr mapId="1" xpath="/TFI-IZD-OSIG/ISD_1000367/P62064" xmlDataType="decimal"/>
    </xmlCellPr>
  </singleXmlCell>
  <singleXmlCell id="909" r="H40" connectionId="0">
    <xmlCellPr id="1" uniqueName="P62144">
      <xmlPr mapId="1" xpath="/TFI-IZD-OSIG/ISD_1000367/P62144" xmlDataType="decimal"/>
    </xmlCellPr>
  </singleXmlCell>
  <singleXmlCell id="910" r="I40" connectionId="0">
    <xmlCellPr id="1" uniqueName="P62224">
      <xmlPr mapId="1" xpath="/TFI-IZD-OSIG/ISD_1000367/P62224" xmlDataType="decimal"/>
    </xmlCellPr>
  </singleXmlCell>
  <singleXmlCell id="911" r="D41" connectionId="0">
    <xmlCellPr id="1" uniqueName="P62305">
      <xmlPr mapId="1" xpath="/TFI-IZD-OSIG/ISD_1000367/P62305" xmlDataType="decimal"/>
    </xmlCellPr>
  </singleXmlCell>
  <singleXmlCell id="912" r="E41" connectionId="0">
    <xmlCellPr id="1" uniqueName="P62385">
      <xmlPr mapId="1" xpath="/TFI-IZD-OSIG/ISD_1000367/P62385" xmlDataType="decimal"/>
    </xmlCellPr>
  </singleXmlCell>
  <singleXmlCell id="913" r="F41" connectionId="0">
    <xmlCellPr id="1" uniqueName="P62465">
      <xmlPr mapId="1" xpath="/TFI-IZD-OSIG/ISD_1000367/P62465" xmlDataType="decimal"/>
    </xmlCellPr>
  </singleXmlCell>
  <singleXmlCell id="914" r="G41" connectionId="0">
    <xmlCellPr id="1" uniqueName="P62065">
      <xmlPr mapId="1" xpath="/TFI-IZD-OSIG/ISD_1000367/P62065" xmlDataType="decimal"/>
    </xmlCellPr>
  </singleXmlCell>
  <singleXmlCell id="915" r="H41" connectionId="0">
    <xmlCellPr id="1" uniqueName="P62145">
      <xmlPr mapId="1" xpath="/TFI-IZD-OSIG/ISD_1000367/P62145" xmlDataType="decimal"/>
    </xmlCellPr>
  </singleXmlCell>
  <singleXmlCell id="916" r="I41" connectionId="0">
    <xmlCellPr id="1" uniqueName="P62225">
      <xmlPr mapId="1" xpath="/TFI-IZD-OSIG/ISD_1000367/P62225" xmlDataType="decimal"/>
    </xmlCellPr>
  </singleXmlCell>
  <singleXmlCell id="917" r="D42" connectionId="0">
    <xmlCellPr id="1" uniqueName="P62306">
      <xmlPr mapId="1" xpath="/TFI-IZD-OSIG/ISD_1000367/P62306" xmlDataType="decimal"/>
    </xmlCellPr>
  </singleXmlCell>
  <singleXmlCell id="918" r="E42" connectionId="0">
    <xmlCellPr id="1" uniqueName="P62386">
      <xmlPr mapId="1" xpath="/TFI-IZD-OSIG/ISD_1000367/P62386" xmlDataType="decimal"/>
    </xmlCellPr>
  </singleXmlCell>
  <singleXmlCell id="919" r="F42" connectionId="0">
    <xmlCellPr id="1" uniqueName="P62466">
      <xmlPr mapId="1" xpath="/TFI-IZD-OSIG/ISD_1000367/P62466" xmlDataType="decimal"/>
    </xmlCellPr>
  </singleXmlCell>
  <singleXmlCell id="920" r="G42" connectionId="0">
    <xmlCellPr id="1" uniqueName="P62066">
      <xmlPr mapId="1" xpath="/TFI-IZD-OSIG/ISD_1000367/P62066" xmlDataType="decimal"/>
    </xmlCellPr>
  </singleXmlCell>
  <singleXmlCell id="921" r="H42" connectionId="0">
    <xmlCellPr id="1" uniqueName="P62146">
      <xmlPr mapId="1" xpath="/TFI-IZD-OSIG/ISD_1000367/P62146" xmlDataType="decimal"/>
    </xmlCellPr>
  </singleXmlCell>
  <singleXmlCell id="922" r="I42" connectionId="0">
    <xmlCellPr id="1" uniqueName="P62226">
      <xmlPr mapId="1" xpath="/TFI-IZD-OSIG/ISD_1000367/P62226" xmlDataType="decimal"/>
    </xmlCellPr>
  </singleXmlCell>
  <singleXmlCell id="923" r="D43" connectionId="0">
    <xmlCellPr id="1" uniqueName="P62295">
      <xmlPr mapId="1" xpath="/TFI-IZD-OSIG/ISD_1000367/P62295" xmlDataType="decimal"/>
    </xmlCellPr>
  </singleXmlCell>
  <singleXmlCell id="924" r="E43" connectionId="0">
    <xmlCellPr id="1" uniqueName="P62375">
      <xmlPr mapId="1" xpath="/TFI-IZD-OSIG/ISD_1000367/P62375" xmlDataType="decimal"/>
    </xmlCellPr>
  </singleXmlCell>
  <singleXmlCell id="925" r="F43" connectionId="0">
    <xmlCellPr id="1" uniqueName="P62455">
      <xmlPr mapId="1" xpath="/TFI-IZD-OSIG/ISD_1000367/P62455" xmlDataType="decimal"/>
    </xmlCellPr>
  </singleXmlCell>
  <singleXmlCell id="926" r="G43" connectionId="0">
    <xmlCellPr id="1" uniqueName="P62055">
      <xmlPr mapId="1" xpath="/TFI-IZD-OSIG/ISD_1000367/P62055" xmlDataType="decimal"/>
    </xmlCellPr>
  </singleXmlCell>
  <singleXmlCell id="927" r="H43" connectionId="0">
    <xmlCellPr id="1" uniqueName="P62135">
      <xmlPr mapId="1" xpath="/TFI-IZD-OSIG/ISD_1000367/P62135" xmlDataType="decimal"/>
    </xmlCellPr>
  </singleXmlCell>
  <singleXmlCell id="928" r="I43" connectionId="0">
    <xmlCellPr id="1" uniqueName="P62215">
      <xmlPr mapId="1" xpath="/TFI-IZD-OSIG/ISD_1000367/P62215" xmlDataType="decimal"/>
    </xmlCellPr>
  </singleXmlCell>
  <singleXmlCell id="929" r="D44" connectionId="0">
    <xmlCellPr id="1" uniqueName="P62296">
      <xmlPr mapId="1" xpath="/TFI-IZD-OSIG/ISD_1000367/P62296" xmlDataType="decimal"/>
    </xmlCellPr>
  </singleXmlCell>
  <singleXmlCell id="930" r="E44" connectionId="0">
    <xmlCellPr id="1" uniqueName="P62376">
      <xmlPr mapId="1" xpath="/TFI-IZD-OSIG/ISD_1000367/P62376" xmlDataType="decimal"/>
    </xmlCellPr>
  </singleXmlCell>
  <singleXmlCell id="931" r="F44" connectionId="0">
    <xmlCellPr id="1" uniqueName="P62456">
      <xmlPr mapId="1" xpath="/TFI-IZD-OSIG/ISD_1000367/P62456" xmlDataType="decimal"/>
    </xmlCellPr>
  </singleXmlCell>
  <singleXmlCell id="932" r="G44" connectionId="0">
    <xmlCellPr id="1" uniqueName="P62056">
      <xmlPr mapId="1" xpath="/TFI-IZD-OSIG/ISD_1000367/P62056" xmlDataType="decimal"/>
    </xmlCellPr>
  </singleXmlCell>
  <singleXmlCell id="933" r="H44" connectionId="0">
    <xmlCellPr id="1" uniqueName="P62136">
      <xmlPr mapId="1" xpath="/TFI-IZD-OSIG/ISD_1000367/P62136" xmlDataType="decimal"/>
    </xmlCellPr>
  </singleXmlCell>
  <singleXmlCell id="934" r="I44" connectionId="0">
    <xmlCellPr id="1" uniqueName="P62216">
      <xmlPr mapId="1" xpath="/TFI-IZD-OSIG/ISD_1000367/P62216" xmlDataType="decimal"/>
    </xmlCellPr>
  </singleXmlCell>
  <singleXmlCell id="935" r="D45" connectionId="0">
    <xmlCellPr id="1" uniqueName="P62297">
      <xmlPr mapId="1" xpath="/TFI-IZD-OSIG/ISD_1000367/P62297" xmlDataType="decimal"/>
    </xmlCellPr>
  </singleXmlCell>
  <singleXmlCell id="936" r="E45" connectionId="0">
    <xmlCellPr id="1" uniqueName="P62377">
      <xmlPr mapId="1" xpath="/TFI-IZD-OSIG/ISD_1000367/P62377" xmlDataType="decimal"/>
    </xmlCellPr>
  </singleXmlCell>
  <singleXmlCell id="937" r="F45" connectionId="0">
    <xmlCellPr id="1" uniqueName="P62457">
      <xmlPr mapId="1" xpath="/TFI-IZD-OSIG/ISD_1000367/P62457" xmlDataType="decimal"/>
    </xmlCellPr>
  </singleXmlCell>
  <singleXmlCell id="938" r="G45" connectionId="0">
    <xmlCellPr id="1" uniqueName="P62057">
      <xmlPr mapId="1" xpath="/TFI-IZD-OSIG/ISD_1000367/P62057" xmlDataType="decimal"/>
    </xmlCellPr>
  </singleXmlCell>
  <singleXmlCell id="939" r="H45" connectionId="0">
    <xmlCellPr id="1" uniqueName="P62137">
      <xmlPr mapId="1" xpath="/TFI-IZD-OSIG/ISD_1000367/P62137" xmlDataType="decimal"/>
    </xmlCellPr>
  </singleXmlCell>
  <singleXmlCell id="940" r="I45" connectionId="0">
    <xmlCellPr id="1" uniqueName="P62217">
      <xmlPr mapId="1" xpath="/TFI-IZD-OSIG/ISD_1000367/P62217" xmlDataType="decimal"/>
    </xmlCellPr>
  </singleXmlCell>
  <singleXmlCell id="941" r="D46" connectionId="0">
    <xmlCellPr id="1" uniqueName="P62298">
      <xmlPr mapId="1" xpath="/TFI-IZD-OSIG/ISD_1000367/P62298" xmlDataType="decimal"/>
    </xmlCellPr>
  </singleXmlCell>
  <singleXmlCell id="942" r="E46" connectionId="0">
    <xmlCellPr id="1" uniqueName="P62378">
      <xmlPr mapId="1" xpath="/TFI-IZD-OSIG/ISD_1000367/P62378" xmlDataType="decimal"/>
    </xmlCellPr>
  </singleXmlCell>
  <singleXmlCell id="943" r="F46" connectionId="0">
    <xmlCellPr id="1" uniqueName="P62458">
      <xmlPr mapId="1" xpath="/TFI-IZD-OSIG/ISD_1000367/P62458" xmlDataType="decimal"/>
    </xmlCellPr>
  </singleXmlCell>
  <singleXmlCell id="944" r="G46" connectionId="0">
    <xmlCellPr id="1" uniqueName="P62058">
      <xmlPr mapId="1" xpath="/TFI-IZD-OSIG/ISD_1000367/P62058" xmlDataType="decimal"/>
    </xmlCellPr>
  </singleXmlCell>
  <singleXmlCell id="945" r="H46" connectionId="0">
    <xmlCellPr id="1" uniqueName="P62138">
      <xmlPr mapId="1" xpath="/TFI-IZD-OSIG/ISD_1000367/P62138" xmlDataType="decimal"/>
    </xmlCellPr>
  </singleXmlCell>
  <singleXmlCell id="946" r="I46" connectionId="0">
    <xmlCellPr id="1" uniqueName="P62218">
      <xmlPr mapId="1" xpath="/TFI-IZD-OSIG/ISD_1000367/P62218" xmlDataType="decimal"/>
    </xmlCellPr>
  </singleXmlCell>
  <singleXmlCell id="947" r="D47" connectionId="0">
    <xmlCellPr id="1" uniqueName="P62299">
      <xmlPr mapId="1" xpath="/TFI-IZD-OSIG/ISD_1000367/P62299" xmlDataType="decimal"/>
    </xmlCellPr>
  </singleXmlCell>
  <singleXmlCell id="948" r="E47" connectionId="0">
    <xmlCellPr id="1" uniqueName="P62379">
      <xmlPr mapId="1" xpath="/TFI-IZD-OSIG/ISD_1000367/P62379" xmlDataType="decimal"/>
    </xmlCellPr>
  </singleXmlCell>
  <singleXmlCell id="949" r="F47" connectionId="0">
    <xmlCellPr id="1" uniqueName="P62459">
      <xmlPr mapId="1" xpath="/TFI-IZD-OSIG/ISD_1000367/P62459" xmlDataType="decimal"/>
    </xmlCellPr>
  </singleXmlCell>
  <singleXmlCell id="950" r="G47" connectionId="0">
    <xmlCellPr id="1" uniqueName="P62059">
      <xmlPr mapId="1" xpath="/TFI-IZD-OSIG/ISD_1000367/P62059" xmlDataType="decimal"/>
    </xmlCellPr>
  </singleXmlCell>
  <singleXmlCell id="951" r="H47" connectionId="0">
    <xmlCellPr id="1" uniqueName="P62139">
      <xmlPr mapId="1" xpath="/TFI-IZD-OSIG/ISD_1000367/P62139" xmlDataType="decimal"/>
    </xmlCellPr>
  </singleXmlCell>
  <singleXmlCell id="952" r="I47" connectionId="0">
    <xmlCellPr id="1" uniqueName="P62219">
      <xmlPr mapId="1" xpath="/TFI-IZD-OSIG/ISD_1000367/P62219" xmlDataType="decimal"/>
    </xmlCellPr>
  </singleXmlCell>
  <singleXmlCell id="953" r="D48" connectionId="0">
    <xmlCellPr id="1" uniqueName="P62300">
      <xmlPr mapId="1" xpath="/TFI-IZD-OSIG/ISD_1000367/P62300" xmlDataType="decimal"/>
    </xmlCellPr>
  </singleXmlCell>
  <singleXmlCell id="954" r="E48" connectionId="0">
    <xmlCellPr id="1" uniqueName="P62380">
      <xmlPr mapId="1" xpath="/TFI-IZD-OSIG/ISD_1000367/P62380" xmlDataType="decimal"/>
    </xmlCellPr>
  </singleXmlCell>
  <singleXmlCell id="955" r="F48" connectionId="0">
    <xmlCellPr id="1" uniqueName="P62460">
      <xmlPr mapId="1" xpath="/TFI-IZD-OSIG/ISD_1000367/P62460" xmlDataType="decimal"/>
    </xmlCellPr>
  </singleXmlCell>
  <singleXmlCell id="956" r="G48" connectionId="0">
    <xmlCellPr id="1" uniqueName="P62060">
      <xmlPr mapId="1" xpath="/TFI-IZD-OSIG/ISD_1000367/P62060" xmlDataType="decimal"/>
    </xmlCellPr>
  </singleXmlCell>
  <singleXmlCell id="957" r="H48" connectionId="0">
    <xmlCellPr id="1" uniqueName="P62140">
      <xmlPr mapId="1" xpath="/TFI-IZD-OSIG/ISD_1000367/P62140" xmlDataType="decimal"/>
    </xmlCellPr>
  </singleXmlCell>
  <singleXmlCell id="958" r="I48" connectionId="0">
    <xmlCellPr id="1" uniqueName="P62220">
      <xmlPr mapId="1" xpath="/TFI-IZD-OSIG/ISD_1000367/P62220" xmlDataType="decimal"/>
    </xmlCellPr>
  </singleXmlCell>
  <singleXmlCell id="959" r="D49" connectionId="0">
    <xmlCellPr id="1" uniqueName="P62289">
      <xmlPr mapId="1" xpath="/TFI-IZD-OSIG/ISD_1000367/P62289" xmlDataType="decimal"/>
    </xmlCellPr>
  </singleXmlCell>
  <singleXmlCell id="960" r="E49" connectionId="0">
    <xmlCellPr id="1" uniqueName="P62369">
      <xmlPr mapId="1" xpath="/TFI-IZD-OSIG/ISD_1000367/P62369" xmlDataType="decimal"/>
    </xmlCellPr>
  </singleXmlCell>
  <singleXmlCell id="961" r="F49" connectionId="0">
    <xmlCellPr id="1" uniqueName="P62449">
      <xmlPr mapId="1" xpath="/TFI-IZD-OSIG/ISD_1000367/P62449" xmlDataType="decimal"/>
    </xmlCellPr>
  </singleXmlCell>
  <singleXmlCell id="962" r="G49" connectionId="0">
    <xmlCellPr id="1" uniqueName="P62049">
      <xmlPr mapId="1" xpath="/TFI-IZD-OSIG/ISD_1000367/P62049" xmlDataType="decimal"/>
    </xmlCellPr>
  </singleXmlCell>
  <singleXmlCell id="963" r="H49" connectionId="0">
    <xmlCellPr id="1" uniqueName="P62129">
      <xmlPr mapId="1" xpath="/TFI-IZD-OSIG/ISD_1000367/P62129" xmlDataType="decimal"/>
    </xmlCellPr>
  </singleXmlCell>
  <singleXmlCell id="964" r="I49" connectionId="0">
    <xmlCellPr id="1" uniqueName="P62209">
      <xmlPr mapId="1" xpath="/TFI-IZD-OSIG/ISD_1000367/P62209" xmlDataType="decimal"/>
    </xmlCellPr>
  </singleXmlCell>
  <singleXmlCell id="965" r="D50" connectionId="0">
    <xmlCellPr id="1" uniqueName="P62290">
      <xmlPr mapId="1" xpath="/TFI-IZD-OSIG/ISD_1000367/P62290" xmlDataType="decimal"/>
    </xmlCellPr>
  </singleXmlCell>
  <singleXmlCell id="966" r="E50" connectionId="0">
    <xmlCellPr id="1" uniqueName="P62370">
      <xmlPr mapId="1" xpath="/TFI-IZD-OSIG/ISD_1000367/P62370" xmlDataType="decimal"/>
    </xmlCellPr>
  </singleXmlCell>
  <singleXmlCell id="967" r="F50" connectionId="0">
    <xmlCellPr id="1" uniqueName="P62450">
      <xmlPr mapId="1" xpath="/TFI-IZD-OSIG/ISD_1000367/P62450" xmlDataType="decimal"/>
    </xmlCellPr>
  </singleXmlCell>
  <singleXmlCell id="968" r="G50" connectionId="0">
    <xmlCellPr id="1" uniqueName="P62050">
      <xmlPr mapId="1" xpath="/TFI-IZD-OSIG/ISD_1000367/P62050" xmlDataType="decimal"/>
    </xmlCellPr>
  </singleXmlCell>
  <singleXmlCell id="969" r="H50" connectionId="0">
    <xmlCellPr id="1" uniqueName="P62130">
      <xmlPr mapId="1" xpath="/TFI-IZD-OSIG/ISD_1000367/P62130" xmlDataType="decimal"/>
    </xmlCellPr>
  </singleXmlCell>
  <singleXmlCell id="970" r="I50" connectionId="0">
    <xmlCellPr id="1" uniqueName="P62210">
      <xmlPr mapId="1" xpath="/TFI-IZD-OSIG/ISD_1000367/P62210" xmlDataType="decimal"/>
    </xmlCellPr>
  </singleXmlCell>
  <singleXmlCell id="971" r="D51" connectionId="0">
    <xmlCellPr id="1" uniqueName="P62291">
      <xmlPr mapId="1" xpath="/TFI-IZD-OSIG/ISD_1000367/P62291" xmlDataType="decimal"/>
    </xmlCellPr>
  </singleXmlCell>
  <singleXmlCell id="972" r="E51" connectionId="0">
    <xmlCellPr id="1" uniqueName="P62371">
      <xmlPr mapId="1" xpath="/TFI-IZD-OSIG/ISD_1000367/P62371" xmlDataType="decimal"/>
    </xmlCellPr>
  </singleXmlCell>
  <singleXmlCell id="973" r="F51" connectionId="0">
    <xmlCellPr id="1" uniqueName="P62451">
      <xmlPr mapId="1" xpath="/TFI-IZD-OSIG/ISD_1000367/P62451" xmlDataType="decimal"/>
    </xmlCellPr>
  </singleXmlCell>
  <singleXmlCell id="974" r="G51" connectionId="0">
    <xmlCellPr id="1" uniqueName="P62051">
      <xmlPr mapId="1" xpath="/TFI-IZD-OSIG/ISD_1000367/P62051" xmlDataType="decimal"/>
    </xmlCellPr>
  </singleXmlCell>
  <singleXmlCell id="975" r="H51" connectionId="0">
    <xmlCellPr id="1" uniqueName="P62131">
      <xmlPr mapId="1" xpath="/TFI-IZD-OSIG/ISD_1000367/P62131" xmlDataType="decimal"/>
    </xmlCellPr>
  </singleXmlCell>
  <singleXmlCell id="976" r="I51" connectionId="0">
    <xmlCellPr id="1" uniqueName="P62211">
      <xmlPr mapId="1" xpath="/TFI-IZD-OSIG/ISD_1000367/P62211" xmlDataType="decimal"/>
    </xmlCellPr>
  </singleXmlCell>
  <singleXmlCell id="977" r="D52" connectionId="0">
    <xmlCellPr id="1" uniqueName="P62292">
      <xmlPr mapId="1" xpath="/TFI-IZD-OSIG/ISD_1000367/P62292" xmlDataType="decimal"/>
    </xmlCellPr>
  </singleXmlCell>
  <singleXmlCell id="978" r="E52" connectionId="0">
    <xmlCellPr id="1" uniqueName="P62372">
      <xmlPr mapId="1" xpath="/TFI-IZD-OSIG/ISD_1000367/P62372" xmlDataType="decimal"/>
    </xmlCellPr>
  </singleXmlCell>
  <singleXmlCell id="979" r="F52" connectionId="0">
    <xmlCellPr id="1" uniqueName="P62452">
      <xmlPr mapId="1" xpath="/TFI-IZD-OSIG/ISD_1000367/P62452" xmlDataType="decimal"/>
    </xmlCellPr>
  </singleXmlCell>
  <singleXmlCell id="980" r="G52" connectionId="0">
    <xmlCellPr id="1" uniqueName="P62052">
      <xmlPr mapId="1" xpath="/TFI-IZD-OSIG/ISD_1000367/P62052" xmlDataType="decimal"/>
    </xmlCellPr>
  </singleXmlCell>
  <singleXmlCell id="981" r="H52" connectionId="0">
    <xmlCellPr id="1" uniqueName="P62132">
      <xmlPr mapId="1" xpath="/TFI-IZD-OSIG/ISD_1000367/P62132" xmlDataType="decimal"/>
    </xmlCellPr>
  </singleXmlCell>
  <singleXmlCell id="982" r="I52" connectionId="0">
    <xmlCellPr id="1" uniqueName="P62212">
      <xmlPr mapId="1" xpath="/TFI-IZD-OSIG/ISD_1000367/P62212" xmlDataType="decimal"/>
    </xmlCellPr>
  </singleXmlCell>
  <singleXmlCell id="983" r="D53" connectionId="0">
    <xmlCellPr id="1" uniqueName="P62293">
      <xmlPr mapId="1" xpath="/TFI-IZD-OSIG/ISD_1000367/P62293" xmlDataType="decimal"/>
    </xmlCellPr>
  </singleXmlCell>
  <singleXmlCell id="984" r="E53" connectionId="0">
    <xmlCellPr id="1" uniqueName="P62373">
      <xmlPr mapId="1" xpath="/TFI-IZD-OSIG/ISD_1000367/P62373" xmlDataType="decimal"/>
    </xmlCellPr>
  </singleXmlCell>
  <singleXmlCell id="985" r="F53" connectionId="0">
    <xmlCellPr id="1" uniqueName="P62453">
      <xmlPr mapId="1" xpath="/TFI-IZD-OSIG/ISD_1000367/P62453" xmlDataType="decimal"/>
    </xmlCellPr>
  </singleXmlCell>
  <singleXmlCell id="986" r="G53" connectionId="0">
    <xmlCellPr id="1" uniqueName="P62053">
      <xmlPr mapId="1" xpath="/TFI-IZD-OSIG/ISD_1000367/P62053" xmlDataType="decimal"/>
    </xmlCellPr>
  </singleXmlCell>
  <singleXmlCell id="987" r="H53" connectionId="0">
    <xmlCellPr id="1" uniqueName="P62133">
      <xmlPr mapId="1" xpath="/TFI-IZD-OSIG/ISD_1000367/P62133" xmlDataType="decimal"/>
    </xmlCellPr>
  </singleXmlCell>
  <singleXmlCell id="988" r="I53" connectionId="0">
    <xmlCellPr id="1" uniqueName="P62213">
      <xmlPr mapId="1" xpath="/TFI-IZD-OSIG/ISD_1000367/P62213" xmlDataType="decimal"/>
    </xmlCellPr>
  </singleXmlCell>
  <singleXmlCell id="989" r="D54" connectionId="0">
    <xmlCellPr id="1" uniqueName="P62294">
      <xmlPr mapId="1" xpath="/TFI-IZD-OSIG/ISD_1000367/P62294" xmlDataType="decimal"/>
    </xmlCellPr>
  </singleXmlCell>
  <singleXmlCell id="990" r="E54" connectionId="0">
    <xmlCellPr id="1" uniqueName="P62374">
      <xmlPr mapId="1" xpath="/TFI-IZD-OSIG/ISD_1000367/P62374" xmlDataType="decimal"/>
    </xmlCellPr>
  </singleXmlCell>
  <singleXmlCell id="991" r="F54" connectionId="0">
    <xmlCellPr id="1" uniqueName="P62454">
      <xmlPr mapId="1" xpath="/TFI-IZD-OSIG/ISD_1000367/P62454" xmlDataType="decimal"/>
    </xmlCellPr>
  </singleXmlCell>
  <singleXmlCell id="992" r="G54" connectionId="0">
    <xmlCellPr id="1" uniqueName="P62054">
      <xmlPr mapId="1" xpath="/TFI-IZD-OSIG/ISD_1000367/P62054" xmlDataType="decimal"/>
    </xmlCellPr>
  </singleXmlCell>
  <singleXmlCell id="993" r="H54" connectionId="0">
    <xmlCellPr id="1" uniqueName="P62134">
      <xmlPr mapId="1" xpath="/TFI-IZD-OSIG/ISD_1000367/P62134" xmlDataType="decimal"/>
    </xmlCellPr>
  </singleXmlCell>
  <singleXmlCell id="994" r="I54" connectionId="0">
    <xmlCellPr id="1" uniqueName="P62214">
      <xmlPr mapId="1" xpath="/TFI-IZD-OSIG/ISD_1000367/P62214" xmlDataType="decimal"/>
    </xmlCellPr>
  </singleXmlCell>
  <singleXmlCell id="995" r="D55" connectionId="0">
    <xmlCellPr id="1" uniqueName="P62283">
      <xmlPr mapId="1" xpath="/TFI-IZD-OSIG/ISD_1000367/P62283" xmlDataType="decimal"/>
    </xmlCellPr>
  </singleXmlCell>
  <singleXmlCell id="996" r="E55" connectionId="0">
    <xmlCellPr id="1" uniqueName="P62363">
      <xmlPr mapId="1" xpath="/TFI-IZD-OSIG/ISD_1000367/P62363" xmlDataType="decimal"/>
    </xmlCellPr>
  </singleXmlCell>
  <singleXmlCell id="997" r="F55" connectionId="0">
    <xmlCellPr id="1" uniqueName="P62443">
      <xmlPr mapId="1" xpath="/TFI-IZD-OSIG/ISD_1000367/P62443" xmlDataType="decimal"/>
    </xmlCellPr>
  </singleXmlCell>
  <singleXmlCell id="998" r="G55" connectionId="0">
    <xmlCellPr id="1" uniqueName="P62043">
      <xmlPr mapId="1" xpath="/TFI-IZD-OSIG/ISD_1000367/P62043" xmlDataType="decimal"/>
    </xmlCellPr>
  </singleXmlCell>
  <singleXmlCell id="999" r="H55" connectionId="0">
    <xmlCellPr id="1" uniqueName="P62123">
      <xmlPr mapId="1" xpath="/TFI-IZD-OSIG/ISD_1000367/P62123" xmlDataType="decimal"/>
    </xmlCellPr>
  </singleXmlCell>
  <singleXmlCell id="1000" r="I55" connectionId="0">
    <xmlCellPr id="1" uniqueName="P62203">
      <xmlPr mapId="1" xpath="/TFI-IZD-OSIG/ISD_1000367/P62203" xmlDataType="decimal"/>
    </xmlCellPr>
  </singleXmlCell>
  <singleXmlCell id="1001" r="D56" connectionId="0">
    <xmlCellPr id="1" uniqueName="P62284">
      <xmlPr mapId="1" xpath="/TFI-IZD-OSIG/ISD_1000367/P62284" xmlDataType="decimal"/>
    </xmlCellPr>
  </singleXmlCell>
  <singleXmlCell id="1002" r="E56" connectionId="0">
    <xmlCellPr id="1" uniqueName="P62364">
      <xmlPr mapId="1" xpath="/TFI-IZD-OSIG/ISD_1000367/P62364" xmlDataType="decimal"/>
    </xmlCellPr>
  </singleXmlCell>
  <singleXmlCell id="1003" r="F56" connectionId="0">
    <xmlCellPr id="1" uniqueName="P62444">
      <xmlPr mapId="1" xpath="/TFI-IZD-OSIG/ISD_1000367/P62444" xmlDataType="decimal"/>
    </xmlCellPr>
  </singleXmlCell>
  <singleXmlCell id="1004" r="G56" connectionId="0">
    <xmlCellPr id="1" uniqueName="P62044">
      <xmlPr mapId="1" xpath="/TFI-IZD-OSIG/ISD_1000367/P62044" xmlDataType="decimal"/>
    </xmlCellPr>
  </singleXmlCell>
  <singleXmlCell id="1005" r="H56" connectionId="0">
    <xmlCellPr id="1" uniqueName="P62124">
      <xmlPr mapId="1" xpath="/TFI-IZD-OSIG/ISD_1000367/P62124" xmlDataType="decimal"/>
    </xmlCellPr>
  </singleXmlCell>
  <singleXmlCell id="1006" r="I56" connectionId="0">
    <xmlCellPr id="1" uniqueName="P62204">
      <xmlPr mapId="1" xpath="/TFI-IZD-OSIG/ISD_1000367/P62204" xmlDataType="decimal"/>
    </xmlCellPr>
  </singleXmlCell>
  <singleXmlCell id="1007" r="D57" connectionId="0">
    <xmlCellPr id="1" uniqueName="P62285">
      <xmlPr mapId="1" xpath="/TFI-IZD-OSIG/ISD_1000367/P62285" xmlDataType="decimal"/>
    </xmlCellPr>
  </singleXmlCell>
  <singleXmlCell id="1008" r="E57" connectionId="0">
    <xmlCellPr id="1" uniqueName="P62365">
      <xmlPr mapId="1" xpath="/TFI-IZD-OSIG/ISD_1000367/P62365" xmlDataType="decimal"/>
    </xmlCellPr>
  </singleXmlCell>
  <singleXmlCell id="1009" r="F57" connectionId="0">
    <xmlCellPr id="1" uniqueName="P62445">
      <xmlPr mapId="1" xpath="/TFI-IZD-OSIG/ISD_1000367/P62445" xmlDataType="decimal"/>
    </xmlCellPr>
  </singleXmlCell>
  <singleXmlCell id="1010" r="G57" connectionId="0">
    <xmlCellPr id="1" uniqueName="P62045">
      <xmlPr mapId="1" xpath="/TFI-IZD-OSIG/ISD_1000367/P62045" xmlDataType="decimal"/>
    </xmlCellPr>
  </singleXmlCell>
  <singleXmlCell id="1011" r="H57" connectionId="0">
    <xmlCellPr id="1" uniqueName="P62125">
      <xmlPr mapId="1" xpath="/TFI-IZD-OSIG/ISD_1000367/P62125" xmlDataType="decimal"/>
    </xmlCellPr>
  </singleXmlCell>
  <singleXmlCell id="1012" r="I57" connectionId="0">
    <xmlCellPr id="1" uniqueName="P62205">
      <xmlPr mapId="1" xpath="/TFI-IZD-OSIG/ISD_1000367/P62205" xmlDataType="decimal"/>
    </xmlCellPr>
  </singleXmlCell>
  <singleXmlCell id="1013" r="D58" connectionId="0">
    <xmlCellPr id="1" uniqueName="P62286">
      <xmlPr mapId="1" xpath="/TFI-IZD-OSIG/ISD_1000367/P62286" xmlDataType="decimal"/>
    </xmlCellPr>
  </singleXmlCell>
  <singleXmlCell id="1014" r="E58" connectionId="0">
    <xmlCellPr id="1" uniqueName="P62366">
      <xmlPr mapId="1" xpath="/TFI-IZD-OSIG/ISD_1000367/P62366" xmlDataType="decimal"/>
    </xmlCellPr>
  </singleXmlCell>
  <singleXmlCell id="1015" r="F58" connectionId="0">
    <xmlCellPr id="1" uniqueName="P62446">
      <xmlPr mapId="1" xpath="/TFI-IZD-OSIG/ISD_1000367/P62446" xmlDataType="decimal"/>
    </xmlCellPr>
  </singleXmlCell>
  <singleXmlCell id="1016" r="G58" connectionId="0">
    <xmlCellPr id="1" uniqueName="P62046">
      <xmlPr mapId="1" xpath="/TFI-IZD-OSIG/ISD_1000367/P62046" xmlDataType="decimal"/>
    </xmlCellPr>
  </singleXmlCell>
  <singleXmlCell id="1017" r="H58" connectionId="0">
    <xmlCellPr id="1" uniqueName="P62126">
      <xmlPr mapId="1" xpath="/TFI-IZD-OSIG/ISD_1000367/P62126" xmlDataType="decimal"/>
    </xmlCellPr>
  </singleXmlCell>
  <singleXmlCell id="1018" r="I58" connectionId="0">
    <xmlCellPr id="1" uniqueName="P62206">
      <xmlPr mapId="1" xpath="/TFI-IZD-OSIG/ISD_1000367/P62206" xmlDataType="decimal"/>
    </xmlCellPr>
  </singleXmlCell>
  <singleXmlCell id="1019" r="D59" connectionId="0">
    <xmlCellPr id="1" uniqueName="P62287">
      <xmlPr mapId="1" xpath="/TFI-IZD-OSIG/ISD_1000367/P62287" xmlDataType="decimal"/>
    </xmlCellPr>
  </singleXmlCell>
  <singleXmlCell id="1020" r="E59" connectionId="0">
    <xmlCellPr id="1" uniqueName="P62367">
      <xmlPr mapId="1" xpath="/TFI-IZD-OSIG/ISD_1000367/P62367" xmlDataType="decimal"/>
    </xmlCellPr>
  </singleXmlCell>
  <singleXmlCell id="1021" r="F59" connectionId="0">
    <xmlCellPr id="1" uniqueName="P62447">
      <xmlPr mapId="1" xpath="/TFI-IZD-OSIG/ISD_1000367/P62447" xmlDataType="decimal"/>
    </xmlCellPr>
  </singleXmlCell>
  <singleXmlCell id="1022" r="G59" connectionId="0">
    <xmlCellPr id="1" uniqueName="P62047">
      <xmlPr mapId="1" xpath="/TFI-IZD-OSIG/ISD_1000367/P62047" xmlDataType="decimal"/>
    </xmlCellPr>
  </singleXmlCell>
  <singleXmlCell id="1023" r="H59" connectionId="0">
    <xmlCellPr id="1" uniqueName="P62127">
      <xmlPr mapId="1" xpath="/TFI-IZD-OSIG/ISD_1000367/P62127" xmlDataType="decimal"/>
    </xmlCellPr>
  </singleXmlCell>
  <singleXmlCell id="1024" r="I59" connectionId="0">
    <xmlCellPr id="1" uniqueName="P62207">
      <xmlPr mapId="1" xpath="/TFI-IZD-OSIG/ISD_1000367/P62207" xmlDataType="decimal"/>
    </xmlCellPr>
  </singleXmlCell>
  <singleXmlCell id="1025" r="D60" connectionId="0">
    <xmlCellPr id="1" uniqueName="P62288">
      <xmlPr mapId="1" xpath="/TFI-IZD-OSIG/ISD_1000367/P62288" xmlDataType="decimal"/>
    </xmlCellPr>
  </singleXmlCell>
  <singleXmlCell id="1026" r="E60" connectionId="0">
    <xmlCellPr id="1" uniqueName="P62368">
      <xmlPr mapId="1" xpath="/TFI-IZD-OSIG/ISD_1000367/P62368" xmlDataType="decimal"/>
    </xmlCellPr>
  </singleXmlCell>
  <singleXmlCell id="1027" r="F60" connectionId="0">
    <xmlCellPr id="1" uniqueName="P62448">
      <xmlPr mapId="1" xpath="/TFI-IZD-OSIG/ISD_1000367/P62448" xmlDataType="decimal"/>
    </xmlCellPr>
  </singleXmlCell>
  <singleXmlCell id="1028" r="G60" connectionId="0">
    <xmlCellPr id="1" uniqueName="P62048">
      <xmlPr mapId="1" xpath="/TFI-IZD-OSIG/ISD_1000367/P62048" xmlDataType="decimal"/>
    </xmlCellPr>
  </singleXmlCell>
  <singleXmlCell id="1029" r="H60" connectionId="0">
    <xmlCellPr id="1" uniqueName="P62128">
      <xmlPr mapId="1" xpath="/TFI-IZD-OSIG/ISD_1000367/P62128" xmlDataType="decimal"/>
    </xmlCellPr>
  </singleXmlCell>
  <singleXmlCell id="1030" r="I60" connectionId="0">
    <xmlCellPr id="1" uniqueName="P62208">
      <xmlPr mapId="1" xpath="/TFI-IZD-OSIG/ISD_1000367/P62208" xmlDataType="decimal"/>
    </xmlCellPr>
  </singleXmlCell>
  <singleXmlCell id="1031" r="D61" connectionId="0">
    <xmlCellPr id="1" uniqueName="P62277">
      <xmlPr mapId="1" xpath="/TFI-IZD-OSIG/ISD_1000367/P62277" xmlDataType="decimal"/>
    </xmlCellPr>
  </singleXmlCell>
  <singleXmlCell id="1032" r="E61" connectionId="0">
    <xmlCellPr id="1" uniqueName="P62357">
      <xmlPr mapId="1" xpath="/TFI-IZD-OSIG/ISD_1000367/P62357" xmlDataType="decimal"/>
    </xmlCellPr>
  </singleXmlCell>
  <singleXmlCell id="1033" r="F61" connectionId="0">
    <xmlCellPr id="1" uniqueName="P62437">
      <xmlPr mapId="1" xpath="/TFI-IZD-OSIG/ISD_1000367/P62437" xmlDataType="decimal"/>
    </xmlCellPr>
  </singleXmlCell>
  <singleXmlCell id="1034" r="G61" connectionId="0">
    <xmlCellPr id="1" uniqueName="P62037">
      <xmlPr mapId="1" xpath="/TFI-IZD-OSIG/ISD_1000367/P62037" xmlDataType="decimal"/>
    </xmlCellPr>
  </singleXmlCell>
  <singleXmlCell id="1035" r="H61" connectionId="0">
    <xmlCellPr id="1" uniqueName="P62117">
      <xmlPr mapId="1" xpath="/TFI-IZD-OSIG/ISD_1000367/P62117" xmlDataType="decimal"/>
    </xmlCellPr>
  </singleXmlCell>
  <singleXmlCell id="1036" r="I61" connectionId="0">
    <xmlCellPr id="1" uniqueName="P62197">
      <xmlPr mapId="1" xpath="/TFI-IZD-OSIG/ISD_1000367/P62197" xmlDataType="decimal"/>
    </xmlCellPr>
  </singleXmlCell>
  <singleXmlCell id="1037" r="D62" connectionId="0">
    <xmlCellPr id="1" uniqueName="P62278">
      <xmlPr mapId="1" xpath="/TFI-IZD-OSIG/ISD_1000367/P62278" xmlDataType="decimal"/>
    </xmlCellPr>
  </singleXmlCell>
  <singleXmlCell id="1038" r="E62" connectionId="0">
    <xmlCellPr id="1" uniqueName="P62358">
      <xmlPr mapId="1" xpath="/TFI-IZD-OSIG/ISD_1000367/P62358" xmlDataType="decimal"/>
    </xmlCellPr>
  </singleXmlCell>
  <singleXmlCell id="1039" r="F62" connectionId="0">
    <xmlCellPr id="1" uniqueName="P62438">
      <xmlPr mapId="1" xpath="/TFI-IZD-OSIG/ISD_1000367/P62438" xmlDataType="decimal"/>
    </xmlCellPr>
  </singleXmlCell>
  <singleXmlCell id="1040" r="G62" connectionId="0">
    <xmlCellPr id="1" uniqueName="P62038">
      <xmlPr mapId="1" xpath="/TFI-IZD-OSIG/ISD_1000367/P62038" xmlDataType="decimal"/>
    </xmlCellPr>
  </singleXmlCell>
  <singleXmlCell id="1041" r="H62" connectionId="0">
    <xmlCellPr id="1" uniqueName="P62118">
      <xmlPr mapId="1" xpath="/TFI-IZD-OSIG/ISD_1000367/P62118" xmlDataType="decimal"/>
    </xmlCellPr>
  </singleXmlCell>
  <singleXmlCell id="1042" r="I62" connectionId="0">
    <xmlCellPr id="1" uniqueName="P62198">
      <xmlPr mapId="1" xpath="/TFI-IZD-OSIG/ISD_1000367/P62198" xmlDataType="decimal"/>
    </xmlCellPr>
  </singleXmlCell>
  <singleXmlCell id="1043" r="D63" connectionId="0">
    <xmlCellPr id="1" uniqueName="P62279">
      <xmlPr mapId="1" xpath="/TFI-IZD-OSIG/ISD_1000367/P62279" xmlDataType="decimal"/>
    </xmlCellPr>
  </singleXmlCell>
  <singleXmlCell id="1044" r="E63" connectionId="0">
    <xmlCellPr id="1" uniqueName="P62359">
      <xmlPr mapId="1" xpath="/TFI-IZD-OSIG/ISD_1000367/P62359" xmlDataType="decimal"/>
    </xmlCellPr>
  </singleXmlCell>
  <singleXmlCell id="1045" r="F63" connectionId="0">
    <xmlCellPr id="1" uniqueName="P62439">
      <xmlPr mapId="1" xpath="/TFI-IZD-OSIG/ISD_1000367/P62439" xmlDataType="decimal"/>
    </xmlCellPr>
  </singleXmlCell>
  <singleXmlCell id="1046" r="G63" connectionId="0">
    <xmlCellPr id="1" uniqueName="P62039">
      <xmlPr mapId="1" xpath="/TFI-IZD-OSIG/ISD_1000367/P62039" xmlDataType="decimal"/>
    </xmlCellPr>
  </singleXmlCell>
  <singleXmlCell id="1047" r="H63" connectionId="0">
    <xmlCellPr id="1" uniqueName="P62119">
      <xmlPr mapId="1" xpath="/TFI-IZD-OSIG/ISD_1000367/P62119" xmlDataType="decimal"/>
    </xmlCellPr>
  </singleXmlCell>
  <singleXmlCell id="1048" r="I63" connectionId="0">
    <xmlCellPr id="1" uniqueName="P62199">
      <xmlPr mapId="1" xpath="/TFI-IZD-OSIG/ISD_1000367/P62199" xmlDataType="decimal"/>
    </xmlCellPr>
  </singleXmlCell>
  <singleXmlCell id="1049" r="D64" connectionId="0">
    <xmlCellPr id="1" uniqueName="P62280">
      <xmlPr mapId="1" xpath="/TFI-IZD-OSIG/ISD_1000367/P62280" xmlDataType="decimal"/>
    </xmlCellPr>
  </singleXmlCell>
  <singleXmlCell id="1050" r="E64" connectionId="0">
    <xmlCellPr id="1" uniqueName="P62360">
      <xmlPr mapId="1" xpath="/TFI-IZD-OSIG/ISD_1000367/P62360" xmlDataType="decimal"/>
    </xmlCellPr>
  </singleXmlCell>
  <singleXmlCell id="1051" r="F64" connectionId="0">
    <xmlCellPr id="1" uniqueName="P62440">
      <xmlPr mapId="1" xpath="/TFI-IZD-OSIG/ISD_1000367/P62440" xmlDataType="decimal"/>
    </xmlCellPr>
  </singleXmlCell>
  <singleXmlCell id="1052" r="G64" connectionId="0">
    <xmlCellPr id="1" uniqueName="P62040">
      <xmlPr mapId="1" xpath="/TFI-IZD-OSIG/ISD_1000367/P62040" xmlDataType="decimal"/>
    </xmlCellPr>
  </singleXmlCell>
  <singleXmlCell id="1053" r="H64" connectionId="0">
    <xmlCellPr id="1" uniqueName="P62120">
      <xmlPr mapId="1" xpath="/TFI-IZD-OSIG/ISD_1000367/P62120" xmlDataType="decimal"/>
    </xmlCellPr>
  </singleXmlCell>
  <singleXmlCell id="1054" r="I64" connectionId="0">
    <xmlCellPr id="1" uniqueName="P62200">
      <xmlPr mapId="1" xpath="/TFI-IZD-OSIG/ISD_1000367/P62200" xmlDataType="decimal"/>
    </xmlCellPr>
  </singleXmlCell>
  <singleXmlCell id="1055" r="D65" connectionId="0">
    <xmlCellPr id="1" uniqueName="P62281">
      <xmlPr mapId="1" xpath="/TFI-IZD-OSIG/ISD_1000367/P62281" xmlDataType="decimal"/>
    </xmlCellPr>
  </singleXmlCell>
  <singleXmlCell id="1056" r="E65" connectionId="0">
    <xmlCellPr id="1" uniqueName="P62361">
      <xmlPr mapId="1" xpath="/TFI-IZD-OSIG/ISD_1000367/P62361" xmlDataType="decimal"/>
    </xmlCellPr>
  </singleXmlCell>
  <singleXmlCell id="1057" r="F65" connectionId="0">
    <xmlCellPr id="1" uniqueName="P62441">
      <xmlPr mapId="1" xpath="/TFI-IZD-OSIG/ISD_1000367/P62441" xmlDataType="decimal"/>
    </xmlCellPr>
  </singleXmlCell>
  <singleXmlCell id="1058" r="G65" connectionId="0">
    <xmlCellPr id="1" uniqueName="P62041">
      <xmlPr mapId="1" xpath="/TFI-IZD-OSIG/ISD_1000367/P62041" xmlDataType="decimal"/>
    </xmlCellPr>
  </singleXmlCell>
  <singleXmlCell id="1059" r="H65" connectionId="0">
    <xmlCellPr id="1" uniqueName="P62121">
      <xmlPr mapId="1" xpath="/TFI-IZD-OSIG/ISD_1000367/P62121" xmlDataType="decimal"/>
    </xmlCellPr>
  </singleXmlCell>
  <singleXmlCell id="1060" r="I65" connectionId="0">
    <xmlCellPr id="1" uniqueName="P62201">
      <xmlPr mapId="1" xpath="/TFI-IZD-OSIG/ISD_1000367/P62201" xmlDataType="decimal"/>
    </xmlCellPr>
  </singleXmlCell>
  <singleXmlCell id="1061" r="D66" connectionId="0">
    <xmlCellPr id="1" uniqueName="P62282">
      <xmlPr mapId="1" xpath="/TFI-IZD-OSIG/ISD_1000367/P62282" xmlDataType="decimal"/>
    </xmlCellPr>
  </singleXmlCell>
  <singleXmlCell id="1062" r="E66" connectionId="0">
    <xmlCellPr id="1" uniqueName="P62362">
      <xmlPr mapId="1" xpath="/TFI-IZD-OSIG/ISD_1000367/P62362" xmlDataType="decimal"/>
    </xmlCellPr>
  </singleXmlCell>
  <singleXmlCell id="1063" r="F66" connectionId="0">
    <xmlCellPr id="1" uniqueName="P62442">
      <xmlPr mapId="1" xpath="/TFI-IZD-OSIG/ISD_1000367/P62442" xmlDataType="decimal"/>
    </xmlCellPr>
  </singleXmlCell>
  <singleXmlCell id="1064" r="G66" connectionId="0">
    <xmlCellPr id="1" uniqueName="P62042">
      <xmlPr mapId="1" xpath="/TFI-IZD-OSIG/ISD_1000367/P62042" xmlDataType="decimal"/>
    </xmlCellPr>
  </singleXmlCell>
  <singleXmlCell id="1065" r="H66" connectionId="0">
    <xmlCellPr id="1" uniqueName="P62122">
      <xmlPr mapId="1" xpath="/TFI-IZD-OSIG/ISD_1000367/P62122" xmlDataType="decimal"/>
    </xmlCellPr>
  </singleXmlCell>
  <singleXmlCell id="1066" r="I66" connectionId="0">
    <xmlCellPr id="1" uniqueName="P62202">
      <xmlPr mapId="1" xpath="/TFI-IZD-OSIG/ISD_1000367/P62202" xmlDataType="decimal"/>
    </xmlCellPr>
  </singleXmlCell>
  <singleXmlCell id="1067" r="D67" connectionId="0">
    <xmlCellPr id="1" uniqueName="P62271">
      <xmlPr mapId="1" xpath="/TFI-IZD-OSIG/ISD_1000367/P62271" xmlDataType="decimal"/>
    </xmlCellPr>
  </singleXmlCell>
  <singleXmlCell id="1068" r="E67" connectionId="0">
    <xmlCellPr id="1" uniqueName="P62351">
      <xmlPr mapId="1" xpath="/TFI-IZD-OSIG/ISD_1000367/P62351" xmlDataType="decimal"/>
    </xmlCellPr>
  </singleXmlCell>
  <singleXmlCell id="1069" r="F67" connectionId="0">
    <xmlCellPr id="1" uniqueName="P62431">
      <xmlPr mapId="1" xpath="/TFI-IZD-OSIG/ISD_1000367/P62431" xmlDataType="decimal"/>
    </xmlCellPr>
  </singleXmlCell>
  <singleXmlCell id="1070" r="G67" connectionId="0">
    <xmlCellPr id="1" uniqueName="P62031">
      <xmlPr mapId="1" xpath="/TFI-IZD-OSIG/ISD_1000367/P62031" xmlDataType="decimal"/>
    </xmlCellPr>
  </singleXmlCell>
  <singleXmlCell id="1071" r="H67" connectionId="0">
    <xmlCellPr id="1" uniqueName="P62111">
      <xmlPr mapId="1" xpath="/TFI-IZD-OSIG/ISD_1000367/P62111" xmlDataType="decimal"/>
    </xmlCellPr>
  </singleXmlCell>
  <singleXmlCell id="1072" r="I67" connectionId="0">
    <xmlCellPr id="1" uniqueName="P62191">
      <xmlPr mapId="1" xpath="/TFI-IZD-OSIG/ISD_1000367/P62191" xmlDataType="decimal"/>
    </xmlCellPr>
  </singleXmlCell>
  <singleXmlCell id="1073" r="D68" connectionId="0">
    <xmlCellPr id="1" uniqueName="P62272">
      <xmlPr mapId="1" xpath="/TFI-IZD-OSIG/ISD_1000367/P62272" xmlDataType="decimal"/>
    </xmlCellPr>
  </singleXmlCell>
  <singleXmlCell id="1074" r="E68" connectionId="0">
    <xmlCellPr id="1" uniqueName="P62352">
      <xmlPr mapId="1" xpath="/TFI-IZD-OSIG/ISD_1000367/P62352" xmlDataType="decimal"/>
    </xmlCellPr>
  </singleXmlCell>
  <singleXmlCell id="1075" r="F68" connectionId="0">
    <xmlCellPr id="1" uniqueName="P62432">
      <xmlPr mapId="1" xpath="/TFI-IZD-OSIG/ISD_1000367/P62432" xmlDataType="decimal"/>
    </xmlCellPr>
  </singleXmlCell>
  <singleXmlCell id="1076" r="G68" connectionId="0">
    <xmlCellPr id="1" uniqueName="P62032">
      <xmlPr mapId="1" xpath="/TFI-IZD-OSIG/ISD_1000367/P62032" xmlDataType="decimal"/>
    </xmlCellPr>
  </singleXmlCell>
  <singleXmlCell id="1077" r="H68" connectionId="0">
    <xmlCellPr id="1" uniqueName="P62112">
      <xmlPr mapId="1" xpath="/TFI-IZD-OSIG/ISD_1000367/P62112" xmlDataType="decimal"/>
    </xmlCellPr>
  </singleXmlCell>
  <singleXmlCell id="1078" r="I68" connectionId="0">
    <xmlCellPr id="1" uniqueName="P62192">
      <xmlPr mapId="1" xpath="/TFI-IZD-OSIG/ISD_1000367/P62192" xmlDataType="decimal"/>
    </xmlCellPr>
  </singleXmlCell>
  <singleXmlCell id="1079" r="D69" connectionId="0">
    <xmlCellPr id="1" uniqueName="P62273">
      <xmlPr mapId="1" xpath="/TFI-IZD-OSIG/ISD_1000367/P62273" xmlDataType="decimal"/>
    </xmlCellPr>
  </singleXmlCell>
  <singleXmlCell id="1080" r="E69" connectionId="0">
    <xmlCellPr id="1" uniqueName="P62353">
      <xmlPr mapId="1" xpath="/TFI-IZD-OSIG/ISD_1000367/P62353" xmlDataType="decimal"/>
    </xmlCellPr>
  </singleXmlCell>
  <singleXmlCell id="1081" r="F69" connectionId="0">
    <xmlCellPr id="1" uniqueName="P62433">
      <xmlPr mapId="1" xpath="/TFI-IZD-OSIG/ISD_1000367/P62433" xmlDataType="decimal"/>
    </xmlCellPr>
  </singleXmlCell>
  <singleXmlCell id="1082" r="G69" connectionId="0">
    <xmlCellPr id="1" uniqueName="P62033">
      <xmlPr mapId="1" xpath="/TFI-IZD-OSIG/ISD_1000367/P62033" xmlDataType="decimal"/>
    </xmlCellPr>
  </singleXmlCell>
  <singleXmlCell id="1083" r="H69" connectionId="0">
    <xmlCellPr id="1" uniqueName="P62113">
      <xmlPr mapId="1" xpath="/TFI-IZD-OSIG/ISD_1000367/P62113" xmlDataType="decimal"/>
    </xmlCellPr>
  </singleXmlCell>
  <singleXmlCell id="1084" r="I69" connectionId="0">
    <xmlCellPr id="1" uniqueName="P62193">
      <xmlPr mapId="1" xpath="/TFI-IZD-OSIG/ISD_1000367/P62193" xmlDataType="decimal"/>
    </xmlCellPr>
  </singleXmlCell>
  <singleXmlCell id="1085" r="D70" connectionId="0">
    <xmlCellPr id="1" uniqueName="P62274">
      <xmlPr mapId="1" xpath="/TFI-IZD-OSIG/ISD_1000367/P62274" xmlDataType="decimal"/>
    </xmlCellPr>
  </singleXmlCell>
  <singleXmlCell id="1086" r="E70" connectionId="0">
    <xmlCellPr id="1" uniqueName="P62354">
      <xmlPr mapId="1" xpath="/TFI-IZD-OSIG/ISD_1000367/P62354" xmlDataType="decimal"/>
    </xmlCellPr>
  </singleXmlCell>
  <singleXmlCell id="1087" r="F70" connectionId="0">
    <xmlCellPr id="1" uniqueName="P62434">
      <xmlPr mapId="1" xpath="/TFI-IZD-OSIG/ISD_1000367/P62434" xmlDataType="decimal"/>
    </xmlCellPr>
  </singleXmlCell>
  <singleXmlCell id="1088" r="G70" connectionId="0">
    <xmlCellPr id="1" uniqueName="P62034">
      <xmlPr mapId="1" xpath="/TFI-IZD-OSIG/ISD_1000367/P62034" xmlDataType="decimal"/>
    </xmlCellPr>
  </singleXmlCell>
  <singleXmlCell id="1089" r="H70" connectionId="0">
    <xmlCellPr id="1" uniqueName="P62114">
      <xmlPr mapId="1" xpath="/TFI-IZD-OSIG/ISD_1000367/P62114" xmlDataType="decimal"/>
    </xmlCellPr>
  </singleXmlCell>
  <singleXmlCell id="1090" r="I70" connectionId="0">
    <xmlCellPr id="1" uniqueName="P62194">
      <xmlPr mapId="1" xpath="/TFI-IZD-OSIG/ISD_1000367/P62194" xmlDataType="decimal"/>
    </xmlCellPr>
  </singleXmlCell>
  <singleXmlCell id="1091" r="D71" connectionId="0">
    <xmlCellPr id="1" uniqueName="P62275">
      <xmlPr mapId="1" xpath="/TFI-IZD-OSIG/ISD_1000367/P62275" xmlDataType="decimal"/>
    </xmlCellPr>
  </singleXmlCell>
  <singleXmlCell id="1092" r="E71" connectionId="0">
    <xmlCellPr id="1" uniqueName="P62355">
      <xmlPr mapId="1" xpath="/TFI-IZD-OSIG/ISD_1000367/P62355" xmlDataType="decimal"/>
    </xmlCellPr>
  </singleXmlCell>
  <singleXmlCell id="1093" r="F71" connectionId="0">
    <xmlCellPr id="1" uniqueName="P62435">
      <xmlPr mapId="1" xpath="/TFI-IZD-OSIG/ISD_1000367/P62435" xmlDataType="decimal"/>
    </xmlCellPr>
  </singleXmlCell>
  <singleXmlCell id="1094" r="G71" connectionId="0">
    <xmlCellPr id="1" uniqueName="P62035">
      <xmlPr mapId="1" xpath="/TFI-IZD-OSIG/ISD_1000367/P62035" xmlDataType="decimal"/>
    </xmlCellPr>
  </singleXmlCell>
  <singleXmlCell id="1095" r="H71" connectionId="0">
    <xmlCellPr id="1" uniqueName="P62115">
      <xmlPr mapId="1" xpath="/TFI-IZD-OSIG/ISD_1000367/P62115" xmlDataType="decimal"/>
    </xmlCellPr>
  </singleXmlCell>
  <singleXmlCell id="1096" r="I71" connectionId="0">
    <xmlCellPr id="1" uniqueName="P62195">
      <xmlPr mapId="1" xpath="/TFI-IZD-OSIG/ISD_1000367/P62195" xmlDataType="decimal"/>
    </xmlCellPr>
  </singleXmlCell>
  <singleXmlCell id="1097" r="D72" connectionId="0">
    <xmlCellPr id="1" uniqueName="P62276">
      <xmlPr mapId="1" xpath="/TFI-IZD-OSIG/ISD_1000367/P62276" xmlDataType="decimal"/>
    </xmlCellPr>
  </singleXmlCell>
  <singleXmlCell id="1098" r="E72" connectionId="0">
    <xmlCellPr id="1" uniqueName="P62356">
      <xmlPr mapId="1" xpath="/TFI-IZD-OSIG/ISD_1000367/P62356" xmlDataType="decimal"/>
    </xmlCellPr>
  </singleXmlCell>
  <singleXmlCell id="1099" r="F72" connectionId="0">
    <xmlCellPr id="1" uniqueName="P62436">
      <xmlPr mapId="1" xpath="/TFI-IZD-OSIG/ISD_1000367/P62436" xmlDataType="decimal"/>
    </xmlCellPr>
  </singleXmlCell>
  <singleXmlCell id="1100" r="G72" connectionId="0">
    <xmlCellPr id="1" uniqueName="P62036">
      <xmlPr mapId="1" xpath="/TFI-IZD-OSIG/ISD_1000367/P62036" xmlDataType="decimal"/>
    </xmlCellPr>
  </singleXmlCell>
  <singleXmlCell id="1101" r="H72" connectionId="0">
    <xmlCellPr id="1" uniqueName="P62116">
      <xmlPr mapId="1" xpath="/TFI-IZD-OSIG/ISD_1000367/P62116" xmlDataType="decimal"/>
    </xmlCellPr>
  </singleXmlCell>
  <singleXmlCell id="1102" r="I72" connectionId="0">
    <xmlCellPr id="1" uniqueName="P62196">
      <xmlPr mapId="1" xpath="/TFI-IZD-OSIG/ISD_1000367/P62196" xmlDataType="decimal"/>
    </xmlCellPr>
  </singleXmlCell>
  <singleXmlCell id="1103" r="D73" connectionId="0">
    <xmlCellPr id="1" uniqueName="P62265">
      <xmlPr mapId="1" xpath="/TFI-IZD-OSIG/ISD_1000367/P62265" xmlDataType="decimal"/>
    </xmlCellPr>
  </singleXmlCell>
  <singleXmlCell id="1104" r="E73" connectionId="0">
    <xmlCellPr id="1" uniqueName="P62345">
      <xmlPr mapId="1" xpath="/TFI-IZD-OSIG/ISD_1000367/P62345" xmlDataType="decimal"/>
    </xmlCellPr>
  </singleXmlCell>
  <singleXmlCell id="1105" r="F73" connectionId="0">
    <xmlCellPr id="1" uniqueName="P62425">
      <xmlPr mapId="1" xpath="/TFI-IZD-OSIG/ISD_1000367/P62425" xmlDataType="decimal"/>
    </xmlCellPr>
  </singleXmlCell>
  <singleXmlCell id="1106" r="G73" connectionId="0">
    <xmlCellPr id="1" uniqueName="P62025">
      <xmlPr mapId="1" xpath="/TFI-IZD-OSIG/ISD_1000367/P62025" xmlDataType="decimal"/>
    </xmlCellPr>
  </singleXmlCell>
  <singleXmlCell id="1107" r="H73" connectionId="0">
    <xmlCellPr id="1" uniqueName="P62105">
      <xmlPr mapId="1" xpath="/TFI-IZD-OSIG/ISD_1000367/P62105" xmlDataType="decimal"/>
    </xmlCellPr>
  </singleXmlCell>
  <singleXmlCell id="1108" r="I73" connectionId="0">
    <xmlCellPr id="1" uniqueName="P62185">
      <xmlPr mapId="1" xpath="/TFI-IZD-OSIG/ISD_1000367/P62185" xmlDataType="decimal"/>
    </xmlCellPr>
  </singleXmlCell>
  <singleXmlCell id="1109" r="D74" connectionId="0">
    <xmlCellPr id="1" uniqueName="P62266">
      <xmlPr mapId="1" xpath="/TFI-IZD-OSIG/ISD_1000367/P62266" xmlDataType="decimal"/>
    </xmlCellPr>
  </singleXmlCell>
  <singleXmlCell id="1110" r="E74" connectionId="0">
    <xmlCellPr id="1" uniqueName="P62346">
      <xmlPr mapId="1" xpath="/TFI-IZD-OSIG/ISD_1000367/P62346" xmlDataType="decimal"/>
    </xmlCellPr>
  </singleXmlCell>
  <singleXmlCell id="1111" r="F74" connectionId="0">
    <xmlCellPr id="1" uniqueName="P62426">
      <xmlPr mapId="1" xpath="/TFI-IZD-OSIG/ISD_1000367/P62426" xmlDataType="decimal"/>
    </xmlCellPr>
  </singleXmlCell>
  <singleXmlCell id="1112" r="G74" connectionId="0">
    <xmlCellPr id="1" uniqueName="P62026">
      <xmlPr mapId="1" xpath="/TFI-IZD-OSIG/ISD_1000367/P62026" xmlDataType="decimal"/>
    </xmlCellPr>
  </singleXmlCell>
  <singleXmlCell id="1113" r="H74" connectionId="0">
    <xmlCellPr id="1" uniqueName="P62106">
      <xmlPr mapId="1" xpath="/TFI-IZD-OSIG/ISD_1000367/P62106" xmlDataType="decimal"/>
    </xmlCellPr>
  </singleXmlCell>
  <singleXmlCell id="1114" r="I74" connectionId="0">
    <xmlCellPr id="1" uniqueName="P62186">
      <xmlPr mapId="1" xpath="/TFI-IZD-OSIG/ISD_1000367/P62186" xmlDataType="decimal"/>
    </xmlCellPr>
  </singleXmlCell>
  <singleXmlCell id="1115" r="D75" connectionId="0">
    <xmlCellPr id="1" uniqueName="P62267">
      <xmlPr mapId="1" xpath="/TFI-IZD-OSIG/ISD_1000367/P62267" xmlDataType="decimal"/>
    </xmlCellPr>
  </singleXmlCell>
  <singleXmlCell id="1116" r="E75" connectionId="0">
    <xmlCellPr id="1" uniqueName="P62347">
      <xmlPr mapId="1" xpath="/TFI-IZD-OSIG/ISD_1000367/P62347" xmlDataType="decimal"/>
    </xmlCellPr>
  </singleXmlCell>
  <singleXmlCell id="1117" r="F75" connectionId="0">
    <xmlCellPr id="1" uniqueName="P62427">
      <xmlPr mapId="1" xpath="/TFI-IZD-OSIG/ISD_1000367/P62427" xmlDataType="decimal"/>
    </xmlCellPr>
  </singleXmlCell>
  <singleXmlCell id="1118" r="G75" connectionId="0">
    <xmlCellPr id="1" uniqueName="P62027">
      <xmlPr mapId="1" xpath="/TFI-IZD-OSIG/ISD_1000367/P62027" xmlDataType="decimal"/>
    </xmlCellPr>
  </singleXmlCell>
  <singleXmlCell id="1119" r="H75" connectionId="0">
    <xmlCellPr id="1" uniqueName="P62107">
      <xmlPr mapId="1" xpath="/TFI-IZD-OSIG/ISD_1000367/P62107" xmlDataType="decimal"/>
    </xmlCellPr>
  </singleXmlCell>
  <singleXmlCell id="1120" r="I75" connectionId="0">
    <xmlCellPr id="1" uniqueName="P62187">
      <xmlPr mapId="1" xpath="/TFI-IZD-OSIG/ISD_1000367/P62187" xmlDataType="decimal"/>
    </xmlCellPr>
  </singleXmlCell>
  <singleXmlCell id="1121" r="D76" connectionId="0">
    <xmlCellPr id="1" uniqueName="P62268">
      <xmlPr mapId="1" xpath="/TFI-IZD-OSIG/ISD_1000367/P62268" xmlDataType="decimal"/>
    </xmlCellPr>
  </singleXmlCell>
  <singleXmlCell id="1122" r="E76" connectionId="0">
    <xmlCellPr id="1" uniqueName="P62348">
      <xmlPr mapId="1" xpath="/TFI-IZD-OSIG/ISD_1000367/P62348" xmlDataType="decimal"/>
    </xmlCellPr>
  </singleXmlCell>
  <singleXmlCell id="1123" r="F76" connectionId="0">
    <xmlCellPr id="1" uniqueName="P62428">
      <xmlPr mapId="1" xpath="/TFI-IZD-OSIG/ISD_1000367/P62428" xmlDataType="decimal"/>
    </xmlCellPr>
  </singleXmlCell>
  <singleXmlCell id="1124" r="G76" connectionId="0">
    <xmlCellPr id="1" uniqueName="P62028">
      <xmlPr mapId="1" xpath="/TFI-IZD-OSIG/ISD_1000367/P62028" xmlDataType="decimal"/>
    </xmlCellPr>
  </singleXmlCell>
  <singleXmlCell id="1125" r="H76" connectionId="0">
    <xmlCellPr id="1" uniqueName="P62108">
      <xmlPr mapId="1" xpath="/TFI-IZD-OSIG/ISD_1000367/P62108" xmlDataType="decimal"/>
    </xmlCellPr>
  </singleXmlCell>
  <singleXmlCell id="1126" r="I76" connectionId="0">
    <xmlCellPr id="1" uniqueName="P62188">
      <xmlPr mapId="1" xpath="/TFI-IZD-OSIG/ISD_1000367/P62188" xmlDataType="decimal"/>
    </xmlCellPr>
  </singleXmlCell>
  <singleXmlCell id="1127" r="D77" connectionId="0">
    <xmlCellPr id="1" uniqueName="P62269">
      <xmlPr mapId="1" xpath="/TFI-IZD-OSIG/ISD_1000367/P62269" xmlDataType="decimal"/>
    </xmlCellPr>
  </singleXmlCell>
  <singleXmlCell id="1128" r="E77" connectionId="0">
    <xmlCellPr id="1" uniqueName="P62349">
      <xmlPr mapId="1" xpath="/TFI-IZD-OSIG/ISD_1000367/P62349" xmlDataType="decimal"/>
    </xmlCellPr>
  </singleXmlCell>
  <singleXmlCell id="1129" r="F77" connectionId="0">
    <xmlCellPr id="1" uniqueName="P62429">
      <xmlPr mapId="1" xpath="/TFI-IZD-OSIG/ISD_1000367/P62429" xmlDataType="decimal"/>
    </xmlCellPr>
  </singleXmlCell>
  <singleXmlCell id="1130" r="G77" connectionId="0">
    <xmlCellPr id="1" uniqueName="P62029">
      <xmlPr mapId="1" xpath="/TFI-IZD-OSIG/ISD_1000367/P62029" xmlDataType="decimal"/>
    </xmlCellPr>
  </singleXmlCell>
  <singleXmlCell id="1131" r="H77" connectionId="0">
    <xmlCellPr id="1" uniqueName="P62109">
      <xmlPr mapId="1" xpath="/TFI-IZD-OSIG/ISD_1000367/P62109" xmlDataType="decimal"/>
    </xmlCellPr>
  </singleXmlCell>
  <singleXmlCell id="1132" r="I77" connectionId="0">
    <xmlCellPr id="1" uniqueName="P62189">
      <xmlPr mapId="1" xpath="/TFI-IZD-OSIG/ISD_1000367/P62189" xmlDataType="decimal"/>
    </xmlCellPr>
  </singleXmlCell>
  <singleXmlCell id="1133" r="D78" connectionId="0">
    <xmlCellPr id="1" uniqueName="P62270">
      <xmlPr mapId="1" xpath="/TFI-IZD-OSIG/ISD_1000367/P62270" xmlDataType="decimal"/>
    </xmlCellPr>
  </singleXmlCell>
  <singleXmlCell id="1134" r="E78" connectionId="0">
    <xmlCellPr id="1" uniqueName="P62350">
      <xmlPr mapId="1" xpath="/TFI-IZD-OSIG/ISD_1000367/P62350" xmlDataType="decimal"/>
    </xmlCellPr>
  </singleXmlCell>
  <singleXmlCell id="1135" r="F78" connectionId="0">
    <xmlCellPr id="1" uniqueName="P62430">
      <xmlPr mapId="1" xpath="/TFI-IZD-OSIG/ISD_1000367/P62430" xmlDataType="decimal"/>
    </xmlCellPr>
  </singleXmlCell>
  <singleXmlCell id="1136" r="G78" connectionId="0">
    <xmlCellPr id="1" uniqueName="P62030">
      <xmlPr mapId="1" xpath="/TFI-IZD-OSIG/ISD_1000367/P62030" xmlDataType="decimal"/>
    </xmlCellPr>
  </singleXmlCell>
  <singleXmlCell id="1137" r="H78" connectionId="0">
    <xmlCellPr id="1" uniqueName="P62110">
      <xmlPr mapId="1" xpath="/TFI-IZD-OSIG/ISD_1000367/P62110" xmlDataType="decimal"/>
    </xmlCellPr>
  </singleXmlCell>
  <singleXmlCell id="1138" r="I78" connectionId="0">
    <xmlCellPr id="1" uniqueName="P62190">
      <xmlPr mapId="1" xpath="/TFI-IZD-OSIG/ISD_1000367/P62190" xmlDataType="decimal"/>
    </xmlCellPr>
  </singleXmlCell>
  <singleXmlCell id="1139" r="D79" connectionId="0">
    <xmlCellPr id="1" uniqueName="P62259">
      <xmlPr mapId="1" xpath="/TFI-IZD-OSIG/ISD_1000367/P62259" xmlDataType="decimal"/>
    </xmlCellPr>
  </singleXmlCell>
  <singleXmlCell id="1140" r="E79" connectionId="0">
    <xmlCellPr id="1" uniqueName="P62339">
      <xmlPr mapId="1" xpath="/TFI-IZD-OSIG/ISD_1000367/P62339" xmlDataType="decimal"/>
    </xmlCellPr>
  </singleXmlCell>
  <singleXmlCell id="1141" r="F79" connectionId="0">
    <xmlCellPr id="1" uniqueName="P62419">
      <xmlPr mapId="1" xpath="/TFI-IZD-OSIG/ISD_1000367/P62419" xmlDataType="decimal"/>
    </xmlCellPr>
  </singleXmlCell>
  <singleXmlCell id="1142" r="G79" connectionId="0">
    <xmlCellPr id="1" uniqueName="P62019">
      <xmlPr mapId="1" xpath="/TFI-IZD-OSIG/ISD_1000367/P62019" xmlDataType="decimal"/>
    </xmlCellPr>
  </singleXmlCell>
  <singleXmlCell id="1143" r="H79" connectionId="0">
    <xmlCellPr id="1" uniqueName="P62099">
      <xmlPr mapId="1" xpath="/TFI-IZD-OSIG/ISD_1000367/P62099" xmlDataType="decimal"/>
    </xmlCellPr>
  </singleXmlCell>
  <singleXmlCell id="1144" r="I79" connectionId="0">
    <xmlCellPr id="1" uniqueName="P62179">
      <xmlPr mapId="1" xpath="/TFI-IZD-OSIG/ISD_1000367/P62179" xmlDataType="decimal"/>
    </xmlCellPr>
  </singleXmlCell>
  <singleXmlCell id="1145" r="D80" connectionId="0">
    <xmlCellPr id="1" uniqueName="P62260">
      <xmlPr mapId="1" xpath="/TFI-IZD-OSIG/ISD_1000367/P62260" xmlDataType="decimal"/>
    </xmlCellPr>
  </singleXmlCell>
  <singleXmlCell id="1146" r="E80" connectionId="0">
    <xmlCellPr id="1" uniqueName="P62340">
      <xmlPr mapId="1" xpath="/TFI-IZD-OSIG/ISD_1000367/P62340" xmlDataType="decimal"/>
    </xmlCellPr>
  </singleXmlCell>
  <singleXmlCell id="1147" r="F80" connectionId="0">
    <xmlCellPr id="1" uniqueName="P62420">
      <xmlPr mapId="1" xpath="/TFI-IZD-OSIG/ISD_1000367/P62420" xmlDataType="decimal"/>
    </xmlCellPr>
  </singleXmlCell>
  <singleXmlCell id="1148" r="G80" connectionId="0">
    <xmlCellPr id="1" uniqueName="P62020">
      <xmlPr mapId="1" xpath="/TFI-IZD-OSIG/ISD_1000367/P62020" xmlDataType="decimal"/>
    </xmlCellPr>
  </singleXmlCell>
  <singleXmlCell id="1149" r="H80" connectionId="0">
    <xmlCellPr id="1" uniqueName="P62100">
      <xmlPr mapId="1" xpath="/TFI-IZD-OSIG/ISD_1000367/P62100" xmlDataType="decimal"/>
    </xmlCellPr>
  </singleXmlCell>
  <singleXmlCell id="1150" r="I80" connectionId="0">
    <xmlCellPr id="1" uniqueName="P62180">
      <xmlPr mapId="1" xpath="/TFI-IZD-OSIG/ISD_1000367/P62180" xmlDataType="decimal"/>
    </xmlCellPr>
  </singleXmlCell>
  <singleXmlCell id="1151" r="D81" connectionId="0">
    <xmlCellPr id="1" uniqueName="P62261">
      <xmlPr mapId="1" xpath="/TFI-IZD-OSIG/ISD_1000367/P62261" xmlDataType="decimal"/>
    </xmlCellPr>
  </singleXmlCell>
  <singleXmlCell id="1152" r="E81" connectionId="0">
    <xmlCellPr id="1" uniqueName="P62341">
      <xmlPr mapId="1" xpath="/TFI-IZD-OSIG/ISD_1000367/P62341" xmlDataType="decimal"/>
    </xmlCellPr>
  </singleXmlCell>
  <singleXmlCell id="1153" r="F81" connectionId="0">
    <xmlCellPr id="1" uniqueName="P62421">
      <xmlPr mapId="1" xpath="/TFI-IZD-OSIG/ISD_1000367/P62421" xmlDataType="decimal"/>
    </xmlCellPr>
  </singleXmlCell>
  <singleXmlCell id="1154" r="G81" connectionId="0">
    <xmlCellPr id="1" uniqueName="P62021">
      <xmlPr mapId="1" xpath="/TFI-IZD-OSIG/ISD_1000367/P62021" xmlDataType="decimal"/>
    </xmlCellPr>
  </singleXmlCell>
  <singleXmlCell id="1155" r="H81" connectionId="0">
    <xmlCellPr id="1" uniqueName="P62101">
      <xmlPr mapId="1" xpath="/TFI-IZD-OSIG/ISD_1000367/P62101" xmlDataType="decimal"/>
    </xmlCellPr>
  </singleXmlCell>
  <singleXmlCell id="1156" r="I81" connectionId="0">
    <xmlCellPr id="1" uniqueName="P62181">
      <xmlPr mapId="1" xpath="/TFI-IZD-OSIG/ISD_1000367/P62181" xmlDataType="decimal"/>
    </xmlCellPr>
  </singleXmlCell>
  <singleXmlCell id="1157" r="D82" connectionId="0">
    <xmlCellPr id="1" uniqueName="P62262">
      <xmlPr mapId="1" xpath="/TFI-IZD-OSIG/ISD_1000367/P62262" xmlDataType="decimal"/>
    </xmlCellPr>
  </singleXmlCell>
  <singleXmlCell id="1158" r="E82" connectionId="0">
    <xmlCellPr id="1" uniqueName="P62342">
      <xmlPr mapId="1" xpath="/TFI-IZD-OSIG/ISD_1000367/P62342" xmlDataType="decimal"/>
    </xmlCellPr>
  </singleXmlCell>
  <singleXmlCell id="1159" r="F82" connectionId="0">
    <xmlCellPr id="1" uniqueName="P62422">
      <xmlPr mapId="1" xpath="/TFI-IZD-OSIG/ISD_1000367/P62422" xmlDataType="decimal"/>
    </xmlCellPr>
  </singleXmlCell>
  <singleXmlCell id="1160" r="G82" connectionId="0">
    <xmlCellPr id="1" uniqueName="P62022">
      <xmlPr mapId="1" xpath="/TFI-IZD-OSIG/ISD_1000367/P62022" xmlDataType="decimal"/>
    </xmlCellPr>
  </singleXmlCell>
  <singleXmlCell id="1161" r="H82" connectionId="0">
    <xmlCellPr id="1" uniqueName="P62102">
      <xmlPr mapId="1" xpath="/TFI-IZD-OSIG/ISD_1000367/P62102" xmlDataType="decimal"/>
    </xmlCellPr>
  </singleXmlCell>
  <singleXmlCell id="1162" r="I82" connectionId="0">
    <xmlCellPr id="1" uniqueName="P62182">
      <xmlPr mapId="1" xpath="/TFI-IZD-OSIG/ISD_1000367/P62182" xmlDataType="decimal"/>
    </xmlCellPr>
  </singleXmlCell>
  <singleXmlCell id="1163" r="D83" connectionId="0">
    <xmlCellPr id="1" uniqueName="P62263">
      <xmlPr mapId="1" xpath="/TFI-IZD-OSIG/ISD_1000367/P62263" xmlDataType="decimal"/>
    </xmlCellPr>
  </singleXmlCell>
  <singleXmlCell id="1164" r="E83" connectionId="0">
    <xmlCellPr id="1" uniqueName="P62343">
      <xmlPr mapId="1" xpath="/TFI-IZD-OSIG/ISD_1000367/P62343" xmlDataType="decimal"/>
    </xmlCellPr>
  </singleXmlCell>
  <singleXmlCell id="1165" r="F83" connectionId="0">
    <xmlCellPr id="1" uniqueName="P62423">
      <xmlPr mapId="1" xpath="/TFI-IZD-OSIG/ISD_1000367/P62423" xmlDataType="decimal"/>
    </xmlCellPr>
  </singleXmlCell>
  <singleXmlCell id="1166" r="G83" connectionId="0">
    <xmlCellPr id="1" uniqueName="P62023">
      <xmlPr mapId="1" xpath="/TFI-IZD-OSIG/ISD_1000367/P62023" xmlDataType="decimal"/>
    </xmlCellPr>
  </singleXmlCell>
  <singleXmlCell id="1167" r="H83" connectionId="0">
    <xmlCellPr id="1" uniqueName="P62103">
      <xmlPr mapId="1" xpath="/TFI-IZD-OSIG/ISD_1000367/P62103" xmlDataType="decimal"/>
    </xmlCellPr>
  </singleXmlCell>
  <singleXmlCell id="1168" r="I83" connectionId="0">
    <xmlCellPr id="1" uniqueName="P62183">
      <xmlPr mapId="1" xpath="/TFI-IZD-OSIG/ISD_1000367/P62183" xmlDataType="decimal"/>
    </xmlCellPr>
  </singleXmlCell>
  <singleXmlCell id="1169" r="D84" connectionId="0">
    <xmlCellPr id="1" uniqueName="P62264">
      <xmlPr mapId="1" xpath="/TFI-IZD-OSIG/ISD_1000367/P62264" xmlDataType="decimal"/>
    </xmlCellPr>
  </singleXmlCell>
  <singleXmlCell id="1170" r="E84" connectionId="0">
    <xmlCellPr id="1" uniqueName="P62344">
      <xmlPr mapId="1" xpath="/TFI-IZD-OSIG/ISD_1000367/P62344" xmlDataType="decimal"/>
    </xmlCellPr>
  </singleXmlCell>
  <singleXmlCell id="1171" r="F84" connectionId="0">
    <xmlCellPr id="1" uniqueName="P62424">
      <xmlPr mapId="1" xpath="/TFI-IZD-OSIG/ISD_1000367/P62424" xmlDataType="decimal"/>
    </xmlCellPr>
  </singleXmlCell>
  <singleXmlCell id="1172" r="G84" connectionId="0">
    <xmlCellPr id="1" uniqueName="P62024">
      <xmlPr mapId="1" xpath="/TFI-IZD-OSIG/ISD_1000367/P62024" xmlDataType="decimal"/>
    </xmlCellPr>
  </singleXmlCell>
  <singleXmlCell id="1173" r="H84" connectionId="0">
    <xmlCellPr id="1" uniqueName="P62104">
      <xmlPr mapId="1" xpath="/TFI-IZD-OSIG/ISD_1000367/P62104" xmlDataType="decimal"/>
    </xmlCellPr>
  </singleXmlCell>
  <singleXmlCell id="1174" r="I84" connectionId="0">
    <xmlCellPr id="1" uniqueName="P62184">
      <xmlPr mapId="1" xpath="/TFI-IZD-OSIG/ISD_1000367/P62184" xmlDataType="decimal"/>
    </xmlCellPr>
  </singleXmlCell>
  <singleXmlCell id="1175" r="D85" connectionId="0">
    <xmlCellPr id="1" uniqueName="P62257">
      <xmlPr mapId="1" xpath="/TFI-IZD-OSIG/ISD_1000367/P62257" xmlDataType="decimal"/>
    </xmlCellPr>
  </singleXmlCell>
  <singleXmlCell id="1176" r="E85" connectionId="0">
    <xmlCellPr id="1" uniqueName="P62337">
      <xmlPr mapId="1" xpath="/TFI-IZD-OSIG/ISD_1000367/P62337" xmlDataType="decimal"/>
    </xmlCellPr>
  </singleXmlCell>
  <singleXmlCell id="1177" r="F85" connectionId="0">
    <xmlCellPr id="1" uniqueName="P62417">
      <xmlPr mapId="1" xpath="/TFI-IZD-OSIG/ISD_1000367/P62417" xmlDataType="decimal"/>
    </xmlCellPr>
  </singleXmlCell>
  <singleXmlCell id="1178" r="G85" connectionId="0">
    <xmlCellPr id="1" uniqueName="P62017">
      <xmlPr mapId="1" xpath="/TFI-IZD-OSIG/ISD_1000367/P62017" xmlDataType="decimal"/>
    </xmlCellPr>
  </singleXmlCell>
  <singleXmlCell id="1179" r="H85" connectionId="0">
    <xmlCellPr id="1" uniqueName="P62097">
      <xmlPr mapId="1" xpath="/TFI-IZD-OSIG/ISD_1000367/P62097" xmlDataType="decimal"/>
    </xmlCellPr>
  </singleXmlCell>
  <singleXmlCell id="1180" r="I85" connectionId="0">
    <xmlCellPr id="1" uniqueName="P62177">
      <xmlPr mapId="1" xpath="/TFI-IZD-OSIG/ISD_1000367/P62177" xmlDataType="decimal"/>
    </xmlCellPr>
  </singleXmlCell>
  <singleXmlCell id="1181" r="D86" connectionId="0">
    <xmlCellPr id="1" uniqueName="P62258">
      <xmlPr mapId="1" xpath="/TFI-IZD-OSIG/ISD_1000367/P62258" xmlDataType="decimal"/>
    </xmlCellPr>
  </singleXmlCell>
  <singleXmlCell id="1182" r="E86" connectionId="0">
    <xmlCellPr id="1" uniqueName="P62338">
      <xmlPr mapId="1" xpath="/TFI-IZD-OSIG/ISD_1000367/P62338" xmlDataType="decimal"/>
    </xmlCellPr>
  </singleXmlCell>
  <singleXmlCell id="1183" r="F86" connectionId="0">
    <xmlCellPr id="1" uniqueName="P62418">
      <xmlPr mapId="1" xpath="/TFI-IZD-OSIG/ISD_1000367/P62418" xmlDataType="decimal"/>
    </xmlCellPr>
  </singleXmlCell>
  <singleXmlCell id="1184" r="G86" connectionId="0">
    <xmlCellPr id="1" uniqueName="P62018">
      <xmlPr mapId="1" xpath="/TFI-IZD-OSIG/ISD_1000367/P62018" xmlDataType="decimal"/>
    </xmlCellPr>
  </singleXmlCell>
  <singleXmlCell id="1185" r="H86" connectionId="0">
    <xmlCellPr id="1" uniqueName="P62098">
      <xmlPr mapId="1" xpath="/TFI-IZD-OSIG/ISD_1000367/P62098" xmlDataType="decimal"/>
    </xmlCellPr>
  </singleXmlCell>
  <singleXmlCell id="1186" r="I86" connectionId="0">
    <xmlCellPr id="1" uniqueName="P62178">
      <xmlPr mapId="1" xpath="/TFI-IZD-OSIG/ISD_1000367/P62178" xmlDataType="decimal"/>
    </xmlCellPr>
  </singleXmlCell>
</singleXmlCells>
</file>

<file path=xl/tables/tableSingleCells4.xml><?xml version="1.0" encoding="utf-8"?>
<singleXmlCells xmlns="http://schemas.openxmlformats.org/spreadsheetml/2006/main">
  <singleXmlCell id="1187" r="D7" connectionId="0">
    <xmlCellPr id="1" uniqueName="P1081547">
      <xmlPr mapId="1" xpath="/TFI-IZD-OSIG/ISD_1000367/P1081547" xmlDataType="decimal"/>
    </xmlCellPr>
  </singleXmlCell>
  <singleXmlCell id="1188" r="E7" connectionId="0">
    <xmlCellPr id="1" uniqueName="P1081549">
      <xmlPr mapId="1" xpath="/TFI-IZD-OSIG/ISD_1000367/P1081549" xmlDataType="decimal"/>
    </xmlCellPr>
  </singleXmlCell>
  <singleXmlCell id="1189" r="F7" connectionId="0">
    <xmlCellPr id="1" uniqueName="P1081550">
      <xmlPr mapId="1" xpath="/TFI-IZD-OSIG/ISD_1000367/P1081550" xmlDataType="decimal"/>
    </xmlCellPr>
  </singleXmlCell>
  <singleXmlCell id="1190" r="G7" connectionId="0">
    <xmlCellPr id="1" uniqueName="P1081551">
      <xmlPr mapId="1" xpath="/TFI-IZD-OSIG/ISD_1000367/P1081551" xmlDataType="decimal"/>
    </xmlCellPr>
  </singleXmlCell>
  <singleXmlCell id="1191" r="H7" connectionId="0">
    <xmlCellPr id="1" uniqueName="P1081552">
      <xmlPr mapId="1" xpath="/TFI-IZD-OSIG/ISD_1000367/P1081552" xmlDataType="decimal"/>
    </xmlCellPr>
  </singleXmlCell>
  <singleXmlCell id="1192" r="I7" connectionId="0">
    <xmlCellPr id="1" uniqueName="P1081553">
      <xmlPr mapId="1" xpath="/TFI-IZD-OSIG/ISD_1000367/P1081553" xmlDataType="decimal"/>
    </xmlCellPr>
  </singleXmlCell>
  <singleXmlCell id="1193" r="D8" connectionId="0">
    <xmlCellPr id="1" uniqueName="P1081554">
      <xmlPr mapId="1" xpath="/TFI-IZD-OSIG/ISD_1000367/P1081554" xmlDataType="decimal"/>
    </xmlCellPr>
  </singleXmlCell>
  <singleXmlCell id="1194" r="E8" connectionId="0">
    <xmlCellPr id="1" uniqueName="P1081555">
      <xmlPr mapId="1" xpath="/TFI-IZD-OSIG/ISD_1000367/P1081555" xmlDataType="decimal"/>
    </xmlCellPr>
  </singleXmlCell>
  <singleXmlCell id="1195" r="F8" connectionId="0">
    <xmlCellPr id="1" uniqueName="P1081556">
      <xmlPr mapId="1" xpath="/TFI-IZD-OSIG/ISD_1000367/P1081556" xmlDataType="decimal"/>
    </xmlCellPr>
  </singleXmlCell>
  <singleXmlCell id="1196" r="G8" connectionId="0">
    <xmlCellPr id="1" uniqueName="P1081557">
      <xmlPr mapId="1" xpath="/TFI-IZD-OSIG/ISD_1000367/P1081557" xmlDataType="decimal"/>
    </xmlCellPr>
  </singleXmlCell>
  <singleXmlCell id="1197" r="H8" connectionId="0">
    <xmlCellPr id="1" uniqueName="P1081558">
      <xmlPr mapId="1" xpath="/TFI-IZD-OSIG/ISD_1000367/P1081558" xmlDataType="decimal"/>
    </xmlCellPr>
  </singleXmlCell>
  <singleXmlCell id="1198" r="I8" connectionId="0">
    <xmlCellPr id="1" uniqueName="P1081559">
      <xmlPr mapId="1" xpath="/TFI-IZD-OSIG/ISD_1000367/P1081559" xmlDataType="decimal"/>
    </xmlCellPr>
  </singleXmlCell>
  <singleXmlCell id="1199" r="D9" connectionId="0">
    <xmlCellPr id="1" uniqueName="P1081560">
      <xmlPr mapId="1" xpath="/TFI-IZD-OSIG/ISD_1000367/P1081560" xmlDataType="decimal"/>
    </xmlCellPr>
  </singleXmlCell>
  <singleXmlCell id="1200" r="E9" connectionId="0">
    <xmlCellPr id="1" uniqueName="P1081561">
      <xmlPr mapId="1" xpath="/TFI-IZD-OSIG/ISD_1000367/P1081561" xmlDataType="decimal"/>
    </xmlCellPr>
  </singleXmlCell>
  <singleXmlCell id="1201" r="F9" connectionId="0">
    <xmlCellPr id="1" uniqueName="P1081562">
      <xmlPr mapId="1" xpath="/TFI-IZD-OSIG/ISD_1000367/P1081562" xmlDataType="decimal"/>
    </xmlCellPr>
  </singleXmlCell>
  <singleXmlCell id="1202" r="G9" connectionId="0">
    <xmlCellPr id="1" uniqueName="P1081563">
      <xmlPr mapId="1" xpath="/TFI-IZD-OSIG/ISD_1000367/P1081563" xmlDataType="decimal"/>
    </xmlCellPr>
  </singleXmlCell>
  <singleXmlCell id="1203" r="H9" connectionId="0">
    <xmlCellPr id="1" uniqueName="P1081564">
      <xmlPr mapId="1" xpath="/TFI-IZD-OSIG/ISD_1000367/P1081564" xmlDataType="decimal"/>
    </xmlCellPr>
  </singleXmlCell>
  <singleXmlCell id="1204" r="I9" connectionId="0">
    <xmlCellPr id="1" uniqueName="P1081565">
      <xmlPr mapId="1" xpath="/TFI-IZD-OSIG/ISD_1000367/P1081565" xmlDataType="decimal"/>
    </xmlCellPr>
  </singleXmlCell>
  <singleXmlCell id="1205" r="D10" connectionId="0">
    <xmlCellPr id="1" uniqueName="P1081566">
      <xmlPr mapId="1" xpath="/TFI-IZD-OSIG/ISD_1000367/P1081566" xmlDataType="decimal"/>
    </xmlCellPr>
  </singleXmlCell>
  <singleXmlCell id="1206" r="E10" connectionId="0">
    <xmlCellPr id="1" uniqueName="P1081567">
      <xmlPr mapId="1" xpath="/TFI-IZD-OSIG/ISD_1000367/P1081567" xmlDataType="decimal"/>
    </xmlCellPr>
  </singleXmlCell>
  <singleXmlCell id="1207" r="F10" connectionId="0">
    <xmlCellPr id="1" uniqueName="P1081568">
      <xmlPr mapId="1" xpath="/TFI-IZD-OSIG/ISD_1000367/P1081568" xmlDataType="decimal"/>
    </xmlCellPr>
  </singleXmlCell>
  <singleXmlCell id="1208" r="G10" connectionId="0">
    <xmlCellPr id="1" uniqueName="P1081569">
      <xmlPr mapId="1" xpath="/TFI-IZD-OSIG/ISD_1000367/P1081569" xmlDataType="decimal"/>
    </xmlCellPr>
  </singleXmlCell>
  <singleXmlCell id="1209" r="H10" connectionId="0">
    <xmlCellPr id="1" uniqueName="P1081570">
      <xmlPr mapId="1" xpath="/TFI-IZD-OSIG/ISD_1000367/P1081570" xmlDataType="decimal"/>
    </xmlCellPr>
  </singleXmlCell>
  <singleXmlCell id="1210" r="I10" connectionId="0">
    <xmlCellPr id="1" uniqueName="P1081571">
      <xmlPr mapId="1" xpath="/TFI-IZD-OSIG/ISD_1000367/P1081571" xmlDataType="decimal"/>
    </xmlCellPr>
  </singleXmlCell>
  <singleXmlCell id="1211" r="D11" connectionId="0">
    <xmlCellPr id="1" uniqueName="P1081572">
      <xmlPr mapId="1" xpath="/TFI-IZD-OSIG/ISD_1000367/P1081572" xmlDataType="decimal"/>
    </xmlCellPr>
  </singleXmlCell>
  <singleXmlCell id="1212" r="E11" connectionId="0">
    <xmlCellPr id="1" uniqueName="P1081573">
      <xmlPr mapId="1" xpath="/TFI-IZD-OSIG/ISD_1000367/P1081573" xmlDataType="decimal"/>
    </xmlCellPr>
  </singleXmlCell>
  <singleXmlCell id="1213" r="F11" connectionId="0">
    <xmlCellPr id="1" uniqueName="P1081574">
      <xmlPr mapId="1" xpath="/TFI-IZD-OSIG/ISD_1000367/P1081574" xmlDataType="decimal"/>
    </xmlCellPr>
  </singleXmlCell>
  <singleXmlCell id="1214" r="G11" connectionId="0">
    <xmlCellPr id="1" uniqueName="P1081575">
      <xmlPr mapId="1" xpath="/TFI-IZD-OSIG/ISD_1000367/P1081575" xmlDataType="decimal"/>
    </xmlCellPr>
  </singleXmlCell>
  <singleXmlCell id="1215" r="H11" connectionId="0">
    <xmlCellPr id="1" uniqueName="P1081576">
      <xmlPr mapId="1" xpath="/TFI-IZD-OSIG/ISD_1000367/P1081576" xmlDataType="decimal"/>
    </xmlCellPr>
  </singleXmlCell>
  <singleXmlCell id="1216" r="I11" connectionId="0">
    <xmlCellPr id="1" uniqueName="P1081577">
      <xmlPr mapId="1" xpath="/TFI-IZD-OSIG/ISD_1000367/P1081577" xmlDataType="decimal"/>
    </xmlCellPr>
  </singleXmlCell>
  <singleXmlCell id="1217" r="D12" connectionId="0">
    <xmlCellPr id="1" uniqueName="P1081578">
      <xmlPr mapId="1" xpath="/TFI-IZD-OSIG/ISD_1000367/P1081578" xmlDataType="decimal"/>
    </xmlCellPr>
  </singleXmlCell>
  <singleXmlCell id="1218" r="E12" connectionId="0">
    <xmlCellPr id="1" uniqueName="P1081579">
      <xmlPr mapId="1" xpath="/TFI-IZD-OSIG/ISD_1000367/P1081579" xmlDataType="decimal"/>
    </xmlCellPr>
  </singleXmlCell>
  <singleXmlCell id="1219" r="F12" connectionId="0">
    <xmlCellPr id="1" uniqueName="P1081580">
      <xmlPr mapId="1" xpath="/TFI-IZD-OSIG/ISD_1000367/P1081580" xmlDataType="decimal"/>
    </xmlCellPr>
  </singleXmlCell>
  <singleXmlCell id="1220" r="G12" connectionId="0">
    <xmlCellPr id="1" uniqueName="P1081581">
      <xmlPr mapId="1" xpath="/TFI-IZD-OSIG/ISD_1000367/P1081581" xmlDataType="decimal"/>
    </xmlCellPr>
  </singleXmlCell>
  <singleXmlCell id="1221" r="H12" connectionId="0">
    <xmlCellPr id="1" uniqueName="P1081582">
      <xmlPr mapId="1" xpath="/TFI-IZD-OSIG/ISD_1000367/P1081582" xmlDataType="decimal"/>
    </xmlCellPr>
  </singleXmlCell>
  <singleXmlCell id="1222" r="I12" connectionId="0">
    <xmlCellPr id="1" uniqueName="P1081583">
      <xmlPr mapId="1" xpath="/TFI-IZD-OSIG/ISD_1000367/P1081583" xmlDataType="decimal"/>
    </xmlCellPr>
  </singleXmlCell>
  <singleXmlCell id="1223" r="D13" connectionId="0">
    <xmlCellPr id="1" uniqueName="P1081584">
      <xmlPr mapId="1" xpath="/TFI-IZD-OSIG/ISD_1000367/P1081584" xmlDataType="decimal"/>
    </xmlCellPr>
  </singleXmlCell>
  <singleXmlCell id="1224" r="E13" connectionId="0">
    <xmlCellPr id="1" uniqueName="P1081585">
      <xmlPr mapId="1" xpath="/TFI-IZD-OSIG/ISD_1000367/P1081585" xmlDataType="decimal"/>
    </xmlCellPr>
  </singleXmlCell>
  <singleXmlCell id="1225" r="F13" connectionId="0">
    <xmlCellPr id="1" uniqueName="P1081586">
      <xmlPr mapId="1" xpath="/TFI-IZD-OSIG/ISD_1000367/P1081586" xmlDataType="decimal"/>
    </xmlCellPr>
  </singleXmlCell>
  <singleXmlCell id="1226" r="G13" connectionId="0">
    <xmlCellPr id="1" uniqueName="P1081587">
      <xmlPr mapId="1" xpath="/TFI-IZD-OSIG/ISD_1000367/P1081587" xmlDataType="decimal"/>
    </xmlCellPr>
  </singleXmlCell>
  <singleXmlCell id="1227" r="H13" connectionId="0">
    <xmlCellPr id="1" uniqueName="P1081588">
      <xmlPr mapId="1" xpath="/TFI-IZD-OSIG/ISD_1000367/P1081588" xmlDataType="decimal"/>
    </xmlCellPr>
  </singleXmlCell>
  <singleXmlCell id="1228" r="I13" connectionId="0">
    <xmlCellPr id="1" uniqueName="P1081589">
      <xmlPr mapId="1" xpath="/TFI-IZD-OSIG/ISD_1000367/P1081589" xmlDataType="decimal"/>
    </xmlCellPr>
  </singleXmlCell>
  <singleXmlCell id="1229" r="D14" connectionId="0">
    <xmlCellPr id="1" uniqueName="P1081590">
      <xmlPr mapId="1" xpath="/TFI-IZD-OSIG/ISD_1000367/P1081590" xmlDataType="decimal"/>
    </xmlCellPr>
  </singleXmlCell>
  <singleXmlCell id="1230" r="E14" connectionId="0">
    <xmlCellPr id="1" uniqueName="P1081591">
      <xmlPr mapId="1" xpath="/TFI-IZD-OSIG/ISD_1000367/P1081591" xmlDataType="decimal"/>
    </xmlCellPr>
  </singleXmlCell>
  <singleXmlCell id="1231" r="F14" connectionId="0">
    <xmlCellPr id="1" uniqueName="P1081592">
      <xmlPr mapId="1" xpath="/TFI-IZD-OSIG/ISD_1000367/P1081592" xmlDataType="decimal"/>
    </xmlCellPr>
  </singleXmlCell>
  <singleXmlCell id="1232" r="G14" connectionId="0">
    <xmlCellPr id="1" uniqueName="P1081593">
      <xmlPr mapId="1" xpath="/TFI-IZD-OSIG/ISD_1000367/P1081593" xmlDataType="decimal"/>
    </xmlCellPr>
  </singleXmlCell>
  <singleXmlCell id="1233" r="H14" connectionId="0">
    <xmlCellPr id="1" uniqueName="P1081594">
      <xmlPr mapId="1" xpath="/TFI-IZD-OSIG/ISD_1000367/P1081594" xmlDataType="decimal"/>
    </xmlCellPr>
  </singleXmlCell>
  <singleXmlCell id="1234" r="I14" connectionId="0">
    <xmlCellPr id="1" uniqueName="P1081595">
      <xmlPr mapId="1" xpath="/TFI-IZD-OSIG/ISD_1000367/P1081595" xmlDataType="decimal"/>
    </xmlCellPr>
  </singleXmlCell>
  <singleXmlCell id="1235" r="D15" connectionId="0">
    <xmlCellPr id="1" uniqueName="P1081596">
      <xmlPr mapId="1" xpath="/TFI-IZD-OSIG/ISD_1000367/P1081596" xmlDataType="decimal"/>
    </xmlCellPr>
  </singleXmlCell>
  <singleXmlCell id="1236" r="E15" connectionId="0">
    <xmlCellPr id="1" uniqueName="P1081597">
      <xmlPr mapId="1" xpath="/TFI-IZD-OSIG/ISD_1000367/P1081597" xmlDataType="decimal"/>
    </xmlCellPr>
  </singleXmlCell>
  <singleXmlCell id="1237" r="F15" connectionId="0">
    <xmlCellPr id="1" uniqueName="P1081598">
      <xmlPr mapId="1" xpath="/TFI-IZD-OSIG/ISD_1000367/P1081598" xmlDataType="decimal"/>
    </xmlCellPr>
  </singleXmlCell>
  <singleXmlCell id="1238" r="G15" connectionId="0">
    <xmlCellPr id="1" uniqueName="P1081599">
      <xmlPr mapId="1" xpath="/TFI-IZD-OSIG/ISD_1000367/P1081599" xmlDataType="decimal"/>
    </xmlCellPr>
  </singleXmlCell>
  <singleXmlCell id="1239" r="H15" connectionId="0">
    <xmlCellPr id="1" uniqueName="P1081600">
      <xmlPr mapId="1" xpath="/TFI-IZD-OSIG/ISD_1000367/P1081600" xmlDataType="decimal"/>
    </xmlCellPr>
  </singleXmlCell>
  <singleXmlCell id="1240" r="I15" connectionId="0">
    <xmlCellPr id="1" uniqueName="P1081601">
      <xmlPr mapId="1" xpath="/TFI-IZD-OSIG/ISD_1000367/P1081601" xmlDataType="decimal"/>
    </xmlCellPr>
  </singleXmlCell>
  <singleXmlCell id="1241" r="D16" connectionId="0">
    <xmlCellPr id="1" uniqueName="P1081602">
      <xmlPr mapId="1" xpath="/TFI-IZD-OSIG/ISD_1000367/P1081602" xmlDataType="decimal"/>
    </xmlCellPr>
  </singleXmlCell>
  <singleXmlCell id="1242" r="E16" connectionId="0">
    <xmlCellPr id="1" uniqueName="P1081603">
      <xmlPr mapId="1" xpath="/TFI-IZD-OSIG/ISD_1000367/P1081603" xmlDataType="decimal"/>
    </xmlCellPr>
  </singleXmlCell>
  <singleXmlCell id="1243" r="F16" connectionId="0">
    <xmlCellPr id="1" uniqueName="P1081604">
      <xmlPr mapId="1" xpath="/TFI-IZD-OSIG/ISD_1000367/P1081604" xmlDataType="decimal"/>
    </xmlCellPr>
  </singleXmlCell>
  <singleXmlCell id="1244" r="G16" connectionId="0">
    <xmlCellPr id="1" uniqueName="P1081605">
      <xmlPr mapId="1" xpath="/TFI-IZD-OSIG/ISD_1000367/P1081605" xmlDataType="decimal"/>
    </xmlCellPr>
  </singleXmlCell>
  <singleXmlCell id="1245" r="H16" connectionId="0">
    <xmlCellPr id="1" uniqueName="P1081606">
      <xmlPr mapId="1" xpath="/TFI-IZD-OSIG/ISD_1000367/P1081606" xmlDataType="decimal"/>
    </xmlCellPr>
  </singleXmlCell>
  <singleXmlCell id="1246" r="I16" connectionId="0">
    <xmlCellPr id="1" uniqueName="P1081607">
      <xmlPr mapId="1" xpath="/TFI-IZD-OSIG/ISD_1000367/P1081607" xmlDataType="decimal"/>
    </xmlCellPr>
  </singleXmlCell>
  <singleXmlCell id="1247" r="D17" connectionId="0">
    <xmlCellPr id="1" uniqueName="P1081608">
      <xmlPr mapId="1" xpath="/TFI-IZD-OSIG/ISD_1000367/P1081608" xmlDataType="decimal"/>
    </xmlCellPr>
  </singleXmlCell>
  <singleXmlCell id="1248" r="E17" connectionId="0">
    <xmlCellPr id="1" uniqueName="P1081609">
      <xmlPr mapId="1" xpath="/TFI-IZD-OSIG/ISD_1000367/P1081609" xmlDataType="decimal"/>
    </xmlCellPr>
  </singleXmlCell>
  <singleXmlCell id="1249" r="F17" connectionId="0">
    <xmlCellPr id="1" uniqueName="P1081610">
      <xmlPr mapId="1" xpath="/TFI-IZD-OSIG/ISD_1000367/P1081610" xmlDataType="decimal"/>
    </xmlCellPr>
  </singleXmlCell>
  <singleXmlCell id="1250" r="G17" connectionId="0">
    <xmlCellPr id="1" uniqueName="P1081611">
      <xmlPr mapId="1" xpath="/TFI-IZD-OSIG/ISD_1000367/P1081611" xmlDataType="decimal"/>
    </xmlCellPr>
  </singleXmlCell>
  <singleXmlCell id="1251" r="H17" connectionId="0">
    <xmlCellPr id="1" uniqueName="P1081612">
      <xmlPr mapId="1" xpath="/TFI-IZD-OSIG/ISD_1000367/P1081612" xmlDataType="decimal"/>
    </xmlCellPr>
  </singleXmlCell>
  <singleXmlCell id="1252" r="I17" connectionId="0">
    <xmlCellPr id="1" uniqueName="P1081613">
      <xmlPr mapId="1" xpath="/TFI-IZD-OSIG/ISD_1000367/P1081613" xmlDataType="decimal"/>
    </xmlCellPr>
  </singleXmlCell>
  <singleXmlCell id="1253" r="D18" connectionId="0">
    <xmlCellPr id="1" uniqueName="P1081614">
      <xmlPr mapId="1" xpath="/TFI-IZD-OSIG/ISD_1000367/P1081614" xmlDataType="decimal"/>
    </xmlCellPr>
  </singleXmlCell>
  <singleXmlCell id="1254" r="E18" connectionId="0">
    <xmlCellPr id="1" uniqueName="P1081615">
      <xmlPr mapId="1" xpath="/TFI-IZD-OSIG/ISD_1000367/P1081615" xmlDataType="decimal"/>
    </xmlCellPr>
  </singleXmlCell>
  <singleXmlCell id="1255" r="F18" connectionId="0">
    <xmlCellPr id="1" uniqueName="P1081616">
      <xmlPr mapId="1" xpath="/TFI-IZD-OSIG/ISD_1000367/P1081616" xmlDataType="decimal"/>
    </xmlCellPr>
  </singleXmlCell>
  <singleXmlCell id="1256" r="G18" connectionId="0">
    <xmlCellPr id="1" uniqueName="P1081617">
      <xmlPr mapId="1" xpath="/TFI-IZD-OSIG/ISD_1000367/P1081617" xmlDataType="decimal"/>
    </xmlCellPr>
  </singleXmlCell>
  <singleXmlCell id="1257" r="H18" connectionId="0">
    <xmlCellPr id="1" uniqueName="P1081618">
      <xmlPr mapId="1" xpath="/TFI-IZD-OSIG/ISD_1000367/P1081618" xmlDataType="decimal"/>
    </xmlCellPr>
  </singleXmlCell>
  <singleXmlCell id="1258" r="I18" connectionId="0">
    <xmlCellPr id="1" uniqueName="P1081619">
      <xmlPr mapId="1" xpath="/TFI-IZD-OSIG/ISD_1000367/P1081619" xmlDataType="decimal"/>
    </xmlCellPr>
  </singleXmlCell>
  <singleXmlCell id="1259" r="D19" connectionId="0">
    <xmlCellPr id="1" uniqueName="P1081620">
      <xmlPr mapId="1" xpath="/TFI-IZD-OSIG/ISD_1000367/P1081620" xmlDataType="decimal"/>
    </xmlCellPr>
  </singleXmlCell>
  <singleXmlCell id="1260" r="E19" connectionId="0">
    <xmlCellPr id="1" uniqueName="P1081621">
      <xmlPr mapId="1" xpath="/TFI-IZD-OSIG/ISD_1000367/P1081621" xmlDataType="decimal"/>
    </xmlCellPr>
  </singleXmlCell>
  <singleXmlCell id="1261" r="F19" connectionId="0">
    <xmlCellPr id="1" uniqueName="P1081622">
      <xmlPr mapId="1" xpath="/TFI-IZD-OSIG/ISD_1000367/P1081622" xmlDataType="decimal"/>
    </xmlCellPr>
  </singleXmlCell>
  <singleXmlCell id="1262" r="G19" connectionId="0">
    <xmlCellPr id="1" uniqueName="P1081623">
      <xmlPr mapId="1" xpath="/TFI-IZD-OSIG/ISD_1000367/P1081623" xmlDataType="decimal"/>
    </xmlCellPr>
  </singleXmlCell>
  <singleXmlCell id="1263" r="H19" connectionId="0">
    <xmlCellPr id="1" uniqueName="P1081624">
      <xmlPr mapId="1" xpath="/TFI-IZD-OSIG/ISD_1000367/P1081624" xmlDataType="decimal"/>
    </xmlCellPr>
  </singleXmlCell>
  <singleXmlCell id="1264" r="I19" connectionId="0">
    <xmlCellPr id="1" uniqueName="P1081625">
      <xmlPr mapId="1" xpath="/TFI-IZD-OSIG/ISD_1000367/P1081625" xmlDataType="decimal"/>
    </xmlCellPr>
  </singleXmlCell>
  <singleXmlCell id="1265" r="D20" connectionId="0">
    <xmlCellPr id="1" uniqueName="P1081626">
      <xmlPr mapId="1" xpath="/TFI-IZD-OSIG/ISD_1000367/P1081626" xmlDataType="decimal"/>
    </xmlCellPr>
  </singleXmlCell>
  <singleXmlCell id="1266" r="E20" connectionId="0">
    <xmlCellPr id="1" uniqueName="P1081627">
      <xmlPr mapId="1" xpath="/TFI-IZD-OSIG/ISD_1000367/P1081627" xmlDataType="decimal"/>
    </xmlCellPr>
  </singleXmlCell>
  <singleXmlCell id="1267" r="F20" connectionId="0">
    <xmlCellPr id="1" uniqueName="P1081628">
      <xmlPr mapId="1" xpath="/TFI-IZD-OSIG/ISD_1000367/P1081628" xmlDataType="decimal"/>
    </xmlCellPr>
  </singleXmlCell>
  <singleXmlCell id="1268" r="G20" connectionId="0">
    <xmlCellPr id="1" uniqueName="P1081629">
      <xmlPr mapId="1" xpath="/TFI-IZD-OSIG/ISD_1000367/P1081629" xmlDataType="decimal"/>
    </xmlCellPr>
  </singleXmlCell>
  <singleXmlCell id="1269" r="H20" connectionId="0">
    <xmlCellPr id="1" uniqueName="P1081630">
      <xmlPr mapId="1" xpath="/TFI-IZD-OSIG/ISD_1000367/P1081630" xmlDataType="decimal"/>
    </xmlCellPr>
  </singleXmlCell>
  <singleXmlCell id="1270" r="I20" connectionId="0">
    <xmlCellPr id="1" uniqueName="P1081631">
      <xmlPr mapId="1" xpath="/TFI-IZD-OSIG/ISD_1000367/P1081631" xmlDataType="decimal"/>
    </xmlCellPr>
  </singleXmlCell>
  <singleXmlCell id="1271" r="D21" connectionId="0">
    <xmlCellPr id="1" uniqueName="P1081632">
      <xmlPr mapId="1" xpath="/TFI-IZD-OSIG/ISD_1000367/P1081632" xmlDataType="decimal"/>
    </xmlCellPr>
  </singleXmlCell>
  <singleXmlCell id="1272" r="E21" connectionId="0">
    <xmlCellPr id="1" uniqueName="P1081633">
      <xmlPr mapId="1" xpath="/TFI-IZD-OSIG/ISD_1000367/P1081633" xmlDataType="decimal"/>
    </xmlCellPr>
  </singleXmlCell>
  <singleXmlCell id="1273" r="F21" connectionId="0">
    <xmlCellPr id="1" uniqueName="P1081634">
      <xmlPr mapId="1" xpath="/TFI-IZD-OSIG/ISD_1000367/P1081634" xmlDataType="decimal"/>
    </xmlCellPr>
  </singleXmlCell>
  <singleXmlCell id="1274" r="G21" connectionId="0">
    <xmlCellPr id="1" uniqueName="P1081635">
      <xmlPr mapId="1" xpath="/TFI-IZD-OSIG/ISD_1000367/P1081635" xmlDataType="decimal"/>
    </xmlCellPr>
  </singleXmlCell>
  <singleXmlCell id="1275" r="H21" connectionId="0">
    <xmlCellPr id="1" uniqueName="P1081636">
      <xmlPr mapId="1" xpath="/TFI-IZD-OSIG/ISD_1000367/P1081636" xmlDataType="decimal"/>
    </xmlCellPr>
  </singleXmlCell>
  <singleXmlCell id="1276" r="I21" connectionId="0">
    <xmlCellPr id="1" uniqueName="P1081637">
      <xmlPr mapId="1" xpath="/TFI-IZD-OSIG/ISD_1000367/P1081637" xmlDataType="decimal"/>
    </xmlCellPr>
  </singleXmlCell>
  <singleXmlCell id="1277" r="D22" connectionId="0">
    <xmlCellPr id="1" uniqueName="P1081638">
      <xmlPr mapId="1" xpath="/TFI-IZD-OSIG/ISD_1000367/P1081638" xmlDataType="decimal"/>
    </xmlCellPr>
  </singleXmlCell>
  <singleXmlCell id="1278" r="E22" connectionId="0">
    <xmlCellPr id="1" uniqueName="P1081639">
      <xmlPr mapId="1" xpath="/TFI-IZD-OSIG/ISD_1000367/P1081639" xmlDataType="decimal"/>
    </xmlCellPr>
  </singleXmlCell>
  <singleXmlCell id="1279" r="F22" connectionId="0">
    <xmlCellPr id="1" uniqueName="P1081640">
      <xmlPr mapId="1" xpath="/TFI-IZD-OSIG/ISD_1000367/P1081640" xmlDataType="decimal"/>
    </xmlCellPr>
  </singleXmlCell>
  <singleXmlCell id="1280" r="G22" connectionId="0">
    <xmlCellPr id="1" uniqueName="P1081641">
      <xmlPr mapId="1" xpath="/TFI-IZD-OSIG/ISD_1000367/P1081641" xmlDataType="decimal"/>
    </xmlCellPr>
  </singleXmlCell>
  <singleXmlCell id="1281" r="H22" connectionId="0">
    <xmlCellPr id="1" uniqueName="P1081642">
      <xmlPr mapId="1" xpath="/TFI-IZD-OSIG/ISD_1000367/P1081642" xmlDataType="decimal"/>
    </xmlCellPr>
  </singleXmlCell>
  <singleXmlCell id="1282" r="I22" connectionId="0">
    <xmlCellPr id="1" uniqueName="P1081643">
      <xmlPr mapId="1" xpath="/TFI-IZD-OSIG/ISD_1000367/P1081643" xmlDataType="decimal"/>
    </xmlCellPr>
  </singleXmlCell>
  <singleXmlCell id="1283" r="D23" connectionId="0">
    <xmlCellPr id="1" uniqueName="P1081644">
      <xmlPr mapId="1" xpath="/TFI-IZD-OSIG/ISD_1000367/P1081644" xmlDataType="decimal"/>
    </xmlCellPr>
  </singleXmlCell>
  <singleXmlCell id="1284" r="E23" connectionId="0">
    <xmlCellPr id="1" uniqueName="P1081645">
      <xmlPr mapId="1" xpath="/TFI-IZD-OSIG/ISD_1000367/P1081645" xmlDataType="decimal"/>
    </xmlCellPr>
  </singleXmlCell>
  <singleXmlCell id="1285" r="F23" connectionId="0">
    <xmlCellPr id="1" uniqueName="P1081647">
      <xmlPr mapId="1" xpath="/TFI-IZD-OSIG/ISD_1000367/P1081647" xmlDataType="decimal"/>
    </xmlCellPr>
  </singleXmlCell>
  <singleXmlCell id="1286" r="G23" connectionId="0">
    <xmlCellPr id="1" uniqueName="P1081650">
      <xmlPr mapId="1" xpath="/TFI-IZD-OSIG/ISD_1000367/P1081650" xmlDataType="decimal"/>
    </xmlCellPr>
  </singleXmlCell>
  <singleXmlCell id="1287" r="H23" connectionId="0">
    <xmlCellPr id="1" uniqueName="P1081653">
      <xmlPr mapId="1" xpath="/TFI-IZD-OSIG/ISD_1000367/P1081653" xmlDataType="decimal"/>
    </xmlCellPr>
  </singleXmlCell>
  <singleXmlCell id="1288" r="I23" connectionId="0">
    <xmlCellPr id="1" uniqueName="P1081655">
      <xmlPr mapId="1" xpath="/TFI-IZD-OSIG/ISD_1000367/P1081655" xmlDataType="decimal"/>
    </xmlCellPr>
  </singleXmlCell>
  <singleXmlCell id="1289" r="D24" connectionId="0">
    <xmlCellPr id="1" uniqueName="P1081657">
      <xmlPr mapId="1" xpath="/TFI-IZD-OSIG/ISD_1000367/P1081657" xmlDataType="decimal"/>
    </xmlCellPr>
  </singleXmlCell>
  <singleXmlCell id="1290" r="E24" connectionId="0">
    <xmlCellPr id="1" uniqueName="P1081659">
      <xmlPr mapId="1" xpath="/TFI-IZD-OSIG/ISD_1000367/P1081659" xmlDataType="decimal"/>
    </xmlCellPr>
  </singleXmlCell>
  <singleXmlCell id="1291" r="F24" connectionId="0">
    <xmlCellPr id="1" uniqueName="P1081661">
      <xmlPr mapId="1" xpath="/TFI-IZD-OSIG/ISD_1000367/P1081661" xmlDataType="decimal"/>
    </xmlCellPr>
  </singleXmlCell>
  <singleXmlCell id="1292" r="G24" connectionId="0">
    <xmlCellPr id="1" uniqueName="P1081663">
      <xmlPr mapId="1" xpath="/TFI-IZD-OSIG/ISD_1000367/P1081663" xmlDataType="decimal"/>
    </xmlCellPr>
  </singleXmlCell>
  <singleXmlCell id="1293" r="H24" connectionId="0">
    <xmlCellPr id="1" uniqueName="P1081665">
      <xmlPr mapId="1" xpath="/TFI-IZD-OSIG/ISD_1000367/P1081665" xmlDataType="decimal"/>
    </xmlCellPr>
  </singleXmlCell>
  <singleXmlCell id="1294" r="I24" connectionId="0">
    <xmlCellPr id="1" uniqueName="P1081667">
      <xmlPr mapId="1" xpath="/TFI-IZD-OSIG/ISD_1000367/P1081667" xmlDataType="decimal"/>
    </xmlCellPr>
  </singleXmlCell>
  <singleXmlCell id="1295" r="D25" connectionId="0">
    <xmlCellPr id="1" uniqueName="P1081669">
      <xmlPr mapId="1" xpath="/TFI-IZD-OSIG/ISD_1000367/P1081669" xmlDataType="decimal"/>
    </xmlCellPr>
  </singleXmlCell>
  <singleXmlCell id="1296" r="E25" connectionId="0">
    <xmlCellPr id="1" uniqueName="P1081671">
      <xmlPr mapId="1" xpath="/TFI-IZD-OSIG/ISD_1000367/P1081671" xmlDataType="decimal"/>
    </xmlCellPr>
  </singleXmlCell>
  <singleXmlCell id="1297" r="F25" connectionId="0">
    <xmlCellPr id="1" uniqueName="P1081673">
      <xmlPr mapId="1" xpath="/TFI-IZD-OSIG/ISD_1000367/P1081673" xmlDataType="decimal"/>
    </xmlCellPr>
  </singleXmlCell>
  <singleXmlCell id="1298" r="G25" connectionId="0">
    <xmlCellPr id="1" uniqueName="P1081675">
      <xmlPr mapId="1" xpath="/TFI-IZD-OSIG/ISD_1000367/P1081675" xmlDataType="decimal"/>
    </xmlCellPr>
  </singleXmlCell>
  <singleXmlCell id="1299" r="H25" connectionId="0">
    <xmlCellPr id="1" uniqueName="P1081677">
      <xmlPr mapId="1" xpath="/TFI-IZD-OSIG/ISD_1000367/P1081677" xmlDataType="decimal"/>
    </xmlCellPr>
  </singleXmlCell>
  <singleXmlCell id="1300" r="I25" connectionId="0">
    <xmlCellPr id="1" uniqueName="P1081679">
      <xmlPr mapId="1" xpath="/TFI-IZD-OSIG/ISD_1000367/P1081679" xmlDataType="decimal"/>
    </xmlCellPr>
  </singleXmlCell>
  <singleXmlCell id="1301" r="D26" connectionId="0">
    <xmlCellPr id="1" uniqueName="P1081681">
      <xmlPr mapId="1" xpath="/TFI-IZD-OSIG/ISD_1000367/P1081681" xmlDataType="decimal"/>
    </xmlCellPr>
  </singleXmlCell>
  <singleXmlCell id="1302" r="E26" connectionId="0">
    <xmlCellPr id="1" uniqueName="P1081683">
      <xmlPr mapId="1" xpath="/TFI-IZD-OSIG/ISD_1000367/P1081683" xmlDataType="decimal"/>
    </xmlCellPr>
  </singleXmlCell>
  <singleXmlCell id="1303" r="F26" connectionId="0">
    <xmlCellPr id="1" uniqueName="P1081691">
      <xmlPr mapId="1" xpath="/TFI-IZD-OSIG/ISD_1000367/P1081691" xmlDataType="decimal"/>
    </xmlCellPr>
  </singleXmlCell>
  <singleXmlCell id="1304" r="G26" connectionId="0">
    <xmlCellPr id="1" uniqueName="P1081692">
      <xmlPr mapId="1" xpath="/TFI-IZD-OSIG/ISD_1000367/P1081692" xmlDataType="decimal"/>
    </xmlCellPr>
  </singleXmlCell>
  <singleXmlCell id="1305" r="H26" connectionId="0">
    <xmlCellPr id="1" uniqueName="P1081693">
      <xmlPr mapId="1" xpath="/TFI-IZD-OSIG/ISD_1000367/P1081693" xmlDataType="decimal"/>
    </xmlCellPr>
  </singleXmlCell>
  <singleXmlCell id="1306" r="I26" connectionId="0">
    <xmlCellPr id="1" uniqueName="P1081694">
      <xmlPr mapId="1" xpath="/TFI-IZD-OSIG/ISD_1000367/P1081694" xmlDataType="decimal"/>
    </xmlCellPr>
  </singleXmlCell>
  <singleXmlCell id="1307" r="D27" connectionId="0">
    <xmlCellPr id="1" uniqueName="P1081695">
      <xmlPr mapId="1" xpath="/TFI-IZD-OSIG/ISD_1000367/P1081695" xmlDataType="decimal"/>
    </xmlCellPr>
  </singleXmlCell>
  <singleXmlCell id="1308" r="E27" connectionId="0">
    <xmlCellPr id="1" uniqueName="P1081719">
      <xmlPr mapId="1" xpath="/TFI-IZD-OSIG/ISD_1000367/P1081719" xmlDataType="decimal"/>
    </xmlCellPr>
  </singleXmlCell>
  <singleXmlCell id="1309" r="F27" connectionId="0">
    <xmlCellPr id="1" uniqueName="P1081720">
      <xmlPr mapId="1" xpath="/TFI-IZD-OSIG/ISD_1000367/P1081720" xmlDataType="decimal"/>
    </xmlCellPr>
  </singleXmlCell>
  <singleXmlCell id="1310" r="G27" connectionId="0">
    <xmlCellPr id="1" uniqueName="P1081721">
      <xmlPr mapId="1" xpath="/TFI-IZD-OSIG/ISD_1000367/P1081721" xmlDataType="decimal"/>
    </xmlCellPr>
  </singleXmlCell>
  <singleXmlCell id="1311" r="H27" connectionId="0">
    <xmlCellPr id="1" uniqueName="P1081722">
      <xmlPr mapId="1" xpath="/TFI-IZD-OSIG/ISD_1000367/P1081722" xmlDataType="decimal"/>
    </xmlCellPr>
  </singleXmlCell>
  <singleXmlCell id="1312" r="I27" connectionId="0">
    <xmlCellPr id="1" uniqueName="P1081723">
      <xmlPr mapId="1" xpath="/TFI-IZD-OSIG/ISD_1000367/P1081723" xmlDataType="decimal"/>
    </xmlCellPr>
  </singleXmlCell>
  <singleXmlCell id="1313" r="D28" connectionId="0">
    <xmlCellPr id="1" uniqueName="P1081724">
      <xmlPr mapId="1" xpath="/TFI-IZD-OSIG/ISD_1000367/P1081724" xmlDataType="decimal"/>
    </xmlCellPr>
  </singleXmlCell>
  <singleXmlCell id="1314" r="E28" connectionId="0">
    <xmlCellPr id="1" uniqueName="P1081725">
      <xmlPr mapId="1" xpath="/TFI-IZD-OSIG/ISD_1000367/P1081725" xmlDataType="decimal"/>
    </xmlCellPr>
  </singleXmlCell>
  <singleXmlCell id="1315" r="F28" connectionId="0">
    <xmlCellPr id="1" uniqueName="P1081726">
      <xmlPr mapId="1" xpath="/TFI-IZD-OSIG/ISD_1000367/P1081726" xmlDataType="decimal"/>
    </xmlCellPr>
  </singleXmlCell>
  <singleXmlCell id="1316" r="G28" connectionId="0">
    <xmlCellPr id="1" uniqueName="P1081727">
      <xmlPr mapId="1" xpath="/TFI-IZD-OSIG/ISD_1000367/P1081727" xmlDataType="decimal"/>
    </xmlCellPr>
  </singleXmlCell>
  <singleXmlCell id="1317" r="H28" connectionId="0">
    <xmlCellPr id="1" uniqueName="P1081728">
      <xmlPr mapId="1" xpath="/TFI-IZD-OSIG/ISD_1000367/P1081728" xmlDataType="decimal"/>
    </xmlCellPr>
  </singleXmlCell>
  <singleXmlCell id="1318" r="I28" connectionId="0">
    <xmlCellPr id="1" uniqueName="P1081729">
      <xmlPr mapId="1" xpath="/TFI-IZD-OSIG/ISD_1000367/P1081729" xmlDataType="decimal"/>
    </xmlCellPr>
  </singleXmlCell>
  <singleXmlCell id="1319" r="D29" connectionId="0">
    <xmlCellPr id="1" uniqueName="P1081730">
      <xmlPr mapId="1" xpath="/TFI-IZD-OSIG/ISD_1000367/P1081730" xmlDataType="decimal"/>
    </xmlCellPr>
  </singleXmlCell>
  <singleXmlCell id="1320" r="E29" connectionId="0">
    <xmlCellPr id="1" uniqueName="P1081731">
      <xmlPr mapId="1" xpath="/TFI-IZD-OSIG/ISD_1000367/P1081731" xmlDataType="decimal"/>
    </xmlCellPr>
  </singleXmlCell>
  <singleXmlCell id="1321" r="F29" connectionId="0">
    <xmlCellPr id="1" uniqueName="P1081732">
      <xmlPr mapId="1" xpath="/TFI-IZD-OSIG/ISD_1000367/P1081732" xmlDataType="decimal"/>
    </xmlCellPr>
  </singleXmlCell>
  <singleXmlCell id="1322" r="G29" connectionId="0">
    <xmlCellPr id="1" uniqueName="P1081733">
      <xmlPr mapId="1" xpath="/TFI-IZD-OSIG/ISD_1000367/P1081733" xmlDataType="decimal"/>
    </xmlCellPr>
  </singleXmlCell>
  <singleXmlCell id="1323" r="H29" connectionId="0">
    <xmlCellPr id="1" uniqueName="P1081734">
      <xmlPr mapId="1" xpath="/TFI-IZD-OSIG/ISD_1000367/P1081734" xmlDataType="decimal"/>
    </xmlCellPr>
  </singleXmlCell>
  <singleXmlCell id="1324" r="I29" connectionId="0">
    <xmlCellPr id="1" uniqueName="P1081735">
      <xmlPr mapId="1" xpath="/TFI-IZD-OSIG/ISD_1000367/P1081735" xmlDataType="decimal"/>
    </xmlCellPr>
  </singleXmlCell>
  <singleXmlCell id="1325" r="D30" connectionId="0">
    <xmlCellPr id="1" uniqueName="P1081736">
      <xmlPr mapId="1" xpath="/TFI-IZD-OSIG/ISD_1000367/P1081736" xmlDataType="decimal"/>
    </xmlCellPr>
  </singleXmlCell>
  <singleXmlCell id="1326" r="E30" connectionId="0">
    <xmlCellPr id="1" uniqueName="P1081737">
      <xmlPr mapId="1" xpath="/TFI-IZD-OSIG/ISD_1000367/P1081737" xmlDataType="decimal"/>
    </xmlCellPr>
  </singleXmlCell>
  <singleXmlCell id="1327" r="F30" connectionId="0">
    <xmlCellPr id="1" uniqueName="P1081738">
      <xmlPr mapId="1" xpath="/TFI-IZD-OSIG/ISD_1000367/P1081738" xmlDataType="decimal"/>
    </xmlCellPr>
  </singleXmlCell>
  <singleXmlCell id="1328" r="G30" connectionId="0">
    <xmlCellPr id="1" uniqueName="P1081739">
      <xmlPr mapId="1" xpath="/TFI-IZD-OSIG/ISD_1000367/P1081739" xmlDataType="decimal"/>
    </xmlCellPr>
  </singleXmlCell>
  <singleXmlCell id="1329" r="H30" connectionId="0">
    <xmlCellPr id="1" uniqueName="P1081740">
      <xmlPr mapId="1" xpath="/TFI-IZD-OSIG/ISD_1000367/P1081740" xmlDataType="decimal"/>
    </xmlCellPr>
  </singleXmlCell>
  <singleXmlCell id="1330" r="I30" connectionId="0">
    <xmlCellPr id="1" uniqueName="P1081741">
      <xmlPr mapId="1" xpath="/TFI-IZD-OSIG/ISD_1000367/P1081741" xmlDataType="decimal"/>
    </xmlCellPr>
  </singleXmlCell>
  <singleXmlCell id="1331" r="D31" connectionId="0">
    <xmlCellPr id="1" uniqueName="P1081742">
      <xmlPr mapId="1" xpath="/TFI-IZD-OSIG/ISD_1000367/P1081742" xmlDataType="decimal"/>
    </xmlCellPr>
  </singleXmlCell>
  <singleXmlCell id="1332" r="E31" connectionId="0">
    <xmlCellPr id="1" uniqueName="P1081743">
      <xmlPr mapId="1" xpath="/TFI-IZD-OSIG/ISD_1000367/P1081743" xmlDataType="decimal"/>
    </xmlCellPr>
  </singleXmlCell>
  <singleXmlCell id="1333" r="F31" connectionId="0">
    <xmlCellPr id="1" uniqueName="P1081744">
      <xmlPr mapId="1" xpath="/TFI-IZD-OSIG/ISD_1000367/P1081744" xmlDataType="decimal"/>
    </xmlCellPr>
  </singleXmlCell>
  <singleXmlCell id="1334" r="G31" connectionId="0">
    <xmlCellPr id="1" uniqueName="P1081745">
      <xmlPr mapId="1" xpath="/TFI-IZD-OSIG/ISD_1000367/P1081745" xmlDataType="decimal"/>
    </xmlCellPr>
  </singleXmlCell>
  <singleXmlCell id="1335" r="H31" connectionId="0">
    <xmlCellPr id="1" uniqueName="P1081746">
      <xmlPr mapId="1" xpath="/TFI-IZD-OSIG/ISD_1000367/P1081746" xmlDataType="decimal"/>
    </xmlCellPr>
  </singleXmlCell>
  <singleXmlCell id="1336" r="I31" connectionId="0">
    <xmlCellPr id="1" uniqueName="P1081747">
      <xmlPr mapId="1" xpath="/TFI-IZD-OSIG/ISD_1000367/P1081747" xmlDataType="decimal"/>
    </xmlCellPr>
  </singleXmlCell>
  <singleXmlCell id="1337" r="D32" connectionId="0">
    <xmlCellPr id="1" uniqueName="P1081748">
      <xmlPr mapId="1" xpath="/TFI-IZD-OSIG/ISD_1000367/P1081748" xmlDataType="decimal"/>
    </xmlCellPr>
  </singleXmlCell>
  <singleXmlCell id="1338" r="E32" connectionId="0">
    <xmlCellPr id="1" uniqueName="P1081749">
      <xmlPr mapId="1" xpath="/TFI-IZD-OSIG/ISD_1000367/P1081749" xmlDataType="decimal"/>
    </xmlCellPr>
  </singleXmlCell>
  <singleXmlCell id="1339" r="F32" connectionId="0">
    <xmlCellPr id="1" uniqueName="P1081750">
      <xmlPr mapId="1" xpath="/TFI-IZD-OSIG/ISD_1000367/P1081750" xmlDataType="decimal"/>
    </xmlCellPr>
  </singleXmlCell>
  <singleXmlCell id="1340" r="G32" connectionId="0">
    <xmlCellPr id="1" uniqueName="P1081751">
      <xmlPr mapId="1" xpath="/TFI-IZD-OSIG/ISD_1000367/P1081751" xmlDataType="decimal"/>
    </xmlCellPr>
  </singleXmlCell>
  <singleXmlCell id="1341" r="H32" connectionId="0">
    <xmlCellPr id="1" uniqueName="P1081752">
      <xmlPr mapId="1" xpath="/TFI-IZD-OSIG/ISD_1000367/P1081752" xmlDataType="decimal"/>
    </xmlCellPr>
  </singleXmlCell>
  <singleXmlCell id="1342" r="I32" connectionId="0">
    <xmlCellPr id="1" uniqueName="P1081753">
      <xmlPr mapId="1" xpath="/TFI-IZD-OSIG/ISD_1000367/P1081753" xmlDataType="decimal"/>
    </xmlCellPr>
  </singleXmlCell>
  <singleXmlCell id="1343" r="D33" connectionId="0">
    <xmlCellPr id="1" uniqueName="P1081754">
      <xmlPr mapId="1" xpath="/TFI-IZD-OSIG/ISD_1000367/P1081754" xmlDataType="decimal"/>
    </xmlCellPr>
  </singleXmlCell>
  <singleXmlCell id="1344" r="E33" connectionId="0">
    <xmlCellPr id="1" uniqueName="P1081755">
      <xmlPr mapId="1" xpath="/TFI-IZD-OSIG/ISD_1000367/P1081755" xmlDataType="decimal"/>
    </xmlCellPr>
  </singleXmlCell>
  <singleXmlCell id="1345" r="F33" connectionId="0">
    <xmlCellPr id="1" uniqueName="P1081756">
      <xmlPr mapId="1" xpath="/TFI-IZD-OSIG/ISD_1000367/P1081756" xmlDataType="decimal"/>
    </xmlCellPr>
  </singleXmlCell>
  <singleXmlCell id="1346" r="G33" connectionId="0">
    <xmlCellPr id="1" uniqueName="P1081757">
      <xmlPr mapId="1" xpath="/TFI-IZD-OSIG/ISD_1000367/P1081757" xmlDataType="decimal"/>
    </xmlCellPr>
  </singleXmlCell>
  <singleXmlCell id="1347" r="H33" connectionId="0">
    <xmlCellPr id="1" uniqueName="P1081758">
      <xmlPr mapId="1" xpath="/TFI-IZD-OSIG/ISD_1000367/P1081758" xmlDataType="decimal"/>
    </xmlCellPr>
  </singleXmlCell>
  <singleXmlCell id="1348" r="I33" connectionId="0">
    <xmlCellPr id="1" uniqueName="P1081759">
      <xmlPr mapId="1" xpath="/TFI-IZD-OSIG/ISD_1000367/P1081759" xmlDataType="decimal"/>
    </xmlCellPr>
  </singleXmlCell>
  <singleXmlCell id="1349" r="D34" connectionId="0">
    <xmlCellPr id="1" uniqueName="P1081760">
      <xmlPr mapId="1" xpath="/TFI-IZD-OSIG/ISD_1000367/P1081760" xmlDataType="decimal"/>
    </xmlCellPr>
  </singleXmlCell>
  <singleXmlCell id="1350" r="E34" connectionId="0">
    <xmlCellPr id="1" uniqueName="P1081761">
      <xmlPr mapId="1" xpath="/TFI-IZD-OSIG/ISD_1000367/P1081761" xmlDataType="decimal"/>
    </xmlCellPr>
  </singleXmlCell>
  <singleXmlCell id="1351" r="F34" connectionId="0">
    <xmlCellPr id="1" uniqueName="P1081762">
      <xmlPr mapId="1" xpath="/TFI-IZD-OSIG/ISD_1000367/P1081762" xmlDataType="decimal"/>
    </xmlCellPr>
  </singleXmlCell>
  <singleXmlCell id="1352" r="G34" connectionId="0">
    <xmlCellPr id="1" uniqueName="P1081763">
      <xmlPr mapId="1" xpath="/TFI-IZD-OSIG/ISD_1000367/P1081763" xmlDataType="decimal"/>
    </xmlCellPr>
  </singleXmlCell>
  <singleXmlCell id="1353" r="H34" connectionId="0">
    <xmlCellPr id="1" uniqueName="P1081764">
      <xmlPr mapId="1" xpath="/TFI-IZD-OSIG/ISD_1000367/P1081764" xmlDataType="decimal"/>
    </xmlCellPr>
  </singleXmlCell>
  <singleXmlCell id="1354" r="I34" connectionId="0">
    <xmlCellPr id="1" uniqueName="P1081765">
      <xmlPr mapId="1" xpath="/TFI-IZD-OSIG/ISD_1000367/P1081765" xmlDataType="decimal"/>
    </xmlCellPr>
  </singleXmlCell>
  <singleXmlCell id="1355" r="D35" connectionId="0">
    <xmlCellPr id="1" uniqueName="P1081766">
      <xmlPr mapId="1" xpath="/TFI-IZD-OSIG/ISD_1000367/P1081766" xmlDataType="decimal"/>
    </xmlCellPr>
  </singleXmlCell>
  <singleXmlCell id="1356" r="E35" connectionId="0">
    <xmlCellPr id="1" uniqueName="P1081767">
      <xmlPr mapId="1" xpath="/TFI-IZD-OSIG/ISD_1000367/P1081767" xmlDataType="decimal"/>
    </xmlCellPr>
  </singleXmlCell>
  <singleXmlCell id="1357" r="F35" connectionId="0">
    <xmlCellPr id="1" uniqueName="P1081768">
      <xmlPr mapId="1" xpath="/TFI-IZD-OSIG/ISD_1000367/P1081768" xmlDataType="decimal"/>
    </xmlCellPr>
  </singleXmlCell>
  <singleXmlCell id="1358" r="G35" connectionId="0">
    <xmlCellPr id="1" uniqueName="P1081769">
      <xmlPr mapId="1" xpath="/TFI-IZD-OSIG/ISD_1000367/P1081769" xmlDataType="decimal"/>
    </xmlCellPr>
  </singleXmlCell>
  <singleXmlCell id="1359" r="H35" connectionId="0">
    <xmlCellPr id="1" uniqueName="P1081770">
      <xmlPr mapId="1" xpath="/TFI-IZD-OSIG/ISD_1000367/P1081770" xmlDataType="decimal"/>
    </xmlCellPr>
  </singleXmlCell>
  <singleXmlCell id="1360" r="I35" connectionId="0">
    <xmlCellPr id="1" uniqueName="P1081771">
      <xmlPr mapId="1" xpath="/TFI-IZD-OSIG/ISD_1000367/P1081771" xmlDataType="decimal"/>
    </xmlCellPr>
  </singleXmlCell>
  <singleXmlCell id="1361" r="D36" connectionId="0">
    <xmlCellPr id="1" uniqueName="P1081772">
      <xmlPr mapId="1" xpath="/TFI-IZD-OSIG/ISD_1000367/P1081772" xmlDataType="decimal"/>
    </xmlCellPr>
  </singleXmlCell>
  <singleXmlCell id="1362" r="E36" connectionId="0">
    <xmlCellPr id="1" uniqueName="P1081773">
      <xmlPr mapId="1" xpath="/TFI-IZD-OSIG/ISD_1000367/P1081773" xmlDataType="decimal"/>
    </xmlCellPr>
  </singleXmlCell>
  <singleXmlCell id="1363" r="F36" connectionId="0">
    <xmlCellPr id="1" uniqueName="P1081774">
      <xmlPr mapId="1" xpath="/TFI-IZD-OSIG/ISD_1000367/P1081774" xmlDataType="decimal"/>
    </xmlCellPr>
  </singleXmlCell>
  <singleXmlCell id="1364" r="G36" connectionId="0">
    <xmlCellPr id="1" uniqueName="P1081775">
      <xmlPr mapId="1" xpath="/TFI-IZD-OSIG/ISD_1000367/P1081775" xmlDataType="decimal"/>
    </xmlCellPr>
  </singleXmlCell>
  <singleXmlCell id="1365" r="H36" connectionId="0">
    <xmlCellPr id="1" uniqueName="P1081776">
      <xmlPr mapId="1" xpath="/TFI-IZD-OSIG/ISD_1000367/P1081776" xmlDataType="decimal"/>
    </xmlCellPr>
  </singleXmlCell>
  <singleXmlCell id="1366" r="I36" connectionId="0">
    <xmlCellPr id="1" uniqueName="P1081777">
      <xmlPr mapId="1" xpath="/TFI-IZD-OSIG/ISD_1000367/P1081777" xmlDataType="decimal"/>
    </xmlCellPr>
  </singleXmlCell>
  <singleXmlCell id="1367" r="D37" connectionId="0">
    <xmlCellPr id="1" uniqueName="P1081778">
      <xmlPr mapId="1" xpath="/TFI-IZD-OSIG/ISD_1000367/P1081778" xmlDataType="decimal"/>
    </xmlCellPr>
  </singleXmlCell>
  <singleXmlCell id="1368" r="E37" connectionId="0">
    <xmlCellPr id="1" uniqueName="P1081779">
      <xmlPr mapId="1" xpath="/TFI-IZD-OSIG/ISD_1000367/P1081779" xmlDataType="decimal"/>
    </xmlCellPr>
  </singleXmlCell>
  <singleXmlCell id="1369" r="F37" connectionId="0">
    <xmlCellPr id="1" uniqueName="P1081780">
      <xmlPr mapId="1" xpath="/TFI-IZD-OSIG/ISD_1000367/P1081780" xmlDataType="decimal"/>
    </xmlCellPr>
  </singleXmlCell>
  <singleXmlCell id="1370" r="G37" connectionId="0">
    <xmlCellPr id="1" uniqueName="P1081781">
      <xmlPr mapId="1" xpath="/TFI-IZD-OSIG/ISD_1000367/P1081781" xmlDataType="decimal"/>
    </xmlCellPr>
  </singleXmlCell>
  <singleXmlCell id="1371" r="H37" connectionId="0">
    <xmlCellPr id="1" uniqueName="P1081782">
      <xmlPr mapId="1" xpath="/TFI-IZD-OSIG/ISD_1000367/P1081782" xmlDataType="decimal"/>
    </xmlCellPr>
  </singleXmlCell>
  <singleXmlCell id="1372" r="I37" connectionId="0">
    <xmlCellPr id="1" uniqueName="P1081783">
      <xmlPr mapId="1" xpath="/TFI-IZD-OSIG/ISD_1000367/P1081783" xmlDataType="decimal"/>
    </xmlCellPr>
  </singleXmlCell>
  <singleXmlCell id="1373" r="D38" connectionId="0">
    <xmlCellPr id="1" uniqueName="P1081784">
      <xmlPr mapId="1" xpath="/TFI-IZD-OSIG/ISD_1000367/P1081784" xmlDataType="decimal"/>
    </xmlCellPr>
  </singleXmlCell>
  <singleXmlCell id="1374" r="E38" connectionId="0">
    <xmlCellPr id="1" uniqueName="P1081785">
      <xmlPr mapId="1" xpath="/TFI-IZD-OSIG/ISD_1000367/P1081785" xmlDataType="decimal"/>
    </xmlCellPr>
  </singleXmlCell>
  <singleXmlCell id="1375" r="F38" connectionId="0">
    <xmlCellPr id="1" uniqueName="P1081786">
      <xmlPr mapId="1" xpath="/TFI-IZD-OSIG/ISD_1000367/P1081786" xmlDataType="decimal"/>
    </xmlCellPr>
  </singleXmlCell>
  <singleXmlCell id="1376" r="G38" connectionId="0">
    <xmlCellPr id="1" uniqueName="P1081787">
      <xmlPr mapId="1" xpath="/TFI-IZD-OSIG/ISD_1000367/P1081787" xmlDataType="decimal"/>
    </xmlCellPr>
  </singleXmlCell>
  <singleXmlCell id="1377" r="H38" connectionId="0">
    <xmlCellPr id="1" uniqueName="P1081788">
      <xmlPr mapId="1" xpath="/TFI-IZD-OSIG/ISD_1000367/P1081788" xmlDataType="decimal"/>
    </xmlCellPr>
  </singleXmlCell>
  <singleXmlCell id="1378" r="I38" connectionId="0">
    <xmlCellPr id="1" uniqueName="P1081789">
      <xmlPr mapId="1" xpath="/TFI-IZD-OSIG/ISD_1000367/P1081789" xmlDataType="decimal"/>
    </xmlCellPr>
  </singleXmlCell>
  <singleXmlCell id="1379" r="D39" connectionId="0">
    <xmlCellPr id="1" uniqueName="P1081790">
      <xmlPr mapId="1" xpath="/TFI-IZD-OSIG/ISD_1000367/P1081790" xmlDataType="decimal"/>
    </xmlCellPr>
  </singleXmlCell>
  <singleXmlCell id="1380" r="E39" connectionId="0">
    <xmlCellPr id="1" uniqueName="P1081791">
      <xmlPr mapId="1" xpath="/TFI-IZD-OSIG/ISD_1000367/P1081791" xmlDataType="decimal"/>
    </xmlCellPr>
  </singleXmlCell>
  <singleXmlCell id="1381" r="F39" connectionId="0">
    <xmlCellPr id="1" uniqueName="P1081792">
      <xmlPr mapId="1" xpath="/TFI-IZD-OSIG/ISD_1000367/P1081792" xmlDataType="decimal"/>
    </xmlCellPr>
  </singleXmlCell>
  <singleXmlCell id="1382" r="G39" connectionId="0">
    <xmlCellPr id="1" uniqueName="P1081793">
      <xmlPr mapId="1" xpath="/TFI-IZD-OSIG/ISD_1000367/P1081793" xmlDataType="decimal"/>
    </xmlCellPr>
  </singleXmlCell>
  <singleXmlCell id="1383" r="H39" connectionId="0">
    <xmlCellPr id="1" uniqueName="P1081794">
      <xmlPr mapId="1" xpath="/TFI-IZD-OSIG/ISD_1000367/P1081794" xmlDataType="decimal"/>
    </xmlCellPr>
  </singleXmlCell>
  <singleXmlCell id="1384" r="I39" connectionId="0">
    <xmlCellPr id="1" uniqueName="P1081795">
      <xmlPr mapId="1" xpath="/TFI-IZD-OSIG/ISD_1000367/P1081795" xmlDataType="decimal"/>
    </xmlCellPr>
  </singleXmlCell>
  <singleXmlCell id="1385" r="D40" connectionId="0">
    <xmlCellPr id="1" uniqueName="P1081796">
      <xmlPr mapId="1" xpath="/TFI-IZD-OSIG/ISD_1000367/P1081796" xmlDataType="decimal"/>
    </xmlCellPr>
  </singleXmlCell>
  <singleXmlCell id="1386" r="E40" connectionId="0">
    <xmlCellPr id="1" uniqueName="P1081797">
      <xmlPr mapId="1" xpath="/TFI-IZD-OSIG/ISD_1000367/P1081797" xmlDataType="decimal"/>
    </xmlCellPr>
  </singleXmlCell>
  <singleXmlCell id="1387" r="F40" connectionId="0">
    <xmlCellPr id="1" uniqueName="P1081798">
      <xmlPr mapId="1" xpath="/TFI-IZD-OSIG/ISD_1000367/P1081798" xmlDataType="decimal"/>
    </xmlCellPr>
  </singleXmlCell>
  <singleXmlCell id="1388" r="G40" connectionId="0">
    <xmlCellPr id="1" uniqueName="P1081799">
      <xmlPr mapId="1" xpath="/TFI-IZD-OSIG/ISD_1000367/P1081799" xmlDataType="decimal"/>
    </xmlCellPr>
  </singleXmlCell>
  <singleXmlCell id="1389" r="H40" connectionId="0">
    <xmlCellPr id="1" uniqueName="P1081800">
      <xmlPr mapId="1" xpath="/TFI-IZD-OSIG/ISD_1000367/P1081800" xmlDataType="decimal"/>
    </xmlCellPr>
  </singleXmlCell>
  <singleXmlCell id="1390" r="I40" connectionId="0">
    <xmlCellPr id="1" uniqueName="P1081801">
      <xmlPr mapId="1" xpath="/TFI-IZD-OSIG/ISD_1000367/P1081801" xmlDataType="decimal"/>
    </xmlCellPr>
  </singleXmlCell>
  <singleXmlCell id="1391" r="D41" connectionId="0">
    <xmlCellPr id="1" uniqueName="P1081802">
      <xmlPr mapId="1" xpath="/TFI-IZD-OSIG/ISD_1000367/P1081802" xmlDataType="decimal"/>
    </xmlCellPr>
  </singleXmlCell>
  <singleXmlCell id="1392" r="E41" connectionId="0">
    <xmlCellPr id="1" uniqueName="P1081803">
      <xmlPr mapId="1" xpath="/TFI-IZD-OSIG/ISD_1000367/P1081803" xmlDataType="decimal"/>
    </xmlCellPr>
  </singleXmlCell>
  <singleXmlCell id="1393" r="F41" connectionId="0">
    <xmlCellPr id="1" uniqueName="P1081804">
      <xmlPr mapId="1" xpath="/TFI-IZD-OSIG/ISD_1000367/P1081804" xmlDataType="decimal"/>
    </xmlCellPr>
  </singleXmlCell>
  <singleXmlCell id="1394" r="G41" connectionId="0">
    <xmlCellPr id="1" uniqueName="P1081805">
      <xmlPr mapId="1" xpath="/TFI-IZD-OSIG/ISD_1000367/P1081805" xmlDataType="decimal"/>
    </xmlCellPr>
  </singleXmlCell>
  <singleXmlCell id="1395" r="H41" connectionId="0">
    <xmlCellPr id="1" uniqueName="P1081806">
      <xmlPr mapId="1" xpath="/TFI-IZD-OSIG/ISD_1000367/P1081806" xmlDataType="decimal"/>
    </xmlCellPr>
  </singleXmlCell>
  <singleXmlCell id="1396" r="I41" connectionId="0">
    <xmlCellPr id="1" uniqueName="P1081807">
      <xmlPr mapId="1" xpath="/TFI-IZD-OSIG/ISD_1000367/P1081807" xmlDataType="decimal"/>
    </xmlCellPr>
  </singleXmlCell>
  <singleXmlCell id="1397" r="D42" connectionId="0">
    <xmlCellPr id="1" uniqueName="P1081808">
      <xmlPr mapId="1" xpath="/TFI-IZD-OSIG/ISD_1000367/P1081808" xmlDataType="decimal"/>
    </xmlCellPr>
  </singleXmlCell>
  <singleXmlCell id="1398" r="E42" connectionId="0">
    <xmlCellPr id="1" uniqueName="P1081809">
      <xmlPr mapId="1" xpath="/TFI-IZD-OSIG/ISD_1000367/P1081809" xmlDataType="decimal"/>
    </xmlCellPr>
  </singleXmlCell>
  <singleXmlCell id="1399" r="F42" connectionId="0">
    <xmlCellPr id="1" uniqueName="P1081810">
      <xmlPr mapId="1" xpath="/TFI-IZD-OSIG/ISD_1000367/P1081810" xmlDataType="decimal"/>
    </xmlCellPr>
  </singleXmlCell>
  <singleXmlCell id="1400" r="G42" connectionId="0">
    <xmlCellPr id="1" uniqueName="P1081811">
      <xmlPr mapId="1" xpath="/TFI-IZD-OSIG/ISD_1000367/P1081811" xmlDataType="decimal"/>
    </xmlCellPr>
  </singleXmlCell>
  <singleXmlCell id="1401" r="H42" connectionId="0">
    <xmlCellPr id="1" uniqueName="P1081812">
      <xmlPr mapId="1" xpath="/TFI-IZD-OSIG/ISD_1000367/P1081812" xmlDataType="decimal"/>
    </xmlCellPr>
  </singleXmlCell>
  <singleXmlCell id="1402" r="I42" connectionId="0">
    <xmlCellPr id="1" uniqueName="P1081813">
      <xmlPr mapId="1" xpath="/TFI-IZD-OSIG/ISD_1000367/P1081813" xmlDataType="decimal"/>
    </xmlCellPr>
  </singleXmlCell>
  <singleXmlCell id="1403" r="D43" connectionId="0">
    <xmlCellPr id="1" uniqueName="P1081814">
      <xmlPr mapId="1" xpath="/TFI-IZD-OSIG/ISD_1000367/P1081814" xmlDataType="decimal"/>
    </xmlCellPr>
  </singleXmlCell>
  <singleXmlCell id="1404" r="E43" connectionId="0">
    <xmlCellPr id="1" uniqueName="P1081815">
      <xmlPr mapId="1" xpath="/TFI-IZD-OSIG/ISD_1000367/P1081815" xmlDataType="decimal"/>
    </xmlCellPr>
  </singleXmlCell>
  <singleXmlCell id="1405" r="F43" connectionId="0">
    <xmlCellPr id="1" uniqueName="P1081816">
      <xmlPr mapId="1" xpath="/TFI-IZD-OSIG/ISD_1000367/P1081816" xmlDataType="decimal"/>
    </xmlCellPr>
  </singleXmlCell>
  <singleXmlCell id="1406" r="G43" connectionId="0">
    <xmlCellPr id="1" uniqueName="P1081817">
      <xmlPr mapId="1" xpath="/TFI-IZD-OSIG/ISD_1000367/P1081817" xmlDataType="decimal"/>
    </xmlCellPr>
  </singleXmlCell>
  <singleXmlCell id="1407" r="H43" connectionId="0">
    <xmlCellPr id="1" uniqueName="P1081818">
      <xmlPr mapId="1" xpath="/TFI-IZD-OSIG/ISD_1000367/P1081818" xmlDataType="decimal"/>
    </xmlCellPr>
  </singleXmlCell>
  <singleXmlCell id="1408" r="I43" connectionId="0">
    <xmlCellPr id="1" uniqueName="P1081819">
      <xmlPr mapId="1" xpath="/TFI-IZD-OSIG/ISD_1000367/P1081819" xmlDataType="decimal"/>
    </xmlCellPr>
  </singleXmlCell>
  <singleXmlCell id="1409" r="D44" connectionId="0">
    <xmlCellPr id="1" uniqueName="P1081820">
      <xmlPr mapId="1" xpath="/TFI-IZD-OSIG/ISD_1000367/P1081820" xmlDataType="decimal"/>
    </xmlCellPr>
  </singleXmlCell>
  <singleXmlCell id="1410" r="E44" connectionId="0">
    <xmlCellPr id="1" uniqueName="P1081821">
      <xmlPr mapId="1" xpath="/TFI-IZD-OSIG/ISD_1000367/P1081821" xmlDataType="decimal"/>
    </xmlCellPr>
  </singleXmlCell>
  <singleXmlCell id="1411" r="F44" connectionId="0">
    <xmlCellPr id="1" uniqueName="P1081822">
      <xmlPr mapId="1" xpath="/TFI-IZD-OSIG/ISD_1000367/P1081822" xmlDataType="decimal"/>
    </xmlCellPr>
  </singleXmlCell>
  <singleXmlCell id="1412" r="G44" connectionId="0">
    <xmlCellPr id="1" uniqueName="P1081823">
      <xmlPr mapId="1" xpath="/TFI-IZD-OSIG/ISD_1000367/P1081823" xmlDataType="decimal"/>
    </xmlCellPr>
  </singleXmlCell>
  <singleXmlCell id="1413" r="H44" connectionId="0">
    <xmlCellPr id="1" uniqueName="P1081824">
      <xmlPr mapId="1" xpath="/TFI-IZD-OSIG/ISD_1000367/P1081824" xmlDataType="decimal"/>
    </xmlCellPr>
  </singleXmlCell>
  <singleXmlCell id="1414" r="I44" connectionId="0">
    <xmlCellPr id="1" uniqueName="P1081825">
      <xmlPr mapId="1" xpath="/TFI-IZD-OSIG/ISD_1000367/P1081825" xmlDataType="decimal"/>
    </xmlCellPr>
  </singleXmlCell>
  <singleXmlCell id="1415" r="D45" connectionId="0">
    <xmlCellPr id="1" uniqueName="P1081826">
      <xmlPr mapId="1" xpath="/TFI-IZD-OSIG/ISD_1000367/P1081826" xmlDataType="decimal"/>
    </xmlCellPr>
  </singleXmlCell>
  <singleXmlCell id="1416" r="E45" connectionId="0">
    <xmlCellPr id="1" uniqueName="P1081827">
      <xmlPr mapId="1" xpath="/TFI-IZD-OSIG/ISD_1000367/P1081827" xmlDataType="decimal"/>
    </xmlCellPr>
  </singleXmlCell>
  <singleXmlCell id="1417" r="F45" connectionId="0">
    <xmlCellPr id="1" uniqueName="P1081828">
      <xmlPr mapId="1" xpath="/TFI-IZD-OSIG/ISD_1000367/P1081828" xmlDataType="decimal"/>
    </xmlCellPr>
  </singleXmlCell>
  <singleXmlCell id="1418" r="G45" connectionId="0">
    <xmlCellPr id="1" uniqueName="P1081829">
      <xmlPr mapId="1" xpath="/TFI-IZD-OSIG/ISD_1000367/P1081829" xmlDataType="decimal"/>
    </xmlCellPr>
  </singleXmlCell>
  <singleXmlCell id="1419" r="H45" connectionId="0">
    <xmlCellPr id="1" uniqueName="P1081830">
      <xmlPr mapId="1" xpath="/TFI-IZD-OSIG/ISD_1000367/P1081830" xmlDataType="decimal"/>
    </xmlCellPr>
  </singleXmlCell>
  <singleXmlCell id="1420" r="I45" connectionId="0">
    <xmlCellPr id="1" uniqueName="P1081831">
      <xmlPr mapId="1" xpath="/TFI-IZD-OSIG/ISD_1000367/P1081831" xmlDataType="decimal"/>
    </xmlCellPr>
  </singleXmlCell>
  <singleXmlCell id="1421" r="D46" connectionId="0">
    <xmlCellPr id="1" uniqueName="P1081832">
      <xmlPr mapId="1" xpath="/TFI-IZD-OSIG/ISD_1000367/P1081832" xmlDataType="decimal"/>
    </xmlCellPr>
  </singleXmlCell>
  <singleXmlCell id="1422" r="E46" connectionId="0">
    <xmlCellPr id="1" uniqueName="P1081833">
      <xmlPr mapId="1" xpath="/TFI-IZD-OSIG/ISD_1000367/P1081833" xmlDataType="decimal"/>
    </xmlCellPr>
  </singleXmlCell>
  <singleXmlCell id="1423" r="F46" connectionId="0">
    <xmlCellPr id="1" uniqueName="P1081834">
      <xmlPr mapId="1" xpath="/TFI-IZD-OSIG/ISD_1000367/P1081834" xmlDataType="decimal"/>
    </xmlCellPr>
  </singleXmlCell>
  <singleXmlCell id="1424" r="G46" connectionId="0">
    <xmlCellPr id="1" uniqueName="P1081835">
      <xmlPr mapId="1" xpath="/TFI-IZD-OSIG/ISD_1000367/P1081835" xmlDataType="decimal"/>
    </xmlCellPr>
  </singleXmlCell>
  <singleXmlCell id="1425" r="H46" connectionId="0">
    <xmlCellPr id="1" uniqueName="P1081836">
      <xmlPr mapId="1" xpath="/TFI-IZD-OSIG/ISD_1000367/P1081836" xmlDataType="decimal"/>
    </xmlCellPr>
  </singleXmlCell>
  <singleXmlCell id="1426" r="I46" connectionId="0">
    <xmlCellPr id="1" uniqueName="P1081837">
      <xmlPr mapId="1" xpath="/TFI-IZD-OSIG/ISD_1000367/P1081837" xmlDataType="decimal"/>
    </xmlCellPr>
  </singleXmlCell>
  <singleXmlCell id="1427" r="D47" connectionId="0">
    <xmlCellPr id="1" uniqueName="P1081838">
      <xmlPr mapId="1" xpath="/TFI-IZD-OSIG/ISD_1000367/P1081838" xmlDataType="decimal"/>
    </xmlCellPr>
  </singleXmlCell>
  <singleXmlCell id="1428" r="E47" connectionId="0">
    <xmlCellPr id="1" uniqueName="P1081839">
      <xmlPr mapId="1" xpath="/TFI-IZD-OSIG/ISD_1000367/P1081839" xmlDataType="decimal"/>
    </xmlCellPr>
  </singleXmlCell>
  <singleXmlCell id="1429" r="F47" connectionId="0">
    <xmlCellPr id="1" uniqueName="P1081840">
      <xmlPr mapId="1" xpath="/TFI-IZD-OSIG/ISD_1000367/P1081840" xmlDataType="decimal"/>
    </xmlCellPr>
  </singleXmlCell>
  <singleXmlCell id="1430" r="G47" connectionId="0">
    <xmlCellPr id="1" uniqueName="P1081841">
      <xmlPr mapId="1" xpath="/TFI-IZD-OSIG/ISD_1000367/P1081841" xmlDataType="decimal"/>
    </xmlCellPr>
  </singleXmlCell>
  <singleXmlCell id="1431" r="H47" connectionId="0">
    <xmlCellPr id="1" uniqueName="P1081842">
      <xmlPr mapId="1" xpath="/TFI-IZD-OSIG/ISD_1000367/P1081842" xmlDataType="decimal"/>
    </xmlCellPr>
  </singleXmlCell>
  <singleXmlCell id="1432" r="I47" connectionId="0">
    <xmlCellPr id="1" uniqueName="P1081843">
      <xmlPr mapId="1" xpath="/TFI-IZD-OSIG/ISD_1000367/P1081843" xmlDataType="decimal"/>
    </xmlCellPr>
  </singleXmlCell>
  <singleXmlCell id="1433" r="D48" connectionId="0">
    <xmlCellPr id="1" uniqueName="P1081844">
      <xmlPr mapId="1" xpath="/TFI-IZD-OSIG/ISD_1000367/P1081844" xmlDataType="decimal"/>
    </xmlCellPr>
  </singleXmlCell>
  <singleXmlCell id="1434" r="E48" connectionId="0">
    <xmlCellPr id="1" uniqueName="P1081845">
      <xmlPr mapId="1" xpath="/TFI-IZD-OSIG/ISD_1000367/P1081845" xmlDataType="decimal"/>
    </xmlCellPr>
  </singleXmlCell>
  <singleXmlCell id="1435" r="F48" connectionId="0">
    <xmlCellPr id="1" uniqueName="P1081846">
      <xmlPr mapId="1" xpath="/TFI-IZD-OSIG/ISD_1000367/P1081846" xmlDataType="decimal"/>
    </xmlCellPr>
  </singleXmlCell>
  <singleXmlCell id="1436" r="G48" connectionId="0">
    <xmlCellPr id="1" uniqueName="P1081847">
      <xmlPr mapId="1" xpath="/TFI-IZD-OSIG/ISD_1000367/P1081847" xmlDataType="decimal"/>
    </xmlCellPr>
  </singleXmlCell>
  <singleXmlCell id="1437" r="H48" connectionId="0">
    <xmlCellPr id="1" uniqueName="P1081848">
      <xmlPr mapId="1" xpath="/TFI-IZD-OSIG/ISD_1000367/P1081848" xmlDataType="decimal"/>
    </xmlCellPr>
  </singleXmlCell>
  <singleXmlCell id="1438" r="I48" connectionId="0">
    <xmlCellPr id="1" uniqueName="P1081849">
      <xmlPr mapId="1" xpath="/TFI-IZD-OSIG/ISD_1000367/P1081849" xmlDataType="decimal"/>
    </xmlCellPr>
  </singleXmlCell>
  <singleXmlCell id="1439" r="D49" connectionId="0">
    <xmlCellPr id="1" uniqueName="P1081850">
      <xmlPr mapId="1" xpath="/TFI-IZD-OSIG/ISD_1000367/P1081850" xmlDataType="decimal"/>
    </xmlCellPr>
  </singleXmlCell>
  <singleXmlCell id="1440" r="E49" connectionId="0">
    <xmlCellPr id="1" uniqueName="P1081851">
      <xmlPr mapId="1" xpath="/TFI-IZD-OSIG/ISD_1000367/P1081851" xmlDataType="decimal"/>
    </xmlCellPr>
  </singleXmlCell>
  <singleXmlCell id="1441" r="F49" connectionId="0">
    <xmlCellPr id="1" uniqueName="P1081852">
      <xmlPr mapId="1" xpath="/TFI-IZD-OSIG/ISD_1000367/P1081852" xmlDataType="decimal"/>
    </xmlCellPr>
  </singleXmlCell>
  <singleXmlCell id="1442" r="G49" connectionId="0">
    <xmlCellPr id="1" uniqueName="P1081853">
      <xmlPr mapId="1" xpath="/TFI-IZD-OSIG/ISD_1000367/P1081853" xmlDataType="decimal"/>
    </xmlCellPr>
  </singleXmlCell>
  <singleXmlCell id="1443" r="H49" connectionId="0">
    <xmlCellPr id="1" uniqueName="P1081854">
      <xmlPr mapId="1" xpath="/TFI-IZD-OSIG/ISD_1000367/P1081854" xmlDataType="decimal"/>
    </xmlCellPr>
  </singleXmlCell>
  <singleXmlCell id="1444" r="I49" connectionId="0">
    <xmlCellPr id="1" uniqueName="P1081855">
      <xmlPr mapId="1" xpath="/TFI-IZD-OSIG/ISD_1000367/P1081855" xmlDataType="decimal"/>
    </xmlCellPr>
  </singleXmlCell>
  <singleXmlCell id="1445" r="D50" connectionId="0">
    <xmlCellPr id="1" uniqueName="P1081856">
      <xmlPr mapId="1" xpath="/TFI-IZD-OSIG/ISD_1000367/P1081856" xmlDataType="decimal"/>
    </xmlCellPr>
  </singleXmlCell>
  <singleXmlCell id="1446" r="E50" connectionId="0">
    <xmlCellPr id="1" uniqueName="P1081857">
      <xmlPr mapId="1" xpath="/TFI-IZD-OSIG/ISD_1000367/P1081857" xmlDataType="decimal"/>
    </xmlCellPr>
  </singleXmlCell>
  <singleXmlCell id="1447" r="F50" connectionId="0">
    <xmlCellPr id="1" uniqueName="P1081858">
      <xmlPr mapId="1" xpath="/TFI-IZD-OSIG/ISD_1000367/P1081858" xmlDataType="decimal"/>
    </xmlCellPr>
  </singleXmlCell>
  <singleXmlCell id="1448" r="G50" connectionId="0">
    <xmlCellPr id="1" uniqueName="P1081859">
      <xmlPr mapId="1" xpath="/TFI-IZD-OSIG/ISD_1000367/P1081859" xmlDataType="decimal"/>
    </xmlCellPr>
  </singleXmlCell>
  <singleXmlCell id="1449" r="H50" connectionId="0">
    <xmlCellPr id="1" uniqueName="P1081860">
      <xmlPr mapId="1" xpath="/TFI-IZD-OSIG/ISD_1000367/P1081860" xmlDataType="decimal"/>
    </xmlCellPr>
  </singleXmlCell>
  <singleXmlCell id="1450" r="I50" connectionId="0">
    <xmlCellPr id="1" uniqueName="P1081861">
      <xmlPr mapId="1" xpath="/TFI-IZD-OSIG/ISD_1000367/P1081861" xmlDataType="decimal"/>
    </xmlCellPr>
  </singleXmlCell>
  <singleXmlCell id="1451" r="D51" connectionId="0">
    <xmlCellPr id="1" uniqueName="P1081862">
      <xmlPr mapId="1" xpath="/TFI-IZD-OSIG/ISD_1000367/P1081862" xmlDataType="decimal"/>
    </xmlCellPr>
  </singleXmlCell>
  <singleXmlCell id="1452" r="E51" connectionId="0">
    <xmlCellPr id="1" uniqueName="P1081863">
      <xmlPr mapId="1" xpath="/TFI-IZD-OSIG/ISD_1000367/P1081863" xmlDataType="decimal"/>
    </xmlCellPr>
  </singleXmlCell>
  <singleXmlCell id="1453" r="F51" connectionId="0">
    <xmlCellPr id="1" uniqueName="P1081864">
      <xmlPr mapId="1" xpath="/TFI-IZD-OSIG/ISD_1000367/P1081864" xmlDataType="decimal"/>
    </xmlCellPr>
  </singleXmlCell>
  <singleXmlCell id="1454" r="G51" connectionId="0">
    <xmlCellPr id="1" uniqueName="P1081865">
      <xmlPr mapId="1" xpath="/TFI-IZD-OSIG/ISD_1000367/P1081865" xmlDataType="decimal"/>
    </xmlCellPr>
  </singleXmlCell>
  <singleXmlCell id="1455" r="H51" connectionId="0">
    <xmlCellPr id="1" uniqueName="P1081866">
      <xmlPr mapId="1" xpath="/TFI-IZD-OSIG/ISD_1000367/P1081866" xmlDataType="decimal"/>
    </xmlCellPr>
  </singleXmlCell>
  <singleXmlCell id="1456" r="I51" connectionId="0">
    <xmlCellPr id="1" uniqueName="P1081867">
      <xmlPr mapId="1" xpath="/TFI-IZD-OSIG/ISD_1000367/P1081867" xmlDataType="decimal"/>
    </xmlCellPr>
  </singleXmlCell>
  <singleXmlCell id="1457" r="D52" connectionId="0">
    <xmlCellPr id="1" uniqueName="P1081868">
      <xmlPr mapId="1" xpath="/TFI-IZD-OSIG/ISD_1000367/P1081868" xmlDataType="decimal"/>
    </xmlCellPr>
  </singleXmlCell>
  <singleXmlCell id="1458" r="E52" connectionId="0">
    <xmlCellPr id="1" uniqueName="P1081869">
      <xmlPr mapId="1" xpath="/TFI-IZD-OSIG/ISD_1000367/P1081869" xmlDataType="decimal"/>
    </xmlCellPr>
  </singleXmlCell>
  <singleXmlCell id="1459" r="F52" connectionId="0">
    <xmlCellPr id="1" uniqueName="P1081870">
      <xmlPr mapId="1" xpath="/TFI-IZD-OSIG/ISD_1000367/P1081870" xmlDataType="decimal"/>
    </xmlCellPr>
  </singleXmlCell>
  <singleXmlCell id="1460" r="G52" connectionId="0">
    <xmlCellPr id="1" uniqueName="P1081871">
      <xmlPr mapId="1" xpath="/TFI-IZD-OSIG/ISD_1000367/P1081871" xmlDataType="decimal"/>
    </xmlCellPr>
  </singleXmlCell>
  <singleXmlCell id="1461" r="H52" connectionId="0">
    <xmlCellPr id="1" uniqueName="P1081872">
      <xmlPr mapId="1" xpath="/TFI-IZD-OSIG/ISD_1000367/P1081872" xmlDataType="decimal"/>
    </xmlCellPr>
  </singleXmlCell>
  <singleXmlCell id="1462" r="I52" connectionId="0">
    <xmlCellPr id="1" uniqueName="P1081873">
      <xmlPr mapId="1" xpath="/TFI-IZD-OSIG/ISD_1000367/P1081873" xmlDataType="decimal"/>
    </xmlCellPr>
  </singleXmlCell>
  <singleXmlCell id="1463" r="D53" connectionId="0">
    <xmlCellPr id="1" uniqueName="P1081875">
      <xmlPr mapId="1" xpath="/TFI-IZD-OSIG/ISD_1000367/P1081875" xmlDataType="decimal"/>
    </xmlCellPr>
  </singleXmlCell>
  <singleXmlCell id="1464" r="E53" connectionId="0">
    <xmlCellPr id="1" uniqueName="P1081876">
      <xmlPr mapId="1" xpath="/TFI-IZD-OSIG/ISD_1000367/P1081876" xmlDataType="decimal"/>
    </xmlCellPr>
  </singleXmlCell>
  <singleXmlCell id="1465" r="F53" connectionId="0">
    <xmlCellPr id="1" uniqueName="P1081878">
      <xmlPr mapId="1" xpath="/TFI-IZD-OSIG/ISD_1000367/P1081878" xmlDataType="decimal"/>
    </xmlCellPr>
  </singleXmlCell>
  <singleXmlCell id="1466" r="G53" connectionId="0">
    <xmlCellPr id="1" uniqueName="P1081879">
      <xmlPr mapId="1" xpath="/TFI-IZD-OSIG/ISD_1000367/P1081879" xmlDataType="decimal"/>
    </xmlCellPr>
  </singleXmlCell>
  <singleXmlCell id="1467" r="H53" connectionId="0">
    <xmlCellPr id="1" uniqueName="P1081881">
      <xmlPr mapId="1" xpath="/TFI-IZD-OSIG/ISD_1000367/P1081881" xmlDataType="decimal"/>
    </xmlCellPr>
  </singleXmlCell>
  <singleXmlCell id="1468" r="I53" connectionId="0">
    <xmlCellPr id="1" uniqueName="P1081883">
      <xmlPr mapId="1" xpath="/TFI-IZD-OSIG/ISD_1000367/P1081883" xmlDataType="decimal"/>
    </xmlCellPr>
  </singleXmlCell>
  <singleXmlCell id="1469" r="D54" connectionId="0">
    <xmlCellPr id="1" uniqueName="P1081884">
      <xmlPr mapId="1" xpath="/TFI-IZD-OSIG/ISD_1000367/P1081884" xmlDataType="decimal"/>
    </xmlCellPr>
  </singleXmlCell>
  <singleXmlCell id="1470" r="E54" connectionId="0">
    <xmlCellPr id="1" uniqueName="P1081885">
      <xmlPr mapId="1" xpath="/TFI-IZD-OSIG/ISD_1000367/P1081885" xmlDataType="decimal"/>
    </xmlCellPr>
  </singleXmlCell>
  <singleXmlCell id="1471" r="F54" connectionId="0">
    <xmlCellPr id="1" uniqueName="P1081886">
      <xmlPr mapId="1" xpath="/TFI-IZD-OSIG/ISD_1000367/P1081886" xmlDataType="decimal"/>
    </xmlCellPr>
  </singleXmlCell>
  <singleXmlCell id="1472" r="G54" connectionId="0">
    <xmlCellPr id="1" uniqueName="P1081887">
      <xmlPr mapId="1" xpath="/TFI-IZD-OSIG/ISD_1000367/P1081887" xmlDataType="decimal"/>
    </xmlCellPr>
  </singleXmlCell>
  <singleXmlCell id="1473" r="H54" connectionId="0">
    <xmlCellPr id="1" uniqueName="P1081889">
      <xmlPr mapId="1" xpath="/TFI-IZD-OSIG/ISD_1000367/P1081889" xmlDataType="decimal"/>
    </xmlCellPr>
  </singleXmlCell>
  <singleXmlCell id="1474" r="I54" connectionId="0">
    <xmlCellPr id="1" uniqueName="P1081890">
      <xmlPr mapId="1" xpath="/TFI-IZD-OSIG/ISD_1000367/P1081890" xmlDataType="decimal"/>
    </xmlCellPr>
  </singleXmlCell>
  <singleXmlCell id="1475" r="D55" connectionId="0">
    <xmlCellPr id="1" uniqueName="P1081892">
      <xmlPr mapId="1" xpath="/TFI-IZD-OSIG/ISD_1000367/P1081892" xmlDataType="decimal"/>
    </xmlCellPr>
  </singleXmlCell>
  <singleXmlCell id="1476" r="E55" connectionId="0">
    <xmlCellPr id="1" uniqueName="P1081894">
      <xmlPr mapId="1" xpath="/TFI-IZD-OSIG/ISD_1000367/P1081894" xmlDataType="decimal"/>
    </xmlCellPr>
  </singleXmlCell>
  <singleXmlCell id="1477" r="F55" connectionId="0">
    <xmlCellPr id="1" uniqueName="P1081896">
      <xmlPr mapId="1" xpath="/TFI-IZD-OSIG/ISD_1000367/P1081896" xmlDataType="decimal"/>
    </xmlCellPr>
  </singleXmlCell>
  <singleXmlCell id="1478" r="G55" connectionId="0">
    <xmlCellPr id="1" uniqueName="P1081897">
      <xmlPr mapId="1" xpath="/TFI-IZD-OSIG/ISD_1000367/P1081897" xmlDataType="decimal"/>
    </xmlCellPr>
  </singleXmlCell>
  <singleXmlCell id="1479" r="H55" connectionId="0">
    <xmlCellPr id="1" uniqueName="P1081899">
      <xmlPr mapId="1" xpath="/TFI-IZD-OSIG/ISD_1000367/P1081899" xmlDataType="decimal"/>
    </xmlCellPr>
  </singleXmlCell>
  <singleXmlCell id="1480" r="I55" connectionId="0">
    <xmlCellPr id="1" uniqueName="P1081901">
      <xmlPr mapId="1" xpath="/TFI-IZD-OSIG/ISD_1000367/P1081901" xmlDataType="decimal"/>
    </xmlCellPr>
  </singleXmlCell>
  <singleXmlCell id="1481" r="D56" connectionId="0">
    <xmlCellPr id="1" uniqueName="P1081904">
      <xmlPr mapId="1" xpath="/TFI-IZD-OSIG/ISD_1000367/P1081904" xmlDataType="decimal"/>
    </xmlCellPr>
  </singleXmlCell>
  <singleXmlCell id="1482" r="E56" connectionId="0">
    <xmlCellPr id="1" uniqueName="P1081905">
      <xmlPr mapId="1" xpath="/TFI-IZD-OSIG/ISD_1000367/P1081905" xmlDataType="decimal"/>
    </xmlCellPr>
  </singleXmlCell>
  <singleXmlCell id="1483" r="F56" connectionId="0">
    <xmlCellPr id="1" uniqueName="P1081907">
      <xmlPr mapId="1" xpath="/TFI-IZD-OSIG/ISD_1000367/P1081907" xmlDataType="decimal"/>
    </xmlCellPr>
  </singleXmlCell>
  <singleXmlCell id="1484" r="G56" connectionId="0">
    <xmlCellPr id="1" uniqueName="P1081909">
      <xmlPr mapId="1" xpath="/TFI-IZD-OSIG/ISD_1000367/P1081909" xmlDataType="decimal"/>
    </xmlCellPr>
  </singleXmlCell>
  <singleXmlCell id="1485" r="H56" connectionId="0">
    <xmlCellPr id="1" uniqueName="P1081910">
      <xmlPr mapId="1" xpath="/TFI-IZD-OSIG/ISD_1000367/P1081910" xmlDataType="decimal"/>
    </xmlCellPr>
  </singleXmlCell>
  <singleXmlCell id="1486" r="I56" connectionId="0">
    <xmlCellPr id="1" uniqueName="P1081911">
      <xmlPr mapId="1" xpath="/TFI-IZD-OSIG/ISD_1000367/P1081911" xmlDataType="decimal"/>
    </xmlCellPr>
  </singleXmlCell>
  <singleXmlCell id="1487" r="D57" connectionId="0">
    <xmlCellPr id="1" uniqueName="P1081912">
      <xmlPr mapId="1" xpath="/TFI-IZD-OSIG/ISD_1000367/P1081912" xmlDataType="decimal"/>
    </xmlCellPr>
  </singleXmlCell>
  <singleXmlCell id="1488" r="E57" connectionId="0">
    <xmlCellPr id="1" uniqueName="P1081913">
      <xmlPr mapId="1" xpath="/TFI-IZD-OSIG/ISD_1000367/P1081913" xmlDataType="decimal"/>
    </xmlCellPr>
  </singleXmlCell>
  <singleXmlCell id="1489" r="F57" connectionId="0">
    <xmlCellPr id="1" uniqueName="P1081914">
      <xmlPr mapId="1" xpath="/TFI-IZD-OSIG/ISD_1000367/P1081914" xmlDataType="decimal"/>
    </xmlCellPr>
  </singleXmlCell>
  <singleXmlCell id="1490" r="G57" connectionId="0">
    <xmlCellPr id="1" uniqueName="P1081916">
      <xmlPr mapId="1" xpath="/TFI-IZD-OSIG/ISD_1000367/P1081916" xmlDataType="decimal"/>
    </xmlCellPr>
  </singleXmlCell>
  <singleXmlCell id="1491" r="H57" connectionId="0">
    <xmlCellPr id="1" uniqueName="P1081917">
      <xmlPr mapId="1" xpath="/TFI-IZD-OSIG/ISD_1000367/P1081917" xmlDataType="decimal"/>
    </xmlCellPr>
  </singleXmlCell>
  <singleXmlCell id="1492" r="I57" connectionId="0">
    <xmlCellPr id="1" uniqueName="P1081919">
      <xmlPr mapId="1" xpath="/TFI-IZD-OSIG/ISD_1000367/P1081919" xmlDataType="decimal"/>
    </xmlCellPr>
  </singleXmlCell>
  <singleXmlCell id="1493" r="D58" connectionId="0">
    <xmlCellPr id="1" uniqueName="P1081921">
      <xmlPr mapId="1" xpath="/TFI-IZD-OSIG/ISD_1000367/P1081921" xmlDataType="decimal"/>
    </xmlCellPr>
  </singleXmlCell>
  <singleXmlCell id="1494" r="E58" connectionId="0">
    <xmlCellPr id="1" uniqueName="P1081923">
      <xmlPr mapId="1" xpath="/TFI-IZD-OSIG/ISD_1000367/P1081923" xmlDataType="decimal"/>
    </xmlCellPr>
  </singleXmlCell>
  <singleXmlCell id="1495" r="F58" connectionId="0">
    <xmlCellPr id="1" uniqueName="P1081924">
      <xmlPr mapId="1" xpath="/TFI-IZD-OSIG/ISD_1000367/P1081924" xmlDataType="decimal"/>
    </xmlCellPr>
  </singleXmlCell>
  <singleXmlCell id="1496" r="G58" connectionId="0">
    <xmlCellPr id="1" uniqueName="P1081926">
      <xmlPr mapId="1" xpath="/TFI-IZD-OSIG/ISD_1000367/P1081926" xmlDataType="decimal"/>
    </xmlCellPr>
  </singleXmlCell>
  <singleXmlCell id="1497" r="H58" connectionId="0">
    <xmlCellPr id="1" uniqueName="P1081928">
      <xmlPr mapId="1" xpath="/TFI-IZD-OSIG/ISD_1000367/P1081928" xmlDataType="decimal"/>
    </xmlCellPr>
  </singleXmlCell>
  <singleXmlCell id="1498" r="I58" connectionId="0">
    <xmlCellPr id="1" uniqueName="P1081931">
      <xmlPr mapId="1" xpath="/TFI-IZD-OSIG/ISD_1000367/P1081931" xmlDataType="decimal"/>
    </xmlCellPr>
  </singleXmlCell>
  <singleXmlCell id="1499" r="D59" connectionId="0">
    <xmlCellPr id="1" uniqueName="P1081933">
      <xmlPr mapId="1" xpath="/TFI-IZD-OSIG/ISD_1000367/P1081933" xmlDataType="decimal"/>
    </xmlCellPr>
  </singleXmlCell>
  <singleXmlCell id="1500" r="E59" connectionId="0">
    <xmlCellPr id="1" uniqueName="P1081935">
      <xmlPr mapId="1" xpath="/TFI-IZD-OSIG/ISD_1000367/P1081935" xmlDataType="decimal"/>
    </xmlCellPr>
  </singleXmlCell>
  <singleXmlCell id="1501" r="F59" connectionId="0">
    <xmlCellPr id="1" uniqueName="P1081937">
      <xmlPr mapId="1" xpath="/TFI-IZD-OSIG/ISD_1000367/P1081937" xmlDataType="decimal"/>
    </xmlCellPr>
  </singleXmlCell>
  <singleXmlCell id="1502" r="G59" connectionId="0">
    <xmlCellPr id="1" uniqueName="P1081939">
      <xmlPr mapId="1" xpath="/TFI-IZD-OSIG/ISD_1000367/P1081939" xmlDataType="decimal"/>
    </xmlCellPr>
  </singleXmlCell>
  <singleXmlCell id="1503" r="H59" connectionId="0">
    <xmlCellPr id="1" uniqueName="P1081941">
      <xmlPr mapId="1" xpath="/TFI-IZD-OSIG/ISD_1000367/P1081941" xmlDataType="decimal"/>
    </xmlCellPr>
  </singleXmlCell>
  <singleXmlCell id="1504" r="I59" connectionId="0">
    <xmlCellPr id="1" uniqueName="P1081943">
      <xmlPr mapId="1" xpath="/TFI-IZD-OSIG/ISD_1000367/P1081943" xmlDataType="decimal"/>
    </xmlCellPr>
  </singleXmlCell>
  <singleXmlCell id="1505" r="D60" connectionId="0">
    <xmlCellPr id="1" uniqueName="P1081945">
      <xmlPr mapId="1" xpath="/TFI-IZD-OSIG/ISD_1000367/P1081945" xmlDataType="decimal"/>
    </xmlCellPr>
  </singleXmlCell>
  <singleXmlCell id="1506" r="E60" connectionId="0">
    <xmlCellPr id="1" uniqueName="P1081947">
      <xmlPr mapId="1" xpath="/TFI-IZD-OSIG/ISD_1000367/P1081947" xmlDataType="decimal"/>
    </xmlCellPr>
  </singleXmlCell>
  <singleXmlCell id="1507" r="F60" connectionId="0">
    <xmlCellPr id="1" uniqueName="P1081949">
      <xmlPr mapId="1" xpath="/TFI-IZD-OSIG/ISD_1000367/P1081949" xmlDataType="decimal"/>
    </xmlCellPr>
  </singleXmlCell>
  <singleXmlCell id="1508" r="G60" connectionId="0">
    <xmlCellPr id="1" uniqueName="P1081951">
      <xmlPr mapId="1" xpath="/TFI-IZD-OSIG/ISD_1000367/P1081951" xmlDataType="decimal"/>
    </xmlCellPr>
  </singleXmlCell>
  <singleXmlCell id="1509" r="H60" connectionId="0">
    <xmlCellPr id="1" uniqueName="P1081954">
      <xmlPr mapId="1" xpath="/TFI-IZD-OSIG/ISD_1000367/P1081954" xmlDataType="decimal"/>
    </xmlCellPr>
  </singleXmlCell>
  <singleXmlCell id="1510" r="I60" connectionId="0">
    <xmlCellPr id="1" uniqueName="P1081955">
      <xmlPr mapId="1" xpath="/TFI-IZD-OSIG/ISD_1000367/P1081955" xmlDataType="decimal"/>
    </xmlCellPr>
  </singleXmlCell>
  <singleXmlCell id="1511" r="D61" connectionId="0">
    <xmlCellPr id="1" uniqueName="P1081956">
      <xmlPr mapId="1" xpath="/TFI-IZD-OSIG/ISD_1000367/P1081956" xmlDataType="decimal"/>
    </xmlCellPr>
  </singleXmlCell>
  <singleXmlCell id="1512" r="E61" connectionId="0">
    <xmlCellPr id="1" uniqueName="P1081957">
      <xmlPr mapId="1" xpath="/TFI-IZD-OSIG/ISD_1000367/P1081957" xmlDataType="decimal"/>
    </xmlCellPr>
  </singleXmlCell>
  <singleXmlCell id="1513" r="F61" connectionId="0">
    <xmlCellPr id="1" uniqueName="P1081959">
      <xmlPr mapId="1" xpath="/TFI-IZD-OSIG/ISD_1000367/P1081959" xmlDataType="decimal"/>
    </xmlCellPr>
  </singleXmlCell>
  <singleXmlCell id="1514" r="G61" connectionId="0">
    <xmlCellPr id="1" uniqueName="P1081961">
      <xmlPr mapId="1" xpath="/TFI-IZD-OSIG/ISD_1000367/P1081961" xmlDataType="decimal"/>
    </xmlCellPr>
  </singleXmlCell>
  <singleXmlCell id="1515" r="H61" connectionId="0">
    <xmlCellPr id="1" uniqueName="P1081963">
      <xmlPr mapId="1" xpath="/TFI-IZD-OSIG/ISD_1000367/P1081963" xmlDataType="decimal"/>
    </xmlCellPr>
  </singleXmlCell>
  <singleXmlCell id="1516" r="I61" connectionId="0">
    <xmlCellPr id="1" uniqueName="P1081965">
      <xmlPr mapId="1" xpath="/TFI-IZD-OSIG/ISD_1000367/P1081965" xmlDataType="decimal"/>
    </xmlCellPr>
  </singleXmlCell>
  <singleXmlCell id="1517" r="D62" connectionId="0">
    <xmlCellPr id="1" uniqueName="P1081967">
      <xmlPr mapId="1" xpath="/TFI-IZD-OSIG/ISD_1000367/P1081967" xmlDataType="decimal"/>
    </xmlCellPr>
  </singleXmlCell>
  <singleXmlCell id="1518" r="E62" connectionId="0">
    <xmlCellPr id="1" uniqueName="P1081969">
      <xmlPr mapId="1" xpath="/TFI-IZD-OSIG/ISD_1000367/P1081969" xmlDataType="decimal"/>
    </xmlCellPr>
  </singleXmlCell>
  <singleXmlCell id="1519" r="F62" connectionId="0">
    <xmlCellPr id="1" uniqueName="P1081971">
      <xmlPr mapId="1" xpath="/TFI-IZD-OSIG/ISD_1000367/P1081971" xmlDataType="decimal"/>
    </xmlCellPr>
  </singleXmlCell>
  <singleXmlCell id="1520" r="G62" connectionId="0">
    <xmlCellPr id="1" uniqueName="P1081974">
      <xmlPr mapId="1" xpath="/TFI-IZD-OSIG/ISD_1000367/P1081974" xmlDataType="decimal"/>
    </xmlCellPr>
  </singleXmlCell>
  <singleXmlCell id="1521" r="H62" connectionId="0">
    <xmlCellPr id="1" uniqueName="P1081976">
      <xmlPr mapId="1" xpath="/TFI-IZD-OSIG/ISD_1000367/P1081976" xmlDataType="decimal"/>
    </xmlCellPr>
  </singleXmlCell>
  <singleXmlCell id="1522" r="I62" connectionId="0">
    <xmlCellPr id="1" uniqueName="P1081979">
      <xmlPr mapId="1" xpath="/TFI-IZD-OSIG/ISD_1000367/P1081979" xmlDataType="decimal"/>
    </xmlCellPr>
  </singleXmlCell>
  <singleXmlCell id="1523" r="D63" connectionId="0">
    <xmlCellPr id="1" uniqueName="P1081981">
      <xmlPr mapId="1" xpath="/TFI-IZD-OSIG/ISD_1000367/P1081981" xmlDataType="decimal"/>
    </xmlCellPr>
  </singleXmlCell>
  <singleXmlCell id="1524" r="E63" connectionId="0">
    <xmlCellPr id="1" uniqueName="P1081983">
      <xmlPr mapId="1" xpath="/TFI-IZD-OSIG/ISD_1000367/P1081983" xmlDataType="decimal"/>
    </xmlCellPr>
  </singleXmlCell>
  <singleXmlCell id="1525" r="F63" connectionId="0">
    <xmlCellPr id="1" uniqueName="P1081985">
      <xmlPr mapId="1" xpath="/TFI-IZD-OSIG/ISD_1000367/P1081985" xmlDataType="decimal"/>
    </xmlCellPr>
  </singleXmlCell>
  <singleXmlCell id="1526" r="G63" connectionId="0">
    <xmlCellPr id="1" uniqueName="P1081987">
      <xmlPr mapId="1" xpath="/TFI-IZD-OSIG/ISD_1000367/P1081987" xmlDataType="decimal"/>
    </xmlCellPr>
  </singleXmlCell>
  <singleXmlCell id="1527" r="H63" connectionId="0">
    <xmlCellPr id="1" uniqueName="P1081989">
      <xmlPr mapId="1" xpath="/TFI-IZD-OSIG/ISD_1000367/P1081989" xmlDataType="decimal"/>
    </xmlCellPr>
  </singleXmlCell>
  <singleXmlCell id="1528" r="I63" connectionId="0">
    <xmlCellPr id="1" uniqueName="P1081991">
      <xmlPr mapId="1" xpath="/TFI-IZD-OSIG/ISD_1000367/P1081991" xmlDataType="decimal"/>
    </xmlCellPr>
  </singleXmlCell>
  <singleXmlCell id="1529" r="D64" connectionId="0">
    <xmlCellPr id="1" uniqueName="P1081992">
      <xmlPr mapId="1" xpath="/TFI-IZD-OSIG/ISD_1000367/P1081992" xmlDataType="decimal"/>
    </xmlCellPr>
  </singleXmlCell>
  <singleXmlCell id="1530" r="E64" connectionId="0">
    <xmlCellPr id="1" uniqueName="P1081994">
      <xmlPr mapId="1" xpath="/TFI-IZD-OSIG/ISD_1000367/P1081994" xmlDataType="decimal"/>
    </xmlCellPr>
  </singleXmlCell>
  <singleXmlCell id="1531" r="F64" connectionId="0">
    <xmlCellPr id="1" uniqueName="P1081996">
      <xmlPr mapId="1" xpath="/TFI-IZD-OSIG/ISD_1000367/P1081996" xmlDataType="decimal"/>
    </xmlCellPr>
  </singleXmlCell>
  <singleXmlCell id="1532" r="G64" connectionId="0">
    <xmlCellPr id="1" uniqueName="P1081998">
      <xmlPr mapId="1" xpath="/TFI-IZD-OSIG/ISD_1000367/P1081998" xmlDataType="decimal"/>
    </xmlCellPr>
  </singleXmlCell>
  <singleXmlCell id="1533" r="H64" connectionId="0">
    <xmlCellPr id="1" uniqueName="P1082000">
      <xmlPr mapId="1" xpath="/TFI-IZD-OSIG/ISD_1000367/P1082000" xmlDataType="decimal"/>
    </xmlCellPr>
  </singleXmlCell>
  <singleXmlCell id="1534" r="I64" connectionId="0">
    <xmlCellPr id="1" uniqueName="P1082002">
      <xmlPr mapId="1" xpath="/TFI-IZD-OSIG/ISD_1000367/P1082002" xmlDataType="decimal"/>
    </xmlCellPr>
  </singleXmlCell>
  <singleXmlCell id="1535" r="D65" connectionId="0">
    <xmlCellPr id="1" uniqueName="P1082006">
      <xmlPr mapId="1" xpath="/TFI-IZD-OSIG/ISD_1000367/P1082006" xmlDataType="decimal"/>
    </xmlCellPr>
  </singleXmlCell>
  <singleXmlCell id="1536" r="E65" connectionId="0">
    <xmlCellPr id="1" uniqueName="P1082009">
      <xmlPr mapId="1" xpath="/TFI-IZD-OSIG/ISD_1000367/P1082009" xmlDataType="decimal"/>
    </xmlCellPr>
  </singleXmlCell>
  <singleXmlCell id="1537" r="F65" connectionId="0">
    <xmlCellPr id="1" uniqueName="P1082012">
      <xmlPr mapId="1" xpath="/TFI-IZD-OSIG/ISD_1000367/P1082012" xmlDataType="decimal"/>
    </xmlCellPr>
  </singleXmlCell>
  <singleXmlCell id="1538" r="G65" connectionId="0">
    <xmlCellPr id="1" uniqueName="P1082015">
      <xmlPr mapId="1" xpath="/TFI-IZD-OSIG/ISD_1000367/P1082015" xmlDataType="decimal"/>
    </xmlCellPr>
  </singleXmlCell>
  <singleXmlCell id="1539" r="H65" connectionId="0">
    <xmlCellPr id="1" uniqueName="P1082017">
      <xmlPr mapId="1" xpath="/TFI-IZD-OSIG/ISD_1000367/P1082017" xmlDataType="decimal"/>
    </xmlCellPr>
  </singleXmlCell>
  <singleXmlCell id="1540" r="I65" connectionId="0">
    <xmlCellPr id="1" uniqueName="P1082020">
      <xmlPr mapId="1" xpath="/TFI-IZD-OSIG/ISD_1000367/P1082020" xmlDataType="decimal"/>
    </xmlCellPr>
  </singleXmlCell>
  <singleXmlCell id="1541" r="D66" connectionId="0">
    <xmlCellPr id="1" uniqueName="P1082021">
      <xmlPr mapId="1" xpath="/TFI-IZD-OSIG/ISD_1000367/P1082021" xmlDataType="decimal"/>
    </xmlCellPr>
  </singleXmlCell>
  <singleXmlCell id="1542" r="E66" connectionId="0">
    <xmlCellPr id="1" uniqueName="P1082022">
      <xmlPr mapId="1" xpath="/TFI-IZD-OSIG/ISD_1000367/P1082022" xmlDataType="decimal"/>
    </xmlCellPr>
  </singleXmlCell>
  <singleXmlCell id="1543" r="F66" connectionId="0">
    <xmlCellPr id="1" uniqueName="P1082023">
      <xmlPr mapId="1" xpath="/TFI-IZD-OSIG/ISD_1000367/P1082023" xmlDataType="decimal"/>
    </xmlCellPr>
  </singleXmlCell>
  <singleXmlCell id="1544" r="G66" connectionId="0">
    <xmlCellPr id="1" uniqueName="P1082024">
      <xmlPr mapId="1" xpath="/TFI-IZD-OSIG/ISD_1000367/P1082024" xmlDataType="decimal"/>
    </xmlCellPr>
  </singleXmlCell>
  <singleXmlCell id="1545" r="H66" connectionId="0">
    <xmlCellPr id="1" uniqueName="P1082025">
      <xmlPr mapId="1" xpath="/TFI-IZD-OSIG/ISD_1000367/P1082025" xmlDataType="decimal"/>
    </xmlCellPr>
  </singleXmlCell>
  <singleXmlCell id="1546" r="I66" connectionId="0">
    <xmlCellPr id="1" uniqueName="P1082026">
      <xmlPr mapId="1" xpath="/TFI-IZD-OSIG/ISD_1000367/P1082026" xmlDataType="decimal"/>
    </xmlCellPr>
  </singleXmlCell>
  <singleXmlCell id="1547" r="D67" connectionId="0">
    <xmlCellPr id="1" uniqueName="P1082027">
      <xmlPr mapId="1" xpath="/TFI-IZD-OSIG/ISD_1000367/P1082027" xmlDataType="decimal"/>
    </xmlCellPr>
  </singleXmlCell>
  <singleXmlCell id="1548" r="E67" connectionId="0">
    <xmlCellPr id="1" uniqueName="P1082028">
      <xmlPr mapId="1" xpath="/TFI-IZD-OSIG/ISD_1000367/P1082028" xmlDataType="decimal"/>
    </xmlCellPr>
  </singleXmlCell>
  <singleXmlCell id="1549" r="F67" connectionId="0">
    <xmlCellPr id="1" uniqueName="P1082030">
      <xmlPr mapId="1" xpath="/TFI-IZD-OSIG/ISD_1000367/P1082030" xmlDataType="decimal"/>
    </xmlCellPr>
  </singleXmlCell>
  <singleXmlCell id="1550" r="G67" connectionId="0">
    <xmlCellPr id="1" uniqueName="P1082031">
      <xmlPr mapId="1" xpath="/TFI-IZD-OSIG/ISD_1000367/P1082031" xmlDataType="decimal"/>
    </xmlCellPr>
  </singleXmlCell>
  <singleXmlCell id="1551" r="H67" connectionId="0">
    <xmlCellPr id="1" uniqueName="P1082033">
      <xmlPr mapId="1" xpath="/TFI-IZD-OSIG/ISD_1000367/P1082033" xmlDataType="decimal"/>
    </xmlCellPr>
  </singleXmlCell>
  <singleXmlCell id="1552" r="I67" connectionId="0">
    <xmlCellPr id="1" uniqueName="P1082036">
      <xmlPr mapId="1" xpath="/TFI-IZD-OSIG/ISD_1000367/P1082036" xmlDataType="decimal"/>
    </xmlCellPr>
  </singleXmlCell>
  <singleXmlCell id="1553" r="D68" connectionId="0">
    <xmlCellPr id="1" uniqueName="P1082037">
      <xmlPr mapId="1" xpath="/TFI-IZD-OSIG/ISD_1000367/P1082037" xmlDataType="decimal"/>
    </xmlCellPr>
  </singleXmlCell>
  <singleXmlCell id="1554" r="E68" connectionId="0">
    <xmlCellPr id="1" uniqueName="P1082039">
      <xmlPr mapId="1" xpath="/TFI-IZD-OSIG/ISD_1000367/P1082039" xmlDataType="decimal"/>
    </xmlCellPr>
  </singleXmlCell>
  <singleXmlCell id="1555" r="F68" connectionId="0">
    <xmlCellPr id="1" uniqueName="P1082040">
      <xmlPr mapId="1" xpath="/TFI-IZD-OSIG/ISD_1000367/P1082040" xmlDataType="decimal"/>
    </xmlCellPr>
  </singleXmlCell>
  <singleXmlCell id="1556" r="G68" connectionId="0">
    <xmlCellPr id="1" uniqueName="P1082041">
      <xmlPr mapId="1" xpath="/TFI-IZD-OSIG/ISD_1000367/P1082041" xmlDataType="decimal"/>
    </xmlCellPr>
  </singleXmlCell>
  <singleXmlCell id="1557" r="H68" connectionId="0">
    <xmlCellPr id="1" uniqueName="P1082042">
      <xmlPr mapId="1" xpath="/TFI-IZD-OSIG/ISD_1000367/P1082042" xmlDataType="decimal"/>
    </xmlCellPr>
  </singleXmlCell>
  <singleXmlCell id="1558" r="I68" connectionId="0">
    <xmlCellPr id="1" uniqueName="P1082043">
      <xmlPr mapId="1" xpath="/TFI-IZD-OSIG/ISD_1000367/P1082043" xmlDataType="decimal"/>
    </xmlCellPr>
  </singleXmlCell>
  <singleXmlCell id="1559" r="D69" connectionId="0">
    <xmlCellPr id="1" uniqueName="P1082044">
      <xmlPr mapId="1" xpath="/TFI-IZD-OSIG/ISD_1000367/P1082044" xmlDataType="decimal"/>
    </xmlCellPr>
  </singleXmlCell>
  <singleXmlCell id="1560" r="E69" connectionId="0">
    <xmlCellPr id="1" uniqueName="P1082046">
      <xmlPr mapId="1" xpath="/TFI-IZD-OSIG/ISD_1000367/P1082046" xmlDataType="decimal"/>
    </xmlCellPr>
  </singleXmlCell>
  <singleXmlCell id="1561" r="F69" connectionId="0">
    <xmlCellPr id="1" uniqueName="P1082049">
      <xmlPr mapId="1" xpath="/TFI-IZD-OSIG/ISD_1000367/P1082049" xmlDataType="decimal"/>
    </xmlCellPr>
  </singleXmlCell>
  <singleXmlCell id="1562" r="G69" connectionId="0">
    <xmlCellPr id="1" uniqueName="P1082050">
      <xmlPr mapId="1" xpath="/TFI-IZD-OSIG/ISD_1000367/P1082050" xmlDataType="decimal"/>
    </xmlCellPr>
  </singleXmlCell>
  <singleXmlCell id="1563" r="H69" connectionId="0">
    <xmlCellPr id="1" uniqueName="P1082051">
      <xmlPr mapId="1" xpath="/TFI-IZD-OSIG/ISD_1000367/P1082051" xmlDataType="decimal"/>
    </xmlCellPr>
  </singleXmlCell>
  <singleXmlCell id="1564" r="I69" connectionId="0">
    <xmlCellPr id="1" uniqueName="P1082052">
      <xmlPr mapId="1" xpath="/TFI-IZD-OSIG/ISD_1000367/P1082052" xmlDataType="decimal"/>
    </xmlCellPr>
  </singleXmlCell>
  <singleXmlCell id="1565" r="D70" connectionId="0">
    <xmlCellPr id="1" uniqueName="P1082053">
      <xmlPr mapId="1" xpath="/TFI-IZD-OSIG/ISD_1000367/P1082053" xmlDataType="decimal"/>
    </xmlCellPr>
  </singleXmlCell>
  <singleXmlCell id="1566" r="E70" connectionId="0">
    <xmlCellPr id="1" uniqueName="P1082054">
      <xmlPr mapId="1" xpath="/TFI-IZD-OSIG/ISD_1000367/P1082054" xmlDataType="decimal"/>
    </xmlCellPr>
  </singleXmlCell>
  <singleXmlCell id="1567" r="F70" connectionId="0">
    <xmlCellPr id="1" uniqueName="P1082055">
      <xmlPr mapId="1" xpath="/TFI-IZD-OSIG/ISD_1000367/P1082055" xmlDataType="decimal"/>
    </xmlCellPr>
  </singleXmlCell>
  <singleXmlCell id="1568" r="G70" connectionId="0">
    <xmlCellPr id="1" uniqueName="P1082056">
      <xmlPr mapId="1" xpath="/TFI-IZD-OSIG/ISD_1000367/P1082056" xmlDataType="decimal"/>
    </xmlCellPr>
  </singleXmlCell>
  <singleXmlCell id="1569" r="H70" connectionId="0">
    <xmlCellPr id="1" uniqueName="P1082057">
      <xmlPr mapId="1" xpath="/TFI-IZD-OSIG/ISD_1000367/P1082057" xmlDataType="decimal"/>
    </xmlCellPr>
  </singleXmlCell>
  <singleXmlCell id="1570" r="I70" connectionId="0">
    <xmlCellPr id="1" uniqueName="P1082058">
      <xmlPr mapId="1" xpath="/TFI-IZD-OSIG/ISD_1000367/P1082058" xmlDataType="decimal"/>
    </xmlCellPr>
  </singleXmlCell>
  <singleXmlCell id="1571" r="D71" connectionId="0">
    <xmlCellPr id="1" uniqueName="P1082059">
      <xmlPr mapId="1" xpath="/TFI-IZD-OSIG/ISD_1000367/P1082059" xmlDataType="decimal"/>
    </xmlCellPr>
  </singleXmlCell>
  <singleXmlCell id="1572" r="E71" connectionId="0">
    <xmlCellPr id="1" uniqueName="P1082060">
      <xmlPr mapId="1" xpath="/TFI-IZD-OSIG/ISD_1000367/P1082060" xmlDataType="decimal"/>
    </xmlCellPr>
  </singleXmlCell>
  <singleXmlCell id="1573" r="F71" connectionId="0">
    <xmlCellPr id="1" uniqueName="P1082061">
      <xmlPr mapId="1" xpath="/TFI-IZD-OSIG/ISD_1000367/P1082061" xmlDataType="decimal"/>
    </xmlCellPr>
  </singleXmlCell>
  <singleXmlCell id="1574" r="G71" connectionId="0">
    <xmlCellPr id="1" uniqueName="P1082062">
      <xmlPr mapId="1" xpath="/TFI-IZD-OSIG/ISD_1000367/P1082062" xmlDataType="decimal"/>
    </xmlCellPr>
  </singleXmlCell>
  <singleXmlCell id="1575" r="H71" connectionId="0">
    <xmlCellPr id="1" uniqueName="P1082063">
      <xmlPr mapId="1" xpath="/TFI-IZD-OSIG/ISD_1000367/P1082063" xmlDataType="decimal"/>
    </xmlCellPr>
  </singleXmlCell>
  <singleXmlCell id="1576" r="I71" connectionId="0">
    <xmlCellPr id="1" uniqueName="P1082064">
      <xmlPr mapId="1" xpath="/TFI-IZD-OSIG/ISD_1000367/P1082064" xmlDataType="decimal"/>
    </xmlCellPr>
  </singleXmlCell>
  <singleXmlCell id="1577" r="D72" connectionId="0">
    <xmlCellPr id="1" uniqueName="P1082065">
      <xmlPr mapId="1" xpath="/TFI-IZD-OSIG/ISD_1000367/P1082065" xmlDataType="decimal"/>
    </xmlCellPr>
  </singleXmlCell>
  <singleXmlCell id="1578" r="E72" connectionId="0">
    <xmlCellPr id="1" uniqueName="P1082066">
      <xmlPr mapId="1" xpath="/TFI-IZD-OSIG/ISD_1000367/P1082066" xmlDataType="decimal"/>
    </xmlCellPr>
  </singleXmlCell>
  <singleXmlCell id="1579" r="F72" connectionId="0">
    <xmlCellPr id="1" uniqueName="P1082067">
      <xmlPr mapId="1" xpath="/TFI-IZD-OSIG/ISD_1000367/P1082067" xmlDataType="decimal"/>
    </xmlCellPr>
  </singleXmlCell>
  <singleXmlCell id="1580" r="G72" connectionId="0">
    <xmlCellPr id="1" uniqueName="P1082068">
      <xmlPr mapId="1" xpath="/TFI-IZD-OSIG/ISD_1000367/P1082068" xmlDataType="decimal"/>
    </xmlCellPr>
  </singleXmlCell>
  <singleXmlCell id="1581" r="H72" connectionId="0">
    <xmlCellPr id="1" uniqueName="P1082069">
      <xmlPr mapId="1" xpath="/TFI-IZD-OSIG/ISD_1000367/P1082069" xmlDataType="decimal"/>
    </xmlCellPr>
  </singleXmlCell>
  <singleXmlCell id="1582" r="I72" connectionId="0">
    <xmlCellPr id="1" uniqueName="P1082070">
      <xmlPr mapId="1" xpath="/TFI-IZD-OSIG/ISD_1000367/P1082070" xmlDataType="decimal"/>
    </xmlCellPr>
  </singleXmlCell>
  <singleXmlCell id="1583" r="D73" connectionId="0">
    <xmlCellPr id="1" uniqueName="P1082071">
      <xmlPr mapId="1" xpath="/TFI-IZD-OSIG/ISD_1000367/P1082071" xmlDataType="decimal"/>
    </xmlCellPr>
  </singleXmlCell>
  <singleXmlCell id="1584" r="E73" connectionId="0">
    <xmlCellPr id="1" uniqueName="P1082072">
      <xmlPr mapId="1" xpath="/TFI-IZD-OSIG/ISD_1000367/P1082072" xmlDataType="decimal"/>
    </xmlCellPr>
  </singleXmlCell>
  <singleXmlCell id="1585" r="F73" connectionId="0">
    <xmlCellPr id="1" uniqueName="P1082073">
      <xmlPr mapId="1" xpath="/TFI-IZD-OSIG/ISD_1000367/P1082073" xmlDataType="decimal"/>
    </xmlCellPr>
  </singleXmlCell>
  <singleXmlCell id="1586" r="G73" connectionId="0">
    <xmlCellPr id="1" uniqueName="P1082074">
      <xmlPr mapId="1" xpath="/TFI-IZD-OSIG/ISD_1000367/P1082074" xmlDataType="decimal"/>
    </xmlCellPr>
  </singleXmlCell>
  <singleXmlCell id="1587" r="H73" connectionId="0">
    <xmlCellPr id="1" uniqueName="P1082076">
      <xmlPr mapId="1" xpath="/TFI-IZD-OSIG/ISD_1000367/P1082076" xmlDataType="decimal"/>
    </xmlCellPr>
  </singleXmlCell>
  <singleXmlCell id="1588" r="I73" connectionId="0">
    <xmlCellPr id="1" uniqueName="P1082078">
      <xmlPr mapId="1" xpath="/TFI-IZD-OSIG/ISD_1000367/P1082078" xmlDataType="decimal"/>
    </xmlCellPr>
  </singleXmlCell>
  <singleXmlCell id="1589" r="D74" connectionId="0">
    <xmlCellPr id="1" uniqueName="P1082079">
      <xmlPr mapId="1" xpath="/TFI-IZD-OSIG/ISD_1000367/P1082079" xmlDataType="decimal"/>
    </xmlCellPr>
  </singleXmlCell>
  <singleXmlCell id="1590" r="E74" connectionId="0">
    <xmlCellPr id="1" uniqueName="P1082080">
      <xmlPr mapId="1" xpath="/TFI-IZD-OSIG/ISD_1000367/P1082080" xmlDataType="decimal"/>
    </xmlCellPr>
  </singleXmlCell>
  <singleXmlCell id="1591" r="F74" connectionId="0">
    <xmlCellPr id="1" uniqueName="P1082081">
      <xmlPr mapId="1" xpath="/TFI-IZD-OSIG/ISD_1000367/P1082081" xmlDataType="decimal"/>
    </xmlCellPr>
  </singleXmlCell>
  <singleXmlCell id="1592" r="G74" connectionId="0">
    <xmlCellPr id="1" uniqueName="P1082082">
      <xmlPr mapId="1" xpath="/TFI-IZD-OSIG/ISD_1000367/P1082082" xmlDataType="decimal"/>
    </xmlCellPr>
  </singleXmlCell>
  <singleXmlCell id="1593" r="H74" connectionId="0">
    <xmlCellPr id="1" uniqueName="P1082083">
      <xmlPr mapId="1" xpath="/TFI-IZD-OSIG/ISD_1000367/P1082083" xmlDataType="decimal"/>
    </xmlCellPr>
  </singleXmlCell>
  <singleXmlCell id="1594" r="I74" connectionId="0">
    <xmlCellPr id="1" uniqueName="P1082084">
      <xmlPr mapId="1" xpath="/TFI-IZD-OSIG/ISD_1000367/P1082084" xmlDataType="decimal"/>
    </xmlCellPr>
  </singleXmlCell>
  <singleXmlCell id="1595" r="D75" connectionId="0">
    <xmlCellPr id="1" uniqueName="P1082085">
      <xmlPr mapId="1" xpath="/TFI-IZD-OSIG/ISD_1000367/P1082085" xmlDataType="decimal"/>
    </xmlCellPr>
  </singleXmlCell>
  <singleXmlCell id="1596" r="E75" connectionId="0">
    <xmlCellPr id="1" uniqueName="P1082086">
      <xmlPr mapId="1" xpath="/TFI-IZD-OSIG/ISD_1000367/P1082086" xmlDataType="decimal"/>
    </xmlCellPr>
  </singleXmlCell>
  <singleXmlCell id="1597" r="F75" connectionId="0">
    <xmlCellPr id="1" uniqueName="P1082087">
      <xmlPr mapId="1" xpath="/TFI-IZD-OSIG/ISD_1000367/P1082087" xmlDataType="decimal"/>
    </xmlCellPr>
  </singleXmlCell>
  <singleXmlCell id="1598" r="G75" connectionId="0">
    <xmlCellPr id="1" uniqueName="P1082088">
      <xmlPr mapId="1" xpath="/TFI-IZD-OSIG/ISD_1000367/P1082088" xmlDataType="decimal"/>
    </xmlCellPr>
  </singleXmlCell>
  <singleXmlCell id="1599" r="H75" connectionId="0">
    <xmlCellPr id="1" uniqueName="P1082089">
      <xmlPr mapId="1" xpath="/TFI-IZD-OSIG/ISD_1000367/P1082089" xmlDataType="decimal"/>
    </xmlCellPr>
  </singleXmlCell>
  <singleXmlCell id="1600" r="I75" connectionId="0">
    <xmlCellPr id="1" uniqueName="P1082090">
      <xmlPr mapId="1" xpath="/TFI-IZD-OSIG/ISD_1000367/P1082090" xmlDataType="decimal"/>
    </xmlCellPr>
  </singleXmlCell>
  <singleXmlCell id="1601" r="D76" connectionId="0">
    <xmlCellPr id="1" uniqueName="P1082091">
      <xmlPr mapId="1" xpath="/TFI-IZD-OSIG/ISD_1000367/P1082091" xmlDataType="decimal"/>
    </xmlCellPr>
  </singleXmlCell>
  <singleXmlCell id="1602" r="E76" connectionId="0">
    <xmlCellPr id="1" uniqueName="P1082093">
      <xmlPr mapId="1" xpath="/TFI-IZD-OSIG/ISD_1000367/P1082093" xmlDataType="decimal"/>
    </xmlCellPr>
  </singleXmlCell>
  <singleXmlCell id="1603" r="F76" connectionId="0">
    <xmlCellPr id="1" uniqueName="P1082095">
      <xmlPr mapId="1" xpath="/TFI-IZD-OSIG/ISD_1000367/P1082095" xmlDataType="decimal"/>
    </xmlCellPr>
  </singleXmlCell>
  <singleXmlCell id="1604" r="G76" connectionId="0">
    <xmlCellPr id="1" uniqueName="P1082097">
      <xmlPr mapId="1" xpath="/TFI-IZD-OSIG/ISD_1000367/P1082097" xmlDataType="decimal"/>
    </xmlCellPr>
  </singleXmlCell>
  <singleXmlCell id="1605" r="H76" connectionId="0">
    <xmlCellPr id="1" uniqueName="P1082099">
      <xmlPr mapId="1" xpath="/TFI-IZD-OSIG/ISD_1000367/P1082099" xmlDataType="decimal"/>
    </xmlCellPr>
  </singleXmlCell>
  <singleXmlCell id="1606" r="I76" connectionId="0">
    <xmlCellPr id="1" uniqueName="P1082101">
      <xmlPr mapId="1" xpath="/TFI-IZD-OSIG/ISD_1000367/P1082101" xmlDataType="decimal"/>
    </xmlCellPr>
  </singleXmlCell>
  <singleXmlCell id="1607" r="D77" connectionId="0">
    <xmlCellPr id="1" uniqueName="P1082103">
      <xmlPr mapId="1" xpath="/TFI-IZD-OSIG/ISD_1000367/P1082103" xmlDataType="decimal"/>
    </xmlCellPr>
  </singleXmlCell>
  <singleXmlCell id="1608" r="E77" connectionId="0">
    <xmlCellPr id="1" uniqueName="P1082107">
      <xmlPr mapId="1" xpath="/TFI-IZD-OSIG/ISD_1000367/P1082107" xmlDataType="decimal"/>
    </xmlCellPr>
  </singleXmlCell>
  <singleXmlCell id="1609" r="F77" connectionId="0">
    <xmlCellPr id="1" uniqueName="P1082109">
      <xmlPr mapId="1" xpath="/TFI-IZD-OSIG/ISD_1000367/P1082109" xmlDataType="decimal"/>
    </xmlCellPr>
  </singleXmlCell>
  <singleXmlCell id="1610" r="G77" connectionId="0">
    <xmlCellPr id="1" uniqueName="P1082111">
      <xmlPr mapId="1" xpath="/TFI-IZD-OSIG/ISD_1000367/P1082111" xmlDataType="decimal"/>
    </xmlCellPr>
  </singleXmlCell>
  <singleXmlCell id="1611" r="H77" connectionId="0">
    <xmlCellPr id="1" uniqueName="P1082113">
      <xmlPr mapId="1" xpath="/TFI-IZD-OSIG/ISD_1000367/P1082113" xmlDataType="decimal"/>
    </xmlCellPr>
  </singleXmlCell>
  <singleXmlCell id="1612" r="I77" connectionId="0">
    <xmlCellPr id="1" uniqueName="P1082114">
      <xmlPr mapId="1" xpath="/TFI-IZD-OSIG/ISD_1000367/P1082114" xmlDataType="decimal"/>
    </xmlCellPr>
  </singleXmlCell>
  <singleXmlCell id="1613" r="D78" connectionId="0">
    <xmlCellPr id="1" uniqueName="P1082116">
      <xmlPr mapId="1" xpath="/TFI-IZD-OSIG/ISD_1000367/P1082116" xmlDataType="decimal"/>
    </xmlCellPr>
  </singleXmlCell>
  <singleXmlCell id="1614" r="E78" connectionId="0">
    <xmlCellPr id="1" uniqueName="P1082117">
      <xmlPr mapId="1" xpath="/TFI-IZD-OSIG/ISD_1000367/P1082117" xmlDataType="decimal"/>
    </xmlCellPr>
  </singleXmlCell>
  <singleXmlCell id="1615" r="F78" connectionId="0">
    <xmlCellPr id="1" uniqueName="P1082119">
      <xmlPr mapId="1" xpath="/TFI-IZD-OSIG/ISD_1000367/P1082119" xmlDataType="decimal"/>
    </xmlCellPr>
  </singleXmlCell>
  <singleXmlCell id="1616" r="G78" connectionId="0">
    <xmlCellPr id="1" uniqueName="P1082120">
      <xmlPr mapId="1" xpath="/TFI-IZD-OSIG/ISD_1000367/P1082120" xmlDataType="decimal"/>
    </xmlCellPr>
  </singleXmlCell>
  <singleXmlCell id="1617" r="H78" connectionId="0">
    <xmlCellPr id="1" uniqueName="P1082122">
      <xmlPr mapId="1" xpath="/TFI-IZD-OSIG/ISD_1000367/P1082122" xmlDataType="decimal"/>
    </xmlCellPr>
  </singleXmlCell>
  <singleXmlCell id="1618" r="I78" connectionId="0">
    <xmlCellPr id="1" uniqueName="P1082123">
      <xmlPr mapId="1" xpath="/TFI-IZD-OSIG/ISD_1000367/P1082123" xmlDataType="decimal"/>
    </xmlCellPr>
  </singleXmlCell>
  <singleXmlCell id="1619" r="D79" connectionId="0">
    <xmlCellPr id="1" uniqueName="P1082124">
      <xmlPr mapId="1" xpath="/TFI-IZD-OSIG/ISD_1000367/P1082124" xmlDataType="decimal"/>
    </xmlCellPr>
  </singleXmlCell>
  <singleXmlCell id="1620" r="E79" connectionId="0">
    <xmlCellPr id="1" uniqueName="P1082126">
      <xmlPr mapId="1" xpath="/TFI-IZD-OSIG/ISD_1000367/P1082126" xmlDataType="decimal"/>
    </xmlCellPr>
  </singleXmlCell>
  <singleXmlCell id="1621" r="F79" connectionId="0">
    <xmlCellPr id="1" uniqueName="P1082127">
      <xmlPr mapId="1" xpath="/TFI-IZD-OSIG/ISD_1000367/P1082127" xmlDataType="decimal"/>
    </xmlCellPr>
  </singleXmlCell>
  <singleXmlCell id="1622" r="G79" connectionId="0">
    <xmlCellPr id="1" uniqueName="P1082128">
      <xmlPr mapId="1" xpath="/TFI-IZD-OSIG/ISD_1000367/P1082128" xmlDataType="decimal"/>
    </xmlCellPr>
  </singleXmlCell>
  <singleXmlCell id="1623" r="H79" connectionId="0">
    <xmlCellPr id="1" uniqueName="P1082129">
      <xmlPr mapId="1" xpath="/TFI-IZD-OSIG/ISD_1000367/P1082129" xmlDataType="decimal"/>
    </xmlCellPr>
  </singleXmlCell>
  <singleXmlCell id="1624" r="I79" connectionId="0">
    <xmlCellPr id="1" uniqueName="P1082130">
      <xmlPr mapId="1" xpath="/TFI-IZD-OSIG/ISD_1000367/P1082130" xmlDataType="decimal"/>
    </xmlCellPr>
  </singleXmlCell>
  <singleXmlCell id="1625" r="D80" connectionId="0">
    <xmlCellPr id="1" uniqueName="P1082131">
      <xmlPr mapId="1" xpath="/TFI-IZD-OSIG/ISD_1000367/P1082131" xmlDataType="decimal"/>
    </xmlCellPr>
  </singleXmlCell>
  <singleXmlCell id="1626" r="E80" connectionId="0">
    <xmlCellPr id="1" uniqueName="P1082132">
      <xmlPr mapId="1" xpath="/TFI-IZD-OSIG/ISD_1000367/P1082132" xmlDataType="decimal"/>
    </xmlCellPr>
  </singleXmlCell>
  <singleXmlCell id="1627" r="F80" connectionId="0">
    <xmlCellPr id="1" uniqueName="P1082134">
      <xmlPr mapId="1" xpath="/TFI-IZD-OSIG/ISD_1000367/P1082134" xmlDataType="decimal"/>
    </xmlCellPr>
  </singleXmlCell>
  <singleXmlCell id="1628" r="G80" connectionId="0">
    <xmlCellPr id="1" uniqueName="P1082137">
      <xmlPr mapId="1" xpath="/TFI-IZD-OSIG/ISD_1000367/P1082137" xmlDataType="decimal"/>
    </xmlCellPr>
  </singleXmlCell>
  <singleXmlCell id="1629" r="H80" connectionId="0">
    <xmlCellPr id="1" uniqueName="P1082138">
      <xmlPr mapId="1" xpath="/TFI-IZD-OSIG/ISD_1000367/P1082138" xmlDataType="decimal"/>
    </xmlCellPr>
  </singleXmlCell>
  <singleXmlCell id="1630" r="I80" connectionId="0">
    <xmlCellPr id="1" uniqueName="P1082140">
      <xmlPr mapId="1" xpath="/TFI-IZD-OSIG/ISD_1000367/P1082140" xmlDataType="decimal"/>
    </xmlCellPr>
  </singleXmlCell>
  <singleXmlCell id="1631" r="D81" connectionId="0">
    <xmlCellPr id="1" uniqueName="P1082141">
      <xmlPr mapId="1" xpath="/TFI-IZD-OSIG/ISD_1000367/P1082141" xmlDataType="decimal"/>
    </xmlCellPr>
  </singleXmlCell>
  <singleXmlCell id="1632" r="E81" connectionId="0">
    <xmlCellPr id="1" uniqueName="P1082142">
      <xmlPr mapId="1" xpath="/TFI-IZD-OSIG/ISD_1000367/P1082142" xmlDataType="decimal"/>
    </xmlCellPr>
  </singleXmlCell>
  <singleXmlCell id="1633" r="F81" connectionId="0">
    <xmlCellPr id="1" uniqueName="P1082143">
      <xmlPr mapId="1" xpath="/TFI-IZD-OSIG/ISD_1000367/P1082143" xmlDataType="decimal"/>
    </xmlCellPr>
  </singleXmlCell>
  <singleXmlCell id="1634" r="G81" connectionId="0">
    <xmlCellPr id="1" uniqueName="P1082144">
      <xmlPr mapId="1" xpath="/TFI-IZD-OSIG/ISD_1000367/P1082144" xmlDataType="decimal"/>
    </xmlCellPr>
  </singleXmlCell>
  <singleXmlCell id="1635" r="H81" connectionId="0">
    <xmlCellPr id="1" uniqueName="P1082145">
      <xmlPr mapId="1" xpath="/TFI-IZD-OSIG/ISD_1000367/P1082145" xmlDataType="decimal"/>
    </xmlCellPr>
  </singleXmlCell>
  <singleXmlCell id="1636" r="I81" connectionId="0">
    <xmlCellPr id="1" uniqueName="P1082146">
      <xmlPr mapId="1" xpath="/TFI-IZD-OSIG/ISD_1000367/P1082146" xmlDataType="decimal"/>
    </xmlCellPr>
  </singleXmlCell>
  <singleXmlCell id="1637" r="D82" connectionId="0">
    <xmlCellPr id="1" uniqueName="P1082154">
      <xmlPr mapId="1" xpath="/TFI-IZD-OSIG/ISD_1000367/P1082154" xmlDataType="decimal"/>
    </xmlCellPr>
  </singleXmlCell>
  <singleXmlCell id="1638" r="E82" connectionId="0">
    <xmlCellPr id="1" uniqueName="P1082218">
      <xmlPr mapId="1" xpath="/TFI-IZD-OSIG/ISD_1000367/P1082218" xmlDataType="decimal"/>
    </xmlCellPr>
  </singleXmlCell>
  <singleXmlCell id="1639" r="F82" connectionId="0">
    <xmlCellPr id="1" uniqueName="P1082219">
      <xmlPr mapId="1" xpath="/TFI-IZD-OSIG/ISD_1000367/P1082219" xmlDataType="decimal"/>
    </xmlCellPr>
  </singleXmlCell>
  <singleXmlCell id="1640" r="G82" connectionId="0">
    <xmlCellPr id="1" uniqueName="P1082221">
      <xmlPr mapId="1" xpath="/TFI-IZD-OSIG/ISD_1000367/P1082221" xmlDataType="decimal"/>
    </xmlCellPr>
  </singleXmlCell>
  <singleXmlCell id="1641" r="H82" connectionId="0">
    <xmlCellPr id="1" uniqueName="P1082223">
      <xmlPr mapId="1" xpath="/TFI-IZD-OSIG/ISD_1000367/P1082223" xmlDataType="decimal"/>
    </xmlCellPr>
  </singleXmlCell>
  <singleXmlCell id="1642" r="I82" connectionId="0">
    <xmlCellPr id="1" uniqueName="P1082226">
      <xmlPr mapId="1" xpath="/TFI-IZD-OSIG/ISD_1000367/P1082226" xmlDataType="decimal"/>
    </xmlCellPr>
  </singleXmlCell>
  <singleXmlCell id="1643" r="D83" connectionId="0">
    <xmlCellPr id="1" uniqueName="P1082228">
      <xmlPr mapId="1" xpath="/TFI-IZD-OSIG/ISD_1000367/P1082228" xmlDataType="decimal"/>
    </xmlCellPr>
  </singleXmlCell>
  <singleXmlCell id="1644" r="E83" connectionId="0">
    <xmlCellPr id="1" uniqueName="P1082230">
      <xmlPr mapId="1" xpath="/TFI-IZD-OSIG/ISD_1000367/P1082230" xmlDataType="decimal"/>
    </xmlCellPr>
  </singleXmlCell>
  <singleXmlCell id="1645" r="F83" connectionId="0">
    <xmlCellPr id="1" uniqueName="P1082231">
      <xmlPr mapId="1" xpath="/TFI-IZD-OSIG/ISD_1000367/P1082231" xmlDataType="decimal"/>
    </xmlCellPr>
  </singleXmlCell>
  <singleXmlCell id="1646" r="G83" connectionId="0">
    <xmlCellPr id="1" uniqueName="P1082233">
      <xmlPr mapId="1" xpath="/TFI-IZD-OSIG/ISD_1000367/P1082233" xmlDataType="decimal"/>
    </xmlCellPr>
  </singleXmlCell>
  <singleXmlCell id="1647" r="H83" connectionId="0">
    <xmlCellPr id="1" uniqueName="P1082235">
      <xmlPr mapId="1" xpath="/TFI-IZD-OSIG/ISD_1000367/P1082235" xmlDataType="decimal"/>
    </xmlCellPr>
  </singleXmlCell>
  <singleXmlCell id="1648" r="I83" connectionId="0">
    <xmlCellPr id="1" uniqueName="P1082238">
      <xmlPr mapId="1" xpath="/TFI-IZD-OSIG/ISD_1000367/P1082238" xmlDataType="decimal"/>
    </xmlCellPr>
  </singleXmlCell>
  <singleXmlCell id="1649" r="D84" connectionId="0">
    <xmlCellPr id="1" uniqueName="P1082240">
      <xmlPr mapId="1" xpath="/TFI-IZD-OSIG/ISD_1000367/P1082240" xmlDataType="decimal"/>
    </xmlCellPr>
  </singleXmlCell>
  <singleXmlCell id="1650" r="E84" connectionId="0">
    <xmlCellPr id="1" uniqueName="P1082241">
      <xmlPr mapId="1" xpath="/TFI-IZD-OSIG/ISD_1000367/P1082241" xmlDataType="decimal"/>
    </xmlCellPr>
  </singleXmlCell>
  <singleXmlCell id="1651" r="F84" connectionId="0">
    <xmlCellPr id="1" uniqueName="P1082242">
      <xmlPr mapId="1" xpath="/TFI-IZD-OSIG/ISD_1000367/P1082242" xmlDataType="decimal"/>
    </xmlCellPr>
  </singleXmlCell>
  <singleXmlCell id="1652" r="G84" connectionId="0">
    <xmlCellPr id="1" uniqueName="P1082243">
      <xmlPr mapId="1" xpath="/TFI-IZD-OSIG/ISD_1000367/P1082243" xmlDataType="decimal"/>
    </xmlCellPr>
  </singleXmlCell>
  <singleXmlCell id="1653" r="H84" connectionId="0">
    <xmlCellPr id="1" uniqueName="P1082244">
      <xmlPr mapId="1" xpath="/TFI-IZD-OSIG/ISD_1000367/P1082244" xmlDataType="decimal"/>
    </xmlCellPr>
  </singleXmlCell>
  <singleXmlCell id="1654" r="I84" connectionId="0">
    <xmlCellPr id="1" uniqueName="P1082246">
      <xmlPr mapId="1" xpath="/TFI-IZD-OSIG/ISD_1000367/P1082246" xmlDataType="decimal"/>
    </xmlCellPr>
  </singleXmlCell>
  <singleXmlCell id="1655" r="D85" connectionId="0">
    <xmlCellPr id="1" uniqueName="P1082249">
      <xmlPr mapId="1" xpath="/TFI-IZD-OSIG/ISD_1000367/P1082249" xmlDataType="decimal"/>
    </xmlCellPr>
  </singleXmlCell>
  <singleXmlCell id="1656" r="E85" connectionId="0">
    <xmlCellPr id="1" uniqueName="P1082251">
      <xmlPr mapId="1" xpath="/TFI-IZD-OSIG/ISD_1000367/P1082251" xmlDataType="decimal"/>
    </xmlCellPr>
  </singleXmlCell>
  <singleXmlCell id="1657" r="F85" connectionId="0">
    <xmlCellPr id="1" uniqueName="P1082253">
      <xmlPr mapId="1" xpath="/TFI-IZD-OSIG/ISD_1000367/P1082253" xmlDataType="decimal"/>
    </xmlCellPr>
  </singleXmlCell>
  <singleXmlCell id="1658" r="G85" connectionId="0">
    <xmlCellPr id="1" uniqueName="P1082255">
      <xmlPr mapId="1" xpath="/TFI-IZD-OSIG/ISD_1000367/P1082255" xmlDataType="decimal"/>
    </xmlCellPr>
  </singleXmlCell>
  <singleXmlCell id="1659" r="H85" connectionId="0">
    <xmlCellPr id="1" uniqueName="P1082258">
      <xmlPr mapId="1" xpath="/TFI-IZD-OSIG/ISD_1000367/P1082258" xmlDataType="decimal"/>
    </xmlCellPr>
  </singleXmlCell>
  <singleXmlCell id="1660" r="I85" connectionId="0">
    <xmlCellPr id="1" uniqueName="P1082263">
      <xmlPr mapId="1" xpath="/TFI-IZD-OSIG/ISD_1000367/P1082263" xmlDataType="decimal"/>
    </xmlCellPr>
  </singleXmlCell>
  <singleXmlCell id="1661" r="D86" connectionId="0">
    <xmlCellPr id="1" uniqueName="P1082268">
      <xmlPr mapId="1" xpath="/TFI-IZD-OSIG/ISD_1000367/P1082268" xmlDataType="decimal"/>
    </xmlCellPr>
  </singleXmlCell>
  <singleXmlCell id="1662" r="E86" connectionId="0">
    <xmlCellPr id="1" uniqueName="P1082271">
      <xmlPr mapId="1" xpath="/TFI-IZD-OSIG/ISD_1000367/P1082271" xmlDataType="decimal"/>
    </xmlCellPr>
  </singleXmlCell>
  <singleXmlCell id="1663" r="F86" connectionId="0">
    <xmlCellPr id="1" uniqueName="P1082274">
      <xmlPr mapId="1" xpath="/TFI-IZD-OSIG/ISD_1000367/P1082274" xmlDataType="decimal"/>
    </xmlCellPr>
  </singleXmlCell>
  <singleXmlCell id="1664" r="G86" connectionId="0">
    <xmlCellPr id="1" uniqueName="P1082281">
      <xmlPr mapId="1" xpath="/TFI-IZD-OSIG/ISD_1000367/P1082281" xmlDataType="decimal"/>
    </xmlCellPr>
  </singleXmlCell>
  <singleXmlCell id="1665" r="H86" connectionId="0">
    <xmlCellPr id="1" uniqueName="P1082283">
      <xmlPr mapId="1" xpath="/TFI-IZD-OSIG/ISD_1000367/P1082283" xmlDataType="decimal"/>
    </xmlCellPr>
  </singleXmlCell>
  <singleXmlCell id="1666" r="I86" connectionId="0">
    <xmlCellPr id="1" uniqueName="P1082287">
      <xmlPr mapId="1" xpath="/TFI-IZD-OSIG/ISD_1000367/P1082287" xmlDataType="decimal"/>
    </xmlCellPr>
  </singleXmlCell>
</singleXmlCells>
</file>

<file path=xl/tables/tableSingleCells5.xml><?xml version="1.0" encoding="utf-8"?>
<singleXmlCells xmlns="http://schemas.openxmlformats.org/spreadsheetml/2006/main">
  <singleXmlCell id="1669" r="H6" connectionId="0">
    <xmlCellPr id="1" uniqueName="P3166">
      <xmlPr mapId="1" xpath="/TFI-IZD-OSIG/NT_1000368/P3166" xmlDataType="decimal"/>
    </xmlCellPr>
  </singleXmlCell>
  <singleXmlCell id="1670" r="I6" connectionId="0">
    <xmlCellPr id="1" uniqueName="P3165">
      <xmlPr mapId="1" xpath="/TFI-IZD-OSIG/NT_1000368/P3165" xmlDataType="decimal"/>
    </xmlCellPr>
  </singleXmlCell>
  <singleXmlCell id="1671" r="I7" connectionId="0">
    <xmlCellPr id="1" uniqueName="P3167">
      <xmlPr mapId="1" xpath="/TFI-IZD-OSIG/NT_1000368/P3167" xmlDataType="decimal"/>
    </xmlCellPr>
  </singleXmlCell>
  <singleXmlCell id="1672" r="H7" connectionId="0">
    <xmlCellPr id="1" uniqueName="P3168">
      <xmlPr mapId="1" xpath="/TFI-IZD-OSIG/NT_1000368/P3168" xmlDataType="decimal"/>
    </xmlCellPr>
  </singleXmlCell>
  <singleXmlCell id="1673" r="I8" connectionId="0">
    <xmlCellPr id="1" uniqueName="P3169">
      <xmlPr mapId="1" xpath="/TFI-IZD-OSIG/NT_1000368/P3169" xmlDataType="decimal"/>
    </xmlCellPr>
  </singleXmlCell>
  <singleXmlCell id="1674" r="H8" connectionId="0">
    <xmlCellPr id="1" uniqueName="P3170">
      <xmlPr mapId="1" xpath="/TFI-IZD-OSIG/NT_1000368/P3170" xmlDataType="decimal"/>
    </xmlCellPr>
  </singleXmlCell>
  <singleXmlCell id="1675" r="I9" connectionId="0">
    <xmlCellPr id="1" uniqueName="P3171">
      <xmlPr mapId="1" xpath="/TFI-IZD-OSIG/NT_1000368/P3171" xmlDataType="decimal"/>
    </xmlCellPr>
  </singleXmlCell>
  <singleXmlCell id="1676" r="H9" connectionId="0">
    <xmlCellPr id="1" uniqueName="P3172">
      <xmlPr mapId="1" xpath="/TFI-IZD-OSIG/NT_1000368/P3172" xmlDataType="decimal"/>
    </xmlCellPr>
  </singleXmlCell>
  <singleXmlCell id="1677" r="I10" connectionId="0">
    <xmlCellPr id="1" uniqueName="P3173">
      <xmlPr mapId="1" xpath="/TFI-IZD-OSIG/NT_1000368/P3173" xmlDataType="decimal"/>
    </xmlCellPr>
  </singleXmlCell>
  <singleXmlCell id="1678" r="H10" connectionId="0">
    <xmlCellPr id="1" uniqueName="P3174">
      <xmlPr mapId="1" xpath="/TFI-IZD-OSIG/NT_1000368/P3174" xmlDataType="decimal"/>
    </xmlCellPr>
  </singleXmlCell>
  <singleXmlCell id="1679" r="I11" connectionId="0">
    <xmlCellPr id="1" uniqueName="P3175">
      <xmlPr mapId="1" xpath="/TFI-IZD-OSIG/NT_1000368/P3175" xmlDataType="decimal"/>
    </xmlCellPr>
  </singleXmlCell>
  <singleXmlCell id="1680" r="H11" connectionId="0">
    <xmlCellPr id="1" uniqueName="P3176">
      <xmlPr mapId="1" xpath="/TFI-IZD-OSIG/NT_1000368/P3176" xmlDataType="decimal"/>
    </xmlCellPr>
  </singleXmlCell>
  <singleXmlCell id="1681" r="I12" connectionId="0">
    <xmlCellPr id="1" uniqueName="P3177">
      <xmlPr mapId="1" xpath="/TFI-IZD-OSIG/NT_1000368/P3177" xmlDataType="decimal"/>
    </xmlCellPr>
  </singleXmlCell>
  <singleXmlCell id="1682" r="H12" connectionId="0">
    <xmlCellPr id="1" uniqueName="P3178">
      <xmlPr mapId="1" xpath="/TFI-IZD-OSIG/NT_1000368/P3178" xmlDataType="decimal"/>
    </xmlCellPr>
  </singleXmlCell>
  <singleXmlCell id="1683" r="I13" connectionId="0">
    <xmlCellPr id="1" uniqueName="P3179">
      <xmlPr mapId="1" xpath="/TFI-IZD-OSIG/NT_1000368/P3179" xmlDataType="decimal"/>
    </xmlCellPr>
  </singleXmlCell>
  <singleXmlCell id="1684" r="H13" connectionId="0">
    <xmlCellPr id="1" uniqueName="P3180">
      <xmlPr mapId="1" xpath="/TFI-IZD-OSIG/NT_1000368/P3180" xmlDataType="decimal"/>
    </xmlCellPr>
  </singleXmlCell>
  <singleXmlCell id="1685" r="I14" connectionId="0">
    <xmlCellPr id="1" uniqueName="P3181">
      <xmlPr mapId="1" xpath="/TFI-IZD-OSIG/NT_1000368/P3181" xmlDataType="decimal"/>
    </xmlCellPr>
  </singleXmlCell>
  <singleXmlCell id="1686" r="H14" connectionId="0">
    <xmlCellPr id="1" uniqueName="P3182">
      <xmlPr mapId="1" xpath="/TFI-IZD-OSIG/NT_1000368/P3182" xmlDataType="decimal"/>
    </xmlCellPr>
  </singleXmlCell>
  <singleXmlCell id="1687" r="I15" connectionId="0">
    <xmlCellPr id="1" uniqueName="P3183">
      <xmlPr mapId="1" xpath="/TFI-IZD-OSIG/NT_1000368/P3183" xmlDataType="decimal"/>
    </xmlCellPr>
  </singleXmlCell>
  <singleXmlCell id="1688" r="H15" connectionId="0">
    <xmlCellPr id="1" uniqueName="P3184">
      <xmlPr mapId="1" xpath="/TFI-IZD-OSIG/NT_1000368/P3184" xmlDataType="decimal"/>
    </xmlCellPr>
  </singleXmlCell>
  <singleXmlCell id="1689" r="I16" connectionId="0">
    <xmlCellPr id="1" uniqueName="P3185">
      <xmlPr mapId="1" xpath="/TFI-IZD-OSIG/NT_1000368/P3185" xmlDataType="decimal"/>
    </xmlCellPr>
  </singleXmlCell>
  <singleXmlCell id="1690" r="H16" connectionId="0">
    <xmlCellPr id="1" uniqueName="P3186">
      <xmlPr mapId="1" xpath="/TFI-IZD-OSIG/NT_1000368/P3186" xmlDataType="decimal"/>
    </xmlCellPr>
  </singleXmlCell>
  <singleXmlCell id="1691" r="I17" connectionId="0">
    <xmlCellPr id="1" uniqueName="P3187">
      <xmlPr mapId="1" xpath="/TFI-IZD-OSIG/NT_1000368/P3187" xmlDataType="decimal"/>
    </xmlCellPr>
  </singleXmlCell>
  <singleXmlCell id="1692" r="H17" connectionId="0">
    <xmlCellPr id="1" uniqueName="P3188">
      <xmlPr mapId="1" xpath="/TFI-IZD-OSIG/NT_1000368/P3188" xmlDataType="decimal"/>
    </xmlCellPr>
  </singleXmlCell>
  <singleXmlCell id="1693" r="I18" connectionId="0">
    <xmlCellPr id="1" uniqueName="P3189">
      <xmlPr mapId="1" xpath="/TFI-IZD-OSIG/NT_1000368/P3189" xmlDataType="decimal"/>
    </xmlCellPr>
  </singleXmlCell>
  <singleXmlCell id="1694" r="H18" connectionId="0">
    <xmlCellPr id="1" uniqueName="P3190">
      <xmlPr mapId="1" xpath="/TFI-IZD-OSIG/NT_1000368/P3190" xmlDataType="decimal"/>
    </xmlCellPr>
  </singleXmlCell>
  <singleXmlCell id="1695" r="I19" connectionId="0">
    <xmlCellPr id="1" uniqueName="P3191">
      <xmlPr mapId="1" xpath="/TFI-IZD-OSIG/NT_1000368/P3191" xmlDataType="decimal"/>
    </xmlCellPr>
  </singleXmlCell>
  <singleXmlCell id="1696" r="H19" connectionId="0">
    <xmlCellPr id="1" uniqueName="P3192">
      <xmlPr mapId="1" xpath="/TFI-IZD-OSIG/NT_1000368/P3192" xmlDataType="decimal"/>
    </xmlCellPr>
  </singleXmlCell>
  <singleXmlCell id="1697" r="I20" connectionId="0">
    <xmlCellPr id="1" uniqueName="P3193">
      <xmlPr mapId="1" xpath="/TFI-IZD-OSIG/NT_1000368/P3193" xmlDataType="decimal"/>
    </xmlCellPr>
  </singleXmlCell>
  <singleXmlCell id="1698" r="H20" connectionId="0">
    <xmlCellPr id="1" uniqueName="P3194">
      <xmlPr mapId="1" xpath="/TFI-IZD-OSIG/NT_1000368/P3194" xmlDataType="decimal"/>
    </xmlCellPr>
  </singleXmlCell>
  <singleXmlCell id="1699" r="I21" connectionId="0">
    <xmlCellPr id="1" uniqueName="P3195">
      <xmlPr mapId="1" xpath="/TFI-IZD-OSIG/NT_1000368/P3195" xmlDataType="decimal"/>
    </xmlCellPr>
  </singleXmlCell>
  <singleXmlCell id="1700" r="H21" connectionId="0">
    <xmlCellPr id="1" uniqueName="P3196">
      <xmlPr mapId="1" xpath="/TFI-IZD-OSIG/NT_1000368/P3196" xmlDataType="decimal"/>
    </xmlCellPr>
  </singleXmlCell>
  <singleXmlCell id="1701" r="I22" connectionId="0">
    <xmlCellPr id="1" uniqueName="P3197">
      <xmlPr mapId="1" xpath="/TFI-IZD-OSIG/NT_1000368/P3197" xmlDataType="decimal"/>
    </xmlCellPr>
  </singleXmlCell>
  <singleXmlCell id="1702" r="H22" connectionId="0">
    <xmlCellPr id="1" uniqueName="P3198">
      <xmlPr mapId="1" xpath="/TFI-IZD-OSIG/NT_1000368/P3198" xmlDataType="decimal"/>
    </xmlCellPr>
  </singleXmlCell>
  <singleXmlCell id="1703" r="I23" connectionId="0">
    <xmlCellPr id="1" uniqueName="P3199">
      <xmlPr mapId="1" xpath="/TFI-IZD-OSIG/NT_1000368/P3199" xmlDataType="decimal"/>
    </xmlCellPr>
  </singleXmlCell>
  <singleXmlCell id="1704" r="H23" connectionId="0">
    <xmlCellPr id="1" uniqueName="P3200">
      <xmlPr mapId="1" xpath="/TFI-IZD-OSIG/NT_1000368/P3200" xmlDataType="decimal"/>
    </xmlCellPr>
  </singleXmlCell>
  <singleXmlCell id="1705" r="I24" connectionId="0">
    <xmlCellPr id="1" uniqueName="P3201">
      <xmlPr mapId="1" xpath="/TFI-IZD-OSIG/NT_1000368/P3201" xmlDataType="decimal"/>
    </xmlCellPr>
  </singleXmlCell>
  <singleXmlCell id="1706" r="H24" connectionId="0">
    <xmlCellPr id="1" uniqueName="P3202">
      <xmlPr mapId="1" xpath="/TFI-IZD-OSIG/NT_1000368/P3202" xmlDataType="decimal"/>
    </xmlCellPr>
  </singleXmlCell>
  <singleXmlCell id="1707" r="I25" connectionId="0">
    <xmlCellPr id="1" uniqueName="P3203">
      <xmlPr mapId="1" xpath="/TFI-IZD-OSIG/NT_1000368/P3203" xmlDataType="decimal"/>
    </xmlCellPr>
  </singleXmlCell>
  <singleXmlCell id="1708" r="H25" connectionId="0">
    <xmlCellPr id="1" uniqueName="P3204">
      <xmlPr mapId="1" xpath="/TFI-IZD-OSIG/NT_1000368/P3204" xmlDataType="decimal"/>
    </xmlCellPr>
  </singleXmlCell>
  <singleXmlCell id="1709" r="I26" connectionId="0">
    <xmlCellPr id="1" uniqueName="P3205">
      <xmlPr mapId="1" xpath="/TFI-IZD-OSIG/NT_1000368/P3205" xmlDataType="decimal"/>
    </xmlCellPr>
  </singleXmlCell>
  <singleXmlCell id="1710" r="H26" connectionId="0">
    <xmlCellPr id="1" uniqueName="P3206">
      <xmlPr mapId="1" xpath="/TFI-IZD-OSIG/NT_1000368/P3206" xmlDataType="decimal"/>
    </xmlCellPr>
  </singleXmlCell>
  <singleXmlCell id="1711" r="I27" connectionId="0">
    <xmlCellPr id="1" uniqueName="P3207">
      <xmlPr mapId="1" xpath="/TFI-IZD-OSIG/NT_1000368/P3207" xmlDataType="decimal"/>
    </xmlCellPr>
  </singleXmlCell>
  <singleXmlCell id="1712" r="H27" connectionId="0">
    <xmlCellPr id="1" uniqueName="P3208">
      <xmlPr mapId="1" xpath="/TFI-IZD-OSIG/NT_1000368/P3208" xmlDataType="decimal"/>
    </xmlCellPr>
  </singleXmlCell>
  <singleXmlCell id="1713" r="I28" connectionId="0">
    <xmlCellPr id="1" uniqueName="P3209">
      <xmlPr mapId="1" xpath="/TFI-IZD-OSIG/NT_1000368/P3209" xmlDataType="decimal"/>
    </xmlCellPr>
  </singleXmlCell>
  <singleXmlCell id="1714" r="H28" connectionId="0">
    <xmlCellPr id="1" uniqueName="P3210">
      <xmlPr mapId="1" xpath="/TFI-IZD-OSIG/NT_1000368/P3210" xmlDataType="decimal"/>
    </xmlCellPr>
  </singleXmlCell>
  <singleXmlCell id="1715" r="I29" connectionId="0">
    <xmlCellPr id="1" uniqueName="P3211">
      <xmlPr mapId="1" xpath="/TFI-IZD-OSIG/NT_1000368/P3211" xmlDataType="decimal"/>
    </xmlCellPr>
  </singleXmlCell>
  <singleXmlCell id="1716" r="H29" connectionId="0">
    <xmlCellPr id="1" uniqueName="P3212">
      <xmlPr mapId="1" xpath="/TFI-IZD-OSIG/NT_1000368/P3212" xmlDataType="decimal"/>
    </xmlCellPr>
  </singleXmlCell>
  <singleXmlCell id="1717" r="I30" connectionId="0">
    <xmlCellPr id="1" uniqueName="P3213">
      <xmlPr mapId="1" xpath="/TFI-IZD-OSIG/NT_1000368/P3213" xmlDataType="decimal"/>
    </xmlCellPr>
  </singleXmlCell>
  <singleXmlCell id="1718" r="H30" connectionId="0">
    <xmlCellPr id="1" uniqueName="P3214">
      <xmlPr mapId="1" xpath="/TFI-IZD-OSIG/NT_1000368/P3214" xmlDataType="decimal"/>
    </xmlCellPr>
  </singleXmlCell>
  <singleXmlCell id="1719" r="I31" connectionId="0">
    <xmlCellPr id="1" uniqueName="P3215">
      <xmlPr mapId="1" xpath="/TFI-IZD-OSIG/NT_1000368/P3215" xmlDataType="decimal"/>
    </xmlCellPr>
  </singleXmlCell>
  <singleXmlCell id="1720" r="H31" connectionId="0">
    <xmlCellPr id="1" uniqueName="P3216">
      <xmlPr mapId="1" xpath="/TFI-IZD-OSIG/NT_1000368/P3216" xmlDataType="decimal"/>
    </xmlCellPr>
  </singleXmlCell>
  <singleXmlCell id="1721" r="I32" connectionId="0">
    <xmlCellPr id="1" uniqueName="P3217">
      <xmlPr mapId="1" xpath="/TFI-IZD-OSIG/NT_1000368/P3217" xmlDataType="decimal"/>
    </xmlCellPr>
  </singleXmlCell>
  <singleXmlCell id="1722" r="H32" connectionId="0">
    <xmlCellPr id="1" uniqueName="P3218">
      <xmlPr mapId="1" xpath="/TFI-IZD-OSIG/NT_1000368/P3218" xmlDataType="decimal"/>
    </xmlCellPr>
  </singleXmlCell>
  <singleXmlCell id="1723" r="I33" connectionId="0">
    <xmlCellPr id="1" uniqueName="P3219">
      <xmlPr mapId="1" xpath="/TFI-IZD-OSIG/NT_1000368/P3219" xmlDataType="decimal"/>
    </xmlCellPr>
  </singleXmlCell>
  <singleXmlCell id="1724" r="H33" connectionId="0">
    <xmlCellPr id="1" uniqueName="P3220">
      <xmlPr mapId="1" xpath="/TFI-IZD-OSIG/NT_1000368/P3220" xmlDataType="decimal"/>
    </xmlCellPr>
  </singleXmlCell>
  <singleXmlCell id="1725" r="I34" connectionId="0">
    <xmlCellPr id="1" uniqueName="P3221">
      <xmlPr mapId="1" xpath="/TFI-IZD-OSIG/NT_1000368/P3221" xmlDataType="decimal"/>
    </xmlCellPr>
  </singleXmlCell>
  <singleXmlCell id="1726" r="H34" connectionId="0">
    <xmlCellPr id="1" uniqueName="P3222">
      <xmlPr mapId="1" xpath="/TFI-IZD-OSIG/NT_1000368/P3222" xmlDataType="decimal"/>
    </xmlCellPr>
  </singleXmlCell>
  <singleXmlCell id="1727" r="I35" connectionId="0">
    <xmlCellPr id="1" uniqueName="P3223">
      <xmlPr mapId="1" xpath="/TFI-IZD-OSIG/NT_1000368/P3223" xmlDataType="decimal"/>
    </xmlCellPr>
  </singleXmlCell>
  <singleXmlCell id="1728" r="H35" connectionId="0">
    <xmlCellPr id="1" uniqueName="P3224">
      <xmlPr mapId="1" xpath="/TFI-IZD-OSIG/NT_1000368/P3224" xmlDataType="decimal"/>
    </xmlCellPr>
  </singleXmlCell>
  <singleXmlCell id="1729" r="I36" connectionId="0">
    <xmlCellPr id="1" uniqueName="P3225">
      <xmlPr mapId="1" xpath="/TFI-IZD-OSIG/NT_1000368/P3225" xmlDataType="decimal"/>
    </xmlCellPr>
  </singleXmlCell>
  <singleXmlCell id="1730" r="H36" connectionId="0">
    <xmlCellPr id="1" uniqueName="P3226">
      <xmlPr mapId="1" xpath="/TFI-IZD-OSIG/NT_1000368/P3226" xmlDataType="decimal"/>
    </xmlCellPr>
  </singleXmlCell>
  <singleXmlCell id="1731" r="I37" connectionId="0">
    <xmlCellPr id="1" uniqueName="P3227">
      <xmlPr mapId="1" xpath="/TFI-IZD-OSIG/NT_1000368/P3227" xmlDataType="decimal"/>
    </xmlCellPr>
  </singleXmlCell>
  <singleXmlCell id="1732" r="H37" connectionId="0">
    <xmlCellPr id="1" uniqueName="P3228">
      <xmlPr mapId="1" xpath="/TFI-IZD-OSIG/NT_1000368/P3228" xmlDataType="decimal"/>
    </xmlCellPr>
  </singleXmlCell>
  <singleXmlCell id="1733" r="I38" connectionId="0">
    <xmlCellPr id="1" uniqueName="P3229">
      <xmlPr mapId="1" xpath="/TFI-IZD-OSIG/NT_1000368/P3229" xmlDataType="decimal"/>
    </xmlCellPr>
  </singleXmlCell>
  <singleXmlCell id="1734" r="H38" connectionId="0">
    <xmlCellPr id="1" uniqueName="P3230">
      <xmlPr mapId="1" xpath="/TFI-IZD-OSIG/NT_1000368/P3230" xmlDataType="decimal"/>
    </xmlCellPr>
  </singleXmlCell>
  <singleXmlCell id="1735" r="I39" connectionId="0">
    <xmlCellPr id="1" uniqueName="P3231">
      <xmlPr mapId="1" xpath="/TFI-IZD-OSIG/NT_1000368/P3231" xmlDataType="decimal"/>
    </xmlCellPr>
  </singleXmlCell>
  <singleXmlCell id="1736" r="H39" connectionId="0">
    <xmlCellPr id="1" uniqueName="P3232">
      <xmlPr mapId="1" xpath="/TFI-IZD-OSIG/NT_1000368/P3232" xmlDataType="decimal"/>
    </xmlCellPr>
  </singleXmlCell>
  <singleXmlCell id="1737" r="I40" connectionId="0">
    <xmlCellPr id="1" uniqueName="P3233">
      <xmlPr mapId="1" xpath="/TFI-IZD-OSIG/NT_1000368/P3233" xmlDataType="decimal"/>
    </xmlCellPr>
  </singleXmlCell>
  <singleXmlCell id="1738" r="H40" connectionId="0">
    <xmlCellPr id="1" uniqueName="P3234">
      <xmlPr mapId="1" xpath="/TFI-IZD-OSIG/NT_1000368/P3234" xmlDataType="decimal"/>
    </xmlCellPr>
  </singleXmlCell>
  <singleXmlCell id="1739" r="I41" connectionId="0">
    <xmlCellPr id="1" uniqueName="P3235">
      <xmlPr mapId="1" xpath="/TFI-IZD-OSIG/NT_1000368/P3235" xmlDataType="decimal"/>
    </xmlCellPr>
  </singleXmlCell>
  <singleXmlCell id="1740" r="H41" connectionId="0">
    <xmlCellPr id="1" uniqueName="P3236">
      <xmlPr mapId="1" xpath="/TFI-IZD-OSIG/NT_1000368/P3236" xmlDataType="decimal"/>
    </xmlCellPr>
  </singleXmlCell>
  <singleXmlCell id="1741" r="I42" connectionId="0">
    <xmlCellPr id="1" uniqueName="P3237">
      <xmlPr mapId="1" xpath="/TFI-IZD-OSIG/NT_1000368/P3237" xmlDataType="decimal"/>
    </xmlCellPr>
  </singleXmlCell>
  <singleXmlCell id="1742" r="H42" connectionId="0">
    <xmlCellPr id="1" uniqueName="P3238">
      <xmlPr mapId="1" xpath="/TFI-IZD-OSIG/NT_1000368/P3238" xmlDataType="decimal"/>
    </xmlCellPr>
  </singleXmlCell>
  <singleXmlCell id="1743" r="I43" connectionId="0">
    <xmlCellPr id="1" uniqueName="P3239">
      <xmlPr mapId="1" xpath="/TFI-IZD-OSIG/NT_1000368/P3239" xmlDataType="decimal"/>
    </xmlCellPr>
  </singleXmlCell>
  <singleXmlCell id="1744" r="H43" connectionId="0">
    <xmlCellPr id="1" uniqueName="P3240">
      <xmlPr mapId="1" xpath="/TFI-IZD-OSIG/NT_1000368/P3240" xmlDataType="decimal"/>
    </xmlCellPr>
  </singleXmlCell>
  <singleXmlCell id="1745" r="I44" connectionId="0">
    <xmlCellPr id="1" uniqueName="P3241">
      <xmlPr mapId="1" xpath="/TFI-IZD-OSIG/NT_1000368/P3241" xmlDataType="decimal"/>
    </xmlCellPr>
  </singleXmlCell>
  <singleXmlCell id="1746" r="H44" connectionId="0">
    <xmlCellPr id="1" uniqueName="P3242">
      <xmlPr mapId="1" xpath="/TFI-IZD-OSIG/NT_1000368/P3242" xmlDataType="decimal"/>
    </xmlCellPr>
  </singleXmlCell>
  <singleXmlCell id="1747" r="I45" connectionId="0">
    <xmlCellPr id="1" uniqueName="P3243">
      <xmlPr mapId="1" xpath="/TFI-IZD-OSIG/NT_1000368/P3243" xmlDataType="decimal"/>
    </xmlCellPr>
  </singleXmlCell>
  <singleXmlCell id="1748" r="H45" connectionId="0">
    <xmlCellPr id="1" uniqueName="P3244">
      <xmlPr mapId="1" xpath="/TFI-IZD-OSIG/NT_1000368/P3244" xmlDataType="decimal"/>
    </xmlCellPr>
  </singleXmlCell>
  <singleXmlCell id="1749" r="I46" connectionId="0">
    <xmlCellPr id="1" uniqueName="P3245">
      <xmlPr mapId="1" xpath="/TFI-IZD-OSIG/NT_1000368/P3245" xmlDataType="decimal"/>
    </xmlCellPr>
  </singleXmlCell>
  <singleXmlCell id="1750" r="H46" connectionId="0">
    <xmlCellPr id="1" uniqueName="P3246">
      <xmlPr mapId="1" xpath="/TFI-IZD-OSIG/NT_1000368/P3246" xmlDataType="decimal"/>
    </xmlCellPr>
  </singleXmlCell>
  <singleXmlCell id="1751" r="I47" connectionId="0">
    <xmlCellPr id="1" uniqueName="P3247">
      <xmlPr mapId="1" xpath="/TFI-IZD-OSIG/NT_1000368/P3247" xmlDataType="decimal"/>
    </xmlCellPr>
  </singleXmlCell>
  <singleXmlCell id="1752" r="H47" connectionId="0">
    <xmlCellPr id="1" uniqueName="P3248">
      <xmlPr mapId="1" xpath="/TFI-IZD-OSIG/NT_1000368/P3248" xmlDataType="decimal"/>
    </xmlCellPr>
  </singleXmlCell>
  <singleXmlCell id="1753" r="I48" connectionId="0">
    <xmlCellPr id="1" uniqueName="P3249">
      <xmlPr mapId="1" xpath="/TFI-IZD-OSIG/NT_1000368/P3249" xmlDataType="decimal"/>
    </xmlCellPr>
  </singleXmlCell>
  <singleXmlCell id="1754" r="H48" connectionId="0">
    <xmlCellPr id="1" uniqueName="P3250">
      <xmlPr mapId="1" xpath="/TFI-IZD-OSIG/NT_1000368/P3250" xmlDataType="decimal"/>
    </xmlCellPr>
  </singleXmlCell>
  <singleXmlCell id="1755" r="I49" connectionId="0">
    <xmlCellPr id="1" uniqueName="P3251">
      <xmlPr mapId="1" xpath="/TFI-IZD-OSIG/NT_1000368/P3251" xmlDataType="decimal"/>
    </xmlCellPr>
  </singleXmlCell>
  <singleXmlCell id="1756" r="H49" connectionId="0">
    <xmlCellPr id="1" uniqueName="P3252">
      <xmlPr mapId="1" xpath="/TFI-IZD-OSIG/NT_1000368/P3252" xmlDataType="decimal"/>
    </xmlCellPr>
  </singleXmlCell>
  <singleXmlCell id="1757" r="I50" connectionId="0">
    <xmlCellPr id="1" uniqueName="P3253">
      <xmlPr mapId="1" xpath="/TFI-IZD-OSIG/NT_1000368/P3253" xmlDataType="decimal"/>
    </xmlCellPr>
  </singleXmlCell>
  <singleXmlCell id="1758" r="H50" connectionId="0">
    <xmlCellPr id="1" uniqueName="P3254">
      <xmlPr mapId="1" xpath="/TFI-IZD-OSIG/NT_1000368/P3254" xmlDataType="decimal"/>
    </xmlCellPr>
  </singleXmlCell>
  <singleXmlCell id="1759" r="I51" connectionId="0">
    <xmlCellPr id="1" uniqueName="P3255">
      <xmlPr mapId="1" xpath="/TFI-IZD-OSIG/NT_1000368/P3255" xmlDataType="decimal"/>
    </xmlCellPr>
  </singleXmlCell>
  <singleXmlCell id="1760" r="H51" connectionId="0">
    <xmlCellPr id="1" uniqueName="P3256">
      <xmlPr mapId="1" xpath="/TFI-IZD-OSIG/NT_1000368/P3256" xmlDataType="decimal"/>
    </xmlCellPr>
  </singleXmlCell>
  <singleXmlCell id="1761" r="I52" connectionId="0">
    <xmlCellPr id="1" uniqueName="P3257">
      <xmlPr mapId="1" xpath="/TFI-IZD-OSIG/NT_1000368/P3257" xmlDataType="decimal"/>
    </xmlCellPr>
  </singleXmlCell>
  <singleXmlCell id="1762" r="H52" connectionId="0">
    <xmlCellPr id="1" uniqueName="P3258">
      <xmlPr mapId="1" xpath="/TFI-IZD-OSIG/NT_1000368/P3258" xmlDataType="decimal"/>
    </xmlCellPr>
  </singleXmlCell>
  <singleXmlCell id="1763" r="I53" connectionId="0">
    <xmlCellPr id="1" uniqueName="P3259">
      <xmlPr mapId="1" xpath="/TFI-IZD-OSIG/NT_1000368/P3259" xmlDataType="decimal"/>
    </xmlCellPr>
  </singleXmlCell>
  <singleXmlCell id="1764" r="H53" connectionId="0">
    <xmlCellPr id="1" uniqueName="P3260">
      <xmlPr mapId="1" xpath="/TFI-IZD-OSIG/NT_1000368/P3260" xmlDataType="decimal"/>
    </xmlCellPr>
  </singleXmlCell>
  <singleXmlCell id="1765" r="I54" connectionId="0">
    <xmlCellPr id="1" uniqueName="P3261">
      <xmlPr mapId="1" xpath="/TFI-IZD-OSIG/NT_1000368/P3261" xmlDataType="decimal"/>
    </xmlCellPr>
  </singleXmlCell>
  <singleXmlCell id="1766" r="H54" connectionId="0">
    <xmlCellPr id="1" uniqueName="P3262">
      <xmlPr mapId="1" xpath="/TFI-IZD-OSIG/NT_1000368/P3262" xmlDataType="decimal"/>
    </xmlCellPr>
  </singleXmlCell>
  <singleXmlCell id="1767" r="I55" connectionId="0">
    <xmlCellPr id="1" uniqueName="P3263">
      <xmlPr mapId="1" xpath="/TFI-IZD-OSIG/NT_1000368/P3263" xmlDataType="decimal"/>
    </xmlCellPr>
  </singleXmlCell>
  <singleXmlCell id="1768" r="H55" connectionId="0">
    <xmlCellPr id="1" uniqueName="P3264">
      <xmlPr mapId="1" xpath="/TFI-IZD-OSIG/NT_1000368/P3264" xmlDataType="decimal"/>
    </xmlCellPr>
  </singleXmlCell>
  <singleXmlCell id="1769" r="I56" connectionId="0">
    <xmlCellPr id="1" uniqueName="P3265">
      <xmlPr mapId="1" xpath="/TFI-IZD-OSIG/NT_1000368/P3265" xmlDataType="decimal"/>
    </xmlCellPr>
  </singleXmlCell>
  <singleXmlCell id="1770" r="H56" connectionId="0">
    <xmlCellPr id="1" uniqueName="P3266">
      <xmlPr mapId="1" xpath="/TFI-IZD-OSIG/NT_1000368/P3266" xmlDataType="decimal"/>
    </xmlCellPr>
  </singleXmlCell>
  <singleXmlCell id="1771" r="I57" connectionId="0">
    <xmlCellPr id="1" uniqueName="P3267">
      <xmlPr mapId="1" xpath="/TFI-IZD-OSIG/NT_1000368/P3267" xmlDataType="decimal"/>
    </xmlCellPr>
  </singleXmlCell>
  <singleXmlCell id="1772" r="H57" connectionId="0">
    <xmlCellPr id="1" uniqueName="P3268">
      <xmlPr mapId="1" xpath="/TFI-IZD-OSIG/NT_1000368/P3268" xmlDataType="decimal"/>
    </xmlCellPr>
  </singleXmlCell>
  <singleXmlCell id="1773" r="I58" connectionId="0">
    <xmlCellPr id="1" uniqueName="P3269">
      <xmlPr mapId="1" xpath="/TFI-IZD-OSIG/NT_1000368/P3269" xmlDataType="decimal"/>
    </xmlCellPr>
  </singleXmlCell>
  <singleXmlCell id="1774" r="H58" connectionId="0">
    <xmlCellPr id="1" uniqueName="P3270">
      <xmlPr mapId="1" xpath="/TFI-IZD-OSIG/NT_1000368/P3270" xmlDataType="decimal"/>
    </xmlCellPr>
  </singleXmlCell>
  <singleXmlCell id="1775" r="I59" connectionId="0">
    <xmlCellPr id="1" uniqueName="P3271">
      <xmlPr mapId="1" xpath="/TFI-IZD-OSIG/NT_1000368/P3271" xmlDataType="decimal"/>
    </xmlCellPr>
  </singleXmlCell>
  <singleXmlCell id="1776" r="H59" connectionId="0">
    <xmlCellPr id="1" uniqueName="P3272">
      <xmlPr mapId="1" xpath="/TFI-IZD-OSIG/NT_1000368/P3272" xmlDataType="decimal"/>
    </xmlCellPr>
  </singleXmlCell>
  <singleXmlCell id="1777" r="I60" connectionId="0">
    <xmlCellPr id="1" uniqueName="P3273">
      <xmlPr mapId="1" xpath="/TFI-IZD-OSIG/NT_1000368/P3273" xmlDataType="decimal"/>
    </xmlCellPr>
  </singleXmlCell>
  <singleXmlCell id="1778" r="H60" connectionId="0">
    <xmlCellPr id="1" uniqueName="P3274">
      <xmlPr mapId="1" xpath="/TFI-IZD-OSIG/NT_1000368/P3274" xmlDataType="decimal"/>
    </xmlCellPr>
  </singleXmlCell>
  <singleXmlCell id="1779" r="I61" connectionId="0">
    <xmlCellPr id="1" uniqueName="P3275">
      <xmlPr mapId="1" xpath="/TFI-IZD-OSIG/NT_1000368/P3275" xmlDataType="decimal"/>
    </xmlCellPr>
  </singleXmlCell>
  <singleXmlCell id="1780" r="H61" connectionId="0">
    <xmlCellPr id="1" uniqueName="P3276">
      <xmlPr mapId="1" xpath="/TFI-IZD-OSIG/NT_1000368/P3276" xmlDataType="decimal"/>
    </xmlCellPr>
  </singleXmlCell>
  <singleXmlCell id="1781" r="I62" connectionId="0">
    <xmlCellPr id="1" uniqueName="P3277">
      <xmlPr mapId="1" xpath="/TFI-IZD-OSIG/NT_1000368/P3277" xmlDataType="decimal"/>
    </xmlCellPr>
  </singleXmlCell>
  <singleXmlCell id="1782" r="H62" connectionId="0">
    <xmlCellPr id="1" uniqueName="P3278">
      <xmlPr mapId="1" xpath="/TFI-IZD-OSIG/NT_1000368/P3278" xmlDataType="decimal"/>
    </xmlCellPr>
  </singleXmlCell>
</singleXmlCells>
</file>

<file path=xl/tables/tableSingleCells6.xml><?xml version="1.0" encoding="utf-8"?>
<singleXmlCells xmlns="http://schemas.openxmlformats.org/spreadsheetml/2006/main">
  <singleXmlCell id="1783" r="M7" connectionId="0">
    <xmlCellPr id="1" uniqueName="P3287">
      <xmlPr mapId="1" xpath="/TFI-IZD-OSIG/PK_1000369/P3287" xmlDataType="decimal"/>
    </xmlCellPr>
  </singleXmlCell>
  <singleXmlCell id="1784" r="K7" connectionId="0">
    <xmlCellPr id="1" uniqueName="P3285">
      <xmlPr mapId="1" xpath="/TFI-IZD-OSIG/PK_1000369/P3285" xmlDataType="decimal"/>
    </xmlCellPr>
  </singleXmlCell>
  <singleXmlCell id="1785" r="L7" connectionId="0">
    <xmlCellPr id="1" uniqueName="P3286">
      <xmlPr mapId="1" xpath="/TFI-IZD-OSIG/PK_1000369/P3286" xmlDataType="decimal"/>
    </xmlCellPr>
  </singleXmlCell>
  <singleXmlCell id="1786" r="E7" connectionId="0">
    <xmlCellPr id="1" uniqueName="P3279">
      <xmlPr mapId="1" xpath="/TFI-IZD-OSIG/PK_1000369/P3279" xmlDataType="decimal"/>
    </xmlCellPr>
  </singleXmlCell>
  <singleXmlCell id="1787" r="F7" connectionId="0">
    <xmlCellPr id="1" uniqueName="P3280">
      <xmlPr mapId="1" xpath="/TFI-IZD-OSIG/PK_1000369/P3280" xmlDataType="decimal"/>
    </xmlCellPr>
  </singleXmlCell>
  <singleXmlCell id="1788" r="G7" connectionId="0">
    <xmlCellPr id="1" uniqueName="P3281">
      <xmlPr mapId="1" xpath="/TFI-IZD-OSIG/PK_1000369/P3281" xmlDataType="decimal"/>
    </xmlCellPr>
  </singleXmlCell>
  <singleXmlCell id="1789" r="H7" connectionId="0">
    <xmlCellPr id="1" uniqueName="P3282">
      <xmlPr mapId="1" xpath="/TFI-IZD-OSIG/PK_1000369/P3282" xmlDataType="decimal"/>
    </xmlCellPr>
  </singleXmlCell>
  <singleXmlCell id="1790" r="I7" connectionId="0">
    <xmlCellPr id="1" uniqueName="P3283">
      <xmlPr mapId="1" xpath="/TFI-IZD-OSIG/PK_1000369/P3283" xmlDataType="decimal"/>
    </xmlCellPr>
  </singleXmlCell>
  <singleXmlCell id="1791" r="J7" connectionId="0">
    <xmlCellPr id="1" uniqueName="P3284">
      <xmlPr mapId="1" xpath="/TFI-IZD-OSIG/PK_1000369/P3284" xmlDataType="decimal"/>
    </xmlCellPr>
  </singleXmlCell>
  <singleXmlCell id="1792" r="E8" connectionId="0">
    <xmlCellPr id="1" uniqueName="P3288">
      <xmlPr mapId="1" xpath="/TFI-IZD-OSIG/PK_1000369/P3288" xmlDataType="decimal"/>
    </xmlCellPr>
  </singleXmlCell>
  <singleXmlCell id="1793" r="F8" connectionId="0">
    <xmlCellPr id="1" uniqueName="P3289">
      <xmlPr mapId="1" xpath="/TFI-IZD-OSIG/PK_1000369/P3289" xmlDataType="decimal"/>
    </xmlCellPr>
  </singleXmlCell>
  <singleXmlCell id="1794" r="G8" connectionId="0">
    <xmlCellPr id="1" uniqueName="P3290">
      <xmlPr mapId="1" xpath="/TFI-IZD-OSIG/PK_1000369/P3290" xmlDataType="decimal"/>
    </xmlCellPr>
  </singleXmlCell>
  <singleXmlCell id="1795" r="H8" connectionId="0">
    <xmlCellPr id="1" uniqueName="P3291">
      <xmlPr mapId="1" xpath="/TFI-IZD-OSIG/PK_1000369/P3291" xmlDataType="decimal"/>
    </xmlCellPr>
  </singleXmlCell>
  <singleXmlCell id="1796" r="I8" connectionId="0">
    <xmlCellPr id="1" uniqueName="P3292">
      <xmlPr mapId="1" xpath="/TFI-IZD-OSIG/PK_1000369/P3292" xmlDataType="decimal"/>
    </xmlCellPr>
  </singleXmlCell>
  <singleXmlCell id="1797" r="J8" connectionId="0">
    <xmlCellPr id="1" uniqueName="P3293">
      <xmlPr mapId="1" xpath="/TFI-IZD-OSIG/PK_1000369/P3293" xmlDataType="decimal"/>
    </xmlCellPr>
  </singleXmlCell>
  <singleXmlCell id="1798" r="K8" connectionId="0">
    <xmlCellPr id="1" uniqueName="P3294">
      <xmlPr mapId="1" xpath="/TFI-IZD-OSIG/PK_1000369/P3294" xmlDataType="decimal"/>
    </xmlCellPr>
  </singleXmlCell>
  <singleXmlCell id="1799" r="L8" connectionId="0">
    <xmlCellPr id="1" uniqueName="P3295">
      <xmlPr mapId="1" xpath="/TFI-IZD-OSIG/PK_1000369/P3295" xmlDataType="decimal"/>
    </xmlCellPr>
  </singleXmlCell>
  <singleXmlCell id="1800" r="M8" connectionId="0">
    <xmlCellPr id="1" uniqueName="P3296">
      <xmlPr mapId="1" xpath="/TFI-IZD-OSIG/PK_1000369/P3296" xmlDataType="decimal"/>
    </xmlCellPr>
  </singleXmlCell>
  <singleXmlCell id="1801" r="E9" connectionId="0">
    <xmlCellPr id="1" uniqueName="P3297">
      <xmlPr mapId="1" xpath="/TFI-IZD-OSIG/PK_1000369/P3297" xmlDataType="decimal"/>
    </xmlCellPr>
  </singleXmlCell>
  <singleXmlCell id="1802" r="F9" connectionId="0">
    <xmlCellPr id="1" uniqueName="P3298">
      <xmlPr mapId="1" xpath="/TFI-IZD-OSIG/PK_1000369/P3298" xmlDataType="decimal"/>
    </xmlCellPr>
  </singleXmlCell>
  <singleXmlCell id="1803" r="G9" connectionId="0">
    <xmlCellPr id="1" uniqueName="P3299">
      <xmlPr mapId="1" xpath="/TFI-IZD-OSIG/PK_1000369/P3299" xmlDataType="decimal"/>
    </xmlCellPr>
  </singleXmlCell>
  <singleXmlCell id="1804" r="H9" connectionId="0">
    <xmlCellPr id="1" uniqueName="P3300">
      <xmlPr mapId="1" xpath="/TFI-IZD-OSIG/PK_1000369/P3300" xmlDataType="decimal"/>
    </xmlCellPr>
  </singleXmlCell>
  <singleXmlCell id="1805" r="I9" connectionId="0">
    <xmlCellPr id="1" uniqueName="P3301">
      <xmlPr mapId="1" xpath="/TFI-IZD-OSIG/PK_1000369/P3301" xmlDataType="decimal"/>
    </xmlCellPr>
  </singleXmlCell>
  <singleXmlCell id="1806" r="J9" connectionId="0">
    <xmlCellPr id="1" uniqueName="P3302">
      <xmlPr mapId="1" xpath="/TFI-IZD-OSIG/PK_1000369/P3302" xmlDataType="decimal"/>
    </xmlCellPr>
  </singleXmlCell>
  <singleXmlCell id="1807" r="K9" connectionId="0">
    <xmlCellPr id="1" uniqueName="P3303">
      <xmlPr mapId="1" xpath="/TFI-IZD-OSIG/PK_1000369/P3303" xmlDataType="decimal"/>
    </xmlCellPr>
  </singleXmlCell>
  <singleXmlCell id="1808" r="L9" connectionId="0">
    <xmlCellPr id="1" uniqueName="P3304">
      <xmlPr mapId="1" xpath="/TFI-IZD-OSIG/PK_1000369/P3304" xmlDataType="decimal"/>
    </xmlCellPr>
  </singleXmlCell>
  <singleXmlCell id="1809" r="M9" connectionId="0">
    <xmlCellPr id="1" uniqueName="P3305">
      <xmlPr mapId="1" xpath="/TFI-IZD-OSIG/PK_1000369/P3305" xmlDataType="decimal"/>
    </xmlCellPr>
  </singleXmlCell>
  <singleXmlCell id="1811" r="E10" connectionId="0">
    <xmlCellPr id="1" uniqueName="P3306">
      <xmlPr mapId="1" xpath="/TFI-IZD-OSIG/PK_1000369/P3306" xmlDataType="decimal"/>
    </xmlCellPr>
  </singleXmlCell>
  <singleXmlCell id="1812" r="F10" connectionId="0">
    <xmlCellPr id="1" uniqueName="P3307">
      <xmlPr mapId="1" xpath="/TFI-IZD-OSIG/PK_1000369/P3307" xmlDataType="decimal"/>
    </xmlCellPr>
  </singleXmlCell>
  <singleXmlCell id="1813" r="G10" connectionId="0">
    <xmlCellPr id="1" uniqueName="P3308">
      <xmlPr mapId="1" xpath="/TFI-IZD-OSIG/PK_1000369/P3308" xmlDataType="decimal"/>
    </xmlCellPr>
  </singleXmlCell>
  <singleXmlCell id="1814" r="H10" connectionId="0">
    <xmlCellPr id="1" uniqueName="P3309">
      <xmlPr mapId="1" xpath="/TFI-IZD-OSIG/PK_1000369/P3309" xmlDataType="decimal"/>
    </xmlCellPr>
  </singleXmlCell>
  <singleXmlCell id="1815" r="I10" connectionId="0">
    <xmlCellPr id="1" uniqueName="P3310">
      <xmlPr mapId="1" xpath="/TFI-IZD-OSIG/PK_1000369/P3310" xmlDataType="decimal"/>
    </xmlCellPr>
  </singleXmlCell>
  <singleXmlCell id="1816" r="J10" connectionId="0">
    <xmlCellPr id="1" uniqueName="P3311">
      <xmlPr mapId="1" xpath="/TFI-IZD-OSIG/PK_1000369/P3311" xmlDataType="decimal"/>
    </xmlCellPr>
  </singleXmlCell>
  <singleXmlCell id="1817" r="K10" connectionId="0">
    <xmlCellPr id="1" uniqueName="P3312">
      <xmlPr mapId="1" xpath="/TFI-IZD-OSIG/PK_1000369/P3312" xmlDataType="decimal"/>
    </xmlCellPr>
  </singleXmlCell>
  <singleXmlCell id="1818" r="L10" connectionId="0">
    <xmlCellPr id="1" uniqueName="P3313">
      <xmlPr mapId="1" xpath="/TFI-IZD-OSIG/PK_1000369/P3313" xmlDataType="decimal"/>
    </xmlCellPr>
  </singleXmlCell>
  <singleXmlCell id="1819" r="M10" connectionId="0">
    <xmlCellPr id="1" uniqueName="P3314">
      <xmlPr mapId="1" xpath="/TFI-IZD-OSIG/PK_1000369/P3314" xmlDataType="decimal"/>
    </xmlCellPr>
  </singleXmlCell>
  <singleXmlCell id="1820" r="E11" connectionId="0">
    <xmlCellPr id="1" uniqueName="P3315">
      <xmlPr mapId="1" xpath="/TFI-IZD-OSIG/PK_1000369/P3315" xmlDataType="decimal"/>
    </xmlCellPr>
  </singleXmlCell>
  <singleXmlCell id="1821" r="F11" connectionId="0">
    <xmlCellPr id="1" uniqueName="P3316">
      <xmlPr mapId="1" xpath="/TFI-IZD-OSIG/PK_1000369/P3316" xmlDataType="decimal"/>
    </xmlCellPr>
  </singleXmlCell>
  <singleXmlCell id="1822" r="G11" connectionId="0">
    <xmlCellPr id="1" uniqueName="P3317">
      <xmlPr mapId="1" xpath="/TFI-IZD-OSIG/PK_1000369/P3317" xmlDataType="decimal"/>
    </xmlCellPr>
  </singleXmlCell>
  <singleXmlCell id="1823" r="H11" connectionId="0">
    <xmlCellPr id="1" uniqueName="P3318">
      <xmlPr mapId="1" xpath="/TFI-IZD-OSIG/PK_1000369/P3318" xmlDataType="decimal"/>
    </xmlCellPr>
  </singleXmlCell>
  <singleXmlCell id="1824" r="I11" connectionId="0">
    <xmlCellPr id="1" uniqueName="P3319">
      <xmlPr mapId="1" xpath="/TFI-IZD-OSIG/PK_1000369/P3319" xmlDataType="decimal"/>
    </xmlCellPr>
  </singleXmlCell>
  <singleXmlCell id="1825" r="J11" connectionId="0">
    <xmlCellPr id="1" uniqueName="P3320">
      <xmlPr mapId="1" xpath="/TFI-IZD-OSIG/PK_1000369/P3320" xmlDataType="decimal"/>
    </xmlCellPr>
  </singleXmlCell>
  <singleXmlCell id="1826" r="K11" connectionId="0">
    <xmlCellPr id="1" uniqueName="P3321">
      <xmlPr mapId="1" xpath="/TFI-IZD-OSIG/PK_1000369/P3321" xmlDataType="decimal"/>
    </xmlCellPr>
  </singleXmlCell>
  <singleXmlCell id="1827" r="L11" connectionId="0">
    <xmlCellPr id="1" uniqueName="P3322">
      <xmlPr mapId="1" xpath="/TFI-IZD-OSIG/PK_1000369/P3322" xmlDataType="decimal"/>
    </xmlCellPr>
  </singleXmlCell>
  <singleXmlCell id="1828" r="M11" connectionId="0">
    <xmlCellPr id="1" uniqueName="P3323">
      <xmlPr mapId="1" xpath="/TFI-IZD-OSIG/PK_1000369/P3323" xmlDataType="decimal"/>
    </xmlCellPr>
  </singleXmlCell>
  <singleXmlCell id="1829" r="E12" connectionId="0">
    <xmlCellPr id="1" uniqueName="P3324">
      <xmlPr mapId="1" xpath="/TFI-IZD-OSIG/PK_1000369/P3324" xmlDataType="decimal"/>
    </xmlCellPr>
  </singleXmlCell>
  <singleXmlCell id="1830" r="F12" connectionId="0">
    <xmlCellPr id="1" uniqueName="P3325">
      <xmlPr mapId="1" xpath="/TFI-IZD-OSIG/PK_1000369/P3325" xmlDataType="decimal"/>
    </xmlCellPr>
  </singleXmlCell>
  <singleXmlCell id="1831" r="G12" connectionId="0">
    <xmlCellPr id="1" uniqueName="P3326">
      <xmlPr mapId="1" xpath="/TFI-IZD-OSIG/PK_1000369/P3326" xmlDataType="decimal"/>
    </xmlCellPr>
  </singleXmlCell>
  <singleXmlCell id="1832" r="H12" connectionId="0">
    <xmlCellPr id="1" uniqueName="P3327">
      <xmlPr mapId="1" xpath="/TFI-IZD-OSIG/PK_1000369/P3327" xmlDataType="decimal"/>
    </xmlCellPr>
  </singleXmlCell>
  <singleXmlCell id="1833" r="I12" connectionId="0">
    <xmlCellPr id="1" uniqueName="P3328">
      <xmlPr mapId="1" xpath="/TFI-IZD-OSIG/PK_1000369/P3328" xmlDataType="decimal"/>
    </xmlCellPr>
  </singleXmlCell>
  <singleXmlCell id="1834" r="J12" connectionId="0">
    <xmlCellPr id="1" uniqueName="P3329">
      <xmlPr mapId="1" xpath="/TFI-IZD-OSIG/PK_1000369/P3329" xmlDataType="decimal"/>
    </xmlCellPr>
  </singleXmlCell>
  <singleXmlCell id="1835" r="K12" connectionId="0">
    <xmlCellPr id="1" uniqueName="P3330">
      <xmlPr mapId="1" xpath="/TFI-IZD-OSIG/PK_1000369/P3330" xmlDataType="decimal"/>
    </xmlCellPr>
  </singleXmlCell>
  <singleXmlCell id="1836" r="L12" connectionId="0">
    <xmlCellPr id="1" uniqueName="P3331">
      <xmlPr mapId="1" xpath="/TFI-IZD-OSIG/PK_1000369/P3331" xmlDataType="decimal"/>
    </xmlCellPr>
  </singleXmlCell>
  <singleXmlCell id="1837" r="M12" connectionId="0">
    <xmlCellPr id="1" uniqueName="P3332">
      <xmlPr mapId="1" xpath="/TFI-IZD-OSIG/PK_1000369/P3332" xmlDataType="decimal"/>
    </xmlCellPr>
  </singleXmlCell>
  <singleXmlCell id="1838" r="E13" connectionId="0">
    <xmlCellPr id="1" uniqueName="P3333">
      <xmlPr mapId="1" xpath="/TFI-IZD-OSIG/PK_1000369/P3333" xmlDataType="decimal"/>
    </xmlCellPr>
  </singleXmlCell>
  <singleXmlCell id="1839" r="F13" connectionId="0">
    <xmlCellPr id="1" uniqueName="P3334">
      <xmlPr mapId="1" xpath="/TFI-IZD-OSIG/PK_1000369/P3334" xmlDataType="decimal"/>
    </xmlCellPr>
  </singleXmlCell>
  <singleXmlCell id="1840" r="G13" connectionId="0">
    <xmlCellPr id="1" uniqueName="P3335">
      <xmlPr mapId="1" xpath="/TFI-IZD-OSIG/PK_1000369/P3335" xmlDataType="decimal"/>
    </xmlCellPr>
  </singleXmlCell>
  <singleXmlCell id="1841" r="H13" connectionId="0">
    <xmlCellPr id="1" uniqueName="P3336">
      <xmlPr mapId="1" xpath="/TFI-IZD-OSIG/PK_1000369/P3336" xmlDataType="decimal"/>
    </xmlCellPr>
  </singleXmlCell>
  <singleXmlCell id="1842" r="I13" connectionId="0">
    <xmlCellPr id="1" uniqueName="P3337">
      <xmlPr mapId="1" xpath="/TFI-IZD-OSIG/PK_1000369/P3337" xmlDataType="decimal"/>
    </xmlCellPr>
  </singleXmlCell>
  <singleXmlCell id="1843" r="J13" connectionId="0">
    <xmlCellPr id="1" uniqueName="P3338">
      <xmlPr mapId="1" xpath="/TFI-IZD-OSIG/PK_1000369/P3338" xmlDataType="decimal"/>
    </xmlCellPr>
  </singleXmlCell>
  <singleXmlCell id="1844" r="K13" connectionId="0">
    <xmlCellPr id="1" uniqueName="P3339">
      <xmlPr mapId="1" xpath="/TFI-IZD-OSIG/PK_1000369/P3339" xmlDataType="decimal"/>
    </xmlCellPr>
  </singleXmlCell>
  <singleXmlCell id="1845" r="L13" connectionId="0">
    <xmlCellPr id="1" uniqueName="P3340">
      <xmlPr mapId="1" xpath="/TFI-IZD-OSIG/PK_1000369/P3340" xmlDataType="decimal"/>
    </xmlCellPr>
  </singleXmlCell>
  <singleXmlCell id="1846" r="M13" connectionId="0">
    <xmlCellPr id="1" uniqueName="P3341">
      <xmlPr mapId="1" xpath="/TFI-IZD-OSIG/PK_1000369/P3341" xmlDataType="decimal"/>
    </xmlCellPr>
  </singleXmlCell>
  <singleXmlCell id="1847" r="E14" connectionId="0">
    <xmlCellPr id="1" uniqueName="P3342">
      <xmlPr mapId="1" xpath="/TFI-IZD-OSIG/PK_1000369/P3342" xmlDataType="decimal"/>
    </xmlCellPr>
  </singleXmlCell>
  <singleXmlCell id="1848" r="F14" connectionId="0">
    <xmlCellPr id="1" uniqueName="P3343">
      <xmlPr mapId="1" xpath="/TFI-IZD-OSIG/PK_1000369/P3343" xmlDataType="decimal"/>
    </xmlCellPr>
  </singleXmlCell>
  <singleXmlCell id="1849" r="G14" connectionId="0">
    <xmlCellPr id="1" uniqueName="P3344">
      <xmlPr mapId="1" xpath="/TFI-IZD-OSIG/PK_1000369/P3344" xmlDataType="decimal"/>
    </xmlCellPr>
  </singleXmlCell>
  <singleXmlCell id="1850" r="H14" connectionId="0">
    <xmlCellPr id="1" uniqueName="P3345">
      <xmlPr mapId="1" xpath="/TFI-IZD-OSIG/PK_1000369/P3345" xmlDataType="decimal"/>
    </xmlCellPr>
  </singleXmlCell>
  <singleXmlCell id="1851" r="I14" connectionId="0">
    <xmlCellPr id="1" uniqueName="P3346">
      <xmlPr mapId="1" xpath="/TFI-IZD-OSIG/PK_1000369/P3346" xmlDataType="decimal"/>
    </xmlCellPr>
  </singleXmlCell>
  <singleXmlCell id="1852" r="J14" connectionId="0">
    <xmlCellPr id="1" uniqueName="P3347">
      <xmlPr mapId="1" xpath="/TFI-IZD-OSIG/PK_1000369/P3347" xmlDataType="decimal"/>
    </xmlCellPr>
  </singleXmlCell>
  <singleXmlCell id="1853" r="K14" connectionId="0">
    <xmlCellPr id="1" uniqueName="P3348">
      <xmlPr mapId="1" xpath="/TFI-IZD-OSIG/PK_1000369/P3348" xmlDataType="decimal"/>
    </xmlCellPr>
  </singleXmlCell>
  <singleXmlCell id="1854" r="L14" connectionId="0">
    <xmlCellPr id="1" uniqueName="P3349">
      <xmlPr mapId="1" xpath="/TFI-IZD-OSIG/PK_1000369/P3349" xmlDataType="decimal"/>
    </xmlCellPr>
  </singleXmlCell>
  <singleXmlCell id="1855" r="M14" connectionId="0">
    <xmlCellPr id="1" uniqueName="P3350">
      <xmlPr mapId="1" xpath="/TFI-IZD-OSIG/PK_1000369/P3350" xmlDataType="decimal"/>
    </xmlCellPr>
  </singleXmlCell>
  <singleXmlCell id="1856" r="E15" connectionId="0">
    <xmlCellPr id="1" uniqueName="P3351">
      <xmlPr mapId="1" xpath="/TFI-IZD-OSIG/PK_1000369/P3351" xmlDataType="decimal"/>
    </xmlCellPr>
  </singleXmlCell>
  <singleXmlCell id="1857" r="F15" connectionId="0">
    <xmlCellPr id="1" uniqueName="P3352">
      <xmlPr mapId="1" xpath="/TFI-IZD-OSIG/PK_1000369/P3352" xmlDataType="decimal"/>
    </xmlCellPr>
  </singleXmlCell>
  <singleXmlCell id="1858" r="G15" connectionId="0">
    <xmlCellPr id="1" uniqueName="P3353">
      <xmlPr mapId="1" xpath="/TFI-IZD-OSIG/PK_1000369/P3353" xmlDataType="decimal"/>
    </xmlCellPr>
  </singleXmlCell>
  <singleXmlCell id="1859" r="H15" connectionId="0">
    <xmlCellPr id="1" uniqueName="P3354">
      <xmlPr mapId="1" xpath="/TFI-IZD-OSIG/PK_1000369/P3354" xmlDataType="decimal"/>
    </xmlCellPr>
  </singleXmlCell>
  <singleXmlCell id="1860" r="I15" connectionId="0">
    <xmlCellPr id="1" uniqueName="P3355">
      <xmlPr mapId="1" xpath="/TFI-IZD-OSIG/PK_1000369/P3355" xmlDataType="decimal"/>
    </xmlCellPr>
  </singleXmlCell>
  <singleXmlCell id="1861" r="J15" connectionId="0">
    <xmlCellPr id="1" uniqueName="P3356">
      <xmlPr mapId="1" xpath="/TFI-IZD-OSIG/PK_1000369/P3356" xmlDataType="decimal"/>
    </xmlCellPr>
  </singleXmlCell>
  <singleXmlCell id="1862" r="K15" connectionId="0">
    <xmlCellPr id="1" uniqueName="P3357">
      <xmlPr mapId="1" xpath="/TFI-IZD-OSIG/PK_1000369/P3357" xmlDataType="decimal"/>
    </xmlCellPr>
  </singleXmlCell>
  <singleXmlCell id="1863" r="L15" connectionId="0">
    <xmlCellPr id="1" uniqueName="P3358">
      <xmlPr mapId="1" xpath="/TFI-IZD-OSIG/PK_1000369/P3358" xmlDataType="decimal"/>
    </xmlCellPr>
  </singleXmlCell>
  <singleXmlCell id="1864" r="M15" connectionId="0">
    <xmlCellPr id="1" uniqueName="P3359">
      <xmlPr mapId="1" xpath="/TFI-IZD-OSIG/PK_1000369/P3359" xmlDataType="decimal"/>
    </xmlCellPr>
  </singleXmlCell>
  <singleXmlCell id="1865" r="E16" connectionId="0">
    <xmlCellPr id="1" uniqueName="P3360">
      <xmlPr mapId="1" xpath="/TFI-IZD-OSIG/PK_1000369/P3360" xmlDataType="decimal"/>
    </xmlCellPr>
  </singleXmlCell>
  <singleXmlCell id="1866" r="F16" connectionId="0">
    <xmlCellPr id="1" uniqueName="P3361">
      <xmlPr mapId="1" xpath="/TFI-IZD-OSIG/PK_1000369/P3361" xmlDataType="decimal"/>
    </xmlCellPr>
  </singleXmlCell>
  <singleXmlCell id="1867" r="G16" connectionId="0">
    <xmlCellPr id="1" uniqueName="P3362">
      <xmlPr mapId="1" xpath="/TFI-IZD-OSIG/PK_1000369/P3362" xmlDataType="decimal"/>
    </xmlCellPr>
  </singleXmlCell>
  <singleXmlCell id="1868" r="H16" connectionId="0">
    <xmlCellPr id="1" uniqueName="P3363">
      <xmlPr mapId="1" xpath="/TFI-IZD-OSIG/PK_1000369/P3363" xmlDataType="decimal"/>
    </xmlCellPr>
  </singleXmlCell>
  <singleXmlCell id="1869" r="I16" connectionId="0">
    <xmlCellPr id="1" uniqueName="P3364">
      <xmlPr mapId="1" xpath="/TFI-IZD-OSIG/PK_1000369/P3364" xmlDataType="decimal"/>
    </xmlCellPr>
  </singleXmlCell>
  <singleXmlCell id="1870" r="J16" connectionId="0">
    <xmlCellPr id="1" uniqueName="P3365">
      <xmlPr mapId="1" xpath="/TFI-IZD-OSIG/PK_1000369/P3365" xmlDataType="decimal"/>
    </xmlCellPr>
  </singleXmlCell>
  <singleXmlCell id="1871" r="K16" connectionId="0">
    <xmlCellPr id="1" uniqueName="P3366">
      <xmlPr mapId="1" xpath="/TFI-IZD-OSIG/PK_1000369/P3366" xmlDataType="decimal"/>
    </xmlCellPr>
  </singleXmlCell>
  <singleXmlCell id="1872" r="L16" connectionId="0">
    <xmlCellPr id="1" uniqueName="P3367">
      <xmlPr mapId="1" xpath="/TFI-IZD-OSIG/PK_1000369/P3367" xmlDataType="decimal"/>
    </xmlCellPr>
  </singleXmlCell>
  <singleXmlCell id="1873" r="M16" connectionId="0">
    <xmlCellPr id="1" uniqueName="P3368">
      <xmlPr mapId="1" xpath="/TFI-IZD-OSIG/PK_1000369/P3368" xmlDataType="decimal"/>
    </xmlCellPr>
  </singleXmlCell>
  <singleXmlCell id="1874" r="E17" connectionId="0">
    <xmlCellPr id="1" uniqueName="P3369">
      <xmlPr mapId="1" xpath="/TFI-IZD-OSIG/PK_1000369/P3369" xmlDataType="decimal"/>
    </xmlCellPr>
  </singleXmlCell>
  <singleXmlCell id="1875" r="F17" connectionId="0">
    <xmlCellPr id="1" uniqueName="P3370">
      <xmlPr mapId="1" xpath="/TFI-IZD-OSIG/PK_1000369/P3370" xmlDataType="decimal"/>
    </xmlCellPr>
  </singleXmlCell>
  <singleXmlCell id="1876" r="G17" connectionId="0">
    <xmlCellPr id="1" uniqueName="P3371">
      <xmlPr mapId="1" xpath="/TFI-IZD-OSIG/PK_1000369/P3371" xmlDataType="decimal"/>
    </xmlCellPr>
  </singleXmlCell>
  <singleXmlCell id="1877" r="H17" connectionId="0">
    <xmlCellPr id="1" uniqueName="P3372">
      <xmlPr mapId="1" xpath="/TFI-IZD-OSIG/PK_1000369/P3372" xmlDataType="decimal"/>
    </xmlCellPr>
  </singleXmlCell>
  <singleXmlCell id="1878" r="I17" connectionId="0">
    <xmlCellPr id="1" uniqueName="P3373">
      <xmlPr mapId="1" xpath="/TFI-IZD-OSIG/PK_1000369/P3373" xmlDataType="decimal"/>
    </xmlCellPr>
  </singleXmlCell>
  <singleXmlCell id="1879" r="J17" connectionId="0">
    <xmlCellPr id="1" uniqueName="P3374">
      <xmlPr mapId="1" xpath="/TFI-IZD-OSIG/PK_1000369/P3374" xmlDataType="decimal"/>
    </xmlCellPr>
  </singleXmlCell>
  <singleXmlCell id="1880" r="K17" connectionId="0">
    <xmlCellPr id="1" uniqueName="P3375">
      <xmlPr mapId="1" xpath="/TFI-IZD-OSIG/PK_1000369/P3375" xmlDataType="decimal"/>
    </xmlCellPr>
  </singleXmlCell>
  <singleXmlCell id="1881" r="L17" connectionId="0">
    <xmlCellPr id="1" uniqueName="P3376">
      <xmlPr mapId="1" xpath="/TFI-IZD-OSIG/PK_1000369/P3376" xmlDataType="decimal"/>
    </xmlCellPr>
  </singleXmlCell>
  <singleXmlCell id="1882" r="M17" connectionId="0">
    <xmlCellPr id="1" uniqueName="P3377">
      <xmlPr mapId="1" xpath="/TFI-IZD-OSIG/PK_1000369/P3377" xmlDataType="decimal"/>
    </xmlCellPr>
  </singleXmlCell>
  <singleXmlCell id="1883" r="E18" connectionId="0">
    <xmlCellPr id="1" uniqueName="P3378">
      <xmlPr mapId="1" xpath="/TFI-IZD-OSIG/PK_1000369/P3378" xmlDataType="decimal"/>
    </xmlCellPr>
  </singleXmlCell>
  <singleXmlCell id="1884" r="F18" connectionId="0">
    <xmlCellPr id="1" uniqueName="P3379">
      <xmlPr mapId="1" xpath="/TFI-IZD-OSIG/PK_1000369/P3379" xmlDataType="decimal"/>
    </xmlCellPr>
  </singleXmlCell>
  <singleXmlCell id="1885" r="G18" connectionId="0">
    <xmlCellPr id="1" uniqueName="P3380">
      <xmlPr mapId="1" xpath="/TFI-IZD-OSIG/PK_1000369/P3380" xmlDataType="decimal"/>
    </xmlCellPr>
  </singleXmlCell>
  <singleXmlCell id="1886" r="H18" connectionId="0">
    <xmlCellPr id="1" uniqueName="P3381">
      <xmlPr mapId="1" xpath="/TFI-IZD-OSIG/PK_1000369/P3381" xmlDataType="decimal"/>
    </xmlCellPr>
  </singleXmlCell>
  <singleXmlCell id="1887" r="I18" connectionId="0">
    <xmlCellPr id="1" uniqueName="P3382">
      <xmlPr mapId="1" xpath="/TFI-IZD-OSIG/PK_1000369/P3382" xmlDataType="decimal"/>
    </xmlCellPr>
  </singleXmlCell>
  <singleXmlCell id="1888" r="J18" connectionId="0">
    <xmlCellPr id="1" uniqueName="P3383">
      <xmlPr mapId="1" xpath="/TFI-IZD-OSIG/PK_1000369/P3383" xmlDataType="decimal"/>
    </xmlCellPr>
  </singleXmlCell>
  <singleXmlCell id="1889" r="K18" connectionId="0">
    <xmlCellPr id="1" uniqueName="P3384">
      <xmlPr mapId="1" xpath="/TFI-IZD-OSIG/PK_1000369/P3384" xmlDataType="decimal"/>
    </xmlCellPr>
  </singleXmlCell>
  <singleXmlCell id="1890" r="L18" connectionId="0">
    <xmlCellPr id="1" uniqueName="P3385">
      <xmlPr mapId="1" xpath="/TFI-IZD-OSIG/PK_1000369/P3385" xmlDataType="decimal"/>
    </xmlCellPr>
  </singleXmlCell>
  <singleXmlCell id="1891" r="M18" connectionId="0">
    <xmlCellPr id="1" uniqueName="P3386">
      <xmlPr mapId="1" xpath="/TFI-IZD-OSIG/PK_1000369/P3386" xmlDataType="decimal"/>
    </xmlCellPr>
  </singleXmlCell>
  <singleXmlCell id="1892" r="E19" connectionId="0">
    <xmlCellPr id="1" uniqueName="P3387">
      <xmlPr mapId="1" xpath="/TFI-IZD-OSIG/PK_1000369/P3387" xmlDataType="decimal"/>
    </xmlCellPr>
  </singleXmlCell>
  <singleXmlCell id="1893" r="F19" connectionId="0">
    <xmlCellPr id="1" uniqueName="P3388">
      <xmlPr mapId="1" xpath="/TFI-IZD-OSIG/PK_1000369/P3388" xmlDataType="decimal"/>
    </xmlCellPr>
  </singleXmlCell>
  <singleXmlCell id="1894" r="G19" connectionId="0">
    <xmlCellPr id="1" uniqueName="P3389">
      <xmlPr mapId="1" xpath="/TFI-IZD-OSIG/PK_1000369/P3389" xmlDataType="decimal"/>
    </xmlCellPr>
  </singleXmlCell>
  <singleXmlCell id="1895" r="H19" connectionId="0">
    <xmlCellPr id="1" uniqueName="P3390">
      <xmlPr mapId="1" xpath="/TFI-IZD-OSIG/PK_1000369/P3390" xmlDataType="decimal"/>
    </xmlCellPr>
  </singleXmlCell>
  <singleXmlCell id="1896" r="I19" connectionId="0">
    <xmlCellPr id="1" uniqueName="P3391">
      <xmlPr mapId="1" xpath="/TFI-IZD-OSIG/PK_1000369/P3391" xmlDataType="decimal"/>
    </xmlCellPr>
  </singleXmlCell>
  <singleXmlCell id="1897" r="J19" connectionId="0">
    <xmlCellPr id="1" uniqueName="P3392">
      <xmlPr mapId="1" xpath="/TFI-IZD-OSIG/PK_1000369/P3392" xmlDataType="decimal"/>
    </xmlCellPr>
  </singleXmlCell>
  <singleXmlCell id="1898" r="K19" connectionId="0">
    <xmlCellPr id="1" uniqueName="P3393">
      <xmlPr mapId="1" xpath="/TFI-IZD-OSIG/PK_1000369/P3393" xmlDataType="decimal"/>
    </xmlCellPr>
  </singleXmlCell>
  <singleXmlCell id="1899" r="L19" connectionId="0">
    <xmlCellPr id="1" uniqueName="P3394">
      <xmlPr mapId="1" xpath="/TFI-IZD-OSIG/PK_1000369/P3394" xmlDataType="decimal"/>
    </xmlCellPr>
  </singleXmlCell>
  <singleXmlCell id="1900" r="M19" connectionId="0">
    <xmlCellPr id="1" uniqueName="P3395">
      <xmlPr mapId="1" xpath="/TFI-IZD-OSIG/PK_1000369/P3395" xmlDataType="decimal"/>
    </xmlCellPr>
  </singleXmlCell>
  <singleXmlCell id="1901" r="E20" connectionId="0">
    <xmlCellPr id="1" uniqueName="P3396">
      <xmlPr mapId="1" xpath="/TFI-IZD-OSIG/PK_1000369/P3396" xmlDataType="decimal"/>
    </xmlCellPr>
  </singleXmlCell>
  <singleXmlCell id="1902" r="F20" connectionId="0">
    <xmlCellPr id="1" uniqueName="P3397">
      <xmlPr mapId="1" xpath="/TFI-IZD-OSIG/PK_1000369/P3397" xmlDataType="decimal"/>
    </xmlCellPr>
  </singleXmlCell>
  <singleXmlCell id="1903" r="G20" connectionId="0">
    <xmlCellPr id="1" uniqueName="P3398">
      <xmlPr mapId="1" xpath="/TFI-IZD-OSIG/PK_1000369/P3398" xmlDataType="decimal"/>
    </xmlCellPr>
  </singleXmlCell>
  <singleXmlCell id="1904" r="H20" connectionId="0">
    <xmlCellPr id="1" uniqueName="P3399">
      <xmlPr mapId="1" xpath="/TFI-IZD-OSIG/PK_1000369/P3399" xmlDataType="decimal"/>
    </xmlCellPr>
  </singleXmlCell>
  <singleXmlCell id="1905" r="I20" connectionId="0">
    <xmlCellPr id="1" uniqueName="P3400">
      <xmlPr mapId="1" xpath="/TFI-IZD-OSIG/PK_1000369/P3400" xmlDataType="decimal"/>
    </xmlCellPr>
  </singleXmlCell>
  <singleXmlCell id="1906" r="J20" connectionId="0">
    <xmlCellPr id="1" uniqueName="P3401">
      <xmlPr mapId="1" xpath="/TFI-IZD-OSIG/PK_1000369/P3401" xmlDataType="decimal"/>
    </xmlCellPr>
  </singleXmlCell>
  <singleXmlCell id="1907" r="K20" connectionId="0">
    <xmlCellPr id="1" uniqueName="P3402">
      <xmlPr mapId="1" xpath="/TFI-IZD-OSIG/PK_1000369/P3402" xmlDataType="decimal"/>
    </xmlCellPr>
  </singleXmlCell>
  <singleXmlCell id="1908" r="L20" connectionId="0">
    <xmlCellPr id="1" uniqueName="P3403">
      <xmlPr mapId="1" xpath="/TFI-IZD-OSIG/PK_1000369/P3403" xmlDataType="decimal"/>
    </xmlCellPr>
  </singleXmlCell>
  <singleXmlCell id="1909" r="M20" connectionId="0">
    <xmlCellPr id="1" uniqueName="P3404">
      <xmlPr mapId="1" xpath="/TFI-IZD-OSIG/PK_1000369/P3404" xmlDataType="decimal"/>
    </xmlCellPr>
  </singleXmlCell>
  <singleXmlCell id="1910" r="E21" connectionId="0">
    <xmlCellPr id="1" uniqueName="P3405">
      <xmlPr mapId="1" xpath="/TFI-IZD-OSIG/PK_1000369/P3405" xmlDataType="decimal"/>
    </xmlCellPr>
  </singleXmlCell>
  <singleXmlCell id="1911" r="F21" connectionId="0">
    <xmlCellPr id="1" uniqueName="P3406">
      <xmlPr mapId="1" xpath="/TFI-IZD-OSIG/PK_1000369/P3406" xmlDataType="decimal"/>
    </xmlCellPr>
  </singleXmlCell>
  <singleXmlCell id="1912" r="G21" connectionId="0">
    <xmlCellPr id="1" uniqueName="P3407">
      <xmlPr mapId="1" xpath="/TFI-IZD-OSIG/PK_1000369/P3407" xmlDataType="decimal"/>
    </xmlCellPr>
  </singleXmlCell>
  <singleXmlCell id="1913" r="H21" connectionId="0">
    <xmlCellPr id="1" uniqueName="P3408">
      <xmlPr mapId="1" xpath="/TFI-IZD-OSIG/PK_1000369/P3408" xmlDataType="decimal"/>
    </xmlCellPr>
  </singleXmlCell>
  <singleXmlCell id="1914" r="I21" connectionId="0">
    <xmlCellPr id="1" uniqueName="P3409">
      <xmlPr mapId="1" xpath="/TFI-IZD-OSIG/PK_1000369/P3409" xmlDataType="decimal"/>
    </xmlCellPr>
  </singleXmlCell>
  <singleXmlCell id="1915" r="J21" connectionId="0">
    <xmlCellPr id="1" uniqueName="P3410">
      <xmlPr mapId="1" xpath="/TFI-IZD-OSIG/PK_1000369/P3410" xmlDataType="decimal"/>
    </xmlCellPr>
  </singleXmlCell>
  <singleXmlCell id="1916" r="K21" connectionId="0">
    <xmlCellPr id="1" uniqueName="P3411">
      <xmlPr mapId="1" xpath="/TFI-IZD-OSIG/PK_1000369/P3411" xmlDataType="decimal"/>
    </xmlCellPr>
  </singleXmlCell>
  <singleXmlCell id="1917" r="L21" connectionId="0">
    <xmlCellPr id="1" uniqueName="P3412">
      <xmlPr mapId="1" xpath="/TFI-IZD-OSIG/PK_1000369/P3412" xmlDataType="decimal"/>
    </xmlCellPr>
  </singleXmlCell>
  <singleXmlCell id="1918" r="M21" connectionId="0">
    <xmlCellPr id="1" uniqueName="P3413">
      <xmlPr mapId="1" xpath="/TFI-IZD-OSIG/PK_1000369/P3413" xmlDataType="decimal"/>
    </xmlCellPr>
  </singleXmlCell>
  <singleXmlCell id="1919" r="E22" connectionId="0">
    <xmlCellPr id="1" uniqueName="P3414">
      <xmlPr mapId="1" xpath="/TFI-IZD-OSIG/PK_1000369/P3414" xmlDataType="decimal"/>
    </xmlCellPr>
  </singleXmlCell>
  <singleXmlCell id="1920" r="F22" connectionId="0">
    <xmlCellPr id="1" uniqueName="P3415">
      <xmlPr mapId="1" xpath="/TFI-IZD-OSIG/PK_1000369/P3415" xmlDataType="decimal"/>
    </xmlCellPr>
  </singleXmlCell>
  <singleXmlCell id="1921" r="G22" connectionId="0">
    <xmlCellPr id="1" uniqueName="P3416">
      <xmlPr mapId="1" xpath="/TFI-IZD-OSIG/PK_1000369/P3416" xmlDataType="decimal"/>
    </xmlCellPr>
  </singleXmlCell>
  <singleXmlCell id="1922" r="H22" connectionId="0">
    <xmlCellPr id="1" uniqueName="P3417">
      <xmlPr mapId="1" xpath="/TFI-IZD-OSIG/PK_1000369/P3417" xmlDataType="decimal"/>
    </xmlCellPr>
  </singleXmlCell>
  <singleXmlCell id="1923" r="I22" connectionId="0">
    <xmlCellPr id="1" uniqueName="P3418">
      <xmlPr mapId="1" xpath="/TFI-IZD-OSIG/PK_1000369/P3418" xmlDataType="decimal"/>
    </xmlCellPr>
  </singleXmlCell>
  <singleXmlCell id="1924" r="J22" connectionId="0">
    <xmlCellPr id="1" uniqueName="P3419">
      <xmlPr mapId="1" xpath="/TFI-IZD-OSIG/PK_1000369/P3419" xmlDataType="decimal"/>
    </xmlCellPr>
  </singleXmlCell>
  <singleXmlCell id="1925" r="K22" connectionId="0">
    <xmlCellPr id="1" uniqueName="P3420">
      <xmlPr mapId="1" xpath="/TFI-IZD-OSIG/PK_1000369/P3420" xmlDataType="decimal"/>
    </xmlCellPr>
  </singleXmlCell>
  <singleXmlCell id="1926" r="L22" connectionId="0">
    <xmlCellPr id="1" uniqueName="P3421">
      <xmlPr mapId="1" xpath="/TFI-IZD-OSIG/PK_1000369/P3421" xmlDataType="decimal"/>
    </xmlCellPr>
  </singleXmlCell>
  <singleXmlCell id="1927" r="M22" connectionId="0">
    <xmlCellPr id="1" uniqueName="P3422">
      <xmlPr mapId="1" xpath="/TFI-IZD-OSIG/PK_1000369/P3422" xmlDataType="decimal"/>
    </xmlCellPr>
  </singleXmlCell>
  <singleXmlCell id="1928" r="E23" connectionId="0">
    <xmlCellPr id="1" uniqueName="P3423">
      <xmlPr mapId="1" xpath="/TFI-IZD-OSIG/PK_1000369/P3423" xmlDataType="decimal"/>
    </xmlCellPr>
  </singleXmlCell>
  <singleXmlCell id="1929" r="F23" connectionId="0">
    <xmlCellPr id="1" uniqueName="P3424">
      <xmlPr mapId="1" xpath="/TFI-IZD-OSIG/PK_1000369/P3424" xmlDataType="decimal"/>
    </xmlCellPr>
  </singleXmlCell>
  <singleXmlCell id="1930" r="G23" connectionId="0">
    <xmlCellPr id="1" uniqueName="P3425">
      <xmlPr mapId="1" xpath="/TFI-IZD-OSIG/PK_1000369/P3425" xmlDataType="decimal"/>
    </xmlCellPr>
  </singleXmlCell>
  <singleXmlCell id="1931" r="H23" connectionId="0">
    <xmlCellPr id="1" uniqueName="P3426">
      <xmlPr mapId="1" xpath="/TFI-IZD-OSIG/PK_1000369/P3426" xmlDataType="decimal"/>
    </xmlCellPr>
  </singleXmlCell>
  <singleXmlCell id="1932" r="I23" connectionId="0">
    <xmlCellPr id="1" uniqueName="P3427">
      <xmlPr mapId="1" xpath="/TFI-IZD-OSIG/PK_1000369/P3427" xmlDataType="decimal"/>
    </xmlCellPr>
  </singleXmlCell>
  <singleXmlCell id="1933" r="J23" connectionId="0">
    <xmlCellPr id="1" uniqueName="P3428">
      <xmlPr mapId="1" xpath="/TFI-IZD-OSIG/PK_1000369/P3428" xmlDataType="decimal"/>
    </xmlCellPr>
  </singleXmlCell>
  <singleXmlCell id="1934" r="K23" connectionId="0">
    <xmlCellPr id="1" uniqueName="P3429">
      <xmlPr mapId="1" xpath="/TFI-IZD-OSIG/PK_1000369/P3429" xmlDataType="decimal"/>
    </xmlCellPr>
  </singleXmlCell>
  <singleXmlCell id="1935" r="L23" connectionId="0">
    <xmlCellPr id="1" uniqueName="P3430">
      <xmlPr mapId="1" xpath="/TFI-IZD-OSIG/PK_1000369/P3430" xmlDataType="decimal"/>
    </xmlCellPr>
  </singleXmlCell>
  <singleXmlCell id="1936" r="M23" connectionId="0">
    <xmlCellPr id="1" uniqueName="P3431">
      <xmlPr mapId="1" xpath="/TFI-IZD-OSIG/PK_1000369/P3431" xmlDataType="decimal"/>
    </xmlCellPr>
  </singleXmlCell>
  <singleXmlCell id="1937" r="E24" connectionId="0">
    <xmlCellPr id="1" uniqueName="P3432">
      <xmlPr mapId="1" xpath="/TFI-IZD-OSIG/PK_1000369/P3432" xmlDataType="decimal"/>
    </xmlCellPr>
  </singleXmlCell>
  <singleXmlCell id="1938" r="F24" connectionId="0">
    <xmlCellPr id="1" uniqueName="P3433">
      <xmlPr mapId="1" xpath="/TFI-IZD-OSIG/PK_1000369/P3433" xmlDataType="decimal"/>
    </xmlCellPr>
  </singleXmlCell>
  <singleXmlCell id="1939" r="G24" connectionId="0">
    <xmlCellPr id="1" uniqueName="P3434">
      <xmlPr mapId="1" xpath="/TFI-IZD-OSIG/PK_1000369/P3434" xmlDataType="decimal"/>
    </xmlCellPr>
  </singleXmlCell>
  <singleXmlCell id="1940" r="H24" connectionId="0">
    <xmlCellPr id="1" uniqueName="P3435">
      <xmlPr mapId="1" xpath="/TFI-IZD-OSIG/PK_1000369/P3435" xmlDataType="decimal"/>
    </xmlCellPr>
  </singleXmlCell>
  <singleXmlCell id="1941" r="I24" connectionId="0">
    <xmlCellPr id="1" uniqueName="P3436">
      <xmlPr mapId="1" xpath="/TFI-IZD-OSIG/PK_1000369/P3436" xmlDataType="decimal"/>
    </xmlCellPr>
  </singleXmlCell>
  <singleXmlCell id="1942" r="J24" connectionId="0">
    <xmlCellPr id="1" uniqueName="P3437">
      <xmlPr mapId="1" xpath="/TFI-IZD-OSIG/PK_1000369/P3437" xmlDataType="decimal"/>
    </xmlCellPr>
  </singleXmlCell>
  <singleXmlCell id="1943" r="K24" connectionId="0">
    <xmlCellPr id="1" uniqueName="P3438">
      <xmlPr mapId="1" xpath="/TFI-IZD-OSIG/PK_1000369/P3438" xmlDataType="decimal"/>
    </xmlCellPr>
  </singleXmlCell>
  <singleXmlCell id="1944" r="L24" connectionId="0">
    <xmlCellPr id="1" uniqueName="P3439">
      <xmlPr mapId="1" xpath="/TFI-IZD-OSIG/PK_1000369/P3439" xmlDataType="decimal"/>
    </xmlCellPr>
  </singleXmlCell>
  <singleXmlCell id="1945" r="M24" connectionId="0">
    <xmlCellPr id="1" uniqueName="P3440">
      <xmlPr mapId="1" xpath="/TFI-IZD-OSIG/PK_1000369/P3440" xmlDataType="decimal"/>
    </xmlCellPr>
  </singleXmlCell>
  <singleXmlCell id="1946" r="E25" connectionId="0">
    <xmlCellPr id="1" uniqueName="P3441">
      <xmlPr mapId="1" xpath="/TFI-IZD-OSIG/PK_1000369/P3441" xmlDataType="decimal"/>
    </xmlCellPr>
  </singleXmlCell>
  <singleXmlCell id="1947" r="F25" connectionId="0">
    <xmlCellPr id="1" uniqueName="P3442">
      <xmlPr mapId="1" xpath="/TFI-IZD-OSIG/PK_1000369/P3442" xmlDataType="decimal"/>
    </xmlCellPr>
  </singleXmlCell>
  <singleXmlCell id="1948" r="G25" connectionId="0">
    <xmlCellPr id="1" uniqueName="P3443">
      <xmlPr mapId="1" xpath="/TFI-IZD-OSIG/PK_1000369/P3443" xmlDataType="decimal"/>
    </xmlCellPr>
  </singleXmlCell>
  <singleXmlCell id="1949" r="H25" connectionId="0">
    <xmlCellPr id="1" uniqueName="P3444">
      <xmlPr mapId="1" xpath="/TFI-IZD-OSIG/PK_1000369/P3444" xmlDataType="decimal"/>
    </xmlCellPr>
  </singleXmlCell>
  <singleXmlCell id="1950" r="I25" connectionId="0">
    <xmlCellPr id="1" uniqueName="P3445">
      <xmlPr mapId="1" xpath="/TFI-IZD-OSIG/PK_1000369/P3445" xmlDataType="decimal"/>
    </xmlCellPr>
  </singleXmlCell>
  <singleXmlCell id="1951" r="J25" connectionId="0">
    <xmlCellPr id="1" uniqueName="P3446">
      <xmlPr mapId="1" xpath="/TFI-IZD-OSIG/PK_1000369/P3446" xmlDataType="decimal"/>
    </xmlCellPr>
  </singleXmlCell>
  <singleXmlCell id="1952" r="K25" connectionId="0">
    <xmlCellPr id="1" uniqueName="P3447">
      <xmlPr mapId="1" xpath="/TFI-IZD-OSIG/PK_1000369/P3447" xmlDataType="decimal"/>
    </xmlCellPr>
  </singleXmlCell>
  <singleXmlCell id="1953" r="L25" connectionId="0">
    <xmlCellPr id="1" uniqueName="P3448">
      <xmlPr mapId="1" xpath="/TFI-IZD-OSIG/PK_1000369/P3448" xmlDataType="decimal"/>
    </xmlCellPr>
  </singleXmlCell>
  <singleXmlCell id="1954" r="M25" connectionId="0">
    <xmlCellPr id="1" uniqueName="P3449">
      <xmlPr mapId="1" xpath="/TFI-IZD-OSIG/PK_1000369/P3449" xmlDataType="decimal"/>
    </xmlCellPr>
  </singleXmlCell>
  <singleXmlCell id="1955" r="E26" connectionId="0">
    <xmlCellPr id="1" uniqueName="P3450">
      <xmlPr mapId="1" xpath="/TFI-IZD-OSIG/PK_1000369/P3450" xmlDataType="decimal"/>
    </xmlCellPr>
  </singleXmlCell>
  <singleXmlCell id="1956" r="F26" connectionId="0">
    <xmlCellPr id="1" uniqueName="P3451">
      <xmlPr mapId="1" xpath="/TFI-IZD-OSIG/PK_1000369/P3451" xmlDataType="decimal"/>
    </xmlCellPr>
  </singleXmlCell>
  <singleXmlCell id="1957" r="G26" connectionId="0">
    <xmlCellPr id="1" uniqueName="P3452">
      <xmlPr mapId="1" xpath="/TFI-IZD-OSIG/PK_1000369/P3452" xmlDataType="decimal"/>
    </xmlCellPr>
  </singleXmlCell>
  <singleXmlCell id="1958" r="H26" connectionId="0">
    <xmlCellPr id="1" uniqueName="P3453">
      <xmlPr mapId="1" xpath="/TFI-IZD-OSIG/PK_1000369/P3453" xmlDataType="decimal"/>
    </xmlCellPr>
  </singleXmlCell>
  <singleXmlCell id="1959" r="I26" connectionId="0">
    <xmlCellPr id="1" uniqueName="P3454">
      <xmlPr mapId="1" xpath="/TFI-IZD-OSIG/PK_1000369/P3454" xmlDataType="decimal"/>
    </xmlCellPr>
  </singleXmlCell>
  <singleXmlCell id="1960" r="J26" connectionId="0">
    <xmlCellPr id="1" uniqueName="P3455">
      <xmlPr mapId="1" xpath="/TFI-IZD-OSIG/PK_1000369/P3455" xmlDataType="decimal"/>
    </xmlCellPr>
  </singleXmlCell>
  <singleXmlCell id="1961" r="K26" connectionId="0">
    <xmlCellPr id="1" uniqueName="P3456">
      <xmlPr mapId="1" xpath="/TFI-IZD-OSIG/PK_1000369/P3456" xmlDataType="decimal"/>
    </xmlCellPr>
  </singleXmlCell>
  <singleXmlCell id="1962" r="L26" connectionId="0">
    <xmlCellPr id="1" uniqueName="P3457">
      <xmlPr mapId="1" xpath="/TFI-IZD-OSIG/PK_1000369/P3457" xmlDataType="decimal"/>
    </xmlCellPr>
  </singleXmlCell>
  <singleXmlCell id="1963" r="M26" connectionId="0">
    <xmlCellPr id="1" uniqueName="P3458">
      <xmlPr mapId="1" xpath="/TFI-IZD-OSIG/PK_1000369/P3458" xmlDataType="decimal"/>
    </xmlCellPr>
  </singleXmlCell>
  <singleXmlCell id="1964" r="E27" connectionId="0">
    <xmlCellPr id="1" uniqueName="P3459">
      <xmlPr mapId="1" xpath="/TFI-IZD-OSIG/PK_1000369/P3459" xmlDataType="decimal"/>
    </xmlCellPr>
  </singleXmlCell>
  <singleXmlCell id="1965" r="F27" connectionId="0">
    <xmlCellPr id="1" uniqueName="P3460">
      <xmlPr mapId="1" xpath="/TFI-IZD-OSIG/PK_1000369/P3460" xmlDataType="decimal"/>
    </xmlCellPr>
  </singleXmlCell>
  <singleXmlCell id="1966" r="G27" connectionId="0">
    <xmlCellPr id="1" uniqueName="P3461">
      <xmlPr mapId="1" xpath="/TFI-IZD-OSIG/PK_1000369/P3461" xmlDataType="decimal"/>
    </xmlCellPr>
  </singleXmlCell>
  <singleXmlCell id="1967" r="H27" connectionId="0">
    <xmlCellPr id="1" uniqueName="P3462">
      <xmlPr mapId="1" xpath="/TFI-IZD-OSIG/PK_1000369/P3462" xmlDataType="decimal"/>
    </xmlCellPr>
  </singleXmlCell>
  <singleXmlCell id="1968" r="I27" connectionId="0">
    <xmlCellPr id="1" uniqueName="P3463">
      <xmlPr mapId="1" xpath="/TFI-IZD-OSIG/PK_1000369/P3463" xmlDataType="decimal"/>
    </xmlCellPr>
  </singleXmlCell>
  <singleXmlCell id="1969" r="J27" connectionId="0">
    <xmlCellPr id="1" uniqueName="P3464">
      <xmlPr mapId="1" xpath="/TFI-IZD-OSIG/PK_1000369/P3464" xmlDataType="decimal"/>
    </xmlCellPr>
  </singleXmlCell>
  <singleXmlCell id="1970" r="K27" connectionId="0">
    <xmlCellPr id="1" uniqueName="P3465">
      <xmlPr mapId="1" xpath="/TFI-IZD-OSIG/PK_1000369/P3465" xmlDataType="decimal"/>
    </xmlCellPr>
  </singleXmlCell>
  <singleXmlCell id="1971" r="L27" connectionId="0">
    <xmlCellPr id="1" uniqueName="P3466">
      <xmlPr mapId="1" xpath="/TFI-IZD-OSIG/PK_1000369/P3466" xmlDataType="decimal"/>
    </xmlCellPr>
  </singleXmlCell>
  <singleXmlCell id="1972" r="M27" connectionId="0">
    <xmlCellPr id="1" uniqueName="P3467">
      <xmlPr mapId="1" xpath="/TFI-IZD-OSIG/PK_1000369/P3467" xmlDataType="decimal"/>
    </xmlCellPr>
  </singleXmlCell>
  <singleXmlCell id="1973" r="E28" connectionId="0">
    <xmlCellPr id="1" uniqueName="P3468">
      <xmlPr mapId="1" xpath="/TFI-IZD-OSIG/PK_1000369/P3468" xmlDataType="decimal"/>
    </xmlCellPr>
  </singleXmlCell>
  <singleXmlCell id="1974" r="F28" connectionId="0">
    <xmlCellPr id="1" uniqueName="P3469">
      <xmlPr mapId="1" xpath="/TFI-IZD-OSIG/PK_1000369/P3469" xmlDataType="decimal"/>
    </xmlCellPr>
  </singleXmlCell>
  <singleXmlCell id="1975" r="G28" connectionId="0">
    <xmlCellPr id="1" uniqueName="P3470">
      <xmlPr mapId="1" xpath="/TFI-IZD-OSIG/PK_1000369/P3470" xmlDataType="decimal"/>
    </xmlCellPr>
  </singleXmlCell>
  <singleXmlCell id="1976" r="H28" connectionId="0">
    <xmlCellPr id="1" uniqueName="P3471">
      <xmlPr mapId="1" xpath="/TFI-IZD-OSIG/PK_1000369/P3471" xmlDataType="decimal"/>
    </xmlCellPr>
  </singleXmlCell>
  <singleXmlCell id="1977" r="I28" connectionId="0">
    <xmlCellPr id="1" uniqueName="P3472">
      <xmlPr mapId="1" xpath="/TFI-IZD-OSIG/PK_1000369/P3472" xmlDataType="decimal"/>
    </xmlCellPr>
  </singleXmlCell>
  <singleXmlCell id="1978" r="J28" connectionId="0">
    <xmlCellPr id="1" uniqueName="P3473">
      <xmlPr mapId="1" xpath="/TFI-IZD-OSIG/PK_1000369/P3473" xmlDataType="decimal"/>
    </xmlCellPr>
  </singleXmlCell>
  <singleXmlCell id="1979" r="K28" connectionId="0">
    <xmlCellPr id="1" uniqueName="P3474">
      <xmlPr mapId="1" xpath="/TFI-IZD-OSIG/PK_1000369/P3474" xmlDataType="decimal"/>
    </xmlCellPr>
  </singleXmlCell>
  <singleXmlCell id="1980" r="L28" connectionId="0">
    <xmlCellPr id="1" uniqueName="P3475">
      <xmlPr mapId="1" xpath="/TFI-IZD-OSIG/PK_1000369/P3475" xmlDataType="decimal"/>
    </xmlCellPr>
  </singleXmlCell>
  <singleXmlCell id="1981" r="M28" connectionId="0">
    <xmlCellPr id="1" uniqueName="P3476">
      <xmlPr mapId="1" xpath="/TFI-IZD-OSIG/PK_1000369/P3476" xmlDataType="decimal"/>
    </xmlCellPr>
  </singleXmlCell>
  <singleXmlCell id="1982" r="E29" connectionId="0">
    <xmlCellPr id="1" uniqueName="P3477">
      <xmlPr mapId="1" xpath="/TFI-IZD-OSIG/PK_1000369/P3477" xmlDataType="decimal"/>
    </xmlCellPr>
  </singleXmlCell>
  <singleXmlCell id="1983" r="F29" connectionId="0">
    <xmlCellPr id="1" uniqueName="P3478">
      <xmlPr mapId="1" xpath="/TFI-IZD-OSIG/PK_1000369/P3478" xmlDataType="decimal"/>
    </xmlCellPr>
  </singleXmlCell>
  <singleXmlCell id="1984" r="G29" connectionId="0">
    <xmlCellPr id="1" uniqueName="P3479">
      <xmlPr mapId="1" xpath="/TFI-IZD-OSIG/PK_1000369/P3479" xmlDataType="decimal"/>
    </xmlCellPr>
  </singleXmlCell>
  <singleXmlCell id="1985" r="H29" connectionId="0">
    <xmlCellPr id="1" uniqueName="P3480">
      <xmlPr mapId="1" xpath="/TFI-IZD-OSIG/PK_1000369/P3480" xmlDataType="decimal"/>
    </xmlCellPr>
  </singleXmlCell>
  <singleXmlCell id="1986" r="I29" connectionId="0">
    <xmlCellPr id="1" uniqueName="P3481">
      <xmlPr mapId="1" xpath="/TFI-IZD-OSIG/PK_1000369/P3481" xmlDataType="decimal"/>
    </xmlCellPr>
  </singleXmlCell>
  <singleXmlCell id="1987" r="J29" connectionId="0">
    <xmlCellPr id="1" uniqueName="P3482">
      <xmlPr mapId="1" xpath="/TFI-IZD-OSIG/PK_1000369/P3482" xmlDataType="decimal"/>
    </xmlCellPr>
  </singleXmlCell>
  <singleXmlCell id="1988" r="K29" connectionId="0">
    <xmlCellPr id="1" uniqueName="P3483">
      <xmlPr mapId="1" xpath="/TFI-IZD-OSIG/PK_1000369/P3483" xmlDataType="decimal"/>
    </xmlCellPr>
  </singleXmlCell>
  <singleXmlCell id="1989" r="L29" connectionId="0">
    <xmlCellPr id="1" uniqueName="P3484">
      <xmlPr mapId="1" xpath="/TFI-IZD-OSIG/PK_1000369/P3484" xmlDataType="decimal"/>
    </xmlCellPr>
  </singleXmlCell>
  <singleXmlCell id="1990" r="M29" connectionId="0">
    <xmlCellPr id="1" uniqueName="P3485">
      <xmlPr mapId="1" xpath="/TFI-IZD-OSIG/PK_1000369/P3485" xmlDataType="decimal"/>
    </xmlCellPr>
  </singleXmlCell>
  <singleXmlCell id="1991" r="E30" connectionId="0">
    <xmlCellPr id="1" uniqueName="P3486">
      <xmlPr mapId="1" xpath="/TFI-IZD-OSIG/PK_1000369/P3486" xmlDataType="decimal"/>
    </xmlCellPr>
  </singleXmlCell>
  <singleXmlCell id="1992" r="F30" connectionId="0">
    <xmlCellPr id="1" uniqueName="P3487">
      <xmlPr mapId="1" xpath="/TFI-IZD-OSIG/PK_1000369/P3487" xmlDataType="decimal"/>
    </xmlCellPr>
  </singleXmlCell>
  <singleXmlCell id="1993" r="G30" connectionId="0">
    <xmlCellPr id="1" uniqueName="P3488">
      <xmlPr mapId="1" xpath="/TFI-IZD-OSIG/PK_1000369/P3488" xmlDataType="decimal"/>
    </xmlCellPr>
  </singleXmlCell>
  <singleXmlCell id="1994" r="H30" connectionId="0">
    <xmlCellPr id="1" uniqueName="P3489">
      <xmlPr mapId="1" xpath="/TFI-IZD-OSIG/PK_1000369/P3489" xmlDataType="decimal"/>
    </xmlCellPr>
  </singleXmlCell>
  <singleXmlCell id="1995" r="I30" connectionId="0">
    <xmlCellPr id="1" uniqueName="P3490">
      <xmlPr mapId="1" xpath="/TFI-IZD-OSIG/PK_1000369/P3490" xmlDataType="decimal"/>
    </xmlCellPr>
  </singleXmlCell>
  <singleXmlCell id="1996" r="J30" connectionId="0">
    <xmlCellPr id="1" uniqueName="P3491">
      <xmlPr mapId="1" xpath="/TFI-IZD-OSIG/PK_1000369/P3491" xmlDataType="decimal"/>
    </xmlCellPr>
  </singleXmlCell>
  <singleXmlCell id="1997" r="K30" connectionId="0">
    <xmlCellPr id="1" uniqueName="P3492">
      <xmlPr mapId="1" xpath="/TFI-IZD-OSIG/PK_1000369/P3492" xmlDataType="decimal"/>
    </xmlCellPr>
  </singleXmlCell>
  <singleXmlCell id="1998" r="L30" connectionId="0">
    <xmlCellPr id="1" uniqueName="P3493">
      <xmlPr mapId="1" xpath="/TFI-IZD-OSIG/PK_1000369/P3493" xmlDataType="decimal"/>
    </xmlCellPr>
  </singleXmlCell>
  <singleXmlCell id="1999" r="M30" connectionId="0">
    <xmlCellPr id="1" uniqueName="P3494">
      <xmlPr mapId="1" xpath="/TFI-IZD-OSIG/PK_1000369/P3494" xmlDataType="decimal"/>
    </xmlCellPr>
  </singleXmlCell>
  <singleXmlCell id="2000" r="E31" connectionId="0">
    <xmlCellPr id="1" uniqueName="P3495">
      <xmlPr mapId="1" xpath="/TFI-IZD-OSIG/PK_1000369/P3495" xmlDataType="decimal"/>
    </xmlCellPr>
  </singleXmlCell>
  <singleXmlCell id="2001" r="F31" connectionId="0">
    <xmlCellPr id="1" uniqueName="P3496">
      <xmlPr mapId="1" xpath="/TFI-IZD-OSIG/PK_1000369/P3496" xmlDataType="decimal"/>
    </xmlCellPr>
  </singleXmlCell>
  <singleXmlCell id="2002" r="G31" connectionId="0">
    <xmlCellPr id="1" uniqueName="P3497">
      <xmlPr mapId="1" xpath="/TFI-IZD-OSIG/PK_1000369/P3497" xmlDataType="decimal"/>
    </xmlCellPr>
  </singleXmlCell>
  <singleXmlCell id="2003" r="H31" connectionId="0">
    <xmlCellPr id="1" uniqueName="P3498">
      <xmlPr mapId="1" xpath="/TFI-IZD-OSIG/PK_1000369/P3498" xmlDataType="decimal"/>
    </xmlCellPr>
  </singleXmlCell>
  <singleXmlCell id="2004" r="I31" connectionId="0">
    <xmlCellPr id="1" uniqueName="P3499">
      <xmlPr mapId="1" xpath="/TFI-IZD-OSIG/PK_1000369/P3499" xmlDataType="decimal"/>
    </xmlCellPr>
  </singleXmlCell>
  <singleXmlCell id="2005" r="J31" connectionId="0">
    <xmlCellPr id="1" uniqueName="P3500">
      <xmlPr mapId="1" xpath="/TFI-IZD-OSIG/PK_1000369/P3500" xmlDataType="decimal"/>
    </xmlCellPr>
  </singleXmlCell>
  <singleXmlCell id="2006" r="K31" connectionId="0">
    <xmlCellPr id="1" uniqueName="P3501">
      <xmlPr mapId="1" xpath="/TFI-IZD-OSIG/PK_1000369/P3501" xmlDataType="decimal"/>
    </xmlCellPr>
  </singleXmlCell>
  <singleXmlCell id="2007" r="L31" connectionId="0">
    <xmlCellPr id="1" uniqueName="P3502">
      <xmlPr mapId="1" xpath="/TFI-IZD-OSIG/PK_1000369/P3502" xmlDataType="decimal"/>
    </xmlCellPr>
  </singleXmlCell>
  <singleXmlCell id="2008" r="M31" connectionId="0">
    <xmlCellPr id="1" uniqueName="P3503">
      <xmlPr mapId="1" xpath="/TFI-IZD-OSIG/PK_1000369/P3503" xmlDataType="decimal"/>
    </xmlCellPr>
  </singleXmlCell>
  <singleXmlCell id="2009" r="E32" connectionId="0">
    <xmlCellPr id="1" uniqueName="P3504">
      <xmlPr mapId="1" xpath="/TFI-IZD-OSIG/PK_1000369/P3504" xmlDataType="decimal"/>
    </xmlCellPr>
  </singleXmlCell>
  <singleXmlCell id="2010" r="F32" connectionId="0">
    <xmlCellPr id="1" uniqueName="P3505">
      <xmlPr mapId="1" xpath="/TFI-IZD-OSIG/PK_1000369/P3505" xmlDataType="decimal"/>
    </xmlCellPr>
  </singleXmlCell>
  <singleXmlCell id="2011" r="G32" connectionId="0">
    <xmlCellPr id="1" uniqueName="P3506">
      <xmlPr mapId="1" xpath="/TFI-IZD-OSIG/PK_1000369/P3506" xmlDataType="decimal"/>
    </xmlCellPr>
  </singleXmlCell>
  <singleXmlCell id="2012" r="H32" connectionId="0">
    <xmlCellPr id="1" uniqueName="P3507">
      <xmlPr mapId="1" xpath="/TFI-IZD-OSIG/PK_1000369/P3507" xmlDataType="decimal"/>
    </xmlCellPr>
  </singleXmlCell>
  <singleXmlCell id="2013" r="I32" connectionId="0">
    <xmlCellPr id="1" uniqueName="P3508">
      <xmlPr mapId="1" xpath="/TFI-IZD-OSIG/PK_1000369/P3508" xmlDataType="decimal"/>
    </xmlCellPr>
  </singleXmlCell>
  <singleXmlCell id="2014" r="J32" connectionId="0">
    <xmlCellPr id="1" uniqueName="P3509">
      <xmlPr mapId="1" xpath="/TFI-IZD-OSIG/PK_1000369/P3509" xmlDataType="decimal"/>
    </xmlCellPr>
  </singleXmlCell>
  <singleXmlCell id="2015" r="K32" connectionId="0">
    <xmlCellPr id="1" uniqueName="P3510">
      <xmlPr mapId="1" xpath="/TFI-IZD-OSIG/PK_1000369/P3510" xmlDataType="decimal"/>
    </xmlCellPr>
  </singleXmlCell>
  <singleXmlCell id="2016" r="L32" connectionId="0">
    <xmlCellPr id="1" uniqueName="P3511">
      <xmlPr mapId="1" xpath="/TFI-IZD-OSIG/PK_1000369/P3511" xmlDataType="decimal"/>
    </xmlCellPr>
  </singleXmlCell>
  <singleXmlCell id="2017" r="M32" connectionId="0">
    <xmlCellPr id="1" uniqueName="P3512">
      <xmlPr mapId="1" xpath="/TFI-IZD-OSIG/PK_1000369/P3512" xmlDataType="decimal"/>
    </xmlCellPr>
  </singleXmlCell>
  <singleXmlCell id="2018" r="E33" connectionId="0">
    <xmlCellPr id="1" uniqueName="P3513">
      <xmlPr mapId="1" xpath="/TFI-IZD-OSIG/PK_1000369/P3513" xmlDataType="decimal"/>
    </xmlCellPr>
  </singleXmlCell>
  <singleXmlCell id="2019" r="F33" connectionId="0">
    <xmlCellPr id="1" uniqueName="P3514">
      <xmlPr mapId="1" xpath="/TFI-IZD-OSIG/PK_1000369/P3514" xmlDataType="decimal"/>
    </xmlCellPr>
  </singleXmlCell>
  <singleXmlCell id="2020" r="G33" connectionId="0">
    <xmlCellPr id="1" uniqueName="P3515">
      <xmlPr mapId="1" xpath="/TFI-IZD-OSIG/PK_1000369/P3515" xmlDataType="decimal"/>
    </xmlCellPr>
  </singleXmlCell>
  <singleXmlCell id="2021" r="H33" connectionId="0">
    <xmlCellPr id="1" uniqueName="P3516">
      <xmlPr mapId="1" xpath="/TFI-IZD-OSIG/PK_1000369/P3516" xmlDataType="decimal"/>
    </xmlCellPr>
  </singleXmlCell>
  <singleXmlCell id="2022" r="I33" connectionId="0">
    <xmlCellPr id="1" uniqueName="P3517">
      <xmlPr mapId="1" xpath="/TFI-IZD-OSIG/PK_1000369/P3517" xmlDataType="decimal"/>
    </xmlCellPr>
  </singleXmlCell>
  <singleXmlCell id="2023" r="J33" connectionId="0">
    <xmlCellPr id="1" uniqueName="P3518">
      <xmlPr mapId="1" xpath="/TFI-IZD-OSIG/PK_1000369/P3518" xmlDataType="decimal"/>
    </xmlCellPr>
  </singleXmlCell>
  <singleXmlCell id="2024" r="K33" connectionId="0">
    <xmlCellPr id="1" uniqueName="P3519">
      <xmlPr mapId="1" xpath="/TFI-IZD-OSIG/PK_1000369/P3519" xmlDataType="decimal"/>
    </xmlCellPr>
  </singleXmlCell>
  <singleXmlCell id="2025" r="L33" connectionId="0">
    <xmlCellPr id="1" uniqueName="P3520">
      <xmlPr mapId="1" xpath="/TFI-IZD-OSIG/PK_1000369/P3520" xmlDataType="decimal"/>
    </xmlCellPr>
  </singleXmlCell>
  <singleXmlCell id="2026" r="M33" connectionId="0">
    <xmlCellPr id="1" uniqueName="P3521">
      <xmlPr mapId="1" xpath="/TFI-IZD-OSIG/PK_1000369/P3521" xmlDataType="decimal"/>
    </xmlCellPr>
  </singleXmlCell>
  <singleXmlCell id="2027" r="E34" connectionId="0">
    <xmlCellPr id="1" uniqueName="P3522">
      <xmlPr mapId="1" xpath="/TFI-IZD-OSIG/PK_1000369/P3522" xmlDataType="decimal"/>
    </xmlCellPr>
  </singleXmlCell>
  <singleXmlCell id="2028" r="F34" connectionId="0">
    <xmlCellPr id="1" uniqueName="P3523">
      <xmlPr mapId="1" xpath="/TFI-IZD-OSIG/PK_1000369/P3523" xmlDataType="decimal"/>
    </xmlCellPr>
  </singleXmlCell>
  <singleXmlCell id="2029" r="G34" connectionId="0">
    <xmlCellPr id="1" uniqueName="P3524">
      <xmlPr mapId="1" xpath="/TFI-IZD-OSIG/PK_1000369/P3524" xmlDataType="decimal"/>
    </xmlCellPr>
  </singleXmlCell>
  <singleXmlCell id="2030" r="H34" connectionId="0">
    <xmlCellPr id="1" uniqueName="P3525">
      <xmlPr mapId="1" xpath="/TFI-IZD-OSIG/PK_1000369/P3525" xmlDataType="decimal"/>
    </xmlCellPr>
  </singleXmlCell>
  <singleXmlCell id="2031" r="I34" connectionId="0">
    <xmlCellPr id="1" uniqueName="P3526">
      <xmlPr mapId="1" xpath="/TFI-IZD-OSIG/PK_1000369/P3526" xmlDataType="decimal"/>
    </xmlCellPr>
  </singleXmlCell>
  <singleXmlCell id="2032" r="J34" connectionId="0">
    <xmlCellPr id="1" uniqueName="P3527">
      <xmlPr mapId="1" xpath="/TFI-IZD-OSIG/PK_1000369/P3527" xmlDataType="decimal"/>
    </xmlCellPr>
  </singleXmlCell>
  <singleXmlCell id="2033" r="K34" connectionId="0">
    <xmlCellPr id="1" uniqueName="P3528">
      <xmlPr mapId="1" xpath="/TFI-IZD-OSIG/PK_1000369/P3528" xmlDataType="decimal"/>
    </xmlCellPr>
  </singleXmlCell>
  <singleXmlCell id="2034" r="L34" connectionId="0">
    <xmlCellPr id="1" uniqueName="P3529">
      <xmlPr mapId="1" xpath="/TFI-IZD-OSIG/PK_1000369/P3529" xmlDataType="decimal"/>
    </xmlCellPr>
  </singleXmlCell>
  <singleXmlCell id="2035" r="M34" connectionId="0">
    <xmlCellPr id="1" uniqueName="P3530">
      <xmlPr mapId="1" xpath="/TFI-IZD-OSIG/PK_1000369/P3530" xmlDataType="decimal"/>
    </xmlCellPr>
  </singleXmlCell>
  <singleXmlCell id="2036" r="E35" connectionId="0">
    <xmlCellPr id="1" uniqueName="P3531">
      <xmlPr mapId="1" xpath="/TFI-IZD-OSIG/PK_1000369/P3531" xmlDataType="decimal"/>
    </xmlCellPr>
  </singleXmlCell>
  <singleXmlCell id="2037" r="F35" connectionId="0">
    <xmlCellPr id="1" uniqueName="P3532">
      <xmlPr mapId="1" xpath="/TFI-IZD-OSIG/PK_1000369/P3532" xmlDataType="decimal"/>
    </xmlCellPr>
  </singleXmlCell>
  <singleXmlCell id="2038" r="G35" connectionId="0">
    <xmlCellPr id="1" uniqueName="P3533">
      <xmlPr mapId="1" xpath="/TFI-IZD-OSIG/PK_1000369/P3533" xmlDataType="decimal"/>
    </xmlCellPr>
  </singleXmlCell>
  <singleXmlCell id="2039" r="H35" connectionId="0">
    <xmlCellPr id="1" uniqueName="P3534">
      <xmlPr mapId="1" xpath="/TFI-IZD-OSIG/PK_1000369/P3534" xmlDataType="decimal"/>
    </xmlCellPr>
  </singleXmlCell>
  <singleXmlCell id="2040" r="I35" connectionId="0">
    <xmlCellPr id="1" uniqueName="P3535">
      <xmlPr mapId="1" xpath="/TFI-IZD-OSIG/PK_1000369/P3535" xmlDataType="decimal"/>
    </xmlCellPr>
  </singleXmlCell>
  <singleXmlCell id="2041" r="J35" connectionId="0">
    <xmlCellPr id="1" uniqueName="P3536">
      <xmlPr mapId="1" xpath="/TFI-IZD-OSIG/PK_1000369/P3536" xmlDataType="decimal"/>
    </xmlCellPr>
  </singleXmlCell>
  <singleXmlCell id="2042" r="K35" connectionId="0">
    <xmlCellPr id="1" uniqueName="P3537">
      <xmlPr mapId="1" xpath="/TFI-IZD-OSIG/PK_1000369/P3537" xmlDataType="decimal"/>
    </xmlCellPr>
  </singleXmlCell>
  <singleXmlCell id="2043" r="L35" connectionId="0">
    <xmlCellPr id="1" uniqueName="P3538">
      <xmlPr mapId="1" xpath="/TFI-IZD-OSIG/PK_1000369/P3538" xmlDataType="decimal"/>
    </xmlCellPr>
  </singleXmlCell>
  <singleXmlCell id="2044" r="M35" connectionId="0">
    <xmlCellPr id="1" uniqueName="P3539">
      <xmlPr mapId="1" xpath="/TFI-IZD-OSIG/PK_1000369/P3539" xmlDataType="decimal"/>
    </xmlCellPr>
  </singleXmlCell>
  <singleXmlCell id="2045" r="E36" connectionId="0">
    <xmlCellPr id="1" uniqueName="P3540">
      <xmlPr mapId="1" xpath="/TFI-IZD-OSIG/PK_1000369/P3540" xmlDataType="decimal"/>
    </xmlCellPr>
  </singleXmlCell>
  <singleXmlCell id="2046" r="F36" connectionId="0">
    <xmlCellPr id="1" uniqueName="P3541">
      <xmlPr mapId="1" xpath="/TFI-IZD-OSIG/PK_1000369/P3541" xmlDataType="decimal"/>
    </xmlCellPr>
  </singleXmlCell>
  <singleXmlCell id="2047" r="G36" connectionId="0">
    <xmlCellPr id="1" uniqueName="P3542">
      <xmlPr mapId="1" xpath="/TFI-IZD-OSIG/PK_1000369/P3542" xmlDataType="decimal"/>
    </xmlCellPr>
  </singleXmlCell>
  <singleXmlCell id="2048" r="H36" connectionId="0">
    <xmlCellPr id="1" uniqueName="P3543">
      <xmlPr mapId="1" xpath="/TFI-IZD-OSIG/PK_1000369/P3543" xmlDataType="decimal"/>
    </xmlCellPr>
  </singleXmlCell>
  <singleXmlCell id="2049" r="I36" connectionId="0">
    <xmlCellPr id="1" uniqueName="P3544">
      <xmlPr mapId="1" xpath="/TFI-IZD-OSIG/PK_1000369/P3544" xmlDataType="decimal"/>
    </xmlCellPr>
  </singleXmlCell>
  <singleXmlCell id="2050" r="J36" connectionId="0">
    <xmlCellPr id="1" uniqueName="P3545">
      <xmlPr mapId="1" xpath="/TFI-IZD-OSIG/PK_1000369/P3545" xmlDataType="decimal"/>
    </xmlCellPr>
  </singleXmlCell>
  <singleXmlCell id="2051" r="K36" connectionId="0">
    <xmlCellPr id="1" uniqueName="P3546">
      <xmlPr mapId="1" xpath="/TFI-IZD-OSIG/PK_1000369/P3546" xmlDataType="decimal"/>
    </xmlCellPr>
  </singleXmlCell>
  <singleXmlCell id="2052" r="L36" connectionId="0">
    <xmlCellPr id="1" uniqueName="P3547">
      <xmlPr mapId="1" xpath="/TFI-IZD-OSIG/PK_1000369/P3547" xmlDataType="decimal"/>
    </xmlCellPr>
  </singleXmlCell>
  <singleXmlCell id="2053" r="M36" connectionId="0">
    <xmlCellPr id="1" uniqueName="P3548">
      <xmlPr mapId="1" xpath="/TFI-IZD-OSIG/PK_1000369/P3548" xmlDataType="decimal"/>
    </xmlCellPr>
  </singleXmlCell>
  <singleXmlCell id="2054" r="E37" connectionId="0">
    <xmlCellPr id="1" uniqueName="P3549">
      <xmlPr mapId="1" xpath="/TFI-IZD-OSIG/PK_1000369/P3549" xmlDataType="decimal"/>
    </xmlCellPr>
  </singleXmlCell>
  <singleXmlCell id="2055" r="F37" connectionId="0">
    <xmlCellPr id="1" uniqueName="P3550">
      <xmlPr mapId="1" xpath="/TFI-IZD-OSIG/PK_1000369/P3550" xmlDataType="decimal"/>
    </xmlCellPr>
  </singleXmlCell>
  <singleXmlCell id="2056" r="G37" connectionId="0">
    <xmlCellPr id="1" uniqueName="P3551">
      <xmlPr mapId="1" xpath="/TFI-IZD-OSIG/PK_1000369/P3551" xmlDataType="decimal"/>
    </xmlCellPr>
  </singleXmlCell>
  <singleXmlCell id="2057" r="H37" connectionId="0">
    <xmlCellPr id="1" uniqueName="P3552">
      <xmlPr mapId="1" xpath="/TFI-IZD-OSIG/PK_1000369/P3552" xmlDataType="decimal"/>
    </xmlCellPr>
  </singleXmlCell>
  <singleXmlCell id="2058" r="I37" connectionId="0">
    <xmlCellPr id="1" uniqueName="P3553">
      <xmlPr mapId="1" xpath="/TFI-IZD-OSIG/PK_1000369/P3553" xmlDataType="decimal"/>
    </xmlCellPr>
  </singleXmlCell>
  <singleXmlCell id="2059" r="J37" connectionId="0">
    <xmlCellPr id="1" uniqueName="P3554">
      <xmlPr mapId="1" xpath="/TFI-IZD-OSIG/PK_1000369/P3554" xmlDataType="decimal"/>
    </xmlCellPr>
  </singleXmlCell>
  <singleXmlCell id="2060" r="K37" connectionId="0">
    <xmlCellPr id="1" uniqueName="P3555">
      <xmlPr mapId="1" xpath="/TFI-IZD-OSIG/PK_1000369/P3555" xmlDataType="decimal"/>
    </xmlCellPr>
  </singleXmlCell>
  <singleXmlCell id="2061" r="L37" connectionId="0">
    <xmlCellPr id="1" uniqueName="P3556">
      <xmlPr mapId="1" xpath="/TFI-IZD-OSIG/PK_1000369/P3556" xmlDataType="decimal"/>
    </xmlCellPr>
  </singleXmlCell>
  <singleXmlCell id="2062" r="M37" connectionId="0">
    <xmlCellPr id="1" uniqueName="P3557">
      <xmlPr mapId="1" xpath="/TFI-IZD-OSIG/PK_1000369/P3557" xmlDataType="decimal"/>
    </xmlCellPr>
  </singleXmlCell>
  <singleXmlCell id="2063" r="E38" connectionId="0">
    <xmlCellPr id="1" uniqueName="P3558">
      <xmlPr mapId="1" xpath="/TFI-IZD-OSIG/PK_1000369/P3558" xmlDataType="decimal"/>
    </xmlCellPr>
  </singleXmlCell>
  <singleXmlCell id="2064" r="F38" connectionId="0">
    <xmlCellPr id="1" uniqueName="P3559">
      <xmlPr mapId="1" xpath="/TFI-IZD-OSIG/PK_1000369/P3559" xmlDataType="decimal"/>
    </xmlCellPr>
  </singleXmlCell>
  <singleXmlCell id="2065" r="G38" connectionId="0">
    <xmlCellPr id="1" uniqueName="P3560">
      <xmlPr mapId="1" xpath="/TFI-IZD-OSIG/PK_1000369/P3560" xmlDataType="decimal"/>
    </xmlCellPr>
  </singleXmlCell>
  <singleXmlCell id="2066" r="H38" connectionId="0">
    <xmlCellPr id="1" uniqueName="P3561">
      <xmlPr mapId="1" xpath="/TFI-IZD-OSIG/PK_1000369/P3561" xmlDataType="decimal"/>
    </xmlCellPr>
  </singleXmlCell>
  <singleXmlCell id="2067" r="I38" connectionId="0">
    <xmlCellPr id="1" uniqueName="P3562">
      <xmlPr mapId="1" xpath="/TFI-IZD-OSIG/PK_1000369/P3562" xmlDataType="decimal"/>
    </xmlCellPr>
  </singleXmlCell>
  <singleXmlCell id="2068" r="J38" connectionId="0">
    <xmlCellPr id="1" uniqueName="P3563">
      <xmlPr mapId="1" xpath="/TFI-IZD-OSIG/PK_1000369/P3563" xmlDataType="decimal"/>
    </xmlCellPr>
  </singleXmlCell>
  <singleXmlCell id="2069" r="K38" connectionId="0">
    <xmlCellPr id="1" uniqueName="P3564">
      <xmlPr mapId="1" xpath="/TFI-IZD-OSIG/PK_1000369/P3564" xmlDataType="decimal"/>
    </xmlCellPr>
  </singleXmlCell>
  <singleXmlCell id="2070" r="L38" connectionId="0">
    <xmlCellPr id="1" uniqueName="P3565">
      <xmlPr mapId="1" xpath="/TFI-IZD-OSIG/PK_1000369/P3565" xmlDataType="decimal"/>
    </xmlCellPr>
  </singleXmlCell>
  <singleXmlCell id="2071" r="M38" connectionId="0">
    <xmlCellPr id="1" uniqueName="P3566">
      <xmlPr mapId="1" xpath="/TFI-IZD-OSIG/PK_1000369/P3566" xmlDataType="decimal"/>
    </xmlCellPr>
  </singleXmlCell>
  <singleXmlCell id="2072" r="E39" connectionId="0">
    <xmlCellPr id="1" uniqueName="P3567">
      <xmlPr mapId="1" xpath="/TFI-IZD-OSIG/PK_1000369/P3567" xmlDataType="decimal"/>
    </xmlCellPr>
  </singleXmlCell>
  <singleXmlCell id="2073" r="F39" connectionId="0">
    <xmlCellPr id="1" uniqueName="P3568">
      <xmlPr mapId="1" xpath="/TFI-IZD-OSIG/PK_1000369/P3568" xmlDataType="decimal"/>
    </xmlCellPr>
  </singleXmlCell>
  <singleXmlCell id="2074" r="G39" connectionId="0">
    <xmlCellPr id="1" uniqueName="P3569">
      <xmlPr mapId="1" xpath="/TFI-IZD-OSIG/PK_1000369/P3569" xmlDataType="decimal"/>
    </xmlCellPr>
  </singleXmlCell>
  <singleXmlCell id="2075" r="H39" connectionId="0">
    <xmlCellPr id="1" uniqueName="P3570">
      <xmlPr mapId="1" xpath="/TFI-IZD-OSIG/PK_1000369/P3570" xmlDataType="decimal"/>
    </xmlCellPr>
  </singleXmlCell>
  <singleXmlCell id="2076" r="I39" connectionId="0">
    <xmlCellPr id="1" uniqueName="P3571">
      <xmlPr mapId="1" xpath="/TFI-IZD-OSIG/PK_1000369/P3571" xmlDataType="decimal"/>
    </xmlCellPr>
  </singleXmlCell>
  <singleXmlCell id="2077" r="J39" connectionId="0">
    <xmlCellPr id="1" uniqueName="P3572">
      <xmlPr mapId="1" xpath="/TFI-IZD-OSIG/PK_1000369/P3572" xmlDataType="decimal"/>
    </xmlCellPr>
  </singleXmlCell>
  <singleXmlCell id="2078" r="K39" connectionId="0">
    <xmlCellPr id="1" uniqueName="P3573">
      <xmlPr mapId="1" xpath="/TFI-IZD-OSIG/PK_1000369/P3573" xmlDataType="decimal"/>
    </xmlCellPr>
  </singleXmlCell>
  <singleXmlCell id="2079" r="L39" connectionId="0">
    <xmlCellPr id="1" uniqueName="P3574">
      <xmlPr mapId="1" xpath="/TFI-IZD-OSIG/PK_1000369/P3574" xmlDataType="decimal"/>
    </xmlCellPr>
  </singleXmlCell>
  <singleXmlCell id="2080" r="M39" connectionId="0">
    <xmlCellPr id="1" uniqueName="P3575">
      <xmlPr mapId="1" xpath="/TFI-IZD-OSIG/PK_1000369/P3575" xmlDataType="decimal"/>
    </xmlCellPr>
  </singleXmlCell>
  <singleXmlCell id="2081" r="E40" connectionId="0">
    <xmlCellPr id="1" uniqueName="P3576">
      <xmlPr mapId="1" xpath="/TFI-IZD-OSIG/PK_1000369/P3576" xmlDataType="decimal"/>
    </xmlCellPr>
  </singleXmlCell>
  <singleXmlCell id="2082" r="F40" connectionId="0">
    <xmlCellPr id="1" uniqueName="P3577">
      <xmlPr mapId="1" xpath="/TFI-IZD-OSIG/PK_1000369/P3577" xmlDataType="decimal"/>
    </xmlCellPr>
  </singleXmlCell>
  <singleXmlCell id="2083" r="G40" connectionId="0">
    <xmlCellPr id="1" uniqueName="P3578">
      <xmlPr mapId="1" xpath="/TFI-IZD-OSIG/PK_1000369/P3578" xmlDataType="decimal"/>
    </xmlCellPr>
  </singleXmlCell>
  <singleXmlCell id="2084" r="H40" connectionId="0">
    <xmlCellPr id="1" uniqueName="P3579">
      <xmlPr mapId="1" xpath="/TFI-IZD-OSIG/PK_1000369/P3579" xmlDataType="decimal"/>
    </xmlCellPr>
  </singleXmlCell>
  <singleXmlCell id="2085" r="I40" connectionId="0">
    <xmlCellPr id="1" uniqueName="P3580">
      <xmlPr mapId="1" xpath="/TFI-IZD-OSIG/PK_1000369/P3580" xmlDataType="decimal"/>
    </xmlCellPr>
  </singleXmlCell>
  <singleXmlCell id="2086" r="J40" connectionId="0">
    <xmlCellPr id="1" uniqueName="P3581">
      <xmlPr mapId="1" xpath="/TFI-IZD-OSIG/PK_1000369/P3581" xmlDataType="decimal"/>
    </xmlCellPr>
  </singleXmlCell>
  <singleXmlCell id="2087" r="K40" connectionId="0">
    <xmlCellPr id="1" uniqueName="P3582">
      <xmlPr mapId="1" xpath="/TFI-IZD-OSIG/PK_1000369/P3582" xmlDataType="decimal"/>
    </xmlCellPr>
  </singleXmlCell>
  <singleXmlCell id="2088" r="L40" connectionId="0">
    <xmlCellPr id="1" uniqueName="P3583">
      <xmlPr mapId="1" xpath="/TFI-IZD-OSIG/PK_1000369/P3583" xmlDataType="decimal"/>
    </xmlCellPr>
  </singleXmlCell>
  <singleXmlCell id="2089" r="M40" connectionId="0">
    <xmlCellPr id="1" uniqueName="P3584">
      <xmlPr mapId="1" xpath="/TFI-IZD-OSIG/PK_1000369/P3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jelena.matijevic@crosig.hr" TargetMode="External"/><Relationship Id="rId4" Type="http://schemas.openxmlformats.org/officeDocument/2006/relationships/tableSingleCells" Target="../tables/tableSingleCells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2"/>
  <sheetViews>
    <sheetView showGridLines="0" topLeftCell="A31" zoomScale="80" zoomScaleNormal="80" workbookViewId="0">
      <selection activeCell="C76" sqref="C76:J76"/>
    </sheetView>
  </sheetViews>
  <sheetFormatPr defaultColWidth="9.140625" defaultRowHeight="15" x14ac:dyDescent="0.25"/>
  <cols>
    <col min="1" max="3" width="9.140625" style="72"/>
    <col min="4" max="4" width="28.28515625" style="72" customWidth="1"/>
    <col min="5" max="8" width="9.140625" style="72"/>
    <col min="9" max="9" width="20" style="72" customWidth="1"/>
    <col min="10" max="16384" width="9.140625" style="72"/>
  </cols>
  <sheetData>
    <row r="1" spans="1:10" ht="15.75" x14ac:dyDescent="0.25">
      <c r="A1" s="127" t="s">
        <v>0</v>
      </c>
      <c r="B1" s="128"/>
      <c r="C1" s="128"/>
      <c r="D1" s="70"/>
      <c r="E1" s="70"/>
      <c r="F1" s="70"/>
      <c r="G1" s="70"/>
      <c r="H1" s="70"/>
      <c r="I1" s="70"/>
      <c r="J1" s="71"/>
    </row>
    <row r="2" spans="1:10" ht="14.45" customHeight="1" x14ac:dyDescent="0.25">
      <c r="A2" s="129" t="s">
        <v>1</v>
      </c>
      <c r="B2" s="130"/>
      <c r="C2" s="130"/>
      <c r="D2" s="130"/>
      <c r="E2" s="130"/>
      <c r="F2" s="130"/>
      <c r="G2" s="130"/>
      <c r="H2" s="130"/>
      <c r="I2" s="130"/>
      <c r="J2" s="131"/>
    </row>
    <row r="3" spans="1:10" x14ac:dyDescent="0.25">
      <c r="A3" s="73"/>
      <c r="B3" s="74"/>
      <c r="C3" s="74"/>
      <c r="D3" s="74"/>
      <c r="E3" s="74"/>
      <c r="F3" s="74"/>
      <c r="G3" s="74"/>
      <c r="H3" s="74"/>
      <c r="I3" s="74"/>
      <c r="J3" s="75"/>
    </row>
    <row r="4" spans="1:10" ht="33.6" customHeight="1" x14ac:dyDescent="0.25">
      <c r="A4" s="132" t="s">
        <v>2</v>
      </c>
      <c r="B4" s="133"/>
      <c r="C4" s="133"/>
      <c r="D4" s="133"/>
      <c r="E4" s="134">
        <v>43466</v>
      </c>
      <c r="F4" s="135"/>
      <c r="G4" s="76" t="s">
        <v>3</v>
      </c>
      <c r="H4" s="134">
        <v>43830</v>
      </c>
      <c r="I4" s="135"/>
      <c r="J4" s="77"/>
    </row>
    <row r="5" spans="1:10" s="78" customFormat="1" ht="10.15" customHeight="1" x14ac:dyDescent="0.25">
      <c r="A5" s="136"/>
      <c r="B5" s="137"/>
      <c r="C5" s="137"/>
      <c r="D5" s="137"/>
      <c r="E5" s="137"/>
      <c r="F5" s="137"/>
      <c r="G5" s="137"/>
      <c r="H5" s="137"/>
      <c r="I5" s="137"/>
      <c r="J5" s="138"/>
    </row>
    <row r="6" spans="1:10" ht="20.45" customHeight="1" x14ac:dyDescent="0.25">
      <c r="A6" s="79"/>
      <c r="B6" s="80" t="s">
        <v>4</v>
      </c>
      <c r="C6" s="81"/>
      <c r="D6" s="81"/>
      <c r="E6" s="87">
        <v>2019</v>
      </c>
      <c r="F6" s="82"/>
      <c r="G6" s="76"/>
      <c r="H6" s="82"/>
      <c r="I6" s="83"/>
      <c r="J6" s="84"/>
    </row>
    <row r="7" spans="1:10" s="86" customFormat="1" ht="10.9" customHeight="1" x14ac:dyDescent="0.25">
      <c r="A7" s="79"/>
      <c r="B7" s="81"/>
      <c r="C7" s="81"/>
      <c r="D7" s="81"/>
      <c r="E7" s="85"/>
      <c r="F7" s="85"/>
      <c r="G7" s="76"/>
      <c r="H7" s="82"/>
      <c r="I7" s="83"/>
      <c r="J7" s="84"/>
    </row>
    <row r="8" spans="1:10" ht="20.45" customHeight="1" x14ac:dyDescent="0.25">
      <c r="A8" s="79"/>
      <c r="B8" s="80" t="s">
        <v>5</v>
      </c>
      <c r="C8" s="81"/>
      <c r="D8" s="81"/>
      <c r="E8" s="87">
        <v>4</v>
      </c>
      <c r="F8" s="82"/>
      <c r="G8" s="76"/>
      <c r="H8" s="82"/>
      <c r="I8" s="83"/>
      <c r="J8" s="84"/>
    </row>
    <row r="9" spans="1:10" s="86" customFormat="1" ht="10.9" customHeight="1" x14ac:dyDescent="0.25">
      <c r="A9" s="79"/>
      <c r="B9" s="81"/>
      <c r="C9" s="81"/>
      <c r="D9" s="81"/>
      <c r="E9" s="85"/>
      <c r="F9" s="85"/>
      <c r="G9" s="76"/>
      <c r="H9" s="85"/>
      <c r="I9" s="88"/>
      <c r="J9" s="84"/>
    </row>
    <row r="10" spans="1:10" ht="37.9" customHeight="1" x14ac:dyDescent="0.25">
      <c r="A10" s="146" t="s">
        <v>6</v>
      </c>
      <c r="B10" s="147"/>
      <c r="C10" s="147"/>
      <c r="D10" s="147"/>
      <c r="E10" s="147"/>
      <c r="F10" s="147"/>
      <c r="G10" s="147"/>
      <c r="H10" s="147"/>
      <c r="I10" s="147"/>
      <c r="J10" s="89"/>
    </row>
    <row r="11" spans="1:10" ht="24.6" customHeight="1" x14ac:dyDescent="0.25">
      <c r="A11" s="148" t="s">
        <v>7</v>
      </c>
      <c r="B11" s="149"/>
      <c r="C11" s="141" t="s">
        <v>484</v>
      </c>
      <c r="D11" s="142"/>
      <c r="E11" s="90"/>
      <c r="F11" s="150" t="s">
        <v>8</v>
      </c>
      <c r="G11" s="140"/>
      <c r="H11" s="151" t="s">
        <v>488</v>
      </c>
      <c r="I11" s="152"/>
      <c r="J11" s="91"/>
    </row>
    <row r="12" spans="1:10" ht="14.45" customHeight="1" x14ac:dyDescent="0.25">
      <c r="A12" s="92"/>
      <c r="B12" s="93"/>
      <c r="C12" s="93"/>
      <c r="D12" s="93"/>
      <c r="E12" s="144"/>
      <c r="F12" s="144"/>
      <c r="G12" s="144"/>
      <c r="H12" s="144"/>
      <c r="I12" s="94"/>
      <c r="J12" s="91"/>
    </row>
    <row r="13" spans="1:10" ht="21" customHeight="1" x14ac:dyDescent="0.25">
      <c r="A13" s="139" t="s">
        <v>9</v>
      </c>
      <c r="B13" s="140"/>
      <c r="C13" s="141" t="s">
        <v>485</v>
      </c>
      <c r="D13" s="142"/>
      <c r="E13" s="143"/>
      <c r="F13" s="144"/>
      <c r="G13" s="144"/>
      <c r="H13" s="144"/>
      <c r="I13" s="94"/>
      <c r="J13" s="91"/>
    </row>
    <row r="14" spans="1:10" ht="10.9" customHeight="1" x14ac:dyDescent="0.25">
      <c r="A14" s="90"/>
      <c r="B14" s="94"/>
      <c r="C14" s="93"/>
      <c r="D14" s="93"/>
      <c r="E14" s="145"/>
      <c r="F14" s="145"/>
      <c r="G14" s="145"/>
      <c r="H14" s="145"/>
      <c r="I14" s="93"/>
      <c r="J14" s="95"/>
    </row>
    <row r="15" spans="1:10" ht="22.9" customHeight="1" x14ac:dyDescent="0.25">
      <c r="A15" s="139" t="s">
        <v>10</v>
      </c>
      <c r="B15" s="140"/>
      <c r="C15" s="141" t="s">
        <v>486</v>
      </c>
      <c r="D15" s="142"/>
      <c r="E15" s="159"/>
      <c r="F15" s="160"/>
      <c r="G15" s="96" t="s">
        <v>11</v>
      </c>
      <c r="H15" s="151" t="s">
        <v>489</v>
      </c>
      <c r="I15" s="152"/>
      <c r="J15" s="97"/>
    </row>
    <row r="16" spans="1:10" ht="10.9" customHeight="1" x14ac:dyDescent="0.25">
      <c r="A16" s="90"/>
      <c r="B16" s="94"/>
      <c r="C16" s="93"/>
      <c r="D16" s="93"/>
      <c r="E16" s="145"/>
      <c r="F16" s="145"/>
      <c r="G16" s="145"/>
      <c r="H16" s="145"/>
      <c r="I16" s="93"/>
      <c r="J16" s="95"/>
    </row>
    <row r="17" spans="1:10" ht="22.9" customHeight="1" x14ac:dyDescent="0.25">
      <c r="A17" s="98"/>
      <c r="B17" s="96" t="s">
        <v>12</v>
      </c>
      <c r="C17" s="141" t="s">
        <v>487</v>
      </c>
      <c r="D17" s="142"/>
      <c r="E17" s="99"/>
      <c r="F17" s="99"/>
      <c r="G17" s="99"/>
      <c r="H17" s="99"/>
      <c r="I17" s="99"/>
      <c r="J17" s="97"/>
    </row>
    <row r="18" spans="1:10" x14ac:dyDescent="0.25">
      <c r="A18" s="153"/>
      <c r="B18" s="154"/>
      <c r="C18" s="145"/>
      <c r="D18" s="145"/>
      <c r="E18" s="145"/>
      <c r="F18" s="145"/>
      <c r="G18" s="145"/>
      <c r="H18" s="145"/>
      <c r="I18" s="93"/>
      <c r="J18" s="95"/>
    </row>
    <row r="19" spans="1:10" x14ac:dyDescent="0.25">
      <c r="A19" s="148" t="s">
        <v>13</v>
      </c>
      <c r="B19" s="155"/>
      <c r="C19" s="156" t="s">
        <v>490</v>
      </c>
      <c r="D19" s="157"/>
      <c r="E19" s="157"/>
      <c r="F19" s="157"/>
      <c r="G19" s="157"/>
      <c r="H19" s="157"/>
      <c r="I19" s="157"/>
      <c r="J19" s="158"/>
    </row>
    <row r="20" spans="1:10" x14ac:dyDescent="0.25">
      <c r="A20" s="92"/>
      <c r="B20" s="93"/>
      <c r="C20" s="100"/>
      <c r="D20" s="93"/>
      <c r="E20" s="145"/>
      <c r="F20" s="145"/>
      <c r="G20" s="145"/>
      <c r="H20" s="145"/>
      <c r="I20" s="93"/>
      <c r="J20" s="95"/>
    </row>
    <row r="21" spans="1:10" x14ac:dyDescent="0.25">
      <c r="A21" s="148" t="s">
        <v>14</v>
      </c>
      <c r="B21" s="155"/>
      <c r="C21" s="151" t="s">
        <v>491</v>
      </c>
      <c r="D21" s="152"/>
      <c r="E21" s="145"/>
      <c r="F21" s="145"/>
      <c r="G21" s="156" t="s">
        <v>492</v>
      </c>
      <c r="H21" s="157"/>
      <c r="I21" s="157"/>
      <c r="J21" s="158"/>
    </row>
    <row r="22" spans="1:10" x14ac:dyDescent="0.25">
      <c r="A22" s="92"/>
      <c r="B22" s="93"/>
      <c r="C22" s="93"/>
      <c r="D22" s="93"/>
      <c r="E22" s="145"/>
      <c r="F22" s="145"/>
      <c r="G22" s="145"/>
      <c r="H22" s="145"/>
      <c r="I22" s="93"/>
      <c r="J22" s="95"/>
    </row>
    <row r="23" spans="1:10" x14ac:dyDescent="0.25">
      <c r="A23" s="148" t="s">
        <v>15</v>
      </c>
      <c r="B23" s="155"/>
      <c r="C23" s="156" t="s">
        <v>493</v>
      </c>
      <c r="D23" s="157"/>
      <c r="E23" s="157"/>
      <c r="F23" s="157"/>
      <c r="G23" s="157"/>
      <c r="H23" s="157"/>
      <c r="I23" s="157"/>
      <c r="J23" s="158"/>
    </row>
    <row r="24" spans="1:10" x14ac:dyDescent="0.25">
      <c r="A24" s="92"/>
      <c r="B24" s="93"/>
      <c r="C24" s="93"/>
      <c r="D24" s="93"/>
      <c r="E24" s="145"/>
      <c r="F24" s="145"/>
      <c r="G24" s="145"/>
      <c r="H24" s="145"/>
      <c r="I24" s="93"/>
      <c r="J24" s="95"/>
    </row>
    <row r="25" spans="1:10" x14ac:dyDescent="0.25">
      <c r="A25" s="148" t="s">
        <v>16</v>
      </c>
      <c r="B25" s="155"/>
      <c r="C25" s="162" t="s">
        <v>494</v>
      </c>
      <c r="D25" s="163"/>
      <c r="E25" s="163"/>
      <c r="F25" s="163"/>
      <c r="G25" s="163"/>
      <c r="H25" s="163"/>
      <c r="I25" s="163"/>
      <c r="J25" s="164"/>
    </row>
    <row r="26" spans="1:10" x14ac:dyDescent="0.25">
      <c r="A26" s="92"/>
      <c r="B26" s="93"/>
      <c r="C26" s="100"/>
      <c r="D26" s="93"/>
      <c r="E26" s="145"/>
      <c r="F26" s="145"/>
      <c r="G26" s="145"/>
      <c r="H26" s="145"/>
      <c r="I26" s="93"/>
      <c r="J26" s="95"/>
    </row>
    <row r="27" spans="1:10" x14ac:dyDescent="0.25">
      <c r="A27" s="148" t="s">
        <v>17</v>
      </c>
      <c r="B27" s="155"/>
      <c r="C27" s="162" t="s">
        <v>495</v>
      </c>
      <c r="D27" s="163"/>
      <c r="E27" s="163"/>
      <c r="F27" s="163"/>
      <c r="G27" s="163"/>
      <c r="H27" s="163"/>
      <c r="I27" s="163"/>
      <c r="J27" s="164"/>
    </row>
    <row r="28" spans="1:10" ht="13.9" customHeight="1" x14ac:dyDescent="0.25">
      <c r="A28" s="92"/>
      <c r="B28" s="93"/>
      <c r="C28" s="100"/>
      <c r="D28" s="93"/>
      <c r="E28" s="145"/>
      <c r="F28" s="145"/>
      <c r="G28" s="145"/>
      <c r="H28" s="145"/>
      <c r="I28" s="93"/>
      <c r="J28" s="95"/>
    </row>
    <row r="29" spans="1:10" ht="22.9" customHeight="1" x14ac:dyDescent="0.25">
      <c r="A29" s="139" t="s">
        <v>18</v>
      </c>
      <c r="B29" s="155"/>
      <c r="C29" s="126">
        <v>3365</v>
      </c>
      <c r="D29" s="102"/>
      <c r="E29" s="161"/>
      <c r="F29" s="161"/>
      <c r="G29" s="161"/>
      <c r="H29" s="161"/>
      <c r="I29" s="103"/>
      <c r="J29" s="104"/>
    </row>
    <row r="30" spans="1:10" x14ac:dyDescent="0.25">
      <c r="A30" s="92"/>
      <c r="B30" s="93"/>
      <c r="C30" s="93"/>
      <c r="D30" s="93"/>
      <c r="E30" s="145"/>
      <c r="F30" s="145"/>
      <c r="G30" s="145"/>
      <c r="H30" s="145"/>
      <c r="I30" s="103"/>
      <c r="J30" s="104"/>
    </row>
    <row r="31" spans="1:10" x14ac:dyDescent="0.25">
      <c r="A31" s="148" t="s">
        <v>19</v>
      </c>
      <c r="B31" s="155"/>
      <c r="C31" s="116" t="s">
        <v>496</v>
      </c>
      <c r="D31" s="165" t="s">
        <v>20</v>
      </c>
      <c r="E31" s="166"/>
      <c r="F31" s="166"/>
      <c r="G31" s="166"/>
      <c r="H31" s="105"/>
      <c r="I31" s="106" t="s">
        <v>21</v>
      </c>
      <c r="J31" s="107" t="s">
        <v>22</v>
      </c>
    </row>
    <row r="32" spans="1:10" x14ac:dyDescent="0.25">
      <c r="A32" s="148"/>
      <c r="B32" s="155"/>
      <c r="C32" s="108"/>
      <c r="D32" s="76"/>
      <c r="E32" s="160"/>
      <c r="F32" s="160"/>
      <c r="G32" s="160"/>
      <c r="H32" s="160"/>
      <c r="I32" s="103"/>
      <c r="J32" s="104"/>
    </row>
    <row r="33" spans="1:10" x14ac:dyDescent="0.25">
      <c r="A33" s="148" t="s">
        <v>23</v>
      </c>
      <c r="B33" s="155"/>
      <c r="C33" s="101" t="s">
        <v>497</v>
      </c>
      <c r="D33" s="165" t="s">
        <v>24</v>
      </c>
      <c r="E33" s="166"/>
      <c r="F33" s="166"/>
      <c r="G33" s="166"/>
      <c r="H33" s="99"/>
      <c r="I33" s="106" t="s">
        <v>25</v>
      </c>
      <c r="J33" s="107" t="s">
        <v>26</v>
      </c>
    </row>
    <row r="34" spans="1:10" x14ac:dyDescent="0.25">
      <c r="A34" s="92"/>
      <c r="B34" s="93"/>
      <c r="C34" s="93"/>
      <c r="D34" s="93"/>
      <c r="E34" s="145"/>
      <c r="F34" s="145"/>
      <c r="G34" s="145"/>
      <c r="H34" s="145"/>
      <c r="I34" s="93"/>
      <c r="J34" s="95"/>
    </row>
    <row r="35" spans="1:10" x14ac:dyDescent="0.25">
      <c r="A35" s="165" t="s">
        <v>27</v>
      </c>
      <c r="B35" s="166"/>
      <c r="C35" s="166"/>
      <c r="D35" s="166"/>
      <c r="E35" s="166" t="s">
        <v>28</v>
      </c>
      <c r="F35" s="166"/>
      <c r="G35" s="166"/>
      <c r="H35" s="166"/>
      <c r="I35" s="166"/>
      <c r="J35" s="109" t="s">
        <v>29</v>
      </c>
    </row>
    <row r="36" spans="1:10" x14ac:dyDescent="0.25">
      <c r="A36" s="92"/>
      <c r="B36" s="93"/>
      <c r="C36" s="93"/>
      <c r="D36" s="93"/>
      <c r="E36" s="145"/>
      <c r="F36" s="145"/>
      <c r="G36" s="145"/>
      <c r="H36" s="145"/>
      <c r="I36" s="93"/>
      <c r="J36" s="104"/>
    </row>
    <row r="37" spans="1:10" x14ac:dyDescent="0.25">
      <c r="A37" s="167" t="s">
        <v>498</v>
      </c>
      <c r="B37" s="168"/>
      <c r="C37" s="168"/>
      <c r="D37" s="168"/>
      <c r="E37" s="167" t="s">
        <v>492</v>
      </c>
      <c r="F37" s="168"/>
      <c r="G37" s="168"/>
      <c r="H37" s="168"/>
      <c r="I37" s="169"/>
      <c r="J37" s="124" t="s">
        <v>499</v>
      </c>
    </row>
    <row r="38" spans="1:10" x14ac:dyDescent="0.25">
      <c r="A38" s="92"/>
      <c r="B38" s="93"/>
      <c r="C38" s="100"/>
      <c r="D38" s="170"/>
      <c r="E38" s="170"/>
      <c r="F38" s="170"/>
      <c r="G38" s="170"/>
      <c r="H38" s="170"/>
      <c r="I38" s="170"/>
      <c r="J38" s="95"/>
    </row>
    <row r="39" spans="1:10" x14ac:dyDescent="0.25">
      <c r="A39" s="167" t="s">
        <v>500</v>
      </c>
      <c r="B39" s="168"/>
      <c r="C39" s="168"/>
      <c r="D39" s="169"/>
      <c r="E39" s="167" t="s">
        <v>492</v>
      </c>
      <c r="F39" s="168"/>
      <c r="G39" s="168"/>
      <c r="H39" s="168"/>
      <c r="I39" s="169"/>
      <c r="J39" s="125" t="s">
        <v>501</v>
      </c>
    </row>
    <row r="40" spans="1:10" x14ac:dyDescent="0.25">
      <c r="A40" s="92"/>
      <c r="B40" s="93"/>
      <c r="C40" s="100"/>
      <c r="D40" s="110"/>
      <c r="E40" s="170"/>
      <c r="F40" s="170"/>
      <c r="G40" s="170"/>
      <c r="H40" s="170"/>
      <c r="I40" s="94"/>
      <c r="J40" s="95"/>
    </row>
    <row r="41" spans="1:10" x14ac:dyDescent="0.25">
      <c r="A41" s="167" t="s">
        <v>502</v>
      </c>
      <c r="B41" s="168"/>
      <c r="C41" s="168"/>
      <c r="D41" s="169"/>
      <c r="E41" s="167" t="s">
        <v>492</v>
      </c>
      <c r="F41" s="168"/>
      <c r="G41" s="168"/>
      <c r="H41" s="168"/>
      <c r="I41" s="169"/>
      <c r="J41" s="125" t="s">
        <v>503</v>
      </c>
    </row>
    <row r="42" spans="1:10" x14ac:dyDescent="0.25">
      <c r="A42" s="92"/>
      <c r="B42" s="93"/>
      <c r="C42" s="100"/>
      <c r="D42" s="110"/>
      <c r="E42" s="170"/>
      <c r="F42" s="170"/>
      <c r="G42" s="170"/>
      <c r="H42" s="170"/>
      <c r="I42" s="94"/>
      <c r="J42" s="95"/>
    </row>
    <row r="43" spans="1:10" x14ac:dyDescent="0.25">
      <c r="A43" s="167" t="s">
        <v>504</v>
      </c>
      <c r="B43" s="168"/>
      <c r="C43" s="168"/>
      <c r="D43" s="169"/>
      <c r="E43" s="167" t="s">
        <v>492</v>
      </c>
      <c r="F43" s="168"/>
      <c r="G43" s="168"/>
      <c r="H43" s="168"/>
      <c r="I43" s="169"/>
      <c r="J43" s="125" t="s">
        <v>505</v>
      </c>
    </row>
    <row r="44" spans="1:10" x14ac:dyDescent="0.25">
      <c r="A44" s="111"/>
      <c r="B44" s="100"/>
      <c r="C44" s="171"/>
      <c r="D44" s="171"/>
      <c r="E44" s="145"/>
      <c r="F44" s="145"/>
      <c r="G44" s="171"/>
      <c r="H44" s="171"/>
      <c r="I44" s="171"/>
      <c r="J44" s="95"/>
    </row>
    <row r="45" spans="1:10" x14ac:dyDescent="0.25">
      <c r="A45" s="167" t="s">
        <v>506</v>
      </c>
      <c r="B45" s="168"/>
      <c r="C45" s="168"/>
      <c r="D45" s="169"/>
      <c r="E45" s="167" t="s">
        <v>492</v>
      </c>
      <c r="F45" s="168"/>
      <c r="G45" s="168"/>
      <c r="H45" s="168"/>
      <c r="I45" s="169"/>
      <c r="J45" s="125" t="s">
        <v>507</v>
      </c>
    </row>
    <row r="46" spans="1:10" x14ac:dyDescent="0.25">
      <c r="A46" s="111"/>
      <c r="B46" s="100"/>
      <c r="C46" s="100"/>
      <c r="D46" s="93"/>
      <c r="E46" s="172"/>
      <c r="F46" s="172"/>
      <c r="G46" s="171"/>
      <c r="H46" s="171"/>
      <c r="I46" s="93"/>
      <c r="J46" s="95"/>
    </row>
    <row r="47" spans="1:10" x14ac:dyDescent="0.25">
      <c r="A47" s="167" t="s">
        <v>508</v>
      </c>
      <c r="B47" s="168"/>
      <c r="C47" s="168"/>
      <c r="D47" s="169"/>
      <c r="E47" s="167" t="s">
        <v>509</v>
      </c>
      <c r="F47" s="168"/>
      <c r="G47" s="168"/>
      <c r="H47" s="168"/>
      <c r="I47" s="169"/>
      <c r="J47" s="101">
        <v>20097647</v>
      </c>
    </row>
    <row r="48" spans="1:10" s="117" customFormat="1" x14ac:dyDescent="0.25">
      <c r="A48" s="118"/>
      <c r="B48" s="119"/>
      <c r="C48" s="119"/>
      <c r="D48" s="119"/>
      <c r="E48" s="119"/>
      <c r="F48" s="119"/>
      <c r="G48" s="119"/>
      <c r="H48" s="119"/>
      <c r="I48" s="119"/>
      <c r="J48" s="120"/>
    </row>
    <row r="49" spans="1:10" x14ac:dyDescent="0.25">
      <c r="A49" s="167" t="s">
        <v>510</v>
      </c>
      <c r="B49" s="168"/>
      <c r="C49" s="168"/>
      <c r="D49" s="169"/>
      <c r="E49" s="167" t="s">
        <v>511</v>
      </c>
      <c r="F49" s="168"/>
      <c r="G49" s="168"/>
      <c r="H49" s="168"/>
      <c r="I49" s="169"/>
      <c r="J49" s="101">
        <v>7810318</v>
      </c>
    </row>
    <row r="50" spans="1:10" s="117" customFormat="1" x14ac:dyDescent="0.25">
      <c r="A50" s="118"/>
      <c r="B50" s="119"/>
      <c r="C50" s="119"/>
      <c r="D50" s="119"/>
      <c r="E50" s="119"/>
      <c r="F50" s="119"/>
      <c r="G50" s="119"/>
      <c r="H50" s="119"/>
      <c r="I50" s="119"/>
      <c r="J50" s="120"/>
    </row>
    <row r="51" spans="1:10" x14ac:dyDescent="0.25">
      <c r="A51" s="167" t="s">
        <v>512</v>
      </c>
      <c r="B51" s="168"/>
      <c r="C51" s="168"/>
      <c r="D51" s="169"/>
      <c r="E51" s="167" t="s">
        <v>513</v>
      </c>
      <c r="F51" s="168"/>
      <c r="G51" s="168"/>
      <c r="H51" s="168"/>
      <c r="I51" s="169"/>
      <c r="J51" s="125" t="s">
        <v>514</v>
      </c>
    </row>
    <row r="52" spans="1:10" s="117" customFormat="1" x14ac:dyDescent="0.25">
      <c r="A52" s="118"/>
      <c r="B52" s="119"/>
      <c r="C52" s="119"/>
      <c r="D52" s="119"/>
      <c r="E52" s="119"/>
      <c r="F52" s="119"/>
      <c r="G52" s="119"/>
      <c r="H52" s="119"/>
      <c r="I52" s="119"/>
      <c r="J52" s="120"/>
    </row>
    <row r="53" spans="1:10" x14ac:dyDescent="0.25">
      <c r="A53" s="167" t="s">
        <v>515</v>
      </c>
      <c r="B53" s="168"/>
      <c r="C53" s="168"/>
      <c r="D53" s="169"/>
      <c r="E53" s="167" t="s">
        <v>513</v>
      </c>
      <c r="F53" s="168"/>
      <c r="G53" s="168"/>
      <c r="H53" s="168"/>
      <c r="I53" s="169"/>
      <c r="J53" s="125" t="s">
        <v>516</v>
      </c>
    </row>
    <row r="54" spans="1:10" x14ac:dyDescent="0.25">
      <c r="A54" s="121"/>
      <c r="B54" s="122"/>
      <c r="C54" s="122"/>
      <c r="D54" s="122"/>
      <c r="E54" s="122"/>
      <c r="F54" s="122"/>
      <c r="G54" s="122"/>
      <c r="H54" s="122"/>
      <c r="I54" s="122"/>
      <c r="J54" s="123"/>
    </row>
    <row r="55" spans="1:10" x14ac:dyDescent="0.25">
      <c r="A55" s="167" t="s">
        <v>517</v>
      </c>
      <c r="B55" s="168"/>
      <c r="C55" s="168"/>
      <c r="D55" s="169"/>
      <c r="E55" s="167" t="s">
        <v>492</v>
      </c>
      <c r="F55" s="168"/>
      <c r="G55" s="168"/>
      <c r="H55" s="168"/>
      <c r="I55" s="169"/>
      <c r="J55" s="125" t="s">
        <v>518</v>
      </c>
    </row>
    <row r="56" spans="1:10" s="117" customFormat="1" x14ac:dyDescent="0.25">
      <c r="A56" s="121"/>
      <c r="B56" s="122"/>
      <c r="C56" s="122"/>
      <c r="D56" s="122"/>
      <c r="E56" s="122"/>
      <c r="F56" s="122"/>
      <c r="G56" s="122"/>
      <c r="H56" s="122"/>
      <c r="I56" s="122"/>
      <c r="J56" s="123"/>
    </row>
    <row r="57" spans="1:10" x14ac:dyDescent="0.25">
      <c r="A57" s="167" t="s">
        <v>519</v>
      </c>
      <c r="B57" s="168"/>
      <c r="C57" s="168"/>
      <c r="D57" s="169"/>
      <c r="E57" s="167" t="s">
        <v>492</v>
      </c>
      <c r="F57" s="168"/>
      <c r="G57" s="168"/>
      <c r="H57" s="168"/>
      <c r="I57" s="169"/>
      <c r="J57" s="125" t="s">
        <v>520</v>
      </c>
    </row>
    <row r="58" spans="1:10" s="117" customFormat="1" x14ac:dyDescent="0.25">
      <c r="A58" s="121"/>
      <c r="B58" s="122"/>
      <c r="C58" s="122"/>
      <c r="D58" s="122"/>
      <c r="E58" s="122"/>
      <c r="F58" s="122"/>
      <c r="G58" s="122"/>
      <c r="H58" s="122"/>
      <c r="I58" s="122"/>
      <c r="J58" s="123"/>
    </row>
    <row r="59" spans="1:10" x14ac:dyDescent="0.25">
      <c r="A59" s="167" t="s">
        <v>521</v>
      </c>
      <c r="B59" s="168"/>
      <c r="C59" s="168"/>
      <c r="D59" s="169"/>
      <c r="E59" s="167" t="s">
        <v>492</v>
      </c>
      <c r="F59" s="168"/>
      <c r="G59" s="168"/>
      <c r="H59" s="168"/>
      <c r="I59" s="169"/>
      <c r="J59" s="125" t="s">
        <v>522</v>
      </c>
    </row>
    <row r="60" spans="1:10" s="117" customFormat="1" x14ac:dyDescent="0.25">
      <c r="A60" s="121"/>
      <c r="B60" s="122"/>
      <c r="C60" s="122"/>
      <c r="D60" s="122"/>
      <c r="E60" s="122"/>
      <c r="F60" s="122"/>
      <c r="G60" s="122"/>
      <c r="H60" s="122"/>
      <c r="I60" s="122"/>
      <c r="J60" s="123"/>
    </row>
    <row r="61" spans="1:10" x14ac:dyDescent="0.25">
      <c r="A61" s="167" t="s">
        <v>523</v>
      </c>
      <c r="B61" s="168"/>
      <c r="C61" s="168"/>
      <c r="D61" s="169"/>
      <c r="E61" s="167" t="s">
        <v>492</v>
      </c>
      <c r="F61" s="168"/>
      <c r="G61" s="168"/>
      <c r="H61" s="168"/>
      <c r="I61" s="169"/>
      <c r="J61" s="125" t="s">
        <v>524</v>
      </c>
    </row>
    <row r="62" spans="1:10" s="117" customFormat="1" x14ac:dyDescent="0.25">
      <c r="A62" s="121"/>
      <c r="B62" s="122"/>
      <c r="C62" s="122"/>
      <c r="D62" s="122"/>
      <c r="E62" s="122"/>
      <c r="F62" s="122"/>
      <c r="G62" s="122"/>
      <c r="H62" s="122"/>
      <c r="I62" s="122"/>
      <c r="J62" s="123"/>
    </row>
    <row r="63" spans="1:10" x14ac:dyDescent="0.25">
      <c r="A63" s="167" t="s">
        <v>525</v>
      </c>
      <c r="B63" s="168"/>
      <c r="C63" s="168"/>
      <c r="D63" s="169"/>
      <c r="E63" s="167" t="s">
        <v>492</v>
      </c>
      <c r="F63" s="168"/>
      <c r="G63" s="168"/>
      <c r="H63" s="168"/>
      <c r="I63" s="169"/>
      <c r="J63" s="125" t="s">
        <v>526</v>
      </c>
    </row>
    <row r="64" spans="1:10" s="117" customFormat="1" x14ac:dyDescent="0.25">
      <c r="A64" s="121"/>
      <c r="B64" s="122"/>
      <c r="C64" s="122"/>
      <c r="D64" s="122"/>
      <c r="E64" s="122"/>
      <c r="F64" s="122"/>
      <c r="G64" s="122"/>
      <c r="H64" s="122"/>
      <c r="I64" s="122"/>
      <c r="J64" s="123"/>
    </row>
    <row r="65" spans="1:10" x14ac:dyDescent="0.25">
      <c r="A65" s="167" t="s">
        <v>527</v>
      </c>
      <c r="B65" s="168"/>
      <c r="C65" s="168"/>
      <c r="D65" s="169"/>
      <c r="E65" s="167" t="s">
        <v>492</v>
      </c>
      <c r="F65" s="168"/>
      <c r="G65" s="168"/>
      <c r="H65" s="168"/>
      <c r="I65" s="169"/>
      <c r="J65" s="125" t="s">
        <v>528</v>
      </c>
    </row>
    <row r="66" spans="1:10" s="117" customFormat="1" x14ac:dyDescent="0.25">
      <c r="A66" s="121"/>
      <c r="B66" s="122"/>
      <c r="C66" s="122"/>
      <c r="D66" s="122"/>
      <c r="E66" s="122"/>
      <c r="F66" s="122"/>
      <c r="G66" s="122"/>
      <c r="H66" s="122"/>
      <c r="I66" s="122"/>
      <c r="J66" s="123"/>
    </row>
    <row r="67" spans="1:10" x14ac:dyDescent="0.25">
      <c r="A67" s="167" t="s">
        <v>529</v>
      </c>
      <c r="B67" s="168"/>
      <c r="C67" s="168"/>
      <c r="D67" s="169"/>
      <c r="E67" s="167" t="s">
        <v>530</v>
      </c>
      <c r="F67" s="168"/>
      <c r="G67" s="168"/>
      <c r="H67" s="168"/>
      <c r="I67" s="169"/>
      <c r="J67" s="125" t="s">
        <v>531</v>
      </c>
    </row>
    <row r="68" spans="1:10" x14ac:dyDescent="0.25">
      <c r="A68" s="111"/>
      <c r="B68" s="100"/>
      <c r="C68" s="100"/>
      <c r="D68" s="93"/>
      <c r="E68" s="145"/>
      <c r="F68" s="145"/>
      <c r="G68" s="171"/>
      <c r="H68" s="171"/>
      <c r="I68" s="93"/>
      <c r="J68" s="112" t="s">
        <v>30</v>
      </c>
    </row>
    <row r="69" spans="1:10" x14ac:dyDescent="0.25">
      <c r="A69" s="111"/>
      <c r="B69" s="100"/>
      <c r="C69" s="100"/>
      <c r="D69" s="93"/>
      <c r="E69" s="145"/>
      <c r="F69" s="145"/>
      <c r="G69" s="171"/>
      <c r="H69" s="171"/>
      <c r="I69" s="93"/>
      <c r="J69" s="112" t="s">
        <v>31</v>
      </c>
    </row>
    <row r="70" spans="1:10" ht="14.45" customHeight="1" x14ac:dyDescent="0.25">
      <c r="A70" s="139" t="s">
        <v>32</v>
      </c>
      <c r="B70" s="150"/>
      <c r="C70" s="151" t="s">
        <v>532</v>
      </c>
      <c r="D70" s="152"/>
      <c r="E70" s="177" t="s">
        <v>33</v>
      </c>
      <c r="F70" s="178"/>
      <c r="G70" s="156"/>
      <c r="H70" s="157"/>
      <c r="I70" s="157"/>
      <c r="J70" s="158"/>
    </row>
    <row r="71" spans="1:10" x14ac:dyDescent="0.25">
      <c r="A71" s="111"/>
      <c r="B71" s="100"/>
      <c r="C71" s="171"/>
      <c r="D71" s="171"/>
      <c r="E71" s="145"/>
      <c r="F71" s="145"/>
      <c r="G71" s="179" t="s">
        <v>34</v>
      </c>
      <c r="H71" s="179"/>
      <c r="I71" s="179"/>
      <c r="J71" s="84"/>
    </row>
    <row r="72" spans="1:10" ht="13.9" customHeight="1" x14ac:dyDescent="0.25">
      <c r="A72" s="139" t="s">
        <v>35</v>
      </c>
      <c r="B72" s="150"/>
      <c r="C72" s="156" t="s">
        <v>534</v>
      </c>
      <c r="D72" s="157"/>
      <c r="E72" s="157"/>
      <c r="F72" s="157"/>
      <c r="G72" s="157"/>
      <c r="H72" s="157"/>
      <c r="I72" s="157"/>
      <c r="J72" s="158"/>
    </row>
    <row r="73" spans="1:10" x14ac:dyDescent="0.25">
      <c r="A73" s="92"/>
      <c r="B73" s="93"/>
      <c r="C73" s="161" t="s">
        <v>36</v>
      </c>
      <c r="D73" s="161"/>
      <c r="E73" s="161"/>
      <c r="F73" s="161"/>
      <c r="G73" s="161"/>
      <c r="H73" s="161"/>
      <c r="I73" s="161"/>
      <c r="J73" s="95"/>
    </row>
    <row r="74" spans="1:10" x14ac:dyDescent="0.25">
      <c r="A74" s="139" t="s">
        <v>37</v>
      </c>
      <c r="B74" s="150"/>
      <c r="C74" s="173" t="s">
        <v>535</v>
      </c>
      <c r="D74" s="174"/>
      <c r="E74" s="175"/>
      <c r="F74" s="145"/>
      <c r="G74" s="145"/>
      <c r="H74" s="166"/>
      <c r="I74" s="166"/>
      <c r="J74" s="176"/>
    </row>
    <row r="75" spans="1:10" x14ac:dyDescent="0.25">
      <c r="A75" s="92"/>
      <c r="B75" s="93"/>
      <c r="C75" s="100"/>
      <c r="D75" s="93"/>
      <c r="E75" s="145"/>
      <c r="F75" s="145"/>
      <c r="G75" s="145"/>
      <c r="H75" s="145"/>
      <c r="I75" s="93"/>
      <c r="J75" s="95"/>
    </row>
    <row r="76" spans="1:10" ht="14.45" customHeight="1" x14ac:dyDescent="0.25">
      <c r="A76" s="139" t="s">
        <v>38</v>
      </c>
      <c r="B76" s="150"/>
      <c r="C76" s="185" t="s">
        <v>536</v>
      </c>
      <c r="D76" s="181"/>
      <c r="E76" s="181"/>
      <c r="F76" s="181"/>
      <c r="G76" s="181"/>
      <c r="H76" s="181"/>
      <c r="I76" s="181"/>
      <c r="J76" s="182"/>
    </row>
    <row r="77" spans="1:10" x14ac:dyDescent="0.25">
      <c r="A77" s="92"/>
      <c r="B77" s="93"/>
      <c r="C77" s="93"/>
      <c r="D77" s="93"/>
      <c r="E77" s="145"/>
      <c r="F77" s="145"/>
      <c r="G77" s="145"/>
      <c r="H77" s="145"/>
      <c r="I77" s="93"/>
      <c r="J77" s="95"/>
    </row>
    <row r="78" spans="1:10" x14ac:dyDescent="0.25">
      <c r="A78" s="139" t="s">
        <v>39</v>
      </c>
      <c r="B78" s="150"/>
      <c r="C78" s="180"/>
      <c r="D78" s="181"/>
      <c r="E78" s="181"/>
      <c r="F78" s="181"/>
      <c r="G78" s="181"/>
      <c r="H78" s="181"/>
      <c r="I78" s="181"/>
      <c r="J78" s="182"/>
    </row>
    <row r="79" spans="1:10" ht="14.45" customHeight="1" x14ac:dyDescent="0.25">
      <c r="A79" s="92"/>
      <c r="B79" s="93"/>
      <c r="C79" s="183" t="s">
        <v>40</v>
      </c>
      <c r="D79" s="183"/>
      <c r="E79" s="183"/>
      <c r="F79" s="183"/>
      <c r="G79" s="93"/>
      <c r="H79" s="93"/>
      <c r="I79" s="93"/>
      <c r="J79" s="95"/>
    </row>
    <row r="80" spans="1:10" x14ac:dyDescent="0.25">
      <c r="A80" s="139" t="s">
        <v>41</v>
      </c>
      <c r="B80" s="150"/>
      <c r="C80" s="180"/>
      <c r="D80" s="181"/>
      <c r="E80" s="181"/>
      <c r="F80" s="181"/>
      <c r="G80" s="181"/>
      <c r="H80" s="181"/>
      <c r="I80" s="181"/>
      <c r="J80" s="182"/>
    </row>
    <row r="81" spans="1:10" ht="14.45" customHeight="1" x14ac:dyDescent="0.25">
      <c r="A81" s="113"/>
      <c r="B81" s="114"/>
      <c r="C81" s="184" t="s">
        <v>42</v>
      </c>
      <c r="D81" s="184"/>
      <c r="E81" s="184"/>
      <c r="F81" s="184"/>
      <c r="G81" s="184"/>
      <c r="H81" s="114"/>
      <c r="I81" s="114"/>
      <c r="J81" s="115"/>
    </row>
    <row r="88" spans="1:10" ht="27" customHeight="1" x14ac:dyDescent="0.25"/>
    <row r="92" spans="1:10" ht="38.450000000000003" customHeight="1" x14ac:dyDescent="0.25"/>
  </sheetData>
  <sheetProtection formatCells="0" insertRows="0"/>
  <mergeCells count="142">
    <mergeCell ref="E59:I59"/>
    <mergeCell ref="A61:D61"/>
    <mergeCell ref="E61:I61"/>
    <mergeCell ref="A63:D63"/>
    <mergeCell ref="E63:I63"/>
    <mergeCell ref="A65:D65"/>
    <mergeCell ref="E65:I65"/>
    <mergeCell ref="A67:D67"/>
    <mergeCell ref="E67:I67"/>
    <mergeCell ref="A78:B78"/>
    <mergeCell ref="C78:J78"/>
    <mergeCell ref="C79:F79"/>
    <mergeCell ref="A80:B80"/>
    <mergeCell ref="C80:J80"/>
    <mergeCell ref="C81:G81"/>
    <mergeCell ref="E75:F75"/>
    <mergeCell ref="G75:H75"/>
    <mergeCell ref="A76:B76"/>
    <mergeCell ref="C76:J76"/>
    <mergeCell ref="E77:F77"/>
    <mergeCell ref="G77:H77"/>
    <mergeCell ref="A72:B72"/>
    <mergeCell ref="C72:J72"/>
    <mergeCell ref="C73:I73"/>
    <mergeCell ref="A74:B74"/>
    <mergeCell ref="C74:E74"/>
    <mergeCell ref="F74:G74"/>
    <mergeCell ref="H74:J74"/>
    <mergeCell ref="A70:B70"/>
    <mergeCell ref="C70:D70"/>
    <mergeCell ref="E70:F70"/>
    <mergeCell ref="G70:J70"/>
    <mergeCell ref="C71:D71"/>
    <mergeCell ref="E71:F71"/>
    <mergeCell ref="G71:I71"/>
    <mergeCell ref="A47:D47"/>
    <mergeCell ref="E47:I47"/>
    <mergeCell ref="E68:F68"/>
    <mergeCell ref="G68:H68"/>
    <mergeCell ref="E69:F69"/>
    <mergeCell ref="G69:H69"/>
    <mergeCell ref="C44:D44"/>
    <mergeCell ref="E44:F44"/>
    <mergeCell ref="G44:I44"/>
    <mergeCell ref="A45:D45"/>
    <mergeCell ref="E45:I45"/>
    <mergeCell ref="E46:F46"/>
    <mergeCell ref="G46:H46"/>
    <mergeCell ref="A49:D49"/>
    <mergeCell ref="E49:I49"/>
    <mergeCell ref="A51:D51"/>
    <mergeCell ref="E51:I51"/>
    <mergeCell ref="A53:D53"/>
    <mergeCell ref="E53:I53"/>
    <mergeCell ref="A55:D55"/>
    <mergeCell ref="E55:I55"/>
    <mergeCell ref="A57:D57"/>
    <mergeCell ref="E57:I57"/>
    <mergeCell ref="A59:D59"/>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70:D70">
      <formula1>$J$68:$J$69</formula1>
    </dataValidation>
    <dataValidation type="list" allowBlank="1" showInputMessage="1" showErrorMessage="1" sqref="C33">
      <formula1>$I$33:$J$33</formula1>
    </dataValidation>
    <dataValidation type="list" allowBlank="1" showInputMessage="1" showErrorMessage="1" sqref="C31">
      <formula1>$I$31:$J$31</formula1>
    </dataValidation>
  </dataValidations>
  <hyperlinks>
    <hyperlink ref="C76" r:id="rId1"/>
  </hyperlinks>
  <pageMargins left="0.7" right="0.7" top="0.75" bottom="0.75" header="0.3" footer="0.3"/>
  <pageSetup paperSize="9" orientation="portrait" r:id="rId2"/>
  <customProperties>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25"/>
  <sheetViews>
    <sheetView view="pageBreakPreview" zoomScale="85" zoomScaleNormal="100" zoomScaleSheetLayoutView="85" workbookViewId="0">
      <selection activeCell="H13" sqref="H13"/>
    </sheetView>
  </sheetViews>
  <sheetFormatPr defaultColWidth="8.85546875" defaultRowHeight="12.75" x14ac:dyDescent="0.2"/>
  <cols>
    <col min="1" max="2" width="29.5703125" style="3" customWidth="1"/>
    <col min="3" max="3" width="20.85546875" style="3" customWidth="1"/>
    <col min="4" max="9" width="10.85546875" style="12" customWidth="1"/>
    <col min="10" max="10" width="9" style="1" customWidth="1"/>
    <col min="11" max="12" width="12.7109375" style="3" bestFit="1" customWidth="1"/>
    <col min="13" max="13" width="12" style="3" bestFit="1" customWidth="1"/>
    <col min="14" max="14" width="10.140625" style="3" bestFit="1" customWidth="1"/>
    <col min="15" max="16" width="11.7109375" style="3" bestFit="1" customWidth="1"/>
    <col min="17" max="17" width="13.85546875" style="3" bestFit="1" customWidth="1"/>
    <col min="18" max="19" width="15.42578125" style="3" bestFit="1" customWidth="1"/>
    <col min="20" max="20" width="13.85546875" style="3" bestFit="1" customWidth="1"/>
    <col min="21" max="22" width="15.42578125" style="3" bestFit="1" customWidth="1"/>
    <col min="23" max="23" width="14.42578125" style="3" bestFit="1" customWidth="1"/>
    <col min="24" max="16384" width="8.85546875" style="3"/>
  </cols>
  <sheetData>
    <row r="1" spans="1:9" ht="27" customHeight="1" x14ac:dyDescent="0.2">
      <c r="A1" s="190" t="s">
        <v>43</v>
      </c>
      <c r="B1" s="191"/>
      <c r="C1" s="191"/>
      <c r="D1" s="191"/>
      <c r="E1" s="191"/>
      <c r="F1" s="191"/>
      <c r="G1" s="191"/>
      <c r="H1" s="191"/>
      <c r="I1" s="191"/>
    </row>
    <row r="2" spans="1:9" x14ac:dyDescent="0.2">
      <c r="A2" s="192" t="s">
        <v>537</v>
      </c>
      <c r="B2" s="193"/>
      <c r="C2" s="193"/>
      <c r="D2" s="193"/>
      <c r="E2" s="193"/>
      <c r="F2" s="193"/>
      <c r="G2" s="193"/>
      <c r="H2" s="193"/>
      <c r="I2" s="193"/>
    </row>
    <row r="3" spans="1:9" x14ac:dyDescent="0.2">
      <c r="A3" s="33"/>
      <c r="B3" s="34"/>
      <c r="C3" s="34"/>
      <c r="D3" s="36"/>
      <c r="E3" s="37"/>
      <c r="F3" s="36"/>
      <c r="G3" s="36"/>
      <c r="H3" s="38" t="s">
        <v>44</v>
      </c>
      <c r="I3" s="38"/>
    </row>
    <row r="4" spans="1:9" x14ac:dyDescent="0.2">
      <c r="A4" s="194" t="s">
        <v>45</v>
      </c>
      <c r="B4" s="195"/>
      <c r="C4" s="194" t="s">
        <v>46</v>
      </c>
      <c r="D4" s="196" t="s">
        <v>47</v>
      </c>
      <c r="E4" s="197"/>
      <c r="F4" s="197"/>
      <c r="G4" s="196" t="s">
        <v>48</v>
      </c>
      <c r="H4" s="197"/>
      <c r="I4" s="197"/>
    </row>
    <row r="5" spans="1:9" x14ac:dyDescent="0.2">
      <c r="A5" s="195"/>
      <c r="B5" s="195"/>
      <c r="C5" s="195"/>
      <c r="D5" s="35" t="s">
        <v>49</v>
      </c>
      <c r="E5" s="35" t="s">
        <v>50</v>
      </c>
      <c r="F5" s="35" t="s">
        <v>51</v>
      </c>
      <c r="G5" s="35" t="s">
        <v>52</v>
      </c>
      <c r="H5" s="35" t="s">
        <v>53</v>
      </c>
      <c r="I5" s="35" t="s">
        <v>54</v>
      </c>
    </row>
    <row r="6" spans="1:9" x14ac:dyDescent="0.2">
      <c r="A6" s="194">
        <v>1</v>
      </c>
      <c r="B6" s="195"/>
      <c r="C6" s="25">
        <v>2</v>
      </c>
      <c r="D6" s="39">
        <v>3</v>
      </c>
      <c r="E6" s="39">
        <v>4</v>
      </c>
      <c r="F6" s="39" t="s">
        <v>55</v>
      </c>
      <c r="G6" s="39">
        <v>6</v>
      </c>
      <c r="H6" s="39">
        <v>7</v>
      </c>
      <c r="I6" s="39" t="s">
        <v>56</v>
      </c>
    </row>
    <row r="7" spans="1:9" x14ac:dyDescent="0.2">
      <c r="A7" s="201" t="s">
        <v>57</v>
      </c>
      <c r="B7" s="202"/>
      <c r="C7" s="202"/>
      <c r="D7" s="202"/>
      <c r="E7" s="202"/>
      <c r="F7" s="202"/>
      <c r="G7" s="202"/>
      <c r="H7" s="202"/>
      <c r="I7" s="202"/>
    </row>
    <row r="8" spans="1:9" ht="12.75" customHeight="1" x14ac:dyDescent="0.2">
      <c r="A8" s="187" t="s">
        <v>58</v>
      </c>
      <c r="B8" s="188"/>
      <c r="C8" s="26">
        <v>1</v>
      </c>
      <c r="D8" s="40">
        <f>D9+D10</f>
        <v>388028</v>
      </c>
      <c r="E8" s="40">
        <f>E9+E10</f>
        <v>38747160</v>
      </c>
      <c r="F8" s="40">
        <f>D8+E8</f>
        <v>39135188</v>
      </c>
      <c r="G8" s="40">
        <f t="shared" ref="G8:H8" si="0">G9+G10</f>
        <v>407778</v>
      </c>
      <c r="H8" s="40">
        <f t="shared" si="0"/>
        <v>48318959</v>
      </c>
      <c r="I8" s="40">
        <f>G8+H8</f>
        <v>48726737</v>
      </c>
    </row>
    <row r="9" spans="1:9" ht="12.75" customHeight="1" x14ac:dyDescent="0.2">
      <c r="A9" s="186" t="s">
        <v>59</v>
      </c>
      <c r="B9" s="186"/>
      <c r="C9" s="27">
        <v>2</v>
      </c>
      <c r="D9" s="41">
        <v>0</v>
      </c>
      <c r="E9" s="41">
        <v>0</v>
      </c>
      <c r="F9" s="40">
        <f t="shared" ref="F9:F73" si="1">D9+E9</f>
        <v>0</v>
      </c>
      <c r="G9" s="41">
        <v>0</v>
      </c>
      <c r="H9" s="41">
        <v>0</v>
      </c>
      <c r="I9" s="40">
        <f>G9+H9</f>
        <v>0</v>
      </c>
    </row>
    <row r="10" spans="1:9" x14ac:dyDescent="0.2">
      <c r="A10" s="186" t="s">
        <v>60</v>
      </c>
      <c r="B10" s="186"/>
      <c r="C10" s="27">
        <v>3</v>
      </c>
      <c r="D10" s="41">
        <v>388028</v>
      </c>
      <c r="E10" s="41">
        <v>38747160</v>
      </c>
      <c r="F10" s="40">
        <f t="shared" si="1"/>
        <v>39135188</v>
      </c>
      <c r="G10" s="41">
        <v>407778</v>
      </c>
      <c r="H10" s="41">
        <v>48318959</v>
      </c>
      <c r="I10" s="40">
        <f t="shared" ref="I10:I72" si="2">G10+H10</f>
        <v>48726737</v>
      </c>
    </row>
    <row r="11" spans="1:9" x14ac:dyDescent="0.2">
      <c r="A11" s="187" t="s">
        <v>61</v>
      </c>
      <c r="B11" s="188"/>
      <c r="C11" s="26">
        <v>4</v>
      </c>
      <c r="D11" s="40">
        <f>D12+D13+D14</f>
        <v>17488113</v>
      </c>
      <c r="E11" s="40">
        <f>E12+E13+E14</f>
        <v>644855852</v>
      </c>
      <c r="F11" s="40">
        <f t="shared" si="1"/>
        <v>662343965</v>
      </c>
      <c r="G11" s="40">
        <f t="shared" ref="G11:H11" si="3">G12+G13+G14</f>
        <v>21127013</v>
      </c>
      <c r="H11" s="40">
        <f t="shared" si="3"/>
        <v>888164071</v>
      </c>
      <c r="I11" s="40">
        <f t="shared" si="2"/>
        <v>909291084</v>
      </c>
    </row>
    <row r="12" spans="1:9" x14ac:dyDescent="0.2">
      <c r="A12" s="186" t="s">
        <v>62</v>
      </c>
      <c r="B12" s="186"/>
      <c r="C12" s="27">
        <v>5</v>
      </c>
      <c r="D12" s="41">
        <v>16397966</v>
      </c>
      <c r="E12" s="41">
        <v>579792901</v>
      </c>
      <c r="F12" s="40">
        <f t="shared" si="1"/>
        <v>596190867</v>
      </c>
      <c r="G12" s="41">
        <v>16259682</v>
      </c>
      <c r="H12" s="41">
        <v>536376413</v>
      </c>
      <c r="I12" s="40">
        <f t="shared" si="2"/>
        <v>552636095</v>
      </c>
    </row>
    <row r="13" spans="1:9" x14ac:dyDescent="0.2">
      <c r="A13" s="186" t="s">
        <v>63</v>
      </c>
      <c r="B13" s="186"/>
      <c r="C13" s="27">
        <v>6</v>
      </c>
      <c r="D13" s="41">
        <v>754880</v>
      </c>
      <c r="E13" s="41">
        <v>51241360</v>
      </c>
      <c r="F13" s="40">
        <f t="shared" si="1"/>
        <v>51996240</v>
      </c>
      <c r="G13" s="41">
        <v>602616</v>
      </c>
      <c r="H13" s="41">
        <v>55612530</v>
      </c>
      <c r="I13" s="40">
        <f t="shared" si="2"/>
        <v>56215146</v>
      </c>
    </row>
    <row r="14" spans="1:9" x14ac:dyDescent="0.2">
      <c r="A14" s="186" t="s">
        <v>64</v>
      </c>
      <c r="B14" s="186"/>
      <c r="C14" s="27">
        <v>7</v>
      </c>
      <c r="D14" s="41">
        <v>335267</v>
      </c>
      <c r="E14" s="41">
        <v>13821591</v>
      </c>
      <c r="F14" s="40">
        <f t="shared" si="1"/>
        <v>14156858</v>
      </c>
      <c r="G14" s="41">
        <v>4264715</v>
      </c>
      <c r="H14" s="41">
        <v>296175128</v>
      </c>
      <c r="I14" s="40">
        <f t="shared" si="2"/>
        <v>300439843</v>
      </c>
    </row>
    <row r="15" spans="1:9" x14ac:dyDescent="0.2">
      <c r="A15" s="187" t="s">
        <v>65</v>
      </c>
      <c r="B15" s="188"/>
      <c r="C15" s="26">
        <v>8</v>
      </c>
      <c r="D15" s="40">
        <f>D16+D17+D21+D40</f>
        <v>3210854686</v>
      </c>
      <c r="E15" s="40">
        <f>E16+E17+E21+E40</f>
        <v>5206980463</v>
      </c>
      <c r="F15" s="40">
        <f t="shared" si="1"/>
        <v>8417835149</v>
      </c>
      <c r="G15" s="40">
        <f t="shared" ref="G15:H15" si="4">G16+G17+G21+G40</f>
        <v>3566682133</v>
      </c>
      <c r="H15" s="40">
        <f t="shared" si="4"/>
        <v>6034361455</v>
      </c>
      <c r="I15" s="40">
        <f t="shared" si="2"/>
        <v>9601043588</v>
      </c>
    </row>
    <row r="16" spans="1:9" ht="22.5" customHeight="1" x14ac:dyDescent="0.2">
      <c r="A16" s="189" t="s">
        <v>66</v>
      </c>
      <c r="B16" s="186"/>
      <c r="C16" s="27">
        <v>9</v>
      </c>
      <c r="D16" s="41">
        <v>1620257</v>
      </c>
      <c r="E16" s="41">
        <v>820174037</v>
      </c>
      <c r="F16" s="40">
        <f t="shared" si="1"/>
        <v>821794294</v>
      </c>
      <c r="G16" s="41">
        <v>1629143</v>
      </c>
      <c r="H16" s="41">
        <v>872023596</v>
      </c>
      <c r="I16" s="40">
        <f t="shared" si="2"/>
        <v>873652739</v>
      </c>
    </row>
    <row r="17" spans="1:9" ht="29.25" customHeight="1" x14ac:dyDescent="0.2">
      <c r="A17" s="187" t="s">
        <v>67</v>
      </c>
      <c r="B17" s="188"/>
      <c r="C17" s="26">
        <v>10</v>
      </c>
      <c r="D17" s="40">
        <f>D18+D19+D20</f>
        <v>0</v>
      </c>
      <c r="E17" s="40">
        <f>E18+E19+E20</f>
        <v>79248791</v>
      </c>
      <c r="F17" s="40">
        <f t="shared" si="1"/>
        <v>79248791</v>
      </c>
      <c r="G17" s="40">
        <f>G18+G19+G20</f>
        <v>0</v>
      </c>
      <c r="H17" s="40">
        <f t="shared" ref="H17" si="5">H18+H19+H20</f>
        <v>77589581</v>
      </c>
      <c r="I17" s="40">
        <f t="shared" si="2"/>
        <v>77589581</v>
      </c>
    </row>
    <row r="18" spans="1:9" x14ac:dyDescent="0.2">
      <c r="A18" s="186" t="s">
        <v>68</v>
      </c>
      <c r="B18" s="186"/>
      <c r="C18" s="27">
        <v>11</v>
      </c>
      <c r="D18" s="41">
        <v>0</v>
      </c>
      <c r="E18" s="41">
        <v>0</v>
      </c>
      <c r="F18" s="40">
        <f t="shared" si="1"/>
        <v>0</v>
      </c>
      <c r="G18" s="41">
        <v>0</v>
      </c>
      <c r="H18" s="41">
        <v>0</v>
      </c>
      <c r="I18" s="40">
        <f t="shared" si="2"/>
        <v>0</v>
      </c>
    </row>
    <row r="19" spans="1:9" x14ac:dyDescent="0.2">
      <c r="A19" s="186" t="s">
        <v>69</v>
      </c>
      <c r="B19" s="186"/>
      <c r="C19" s="27">
        <v>12</v>
      </c>
      <c r="D19" s="41">
        <v>0</v>
      </c>
      <c r="E19" s="41">
        <v>9164574</v>
      </c>
      <c r="F19" s="40">
        <f t="shared" si="1"/>
        <v>9164574</v>
      </c>
      <c r="G19" s="41">
        <v>0</v>
      </c>
      <c r="H19" s="41">
        <v>9628386</v>
      </c>
      <c r="I19" s="40">
        <f t="shared" si="2"/>
        <v>9628386</v>
      </c>
    </row>
    <row r="20" spans="1:9" x14ac:dyDescent="0.2">
      <c r="A20" s="186" t="s">
        <v>70</v>
      </c>
      <c r="B20" s="186"/>
      <c r="C20" s="27">
        <v>13</v>
      </c>
      <c r="D20" s="41">
        <v>0</v>
      </c>
      <c r="E20" s="41">
        <v>70084217</v>
      </c>
      <c r="F20" s="40">
        <f t="shared" si="1"/>
        <v>70084217</v>
      </c>
      <c r="G20" s="41">
        <v>0</v>
      </c>
      <c r="H20" s="41">
        <v>67961195</v>
      </c>
      <c r="I20" s="40">
        <f t="shared" si="2"/>
        <v>67961195</v>
      </c>
    </row>
    <row r="21" spans="1:9" x14ac:dyDescent="0.2">
      <c r="A21" s="187" t="s">
        <v>71</v>
      </c>
      <c r="B21" s="188"/>
      <c r="C21" s="26">
        <v>14</v>
      </c>
      <c r="D21" s="40">
        <f>D22+D25+D30+D36</f>
        <v>3209234429</v>
      </c>
      <c r="E21" s="40">
        <f>E22+E25+E30+E36</f>
        <v>4307557635</v>
      </c>
      <c r="F21" s="40">
        <f t="shared" si="1"/>
        <v>7516792064</v>
      </c>
      <c r="G21" s="40">
        <f t="shared" ref="G21:H21" si="6">G22+G25+G30+G36</f>
        <v>3565052990</v>
      </c>
      <c r="H21" s="40">
        <f t="shared" si="6"/>
        <v>5084748278</v>
      </c>
      <c r="I21" s="40">
        <f t="shared" si="2"/>
        <v>8649801268</v>
      </c>
    </row>
    <row r="22" spans="1:9" x14ac:dyDescent="0.2">
      <c r="A22" s="188" t="s">
        <v>72</v>
      </c>
      <c r="B22" s="188"/>
      <c r="C22" s="26">
        <v>15</v>
      </c>
      <c r="D22" s="40">
        <f>D23+D24</f>
        <v>1348314240</v>
      </c>
      <c r="E22" s="40">
        <f>E23+E24</f>
        <v>856856551</v>
      </c>
      <c r="F22" s="40">
        <f t="shared" si="1"/>
        <v>2205170791</v>
      </c>
      <c r="G22" s="40">
        <f t="shared" ref="G22:H22" si="7">G23+G24</f>
        <v>1277694188</v>
      </c>
      <c r="H22" s="40">
        <f t="shared" si="7"/>
        <v>1037566857</v>
      </c>
      <c r="I22" s="40">
        <f t="shared" si="2"/>
        <v>2315261045</v>
      </c>
    </row>
    <row r="23" spans="1:9" x14ac:dyDescent="0.2">
      <c r="A23" s="186" t="s">
        <v>73</v>
      </c>
      <c r="B23" s="186"/>
      <c r="C23" s="27">
        <v>16</v>
      </c>
      <c r="D23" s="41">
        <v>1348314240</v>
      </c>
      <c r="E23" s="41">
        <v>856856551</v>
      </c>
      <c r="F23" s="40">
        <f t="shared" si="1"/>
        <v>2205170791</v>
      </c>
      <c r="G23" s="41">
        <v>1277694188</v>
      </c>
      <c r="H23" s="41">
        <v>1037566857</v>
      </c>
      <c r="I23" s="40">
        <f t="shared" si="2"/>
        <v>2315261045</v>
      </c>
    </row>
    <row r="24" spans="1:9" x14ac:dyDescent="0.2">
      <c r="A24" s="186" t="s">
        <v>74</v>
      </c>
      <c r="B24" s="186"/>
      <c r="C24" s="27">
        <v>17</v>
      </c>
      <c r="D24" s="41">
        <v>0</v>
      </c>
      <c r="E24" s="41">
        <v>0</v>
      </c>
      <c r="F24" s="40">
        <f t="shared" si="1"/>
        <v>0</v>
      </c>
      <c r="G24" s="41">
        <v>0</v>
      </c>
      <c r="H24" s="41">
        <v>0</v>
      </c>
      <c r="I24" s="40">
        <f t="shared" si="2"/>
        <v>0</v>
      </c>
    </row>
    <row r="25" spans="1:9" x14ac:dyDescent="0.2">
      <c r="A25" s="188" t="s">
        <v>75</v>
      </c>
      <c r="B25" s="188"/>
      <c r="C25" s="26">
        <v>18</v>
      </c>
      <c r="D25" s="40">
        <f>D26+D27+D28+D29</f>
        <v>1564541223</v>
      </c>
      <c r="E25" s="40">
        <f>E26+E27+E28+E29</f>
        <v>2462131660</v>
      </c>
      <c r="F25" s="40">
        <f t="shared" si="1"/>
        <v>4026672883</v>
      </c>
      <c r="G25" s="40">
        <f t="shared" ref="G25:H25" si="8">G26+G27+G28+G29</f>
        <v>1921629783</v>
      </c>
      <c r="H25" s="40">
        <f t="shared" si="8"/>
        <v>2990714858</v>
      </c>
      <c r="I25" s="40">
        <f t="shared" si="2"/>
        <v>4912344641</v>
      </c>
    </row>
    <row r="26" spans="1:9" x14ac:dyDescent="0.2">
      <c r="A26" s="186" t="s">
        <v>76</v>
      </c>
      <c r="B26" s="186"/>
      <c r="C26" s="27">
        <v>19</v>
      </c>
      <c r="D26" s="41">
        <v>8327783</v>
      </c>
      <c r="E26" s="41">
        <v>372607701</v>
      </c>
      <c r="F26" s="40">
        <f t="shared" si="1"/>
        <v>380935484</v>
      </c>
      <c r="G26" s="41">
        <v>24590609</v>
      </c>
      <c r="H26" s="41">
        <v>498588974</v>
      </c>
      <c r="I26" s="40">
        <f t="shared" si="2"/>
        <v>523179583</v>
      </c>
    </row>
    <row r="27" spans="1:9" x14ac:dyDescent="0.2">
      <c r="A27" s="186" t="s">
        <v>77</v>
      </c>
      <c r="B27" s="186"/>
      <c r="C27" s="27">
        <v>20</v>
      </c>
      <c r="D27" s="41">
        <v>1542393116</v>
      </c>
      <c r="E27" s="41">
        <v>2063147678</v>
      </c>
      <c r="F27" s="40">
        <f t="shared" si="1"/>
        <v>3605540794</v>
      </c>
      <c r="G27" s="41">
        <v>1874911679</v>
      </c>
      <c r="H27" s="41">
        <v>2427461212</v>
      </c>
      <c r="I27" s="40">
        <f t="shared" si="2"/>
        <v>4302372891</v>
      </c>
    </row>
    <row r="28" spans="1:9" x14ac:dyDescent="0.2">
      <c r="A28" s="186" t="s">
        <v>78</v>
      </c>
      <c r="B28" s="186"/>
      <c r="C28" s="27">
        <v>21</v>
      </c>
      <c r="D28" s="41">
        <v>13820324</v>
      </c>
      <c r="E28" s="41">
        <v>26376281</v>
      </c>
      <c r="F28" s="40">
        <f t="shared" si="1"/>
        <v>40196605</v>
      </c>
      <c r="G28" s="41">
        <v>22127495</v>
      </c>
      <c r="H28" s="41">
        <v>64664672</v>
      </c>
      <c r="I28" s="40">
        <f t="shared" si="2"/>
        <v>86792167</v>
      </c>
    </row>
    <row r="29" spans="1:9" x14ac:dyDescent="0.2">
      <c r="A29" s="186" t="s">
        <v>79</v>
      </c>
      <c r="B29" s="186"/>
      <c r="C29" s="27">
        <v>22</v>
      </c>
      <c r="D29" s="41">
        <v>0</v>
      </c>
      <c r="E29" s="41">
        <v>0</v>
      </c>
      <c r="F29" s="40">
        <f t="shared" si="1"/>
        <v>0</v>
      </c>
      <c r="G29" s="41">
        <v>0</v>
      </c>
      <c r="H29" s="41">
        <v>0</v>
      </c>
      <c r="I29" s="40">
        <f t="shared" si="2"/>
        <v>0</v>
      </c>
    </row>
    <row r="30" spans="1:9" ht="21" customHeight="1" x14ac:dyDescent="0.2">
      <c r="A30" s="188" t="s">
        <v>80</v>
      </c>
      <c r="B30" s="188"/>
      <c r="C30" s="26">
        <v>23</v>
      </c>
      <c r="D30" s="40">
        <f>D31+D32+D33+D34+D35</f>
        <v>9446956</v>
      </c>
      <c r="E30" s="40">
        <f>E31+E32+E33+E34+E35</f>
        <v>193618584</v>
      </c>
      <c r="F30" s="40">
        <f t="shared" si="1"/>
        <v>203065540</v>
      </c>
      <c r="G30" s="40">
        <f t="shared" ref="G30:H30" si="9">G31+G32+G33+G34+G35</f>
        <v>5242699</v>
      </c>
      <c r="H30" s="40">
        <f t="shared" si="9"/>
        <v>62444827</v>
      </c>
      <c r="I30" s="40">
        <f t="shared" si="2"/>
        <v>67687526</v>
      </c>
    </row>
    <row r="31" spans="1:9" x14ac:dyDescent="0.2">
      <c r="A31" s="186" t="s">
        <v>81</v>
      </c>
      <c r="B31" s="186"/>
      <c r="C31" s="27">
        <v>24</v>
      </c>
      <c r="D31" s="41">
        <v>0</v>
      </c>
      <c r="E31" s="41">
        <v>13867751</v>
      </c>
      <c r="F31" s="40">
        <f t="shared" si="1"/>
        <v>13867751</v>
      </c>
      <c r="G31" s="41">
        <v>0</v>
      </c>
      <c r="H31" s="41">
        <v>17070930</v>
      </c>
      <c r="I31" s="40">
        <f t="shared" si="2"/>
        <v>17070930</v>
      </c>
    </row>
    <row r="32" spans="1:9" x14ac:dyDescent="0.2">
      <c r="A32" s="186" t="s">
        <v>82</v>
      </c>
      <c r="B32" s="186"/>
      <c r="C32" s="27">
        <v>25</v>
      </c>
      <c r="D32" s="41">
        <v>0</v>
      </c>
      <c r="E32" s="41">
        <v>11304130</v>
      </c>
      <c r="F32" s="40">
        <f t="shared" si="1"/>
        <v>11304130</v>
      </c>
      <c r="G32" s="41">
        <v>0</v>
      </c>
      <c r="H32" s="41">
        <v>0</v>
      </c>
      <c r="I32" s="40">
        <f t="shared" si="2"/>
        <v>0</v>
      </c>
    </row>
    <row r="33" spans="1:9" x14ac:dyDescent="0.2">
      <c r="A33" s="186" t="s">
        <v>83</v>
      </c>
      <c r="B33" s="186"/>
      <c r="C33" s="27">
        <v>26</v>
      </c>
      <c r="D33" s="41">
        <v>256116</v>
      </c>
      <c r="E33" s="41">
        <v>2125175</v>
      </c>
      <c r="F33" s="40">
        <f t="shared" si="1"/>
        <v>2381291</v>
      </c>
      <c r="G33" s="41">
        <v>589945</v>
      </c>
      <c r="H33" s="41">
        <v>3080534</v>
      </c>
      <c r="I33" s="40">
        <f t="shared" si="2"/>
        <v>3670479</v>
      </c>
    </row>
    <row r="34" spans="1:9" x14ac:dyDescent="0.2">
      <c r="A34" s="186" t="s">
        <v>84</v>
      </c>
      <c r="B34" s="186"/>
      <c r="C34" s="27">
        <v>27</v>
      </c>
      <c r="D34" s="41">
        <v>9190840</v>
      </c>
      <c r="E34" s="41">
        <v>166321528</v>
      </c>
      <c r="F34" s="40">
        <f t="shared" si="1"/>
        <v>175512368</v>
      </c>
      <c r="G34" s="41">
        <v>4652754</v>
      </c>
      <c r="H34" s="41">
        <v>42293363</v>
      </c>
      <c r="I34" s="40">
        <f t="shared" si="2"/>
        <v>46946117</v>
      </c>
    </row>
    <row r="35" spans="1:9" x14ac:dyDescent="0.2">
      <c r="A35" s="186" t="s">
        <v>85</v>
      </c>
      <c r="B35" s="186"/>
      <c r="C35" s="27">
        <v>28</v>
      </c>
      <c r="D35" s="41">
        <v>0</v>
      </c>
      <c r="E35" s="41">
        <v>0</v>
      </c>
      <c r="F35" s="40">
        <f t="shared" si="1"/>
        <v>0</v>
      </c>
      <c r="G35" s="41">
        <v>0</v>
      </c>
      <c r="H35" s="41">
        <v>0</v>
      </c>
      <c r="I35" s="40">
        <f t="shared" si="2"/>
        <v>0</v>
      </c>
    </row>
    <row r="36" spans="1:9" x14ac:dyDescent="0.2">
      <c r="A36" s="188" t="s">
        <v>86</v>
      </c>
      <c r="B36" s="188"/>
      <c r="C36" s="26">
        <v>29</v>
      </c>
      <c r="D36" s="40">
        <f>D37+D38+D39</f>
        <v>286932010</v>
      </c>
      <c r="E36" s="40">
        <f>E37+E38+E39</f>
        <v>794950840</v>
      </c>
      <c r="F36" s="40">
        <f t="shared" si="1"/>
        <v>1081882850</v>
      </c>
      <c r="G36" s="40">
        <f t="shared" ref="G36:H36" si="10">G37+G38+G39</f>
        <v>360486320</v>
      </c>
      <c r="H36" s="40">
        <f t="shared" si="10"/>
        <v>994021736</v>
      </c>
      <c r="I36" s="40">
        <f t="shared" si="2"/>
        <v>1354508056</v>
      </c>
    </row>
    <row r="37" spans="1:9" x14ac:dyDescent="0.2">
      <c r="A37" s="198" t="s">
        <v>87</v>
      </c>
      <c r="B37" s="198"/>
      <c r="C37" s="27">
        <v>30</v>
      </c>
      <c r="D37" s="41">
        <v>220465160</v>
      </c>
      <c r="E37" s="41">
        <v>593440203</v>
      </c>
      <c r="F37" s="40">
        <f t="shared" si="1"/>
        <v>813905363</v>
      </c>
      <c r="G37" s="41">
        <v>299097268</v>
      </c>
      <c r="H37" s="41">
        <v>782258687</v>
      </c>
      <c r="I37" s="40">
        <f t="shared" si="2"/>
        <v>1081355955</v>
      </c>
    </row>
    <row r="38" spans="1:9" x14ac:dyDescent="0.2">
      <c r="A38" s="186" t="s">
        <v>88</v>
      </c>
      <c r="B38" s="186"/>
      <c r="C38" s="27">
        <v>31</v>
      </c>
      <c r="D38" s="41">
        <v>66466850</v>
      </c>
      <c r="E38" s="41">
        <v>201510637</v>
      </c>
      <c r="F38" s="40">
        <f t="shared" si="1"/>
        <v>267977487</v>
      </c>
      <c r="G38" s="41">
        <v>61389052</v>
      </c>
      <c r="H38" s="41">
        <v>55788485</v>
      </c>
      <c r="I38" s="40">
        <f t="shared" si="2"/>
        <v>117177537</v>
      </c>
    </row>
    <row r="39" spans="1:9" x14ac:dyDescent="0.2">
      <c r="A39" s="186" t="s">
        <v>89</v>
      </c>
      <c r="B39" s="186"/>
      <c r="C39" s="27">
        <v>32</v>
      </c>
      <c r="D39" s="41">
        <v>0</v>
      </c>
      <c r="E39" s="41">
        <v>0</v>
      </c>
      <c r="F39" s="40">
        <f t="shared" si="1"/>
        <v>0</v>
      </c>
      <c r="G39" s="41">
        <v>0</v>
      </c>
      <c r="H39" s="41">
        <v>155974564</v>
      </c>
      <c r="I39" s="40">
        <f t="shared" si="2"/>
        <v>155974564</v>
      </c>
    </row>
    <row r="40" spans="1:9" x14ac:dyDescent="0.2">
      <c r="A40" s="189" t="s">
        <v>90</v>
      </c>
      <c r="B40" s="186"/>
      <c r="C40" s="27">
        <v>33</v>
      </c>
      <c r="D40" s="41">
        <v>0</v>
      </c>
      <c r="E40" s="41">
        <v>0</v>
      </c>
      <c r="F40" s="40">
        <f t="shared" si="1"/>
        <v>0</v>
      </c>
      <c r="G40" s="41">
        <v>0</v>
      </c>
      <c r="H40" s="41">
        <v>0</v>
      </c>
      <c r="I40" s="40">
        <f t="shared" si="2"/>
        <v>0</v>
      </c>
    </row>
    <row r="41" spans="1:9" x14ac:dyDescent="0.2">
      <c r="A41" s="189" t="s">
        <v>91</v>
      </c>
      <c r="B41" s="186"/>
      <c r="C41" s="27">
        <v>34</v>
      </c>
      <c r="D41" s="41">
        <v>437973328</v>
      </c>
      <c r="E41" s="41">
        <v>0</v>
      </c>
      <c r="F41" s="40">
        <f t="shared" si="1"/>
        <v>437973328</v>
      </c>
      <c r="G41" s="41">
        <v>450937458</v>
      </c>
      <c r="H41" s="41">
        <v>0</v>
      </c>
      <c r="I41" s="40">
        <f t="shared" si="2"/>
        <v>450937458</v>
      </c>
    </row>
    <row r="42" spans="1:9" x14ac:dyDescent="0.2">
      <c r="A42" s="187" t="s">
        <v>92</v>
      </c>
      <c r="B42" s="188"/>
      <c r="C42" s="26">
        <v>35</v>
      </c>
      <c r="D42" s="40">
        <f>D43+D44+D45+D46+D47+D48+D49</f>
        <v>45701</v>
      </c>
      <c r="E42" s="40">
        <f>E43+E44+E45+E46+E47+E48+E49</f>
        <v>234335078</v>
      </c>
      <c r="F42" s="40">
        <f t="shared" si="1"/>
        <v>234380779</v>
      </c>
      <c r="G42" s="40">
        <f>G43+G44+G45+G46+G47+G48+G49</f>
        <v>79965</v>
      </c>
      <c r="H42" s="40">
        <f>H43+H44+H45+H46+H47+H48+H49</f>
        <v>226299397</v>
      </c>
      <c r="I42" s="40">
        <f t="shared" si="2"/>
        <v>226379362</v>
      </c>
    </row>
    <row r="43" spans="1:9" x14ac:dyDescent="0.2">
      <c r="A43" s="186" t="s">
        <v>93</v>
      </c>
      <c r="B43" s="186"/>
      <c r="C43" s="27">
        <v>36</v>
      </c>
      <c r="D43" s="41">
        <v>33942</v>
      </c>
      <c r="E43" s="41">
        <v>64002126</v>
      </c>
      <c r="F43" s="40">
        <f t="shared" si="1"/>
        <v>64036068</v>
      </c>
      <c r="G43" s="41">
        <v>57935</v>
      </c>
      <c r="H43" s="41">
        <v>48326106</v>
      </c>
      <c r="I43" s="40">
        <f t="shared" si="2"/>
        <v>48384041</v>
      </c>
    </row>
    <row r="44" spans="1:9" x14ac:dyDescent="0.2">
      <c r="A44" s="186" t="s">
        <v>94</v>
      </c>
      <c r="B44" s="186"/>
      <c r="C44" s="27">
        <v>37</v>
      </c>
      <c r="D44" s="41">
        <v>11759</v>
      </c>
      <c r="E44" s="41">
        <v>0</v>
      </c>
      <c r="F44" s="40">
        <f t="shared" si="1"/>
        <v>11759</v>
      </c>
      <c r="G44" s="41">
        <v>22030</v>
      </c>
      <c r="H44" s="41">
        <v>0</v>
      </c>
      <c r="I44" s="40">
        <f t="shared" si="2"/>
        <v>22030</v>
      </c>
    </row>
    <row r="45" spans="1:9" x14ac:dyDescent="0.2">
      <c r="A45" s="186" t="s">
        <v>95</v>
      </c>
      <c r="B45" s="186"/>
      <c r="C45" s="27">
        <v>38</v>
      </c>
      <c r="D45" s="41">
        <v>0</v>
      </c>
      <c r="E45" s="41">
        <v>170332952</v>
      </c>
      <c r="F45" s="40">
        <f t="shared" si="1"/>
        <v>170332952</v>
      </c>
      <c r="G45" s="41">
        <v>0</v>
      </c>
      <c r="H45" s="41">
        <v>177973291</v>
      </c>
      <c r="I45" s="40">
        <f t="shared" si="2"/>
        <v>177973291</v>
      </c>
    </row>
    <row r="46" spans="1:9" x14ac:dyDescent="0.2">
      <c r="A46" s="186" t="s">
        <v>96</v>
      </c>
      <c r="B46" s="186"/>
      <c r="C46" s="27">
        <v>39</v>
      </c>
      <c r="D46" s="41">
        <v>0</v>
      </c>
      <c r="E46" s="41">
        <v>0</v>
      </c>
      <c r="F46" s="40">
        <f t="shared" si="1"/>
        <v>0</v>
      </c>
      <c r="G46" s="41">
        <v>0</v>
      </c>
      <c r="H46" s="41">
        <v>0</v>
      </c>
      <c r="I46" s="40">
        <f t="shared" si="2"/>
        <v>0</v>
      </c>
    </row>
    <row r="47" spans="1:9" x14ac:dyDescent="0.2">
      <c r="A47" s="198" t="s">
        <v>97</v>
      </c>
      <c r="B47" s="198"/>
      <c r="C47" s="27">
        <v>40</v>
      </c>
      <c r="D47" s="41">
        <v>0</v>
      </c>
      <c r="E47" s="41">
        <v>0</v>
      </c>
      <c r="F47" s="40">
        <f t="shared" si="1"/>
        <v>0</v>
      </c>
      <c r="G47" s="41">
        <v>0</v>
      </c>
      <c r="H47" s="41">
        <v>0</v>
      </c>
      <c r="I47" s="40">
        <f t="shared" si="2"/>
        <v>0</v>
      </c>
    </row>
    <row r="48" spans="1:9" x14ac:dyDescent="0.2">
      <c r="A48" s="186" t="s">
        <v>98</v>
      </c>
      <c r="B48" s="186"/>
      <c r="C48" s="27">
        <v>41</v>
      </c>
      <c r="D48" s="41">
        <v>0</v>
      </c>
      <c r="E48" s="41">
        <v>0</v>
      </c>
      <c r="F48" s="40">
        <f t="shared" si="1"/>
        <v>0</v>
      </c>
      <c r="G48" s="41">
        <v>0</v>
      </c>
      <c r="H48" s="41">
        <v>0</v>
      </c>
      <c r="I48" s="40">
        <f t="shared" si="2"/>
        <v>0</v>
      </c>
    </row>
    <row r="49" spans="1:9" ht="31.5" customHeight="1" x14ac:dyDescent="0.2">
      <c r="A49" s="186" t="s">
        <v>99</v>
      </c>
      <c r="B49" s="186"/>
      <c r="C49" s="27">
        <v>42</v>
      </c>
      <c r="D49" s="41">
        <v>0</v>
      </c>
      <c r="E49" s="41">
        <v>0</v>
      </c>
      <c r="F49" s="40">
        <f t="shared" si="1"/>
        <v>0</v>
      </c>
      <c r="G49" s="41">
        <v>0</v>
      </c>
      <c r="H49" s="41">
        <v>0</v>
      </c>
      <c r="I49" s="40">
        <f t="shared" si="2"/>
        <v>0</v>
      </c>
    </row>
    <row r="50" spans="1:9" x14ac:dyDescent="0.2">
      <c r="A50" s="187" t="s">
        <v>100</v>
      </c>
      <c r="B50" s="188"/>
      <c r="C50" s="26">
        <v>43</v>
      </c>
      <c r="D50" s="40">
        <f>D51+D52</f>
        <v>2112506</v>
      </c>
      <c r="E50" s="40">
        <f>E51+E52</f>
        <v>83849237</v>
      </c>
      <c r="F50" s="40">
        <f t="shared" si="1"/>
        <v>85961743</v>
      </c>
      <c r="G50" s="40">
        <f>G51+G52</f>
        <v>2028656</v>
      </c>
      <c r="H50" s="40">
        <f>H51+H52</f>
        <v>75768736</v>
      </c>
      <c r="I50" s="40">
        <f t="shared" si="2"/>
        <v>77797392</v>
      </c>
    </row>
    <row r="51" spans="1:9" x14ac:dyDescent="0.2">
      <c r="A51" s="186" t="s">
        <v>101</v>
      </c>
      <c r="B51" s="186"/>
      <c r="C51" s="27">
        <v>44</v>
      </c>
      <c r="D51" s="41">
        <v>2112506</v>
      </c>
      <c r="E51" s="41">
        <v>77504361</v>
      </c>
      <c r="F51" s="40">
        <f t="shared" si="1"/>
        <v>79616867</v>
      </c>
      <c r="G51" s="41">
        <v>2028656</v>
      </c>
      <c r="H51" s="41">
        <v>68047649</v>
      </c>
      <c r="I51" s="40">
        <f t="shared" si="2"/>
        <v>70076305</v>
      </c>
    </row>
    <row r="52" spans="1:9" x14ac:dyDescent="0.2">
      <c r="A52" s="186" t="s">
        <v>102</v>
      </c>
      <c r="B52" s="186"/>
      <c r="C52" s="27">
        <v>45</v>
      </c>
      <c r="D52" s="41">
        <v>0</v>
      </c>
      <c r="E52" s="41">
        <v>6344876</v>
      </c>
      <c r="F52" s="40">
        <f t="shared" si="1"/>
        <v>6344876</v>
      </c>
      <c r="G52" s="41">
        <v>0</v>
      </c>
      <c r="H52" s="41">
        <v>7721087</v>
      </c>
      <c r="I52" s="40">
        <f t="shared" si="2"/>
        <v>7721087</v>
      </c>
    </row>
    <row r="53" spans="1:9" x14ac:dyDescent="0.2">
      <c r="A53" s="187" t="s">
        <v>103</v>
      </c>
      <c r="B53" s="188"/>
      <c r="C53" s="26">
        <v>46</v>
      </c>
      <c r="D53" s="40">
        <f>D54+D57+D58</f>
        <v>29319950</v>
      </c>
      <c r="E53" s="40">
        <f>E54+E57+E58</f>
        <v>1009465321</v>
      </c>
      <c r="F53" s="40">
        <f t="shared" si="1"/>
        <v>1038785271</v>
      </c>
      <c r="G53" s="40">
        <f>G54+G57+G58</f>
        <v>22032078</v>
      </c>
      <c r="H53" s="40">
        <f>H54+H57+H58</f>
        <v>979166004</v>
      </c>
      <c r="I53" s="40">
        <f t="shared" si="2"/>
        <v>1001198082</v>
      </c>
    </row>
    <row r="54" spans="1:9" x14ac:dyDescent="0.2">
      <c r="A54" s="187" t="s">
        <v>104</v>
      </c>
      <c r="B54" s="188"/>
      <c r="C54" s="26">
        <v>47</v>
      </c>
      <c r="D54" s="40">
        <f>D55+D56</f>
        <v>233825</v>
      </c>
      <c r="E54" s="40">
        <f>E55+E56</f>
        <v>512401650</v>
      </c>
      <c r="F54" s="40">
        <f t="shared" si="1"/>
        <v>512635475</v>
      </c>
      <c r="G54" s="40">
        <f>G55+G56</f>
        <v>235763</v>
      </c>
      <c r="H54" s="40">
        <f>H55+H56</f>
        <v>503377921</v>
      </c>
      <c r="I54" s="40">
        <f t="shared" si="2"/>
        <v>503613684</v>
      </c>
    </row>
    <row r="55" spans="1:9" x14ac:dyDescent="0.2">
      <c r="A55" s="186" t="s">
        <v>105</v>
      </c>
      <c r="B55" s="186"/>
      <c r="C55" s="27">
        <v>48</v>
      </c>
      <c r="D55" s="41">
        <v>47</v>
      </c>
      <c r="E55" s="41">
        <v>510328833</v>
      </c>
      <c r="F55" s="40">
        <f t="shared" si="1"/>
        <v>510328880</v>
      </c>
      <c r="G55" s="41">
        <v>0</v>
      </c>
      <c r="H55" s="41">
        <v>502590925</v>
      </c>
      <c r="I55" s="40">
        <f t="shared" si="2"/>
        <v>502590925</v>
      </c>
    </row>
    <row r="56" spans="1:9" x14ac:dyDescent="0.2">
      <c r="A56" s="186" t="s">
        <v>106</v>
      </c>
      <c r="B56" s="186"/>
      <c r="C56" s="27">
        <v>49</v>
      </c>
      <c r="D56" s="41">
        <v>233778</v>
      </c>
      <c r="E56" s="41">
        <v>2072817</v>
      </c>
      <c r="F56" s="40">
        <f t="shared" si="1"/>
        <v>2306595</v>
      </c>
      <c r="G56" s="41">
        <v>235763</v>
      </c>
      <c r="H56" s="41">
        <v>786996</v>
      </c>
      <c r="I56" s="40">
        <f t="shared" si="2"/>
        <v>1022759</v>
      </c>
    </row>
    <row r="57" spans="1:9" x14ac:dyDescent="0.2">
      <c r="A57" s="189" t="s">
        <v>107</v>
      </c>
      <c r="B57" s="186"/>
      <c r="C57" s="27">
        <v>50</v>
      </c>
      <c r="D57" s="41">
        <v>629</v>
      </c>
      <c r="E57" s="41">
        <v>35924715</v>
      </c>
      <c r="F57" s="40">
        <f t="shared" si="1"/>
        <v>35925344</v>
      </c>
      <c r="G57" s="41">
        <v>879</v>
      </c>
      <c r="H57" s="41">
        <v>47249357</v>
      </c>
      <c r="I57" s="40">
        <f t="shared" si="2"/>
        <v>47250236</v>
      </c>
    </row>
    <row r="58" spans="1:9" x14ac:dyDescent="0.2">
      <c r="A58" s="187" t="s">
        <v>108</v>
      </c>
      <c r="B58" s="188"/>
      <c r="C58" s="26">
        <v>51</v>
      </c>
      <c r="D58" s="40">
        <f>D59+D60+D61</f>
        <v>29085496</v>
      </c>
      <c r="E58" s="40">
        <f>E59+E60+E61</f>
        <v>461138956</v>
      </c>
      <c r="F58" s="40">
        <f t="shared" si="1"/>
        <v>490224452</v>
      </c>
      <c r="G58" s="40">
        <f>G59+G60+G61</f>
        <v>21795436</v>
      </c>
      <c r="H58" s="40">
        <f>H59+H60+H61</f>
        <v>428538726</v>
      </c>
      <c r="I58" s="40">
        <f t="shared" si="2"/>
        <v>450334162</v>
      </c>
    </row>
    <row r="59" spans="1:9" x14ac:dyDescent="0.2">
      <c r="A59" s="186" t="s">
        <v>109</v>
      </c>
      <c r="B59" s="186"/>
      <c r="C59" s="27">
        <v>52</v>
      </c>
      <c r="D59" s="41">
        <v>0</v>
      </c>
      <c r="E59" s="41">
        <v>231681647</v>
      </c>
      <c r="F59" s="40">
        <f t="shared" si="1"/>
        <v>231681647</v>
      </c>
      <c r="G59" s="41">
        <v>0</v>
      </c>
      <c r="H59" s="41">
        <v>202997642</v>
      </c>
      <c r="I59" s="40">
        <f t="shared" si="2"/>
        <v>202997642</v>
      </c>
    </row>
    <row r="60" spans="1:9" x14ac:dyDescent="0.2">
      <c r="A60" s="186" t="s">
        <v>110</v>
      </c>
      <c r="B60" s="186"/>
      <c r="C60" s="27">
        <v>53</v>
      </c>
      <c r="D60" s="41">
        <v>278180</v>
      </c>
      <c r="E60" s="41">
        <v>3890917</v>
      </c>
      <c r="F60" s="40">
        <f t="shared" si="1"/>
        <v>4169097</v>
      </c>
      <c r="G60" s="41">
        <v>268543</v>
      </c>
      <c r="H60" s="41">
        <v>578032</v>
      </c>
      <c r="I60" s="40">
        <f t="shared" si="2"/>
        <v>846575</v>
      </c>
    </row>
    <row r="61" spans="1:9" x14ac:dyDescent="0.2">
      <c r="A61" s="186" t="s">
        <v>111</v>
      </c>
      <c r="B61" s="186"/>
      <c r="C61" s="27">
        <v>54</v>
      </c>
      <c r="D61" s="41">
        <v>28807316</v>
      </c>
      <c r="E61" s="41">
        <v>225566392</v>
      </c>
      <c r="F61" s="40">
        <f t="shared" si="1"/>
        <v>254373708</v>
      </c>
      <c r="G61" s="41">
        <v>21526893</v>
      </c>
      <c r="H61" s="41">
        <v>224963052</v>
      </c>
      <c r="I61" s="40">
        <f t="shared" si="2"/>
        <v>246489945</v>
      </c>
    </row>
    <row r="62" spans="1:9" x14ac:dyDescent="0.2">
      <c r="A62" s="187" t="s">
        <v>112</v>
      </c>
      <c r="B62" s="188"/>
      <c r="C62" s="26">
        <v>55</v>
      </c>
      <c r="D62" s="40">
        <f>D63+D67+D68</f>
        <v>15814223</v>
      </c>
      <c r="E62" s="40">
        <f>E63+E67+E68</f>
        <v>430393748</v>
      </c>
      <c r="F62" s="40">
        <f t="shared" si="1"/>
        <v>446207971</v>
      </c>
      <c r="G62" s="40">
        <f>G63+G67+G68</f>
        <v>39359903</v>
      </c>
      <c r="H62" s="40">
        <f>H63+H67+H68</f>
        <v>180970286</v>
      </c>
      <c r="I62" s="40">
        <f t="shared" si="2"/>
        <v>220330189</v>
      </c>
    </row>
    <row r="63" spans="1:9" x14ac:dyDescent="0.2">
      <c r="A63" s="187" t="s">
        <v>113</v>
      </c>
      <c r="B63" s="188"/>
      <c r="C63" s="26">
        <v>56</v>
      </c>
      <c r="D63" s="40">
        <f>D64+D65+D66</f>
        <v>15814223</v>
      </c>
      <c r="E63" s="40">
        <f>E64+E65+E66</f>
        <v>425185815</v>
      </c>
      <c r="F63" s="40">
        <f t="shared" si="1"/>
        <v>441000038</v>
      </c>
      <c r="G63" s="40">
        <f>G64+G65+G66</f>
        <v>39359903</v>
      </c>
      <c r="H63" s="40">
        <f>H64+H65+H66</f>
        <v>175637699</v>
      </c>
      <c r="I63" s="40">
        <f t="shared" si="2"/>
        <v>214997602</v>
      </c>
    </row>
    <row r="64" spans="1:9" x14ac:dyDescent="0.2">
      <c r="A64" s="186" t="s">
        <v>114</v>
      </c>
      <c r="B64" s="186"/>
      <c r="C64" s="27">
        <v>57</v>
      </c>
      <c r="D64" s="41">
        <v>3533646</v>
      </c>
      <c r="E64" s="41">
        <v>424629267</v>
      </c>
      <c r="F64" s="40">
        <f t="shared" si="1"/>
        <v>428162913</v>
      </c>
      <c r="G64" s="41">
        <v>13894016</v>
      </c>
      <c r="H64" s="41">
        <v>175060566</v>
      </c>
      <c r="I64" s="40">
        <f t="shared" si="2"/>
        <v>188954582</v>
      </c>
    </row>
    <row r="65" spans="1:9" x14ac:dyDescent="0.2">
      <c r="A65" s="186" t="s">
        <v>115</v>
      </c>
      <c r="B65" s="186"/>
      <c r="C65" s="27">
        <v>58</v>
      </c>
      <c r="D65" s="41">
        <v>12276023</v>
      </c>
      <c r="E65" s="41">
        <v>0</v>
      </c>
      <c r="F65" s="40">
        <f t="shared" si="1"/>
        <v>12276023</v>
      </c>
      <c r="G65" s="41">
        <v>25462256</v>
      </c>
      <c r="H65" s="41">
        <v>0</v>
      </c>
      <c r="I65" s="40">
        <f t="shared" si="2"/>
        <v>25462256</v>
      </c>
    </row>
    <row r="66" spans="1:9" x14ac:dyDescent="0.2">
      <c r="A66" s="186" t="s">
        <v>116</v>
      </c>
      <c r="B66" s="186"/>
      <c r="C66" s="27">
        <v>59</v>
      </c>
      <c r="D66" s="41">
        <v>4554</v>
      </c>
      <c r="E66" s="41">
        <v>556548</v>
      </c>
      <c r="F66" s="40">
        <f t="shared" si="1"/>
        <v>561102</v>
      </c>
      <c r="G66" s="41">
        <v>3631</v>
      </c>
      <c r="H66" s="41">
        <v>577133</v>
      </c>
      <c r="I66" s="40">
        <f t="shared" si="2"/>
        <v>580764</v>
      </c>
    </row>
    <row r="67" spans="1:9" x14ac:dyDescent="0.2">
      <c r="A67" s="189" t="s">
        <v>117</v>
      </c>
      <c r="B67" s="186"/>
      <c r="C67" s="27">
        <v>60</v>
      </c>
      <c r="D67" s="41">
        <v>0</v>
      </c>
      <c r="E67" s="41">
        <v>2092601</v>
      </c>
      <c r="F67" s="40">
        <f t="shared" si="1"/>
        <v>2092601</v>
      </c>
      <c r="G67" s="41">
        <v>0</v>
      </c>
      <c r="H67" s="41">
        <v>1963217</v>
      </c>
      <c r="I67" s="40">
        <f t="shared" si="2"/>
        <v>1963217</v>
      </c>
    </row>
    <row r="68" spans="1:9" x14ac:dyDescent="0.2">
      <c r="A68" s="189" t="s">
        <v>118</v>
      </c>
      <c r="B68" s="186"/>
      <c r="C68" s="27">
        <v>61</v>
      </c>
      <c r="D68" s="41">
        <v>0</v>
      </c>
      <c r="E68" s="41">
        <v>3115332</v>
      </c>
      <c r="F68" s="40">
        <f t="shared" si="1"/>
        <v>3115332</v>
      </c>
      <c r="G68" s="41">
        <v>0</v>
      </c>
      <c r="H68" s="41">
        <v>3369370</v>
      </c>
      <c r="I68" s="40">
        <f t="shared" si="2"/>
        <v>3369370</v>
      </c>
    </row>
    <row r="69" spans="1:9" ht="23.25" customHeight="1" x14ac:dyDescent="0.2">
      <c r="A69" s="187" t="s">
        <v>119</v>
      </c>
      <c r="B69" s="188"/>
      <c r="C69" s="26">
        <v>62</v>
      </c>
      <c r="D69" s="40">
        <f>D70+D71+D72</f>
        <v>1337601</v>
      </c>
      <c r="E69" s="40">
        <f>E70+E71+E72</f>
        <v>301400663</v>
      </c>
      <c r="F69" s="40">
        <f t="shared" si="1"/>
        <v>302738264</v>
      </c>
      <c r="G69" s="40">
        <f>G70+G71+G72</f>
        <v>1425136</v>
      </c>
      <c r="H69" s="40">
        <f>H70+H71+H72</f>
        <v>286222521</v>
      </c>
      <c r="I69" s="40">
        <f t="shared" si="2"/>
        <v>287647657</v>
      </c>
    </row>
    <row r="70" spans="1:9" x14ac:dyDescent="0.2">
      <c r="A70" s="186" t="s">
        <v>120</v>
      </c>
      <c r="B70" s="186"/>
      <c r="C70" s="27">
        <v>63</v>
      </c>
      <c r="D70" s="41">
        <v>0</v>
      </c>
      <c r="E70" s="41">
        <v>1991535</v>
      </c>
      <c r="F70" s="40">
        <f t="shared" si="1"/>
        <v>1991535</v>
      </c>
      <c r="G70" s="41">
        <v>0</v>
      </c>
      <c r="H70" s="41">
        <v>1454551</v>
      </c>
      <c r="I70" s="40">
        <f t="shared" si="2"/>
        <v>1454551</v>
      </c>
    </row>
    <row r="71" spans="1:9" x14ac:dyDescent="0.2">
      <c r="A71" s="186" t="s">
        <v>121</v>
      </c>
      <c r="B71" s="186"/>
      <c r="C71" s="27">
        <v>64</v>
      </c>
      <c r="D71" s="41">
        <v>0</v>
      </c>
      <c r="E71" s="41">
        <v>288703456</v>
      </c>
      <c r="F71" s="40">
        <f t="shared" si="1"/>
        <v>288703456</v>
      </c>
      <c r="G71" s="41">
        <v>0</v>
      </c>
      <c r="H71" s="41">
        <v>268986430</v>
      </c>
      <c r="I71" s="40">
        <f t="shared" si="2"/>
        <v>268986430</v>
      </c>
    </row>
    <row r="72" spans="1:9" x14ac:dyDescent="0.2">
      <c r="A72" s="186" t="s">
        <v>122</v>
      </c>
      <c r="B72" s="186"/>
      <c r="C72" s="27">
        <v>65</v>
      </c>
      <c r="D72" s="41">
        <v>1337601</v>
      </c>
      <c r="E72" s="41">
        <v>10705672</v>
      </c>
      <c r="F72" s="40">
        <f t="shared" si="1"/>
        <v>12043273</v>
      </c>
      <c r="G72" s="41">
        <v>1425136</v>
      </c>
      <c r="H72" s="41">
        <v>15781540</v>
      </c>
      <c r="I72" s="40">
        <f t="shared" si="2"/>
        <v>17206676</v>
      </c>
    </row>
    <row r="73" spans="1:9" x14ac:dyDescent="0.2">
      <c r="A73" s="187" t="s">
        <v>123</v>
      </c>
      <c r="B73" s="188"/>
      <c r="C73" s="26">
        <v>66</v>
      </c>
      <c r="D73" s="40">
        <f>D8+D11+D15+D41+D42+D50+D53+D62+D69</f>
        <v>3715334136</v>
      </c>
      <c r="E73" s="40">
        <f>E8+E11+E15+E41+E42+E50+E53+E62+E69</f>
        <v>7950027522</v>
      </c>
      <c r="F73" s="40">
        <f t="shared" si="1"/>
        <v>11665361658</v>
      </c>
      <c r="G73" s="40">
        <f>G8+G11+G15+G41+G42+G50+G53+G62+G69</f>
        <v>4104080120</v>
      </c>
      <c r="H73" s="40">
        <f>H8+H11+H15+H41+H42+H50+H53+H62+H69</f>
        <v>8719271429</v>
      </c>
      <c r="I73" s="40">
        <f>G73+H73</f>
        <v>12823351549</v>
      </c>
    </row>
    <row r="74" spans="1:9" x14ac:dyDescent="0.2">
      <c r="A74" s="189" t="s">
        <v>124</v>
      </c>
      <c r="B74" s="186"/>
      <c r="C74" s="27">
        <v>67</v>
      </c>
      <c r="D74" s="41">
        <v>175225376</v>
      </c>
      <c r="E74" s="41">
        <v>2618730332</v>
      </c>
      <c r="F74" s="40">
        <f t="shared" ref="F74" si="11">D74+E74</f>
        <v>2793955708</v>
      </c>
      <c r="G74" s="41">
        <v>269163441</v>
      </c>
      <c r="H74" s="41">
        <v>2573102420</v>
      </c>
      <c r="I74" s="40">
        <f t="shared" ref="I74" si="12">G74+H74</f>
        <v>2842265861</v>
      </c>
    </row>
    <row r="75" spans="1:9" x14ac:dyDescent="0.2">
      <c r="A75" s="199" t="s">
        <v>125</v>
      </c>
      <c r="B75" s="200"/>
      <c r="C75" s="200"/>
      <c r="D75" s="200"/>
      <c r="E75" s="200"/>
      <c r="F75" s="200"/>
      <c r="G75" s="200"/>
      <c r="H75" s="200"/>
      <c r="I75" s="200"/>
    </row>
    <row r="76" spans="1:9" x14ac:dyDescent="0.2">
      <c r="A76" s="187" t="s">
        <v>126</v>
      </c>
      <c r="B76" s="188"/>
      <c r="C76" s="26">
        <v>68</v>
      </c>
      <c r="D76" s="40">
        <f>D77+D80+D81+D85+D89+D92</f>
        <v>378963118</v>
      </c>
      <c r="E76" s="40">
        <f>E77+E80+E81+E85+E89+E92</f>
        <v>2830148391</v>
      </c>
      <c r="F76" s="40">
        <f>D76+E76</f>
        <v>3209111509</v>
      </c>
      <c r="G76" s="40">
        <f t="shared" ref="G76:H76" si="13">G77+G80+G81+G85+G89+G92</f>
        <v>508083464</v>
      </c>
      <c r="H76" s="40">
        <f t="shared" si="13"/>
        <v>3311557185</v>
      </c>
      <c r="I76" s="40">
        <f>G76+H76</f>
        <v>3819640649</v>
      </c>
    </row>
    <row r="77" spans="1:9" x14ac:dyDescent="0.2">
      <c r="A77" s="187" t="s">
        <v>127</v>
      </c>
      <c r="B77" s="188"/>
      <c r="C77" s="26">
        <v>69</v>
      </c>
      <c r="D77" s="40">
        <f>D78+D79</f>
        <v>44288720</v>
      </c>
      <c r="E77" s="40">
        <f>E78+E79</f>
        <v>545037080</v>
      </c>
      <c r="F77" s="40">
        <f t="shared" ref="F77:F125" si="14">D77+E77</f>
        <v>589325800</v>
      </c>
      <c r="G77" s="40">
        <f t="shared" ref="G77" si="15">G78+G79</f>
        <v>44288720</v>
      </c>
      <c r="H77" s="40">
        <f>H78+H79</f>
        <v>545037080</v>
      </c>
      <c r="I77" s="40">
        <f t="shared" ref="I77:I125" si="16">G77+H77</f>
        <v>589325800</v>
      </c>
    </row>
    <row r="78" spans="1:9" x14ac:dyDescent="0.2">
      <c r="A78" s="186" t="s">
        <v>128</v>
      </c>
      <c r="B78" s="186"/>
      <c r="C78" s="27">
        <v>70</v>
      </c>
      <c r="D78" s="41">
        <v>44288720</v>
      </c>
      <c r="E78" s="41">
        <v>545037080</v>
      </c>
      <c r="F78" s="40">
        <f t="shared" si="14"/>
        <v>589325800</v>
      </c>
      <c r="G78" s="41">
        <v>44288720</v>
      </c>
      <c r="H78" s="41">
        <v>545037080</v>
      </c>
      <c r="I78" s="40">
        <f t="shared" si="16"/>
        <v>589325800</v>
      </c>
    </row>
    <row r="79" spans="1:9" x14ac:dyDescent="0.2">
      <c r="A79" s="186" t="s">
        <v>129</v>
      </c>
      <c r="B79" s="186"/>
      <c r="C79" s="27">
        <v>71</v>
      </c>
      <c r="D79" s="41">
        <v>0</v>
      </c>
      <c r="E79" s="41">
        <v>0</v>
      </c>
      <c r="F79" s="40">
        <f t="shared" si="14"/>
        <v>0</v>
      </c>
      <c r="G79" s="41">
        <v>0</v>
      </c>
      <c r="H79" s="41">
        <v>0</v>
      </c>
      <c r="I79" s="40">
        <f t="shared" si="16"/>
        <v>0</v>
      </c>
    </row>
    <row r="80" spans="1:9" x14ac:dyDescent="0.2">
      <c r="A80" s="189" t="s">
        <v>130</v>
      </c>
      <c r="B80" s="186"/>
      <c r="C80" s="27">
        <v>72</v>
      </c>
      <c r="D80" s="41">
        <v>0</v>
      </c>
      <c r="E80" s="41">
        <v>681482525</v>
      </c>
      <c r="F80" s="40">
        <f t="shared" si="14"/>
        <v>681482525</v>
      </c>
      <c r="G80" s="41">
        <v>0</v>
      </c>
      <c r="H80" s="41">
        <v>681482525</v>
      </c>
      <c r="I80" s="40">
        <f t="shared" si="16"/>
        <v>681482525</v>
      </c>
    </row>
    <row r="81" spans="1:9" x14ac:dyDescent="0.2">
      <c r="A81" s="187" t="s">
        <v>131</v>
      </c>
      <c r="B81" s="188"/>
      <c r="C81" s="26">
        <v>73</v>
      </c>
      <c r="D81" s="40">
        <f>D82+D83+D84</f>
        <v>91346930</v>
      </c>
      <c r="E81" s="40">
        <f>E82+E83+E84</f>
        <v>248936521</v>
      </c>
      <c r="F81" s="40">
        <f t="shared" si="14"/>
        <v>340283451</v>
      </c>
      <c r="G81" s="40">
        <f t="shared" ref="G81:H81" si="17">G82+G83+G84</f>
        <v>176625641</v>
      </c>
      <c r="H81" s="40">
        <f t="shared" si="17"/>
        <v>432713780</v>
      </c>
      <c r="I81" s="40">
        <f t="shared" si="16"/>
        <v>609339421</v>
      </c>
    </row>
    <row r="82" spans="1:9" x14ac:dyDescent="0.2">
      <c r="A82" s="186" t="s">
        <v>132</v>
      </c>
      <c r="B82" s="186"/>
      <c r="C82" s="27">
        <v>74</v>
      </c>
      <c r="D82" s="41">
        <v>0</v>
      </c>
      <c r="E82" s="41">
        <v>101716591</v>
      </c>
      <c r="F82" s="40">
        <f t="shared" si="14"/>
        <v>101716591</v>
      </c>
      <c r="G82" s="41">
        <v>0</v>
      </c>
      <c r="H82" s="41">
        <v>119622869</v>
      </c>
      <c r="I82" s="40">
        <f t="shared" si="16"/>
        <v>119622869</v>
      </c>
    </row>
    <row r="83" spans="1:9" x14ac:dyDescent="0.2">
      <c r="A83" s="186" t="s">
        <v>133</v>
      </c>
      <c r="B83" s="186"/>
      <c r="C83" s="27">
        <v>75</v>
      </c>
      <c r="D83" s="41">
        <v>91346930</v>
      </c>
      <c r="E83" s="41">
        <v>147050849</v>
      </c>
      <c r="F83" s="40">
        <f t="shared" si="14"/>
        <v>238397779</v>
      </c>
      <c r="G83" s="41">
        <v>176625641</v>
      </c>
      <c r="H83" s="41">
        <v>312925487</v>
      </c>
      <c r="I83" s="40">
        <f t="shared" si="16"/>
        <v>489551128</v>
      </c>
    </row>
    <row r="84" spans="1:9" x14ac:dyDescent="0.2">
      <c r="A84" s="186" t="s">
        <v>134</v>
      </c>
      <c r="B84" s="186"/>
      <c r="C84" s="27">
        <v>76</v>
      </c>
      <c r="D84" s="41">
        <v>0</v>
      </c>
      <c r="E84" s="41">
        <v>169081</v>
      </c>
      <c r="F84" s="40">
        <f t="shared" si="14"/>
        <v>169081</v>
      </c>
      <c r="G84" s="41">
        <v>0</v>
      </c>
      <c r="H84" s="41">
        <v>165424</v>
      </c>
      <c r="I84" s="40">
        <f t="shared" si="16"/>
        <v>165424</v>
      </c>
    </row>
    <row r="85" spans="1:9" x14ac:dyDescent="0.2">
      <c r="A85" s="187" t="s">
        <v>135</v>
      </c>
      <c r="B85" s="188"/>
      <c r="C85" s="26">
        <v>77</v>
      </c>
      <c r="D85" s="40">
        <f>D86+D87+D88</f>
        <v>85295937</v>
      </c>
      <c r="E85" s="40">
        <f>E86+E87+E88</f>
        <v>316742638</v>
      </c>
      <c r="F85" s="40">
        <f t="shared" si="14"/>
        <v>402038575</v>
      </c>
      <c r="G85" s="40">
        <f t="shared" ref="G85:H85" si="18">G86+G87+G88</f>
        <v>85295937</v>
      </c>
      <c r="H85" s="40">
        <f t="shared" si="18"/>
        <v>316742638</v>
      </c>
      <c r="I85" s="40">
        <f t="shared" si="16"/>
        <v>402038575</v>
      </c>
    </row>
    <row r="86" spans="1:9" x14ac:dyDescent="0.2">
      <c r="A86" s="186" t="s">
        <v>136</v>
      </c>
      <c r="B86" s="186"/>
      <c r="C86" s="27">
        <v>78</v>
      </c>
      <c r="D86" s="41">
        <v>2214436</v>
      </c>
      <c r="E86" s="41">
        <v>27864354</v>
      </c>
      <c r="F86" s="40">
        <f t="shared" si="14"/>
        <v>30078790</v>
      </c>
      <c r="G86" s="41">
        <v>2214436</v>
      </c>
      <c r="H86" s="41">
        <v>27864354</v>
      </c>
      <c r="I86" s="40">
        <f t="shared" si="16"/>
        <v>30078790</v>
      </c>
    </row>
    <row r="87" spans="1:9" x14ac:dyDescent="0.2">
      <c r="A87" s="186" t="s">
        <v>137</v>
      </c>
      <c r="B87" s="186"/>
      <c r="C87" s="27">
        <v>79</v>
      </c>
      <c r="D87" s="41">
        <v>7581501</v>
      </c>
      <c r="E87" s="41">
        <v>139638995</v>
      </c>
      <c r="F87" s="40">
        <f t="shared" si="14"/>
        <v>147220496</v>
      </c>
      <c r="G87" s="41">
        <v>7581501</v>
      </c>
      <c r="H87" s="41">
        <v>139638995</v>
      </c>
      <c r="I87" s="40">
        <f t="shared" si="16"/>
        <v>147220496</v>
      </c>
    </row>
    <row r="88" spans="1:9" x14ac:dyDescent="0.2">
      <c r="A88" s="186" t="s">
        <v>138</v>
      </c>
      <c r="B88" s="186"/>
      <c r="C88" s="27">
        <v>80</v>
      </c>
      <c r="D88" s="41">
        <v>75500000</v>
      </c>
      <c r="E88" s="41">
        <v>149239289</v>
      </c>
      <c r="F88" s="40">
        <f t="shared" si="14"/>
        <v>224739289</v>
      </c>
      <c r="G88" s="41">
        <v>75500000</v>
      </c>
      <c r="H88" s="41">
        <v>149239289</v>
      </c>
      <c r="I88" s="40">
        <f t="shared" si="16"/>
        <v>224739289</v>
      </c>
    </row>
    <row r="89" spans="1:9" x14ac:dyDescent="0.2">
      <c r="A89" s="187" t="s">
        <v>139</v>
      </c>
      <c r="B89" s="188"/>
      <c r="C89" s="26">
        <v>81</v>
      </c>
      <c r="D89" s="40">
        <f>D90+D91</f>
        <v>122015204</v>
      </c>
      <c r="E89" s="40">
        <f>E90+E91</f>
        <v>736886071</v>
      </c>
      <c r="F89" s="40">
        <f t="shared" si="14"/>
        <v>858901275</v>
      </c>
      <c r="G89" s="40">
        <f t="shared" ref="G89:H89" si="19">G90+G91</f>
        <v>164008543</v>
      </c>
      <c r="H89" s="40">
        <f t="shared" si="19"/>
        <v>1034053589</v>
      </c>
      <c r="I89" s="40">
        <f t="shared" si="16"/>
        <v>1198062132</v>
      </c>
    </row>
    <row r="90" spans="1:9" x14ac:dyDescent="0.2">
      <c r="A90" s="186" t="s">
        <v>140</v>
      </c>
      <c r="B90" s="186"/>
      <c r="C90" s="27">
        <v>82</v>
      </c>
      <c r="D90" s="41">
        <v>122015204</v>
      </c>
      <c r="E90" s="41">
        <v>736886071</v>
      </c>
      <c r="F90" s="40">
        <f t="shared" si="14"/>
        <v>858901275</v>
      </c>
      <c r="G90" s="41">
        <v>164008543</v>
      </c>
      <c r="H90" s="41">
        <v>1034053589</v>
      </c>
      <c r="I90" s="40">
        <f t="shared" si="16"/>
        <v>1198062132</v>
      </c>
    </row>
    <row r="91" spans="1:9" x14ac:dyDescent="0.2">
      <c r="A91" s="186" t="s">
        <v>141</v>
      </c>
      <c r="B91" s="186"/>
      <c r="C91" s="27">
        <v>83</v>
      </c>
      <c r="D91" s="41">
        <v>0</v>
      </c>
      <c r="E91" s="41">
        <v>0</v>
      </c>
      <c r="F91" s="40">
        <f t="shared" si="14"/>
        <v>0</v>
      </c>
      <c r="G91" s="41">
        <v>0</v>
      </c>
      <c r="H91" s="41">
        <v>0</v>
      </c>
      <c r="I91" s="40">
        <f t="shared" si="16"/>
        <v>0</v>
      </c>
    </row>
    <row r="92" spans="1:9" x14ac:dyDescent="0.2">
      <c r="A92" s="187" t="s">
        <v>142</v>
      </c>
      <c r="B92" s="188"/>
      <c r="C92" s="26">
        <v>84</v>
      </c>
      <c r="D92" s="40">
        <f>D93+D94</f>
        <v>36016327</v>
      </c>
      <c r="E92" s="40">
        <f>E93+E94</f>
        <v>301063556</v>
      </c>
      <c r="F92" s="40">
        <f t="shared" si="14"/>
        <v>337079883</v>
      </c>
      <c r="G92" s="40">
        <f t="shared" ref="G92:H92" si="20">G93+G94</f>
        <v>37864623</v>
      </c>
      <c r="H92" s="40">
        <f t="shared" si="20"/>
        <v>301527573</v>
      </c>
      <c r="I92" s="40">
        <f t="shared" si="16"/>
        <v>339392196</v>
      </c>
    </row>
    <row r="93" spans="1:9" x14ac:dyDescent="0.2">
      <c r="A93" s="186" t="s">
        <v>143</v>
      </c>
      <c r="B93" s="186"/>
      <c r="C93" s="27">
        <v>85</v>
      </c>
      <c r="D93" s="41">
        <v>36016327</v>
      </c>
      <c r="E93" s="41">
        <v>301063556</v>
      </c>
      <c r="F93" s="40">
        <f t="shared" si="14"/>
        <v>337079883</v>
      </c>
      <c r="G93" s="41">
        <v>37864623</v>
      </c>
      <c r="H93" s="41">
        <v>301527573</v>
      </c>
      <c r="I93" s="40">
        <f t="shared" si="16"/>
        <v>339392196</v>
      </c>
    </row>
    <row r="94" spans="1:9" x14ac:dyDescent="0.2">
      <c r="A94" s="186" t="s">
        <v>144</v>
      </c>
      <c r="B94" s="186"/>
      <c r="C94" s="27">
        <v>86</v>
      </c>
      <c r="D94" s="41">
        <v>0</v>
      </c>
      <c r="E94" s="41">
        <v>0</v>
      </c>
      <c r="F94" s="40">
        <f t="shared" si="14"/>
        <v>0</v>
      </c>
      <c r="G94" s="41">
        <v>0</v>
      </c>
      <c r="H94" s="41">
        <v>0</v>
      </c>
      <c r="I94" s="40">
        <f t="shared" si="16"/>
        <v>0</v>
      </c>
    </row>
    <row r="95" spans="1:9" x14ac:dyDescent="0.2">
      <c r="A95" s="189" t="s">
        <v>145</v>
      </c>
      <c r="B95" s="186"/>
      <c r="C95" s="27">
        <v>87</v>
      </c>
      <c r="D95" s="41">
        <v>0</v>
      </c>
      <c r="E95" s="41">
        <v>0</v>
      </c>
      <c r="F95" s="40">
        <f t="shared" si="14"/>
        <v>0</v>
      </c>
      <c r="G95" s="41">
        <v>0</v>
      </c>
      <c r="H95" s="41">
        <v>0</v>
      </c>
      <c r="I95" s="40">
        <f t="shared" si="16"/>
        <v>0</v>
      </c>
    </row>
    <row r="96" spans="1:9" x14ac:dyDescent="0.2">
      <c r="A96" s="189" t="s">
        <v>146</v>
      </c>
      <c r="B96" s="186"/>
      <c r="C96" s="27">
        <v>88</v>
      </c>
      <c r="D96" s="41">
        <v>1095354</v>
      </c>
      <c r="E96" s="41">
        <v>11118413</v>
      </c>
      <c r="F96" s="40">
        <f t="shared" si="14"/>
        <v>12213767</v>
      </c>
      <c r="G96" s="41">
        <v>630567</v>
      </c>
      <c r="H96" s="41">
        <v>11922791</v>
      </c>
      <c r="I96" s="40">
        <f t="shared" si="16"/>
        <v>12553358</v>
      </c>
    </row>
    <row r="97" spans="1:9" x14ac:dyDescent="0.2">
      <c r="A97" s="187" t="s">
        <v>147</v>
      </c>
      <c r="B97" s="188"/>
      <c r="C97" s="26">
        <v>89</v>
      </c>
      <c r="D97" s="40">
        <f>D98+D99+D100+D101+D102+D103</f>
        <v>2783071221</v>
      </c>
      <c r="E97" s="40">
        <f>E98+E99+E100+E101+E102+E103</f>
        <v>4244459185</v>
      </c>
      <c r="F97" s="40">
        <f t="shared" si="14"/>
        <v>7027530406</v>
      </c>
      <c r="G97" s="40">
        <f t="shared" ref="G97:H97" si="21">G98+G99+G100+G101+G102+G103</f>
        <v>3009126063</v>
      </c>
      <c r="H97" s="40">
        <f t="shared" si="21"/>
        <v>4233604819</v>
      </c>
      <c r="I97" s="40">
        <f t="shared" si="16"/>
        <v>7242730882</v>
      </c>
    </row>
    <row r="98" spans="1:9" x14ac:dyDescent="0.2">
      <c r="A98" s="186" t="s">
        <v>148</v>
      </c>
      <c r="B98" s="186"/>
      <c r="C98" s="27">
        <v>90</v>
      </c>
      <c r="D98" s="41">
        <v>5369254</v>
      </c>
      <c r="E98" s="41">
        <v>1417280523</v>
      </c>
      <c r="F98" s="40">
        <f t="shared" si="14"/>
        <v>1422649777</v>
      </c>
      <c r="G98" s="41">
        <v>5909255</v>
      </c>
      <c r="H98" s="41">
        <v>1429409694</v>
      </c>
      <c r="I98" s="40">
        <f t="shared" si="16"/>
        <v>1435318949</v>
      </c>
    </row>
    <row r="99" spans="1:9" x14ac:dyDescent="0.2">
      <c r="A99" s="186" t="s">
        <v>149</v>
      </c>
      <c r="B99" s="186"/>
      <c r="C99" s="27">
        <v>91</v>
      </c>
      <c r="D99" s="41">
        <v>2702038922</v>
      </c>
      <c r="E99" s="41">
        <v>29250666</v>
      </c>
      <c r="F99" s="40">
        <f t="shared" si="14"/>
        <v>2731289588</v>
      </c>
      <c r="G99" s="41">
        <v>2937212325</v>
      </c>
      <c r="H99" s="41">
        <v>17908413</v>
      </c>
      <c r="I99" s="40">
        <f t="shared" si="16"/>
        <v>2955120738</v>
      </c>
    </row>
    <row r="100" spans="1:9" x14ac:dyDescent="0.2">
      <c r="A100" s="186" t="s">
        <v>150</v>
      </c>
      <c r="B100" s="186"/>
      <c r="C100" s="27">
        <v>92</v>
      </c>
      <c r="D100" s="41">
        <v>71355654</v>
      </c>
      <c r="E100" s="41">
        <v>2748839177</v>
      </c>
      <c r="F100" s="40">
        <f t="shared" si="14"/>
        <v>2820194831</v>
      </c>
      <c r="G100" s="41">
        <v>66004483</v>
      </c>
      <c r="H100" s="41">
        <v>2743831586</v>
      </c>
      <c r="I100" s="40">
        <f t="shared" si="16"/>
        <v>2809836069</v>
      </c>
    </row>
    <row r="101" spans="1:9" x14ac:dyDescent="0.2">
      <c r="A101" s="186" t="s">
        <v>151</v>
      </c>
      <c r="B101" s="186"/>
      <c r="C101" s="27">
        <v>93</v>
      </c>
      <c r="D101" s="41">
        <v>0</v>
      </c>
      <c r="E101" s="41">
        <v>7348598</v>
      </c>
      <c r="F101" s="40">
        <f t="shared" si="14"/>
        <v>7348598</v>
      </c>
      <c r="G101" s="41">
        <v>0</v>
      </c>
      <c r="H101" s="41">
        <v>8770594</v>
      </c>
      <c r="I101" s="40">
        <f t="shared" si="16"/>
        <v>8770594</v>
      </c>
    </row>
    <row r="102" spans="1:9" x14ac:dyDescent="0.2">
      <c r="A102" s="186" t="s">
        <v>152</v>
      </c>
      <c r="B102" s="186"/>
      <c r="C102" s="27">
        <v>94</v>
      </c>
      <c r="D102" s="41">
        <v>0</v>
      </c>
      <c r="E102" s="41">
        <v>7055533</v>
      </c>
      <c r="F102" s="40">
        <f t="shared" si="14"/>
        <v>7055533</v>
      </c>
      <c r="G102" s="41">
        <v>0</v>
      </c>
      <c r="H102" s="41">
        <v>7055533</v>
      </c>
      <c r="I102" s="40">
        <f t="shared" si="16"/>
        <v>7055533</v>
      </c>
    </row>
    <row r="103" spans="1:9" x14ac:dyDescent="0.2">
      <c r="A103" s="186" t="s">
        <v>153</v>
      </c>
      <c r="B103" s="186"/>
      <c r="C103" s="27">
        <v>95</v>
      </c>
      <c r="D103" s="41">
        <v>4307391</v>
      </c>
      <c r="E103" s="41">
        <v>34684688</v>
      </c>
      <c r="F103" s="40">
        <f t="shared" si="14"/>
        <v>38992079</v>
      </c>
      <c r="G103" s="41">
        <v>0</v>
      </c>
      <c r="H103" s="41">
        <v>26628999</v>
      </c>
      <c r="I103" s="40">
        <f t="shared" si="16"/>
        <v>26628999</v>
      </c>
    </row>
    <row r="104" spans="1:9" ht="28.5" customHeight="1" x14ac:dyDescent="0.2">
      <c r="A104" s="189" t="s">
        <v>154</v>
      </c>
      <c r="B104" s="186"/>
      <c r="C104" s="27">
        <v>96</v>
      </c>
      <c r="D104" s="41">
        <v>437973328</v>
      </c>
      <c r="E104" s="41">
        <v>0</v>
      </c>
      <c r="F104" s="40">
        <f t="shared" si="14"/>
        <v>437973328</v>
      </c>
      <c r="G104" s="41">
        <v>450937458</v>
      </c>
      <c r="H104" s="41">
        <v>0</v>
      </c>
      <c r="I104" s="40">
        <f t="shared" si="16"/>
        <v>450937458</v>
      </c>
    </row>
    <row r="105" spans="1:9" x14ac:dyDescent="0.2">
      <c r="A105" s="187" t="s">
        <v>155</v>
      </c>
      <c r="B105" s="188"/>
      <c r="C105" s="26">
        <v>97</v>
      </c>
      <c r="D105" s="40">
        <f>D106+D107</f>
        <v>3363254</v>
      </c>
      <c r="E105" s="40">
        <f>E106+E107</f>
        <v>109441758</v>
      </c>
      <c r="F105" s="40">
        <f t="shared" si="14"/>
        <v>112805012</v>
      </c>
      <c r="G105" s="40">
        <f t="shared" ref="G105:H105" si="22">G106+G107</f>
        <v>3076787</v>
      </c>
      <c r="H105" s="40">
        <f t="shared" si="22"/>
        <v>115844923</v>
      </c>
      <c r="I105" s="40">
        <f t="shared" si="16"/>
        <v>118921710</v>
      </c>
    </row>
    <row r="106" spans="1:9" x14ac:dyDescent="0.2">
      <c r="A106" s="198" t="s">
        <v>156</v>
      </c>
      <c r="B106" s="198"/>
      <c r="C106" s="27">
        <v>98</v>
      </c>
      <c r="D106" s="41">
        <v>3088833</v>
      </c>
      <c r="E106" s="41">
        <v>104926009</v>
      </c>
      <c r="F106" s="40">
        <f t="shared" si="14"/>
        <v>108014842</v>
      </c>
      <c r="G106" s="41">
        <v>2957741</v>
      </c>
      <c r="H106" s="41">
        <v>111329174</v>
      </c>
      <c r="I106" s="40">
        <f t="shared" si="16"/>
        <v>114286915</v>
      </c>
    </row>
    <row r="107" spans="1:9" x14ac:dyDescent="0.2">
      <c r="A107" s="186" t="s">
        <v>157</v>
      </c>
      <c r="B107" s="186"/>
      <c r="C107" s="27">
        <v>99</v>
      </c>
      <c r="D107" s="41">
        <v>274421</v>
      </c>
      <c r="E107" s="41">
        <v>4515749</v>
      </c>
      <c r="F107" s="40">
        <f t="shared" si="14"/>
        <v>4790170</v>
      </c>
      <c r="G107" s="41">
        <v>119046</v>
      </c>
      <c r="H107" s="41">
        <v>4515749</v>
      </c>
      <c r="I107" s="40">
        <f t="shared" si="16"/>
        <v>4634795</v>
      </c>
    </row>
    <row r="108" spans="1:9" x14ac:dyDescent="0.2">
      <c r="A108" s="187" t="s">
        <v>158</v>
      </c>
      <c r="B108" s="188"/>
      <c r="C108" s="26">
        <v>100</v>
      </c>
      <c r="D108" s="40">
        <f>D109+D110</f>
        <v>18094343</v>
      </c>
      <c r="E108" s="40">
        <f>E109+E110</f>
        <v>100940357</v>
      </c>
      <c r="F108" s="40">
        <f t="shared" si="14"/>
        <v>119034700</v>
      </c>
      <c r="G108" s="40">
        <f t="shared" ref="G108:H108" si="23">G109+G110</f>
        <v>36401242</v>
      </c>
      <c r="H108" s="40">
        <f t="shared" si="23"/>
        <v>141425157</v>
      </c>
      <c r="I108" s="40">
        <f t="shared" si="16"/>
        <v>177826399</v>
      </c>
    </row>
    <row r="109" spans="1:9" x14ac:dyDescent="0.2">
      <c r="A109" s="186" t="s">
        <v>159</v>
      </c>
      <c r="B109" s="186"/>
      <c r="C109" s="27">
        <v>101</v>
      </c>
      <c r="D109" s="41">
        <v>17454321</v>
      </c>
      <c r="E109" s="41">
        <v>69747926</v>
      </c>
      <c r="F109" s="40">
        <f t="shared" si="14"/>
        <v>87202247</v>
      </c>
      <c r="G109" s="41">
        <v>35681180</v>
      </c>
      <c r="H109" s="41">
        <v>113553295</v>
      </c>
      <c r="I109" s="40">
        <f t="shared" si="16"/>
        <v>149234475</v>
      </c>
    </row>
    <row r="110" spans="1:9" x14ac:dyDescent="0.2">
      <c r="A110" s="186" t="s">
        <v>160</v>
      </c>
      <c r="B110" s="186"/>
      <c r="C110" s="27">
        <v>102</v>
      </c>
      <c r="D110" s="41">
        <v>640022</v>
      </c>
      <c r="E110" s="41">
        <v>31192431</v>
      </c>
      <c r="F110" s="40">
        <f t="shared" si="14"/>
        <v>31832453</v>
      </c>
      <c r="G110" s="41">
        <v>720062</v>
      </c>
      <c r="H110" s="41">
        <v>27871862</v>
      </c>
      <c r="I110" s="40">
        <f t="shared" si="16"/>
        <v>28591924</v>
      </c>
    </row>
    <row r="111" spans="1:9" x14ac:dyDescent="0.2">
      <c r="A111" s="189" t="s">
        <v>161</v>
      </c>
      <c r="B111" s="186"/>
      <c r="C111" s="27">
        <v>103</v>
      </c>
      <c r="D111" s="41">
        <v>0</v>
      </c>
      <c r="E111" s="41">
        <v>0</v>
      </c>
      <c r="F111" s="40">
        <f t="shared" si="14"/>
        <v>0</v>
      </c>
      <c r="G111" s="41">
        <v>0</v>
      </c>
      <c r="H111" s="41">
        <v>0</v>
      </c>
      <c r="I111" s="40">
        <f t="shared" si="16"/>
        <v>0</v>
      </c>
    </row>
    <row r="112" spans="1:9" x14ac:dyDescent="0.2">
      <c r="A112" s="187" t="s">
        <v>162</v>
      </c>
      <c r="B112" s="188"/>
      <c r="C112" s="26">
        <v>104</v>
      </c>
      <c r="D112" s="40">
        <f>D113+D114+D115</f>
        <v>380965</v>
      </c>
      <c r="E112" s="40">
        <f>E113+E114+E115</f>
        <v>19367087</v>
      </c>
      <c r="F112" s="40">
        <f t="shared" si="14"/>
        <v>19748052</v>
      </c>
      <c r="G112" s="40">
        <f t="shared" ref="G112:H112" si="24">G113+G114+G115</f>
        <v>4320559</v>
      </c>
      <c r="H112" s="40">
        <f t="shared" si="24"/>
        <v>297695442</v>
      </c>
      <c r="I112" s="40">
        <f t="shared" si="16"/>
        <v>302016001</v>
      </c>
    </row>
    <row r="113" spans="1:9" x14ac:dyDescent="0.2">
      <c r="A113" s="186" t="s">
        <v>163</v>
      </c>
      <c r="B113" s="186"/>
      <c r="C113" s="27">
        <v>105</v>
      </c>
      <c r="D113" s="41">
        <v>159914</v>
      </c>
      <c r="E113" s="41">
        <v>2298208</v>
      </c>
      <c r="F113" s="40">
        <f t="shared" si="14"/>
        <v>2458122</v>
      </c>
      <c r="G113" s="41">
        <v>0</v>
      </c>
      <c r="H113" s="41">
        <v>0</v>
      </c>
      <c r="I113" s="40">
        <f t="shared" si="16"/>
        <v>0</v>
      </c>
    </row>
    <row r="114" spans="1:9" x14ac:dyDescent="0.2">
      <c r="A114" s="186" t="s">
        <v>164</v>
      </c>
      <c r="B114" s="186"/>
      <c r="C114" s="27">
        <v>106</v>
      </c>
      <c r="D114" s="41">
        <v>0</v>
      </c>
      <c r="E114" s="41">
        <v>0</v>
      </c>
      <c r="F114" s="40">
        <f t="shared" si="14"/>
        <v>0</v>
      </c>
      <c r="G114" s="41">
        <v>0</v>
      </c>
      <c r="H114" s="41">
        <v>0</v>
      </c>
      <c r="I114" s="40">
        <f t="shared" si="16"/>
        <v>0</v>
      </c>
    </row>
    <row r="115" spans="1:9" x14ac:dyDescent="0.2">
      <c r="A115" s="186" t="s">
        <v>165</v>
      </c>
      <c r="B115" s="186"/>
      <c r="C115" s="27">
        <v>107</v>
      </c>
      <c r="D115" s="41">
        <v>221051</v>
      </c>
      <c r="E115" s="41">
        <v>17068879</v>
      </c>
      <c r="F115" s="40">
        <f t="shared" si="14"/>
        <v>17289930</v>
      </c>
      <c r="G115" s="41">
        <v>4320559</v>
      </c>
      <c r="H115" s="41">
        <v>297695442</v>
      </c>
      <c r="I115" s="40">
        <f t="shared" si="16"/>
        <v>302016001</v>
      </c>
    </row>
    <row r="116" spans="1:9" x14ac:dyDescent="0.2">
      <c r="A116" s="187" t="s">
        <v>166</v>
      </c>
      <c r="B116" s="188"/>
      <c r="C116" s="26">
        <v>108</v>
      </c>
      <c r="D116" s="40">
        <f>D117+D118+D119+D120</f>
        <v>72897977</v>
      </c>
      <c r="E116" s="40">
        <f>E117+E118+E119+E120</f>
        <v>288982749</v>
      </c>
      <c r="F116" s="40">
        <f t="shared" si="14"/>
        <v>361880726</v>
      </c>
      <c r="G116" s="40">
        <f t="shared" ref="G116:H116" si="25">G117+G118+G119+G120</f>
        <v>68558512</v>
      </c>
      <c r="H116" s="40">
        <f t="shared" si="25"/>
        <v>284395259</v>
      </c>
      <c r="I116" s="40">
        <f t="shared" si="16"/>
        <v>352953771</v>
      </c>
    </row>
    <row r="117" spans="1:9" x14ac:dyDescent="0.2">
      <c r="A117" s="186" t="s">
        <v>167</v>
      </c>
      <c r="B117" s="186"/>
      <c r="C117" s="27">
        <v>109</v>
      </c>
      <c r="D117" s="41">
        <v>8365761</v>
      </c>
      <c r="E117" s="41">
        <v>90357363</v>
      </c>
      <c r="F117" s="40">
        <f t="shared" si="14"/>
        <v>98723124</v>
      </c>
      <c r="G117" s="41">
        <v>6788834</v>
      </c>
      <c r="H117" s="41">
        <v>91501162</v>
      </c>
      <c r="I117" s="40">
        <f t="shared" si="16"/>
        <v>98289996</v>
      </c>
    </row>
    <row r="118" spans="1:9" x14ac:dyDescent="0.2">
      <c r="A118" s="186" t="s">
        <v>168</v>
      </c>
      <c r="B118" s="186"/>
      <c r="C118" s="27">
        <v>110</v>
      </c>
      <c r="D118" s="41">
        <v>15735</v>
      </c>
      <c r="E118" s="41">
        <v>59318476</v>
      </c>
      <c r="F118" s="40">
        <f t="shared" si="14"/>
        <v>59334211</v>
      </c>
      <c r="G118" s="41">
        <v>21961</v>
      </c>
      <c r="H118" s="41">
        <v>46608944</v>
      </c>
      <c r="I118" s="40">
        <f t="shared" si="16"/>
        <v>46630905</v>
      </c>
    </row>
    <row r="119" spans="1:9" x14ac:dyDescent="0.2">
      <c r="A119" s="186" t="s">
        <v>169</v>
      </c>
      <c r="B119" s="186"/>
      <c r="C119" s="27">
        <v>111</v>
      </c>
      <c r="D119" s="41">
        <v>0</v>
      </c>
      <c r="E119" s="41">
        <v>13081</v>
      </c>
      <c r="F119" s="40">
        <f t="shared" si="14"/>
        <v>13081</v>
      </c>
      <c r="G119" s="41">
        <v>0</v>
      </c>
      <c r="H119" s="41">
        <v>11832</v>
      </c>
      <c r="I119" s="40">
        <f t="shared" si="16"/>
        <v>11832</v>
      </c>
    </row>
    <row r="120" spans="1:9" x14ac:dyDescent="0.2">
      <c r="A120" s="186" t="s">
        <v>170</v>
      </c>
      <c r="B120" s="186"/>
      <c r="C120" s="27">
        <v>112</v>
      </c>
      <c r="D120" s="41">
        <v>64516481</v>
      </c>
      <c r="E120" s="41">
        <v>139293829</v>
      </c>
      <c r="F120" s="40">
        <f t="shared" si="14"/>
        <v>203810310</v>
      </c>
      <c r="G120" s="41">
        <v>61747717</v>
      </c>
      <c r="H120" s="41">
        <v>146273321</v>
      </c>
      <c r="I120" s="40">
        <f t="shared" si="16"/>
        <v>208021038</v>
      </c>
    </row>
    <row r="121" spans="1:9" ht="22.5" customHeight="1" x14ac:dyDescent="0.2">
      <c r="A121" s="187" t="s">
        <v>171</v>
      </c>
      <c r="B121" s="188"/>
      <c r="C121" s="26">
        <v>113</v>
      </c>
      <c r="D121" s="40">
        <f>D122+D123</f>
        <v>19494576</v>
      </c>
      <c r="E121" s="40">
        <f>E122+E123</f>
        <v>345569582</v>
      </c>
      <c r="F121" s="40">
        <f t="shared" si="14"/>
        <v>365064158</v>
      </c>
      <c r="G121" s="40">
        <f t="shared" ref="G121:H121" si="26">G122+G123</f>
        <v>22945468</v>
      </c>
      <c r="H121" s="40">
        <f t="shared" si="26"/>
        <v>322825853</v>
      </c>
      <c r="I121" s="40">
        <f t="shared" si="16"/>
        <v>345771321</v>
      </c>
    </row>
    <row r="122" spans="1:9" x14ac:dyDescent="0.2">
      <c r="A122" s="186" t="s">
        <v>172</v>
      </c>
      <c r="B122" s="186"/>
      <c r="C122" s="27">
        <v>114</v>
      </c>
      <c r="D122" s="41">
        <v>0</v>
      </c>
      <c r="E122" s="41">
        <v>0</v>
      </c>
      <c r="F122" s="40">
        <f t="shared" si="14"/>
        <v>0</v>
      </c>
      <c r="G122" s="41">
        <v>0</v>
      </c>
      <c r="H122" s="41">
        <v>0</v>
      </c>
      <c r="I122" s="40">
        <f t="shared" si="16"/>
        <v>0</v>
      </c>
    </row>
    <row r="123" spans="1:9" x14ac:dyDescent="0.2">
      <c r="A123" s="186" t="s">
        <v>173</v>
      </c>
      <c r="B123" s="186"/>
      <c r="C123" s="27">
        <v>115</v>
      </c>
      <c r="D123" s="41">
        <v>19494576</v>
      </c>
      <c r="E123" s="41">
        <v>345569582</v>
      </c>
      <c r="F123" s="40">
        <f t="shared" si="14"/>
        <v>365064158</v>
      </c>
      <c r="G123" s="41">
        <v>22945468</v>
      </c>
      <c r="H123" s="41">
        <v>322825853</v>
      </c>
      <c r="I123" s="40">
        <f t="shared" si="16"/>
        <v>345771321</v>
      </c>
    </row>
    <row r="124" spans="1:9" x14ac:dyDescent="0.2">
      <c r="A124" s="187" t="s">
        <v>174</v>
      </c>
      <c r="B124" s="188"/>
      <c r="C124" s="26">
        <v>116</v>
      </c>
      <c r="D124" s="40">
        <f>D95++D96+D97+D104+D105+D108+D111+D112+D116+D121+D76</f>
        <v>3715334136</v>
      </c>
      <c r="E124" s="40">
        <f>E95++E96+E97+E104+E105+E108+E111+E112+E116+E121+E76</f>
        <v>7950027522</v>
      </c>
      <c r="F124" s="40">
        <f t="shared" si="14"/>
        <v>11665361658</v>
      </c>
      <c r="G124" s="40">
        <f t="shared" ref="G124:H124" si="27">G95++G96+G97+G104+G105+G108+G111+G112+G116+G121+G76</f>
        <v>4104080120</v>
      </c>
      <c r="H124" s="40">
        <f t="shared" si="27"/>
        <v>8719271429</v>
      </c>
      <c r="I124" s="40">
        <f t="shared" si="16"/>
        <v>12823351549</v>
      </c>
    </row>
    <row r="125" spans="1:9" x14ac:dyDescent="0.2">
      <c r="A125" s="189" t="s">
        <v>175</v>
      </c>
      <c r="B125" s="186"/>
      <c r="C125" s="27">
        <v>117</v>
      </c>
      <c r="D125" s="41">
        <v>175225376</v>
      </c>
      <c r="E125" s="41">
        <v>2618730332</v>
      </c>
      <c r="F125" s="40">
        <f t="shared" si="14"/>
        <v>2793955708</v>
      </c>
      <c r="G125" s="41">
        <v>269163441</v>
      </c>
      <c r="H125" s="41">
        <v>2573102420</v>
      </c>
      <c r="I125" s="40">
        <f t="shared" si="16"/>
        <v>2842265861</v>
      </c>
    </row>
  </sheetData>
  <sheetProtection algorithmName="SHA-512" hashValue="R6mGkNcAxec3U9C7k4zMTCLwO6y+b3vRTbvoyfM6nLzpZu4YH6avfYHRelf33FX0Bjjm6iQowiOcaCfWY4yEkQ==" saltValue="N6MOF1MUWqBzyHNPpBUbQg==" spinCount="100000" sheet="1" objects="1" scenarios="1"/>
  <mergeCells count="126">
    <mergeCell ref="G4:I4"/>
    <mergeCell ref="A35:B35"/>
    <mergeCell ref="A36:B36"/>
    <mergeCell ref="A43:B43"/>
    <mergeCell ref="A44:B44"/>
    <mergeCell ref="A45:B45"/>
    <mergeCell ref="A46:B46"/>
    <mergeCell ref="A47:B47"/>
    <mergeCell ref="A10:B10"/>
    <mergeCell ref="A11:B11"/>
    <mergeCell ref="A12:B12"/>
    <mergeCell ref="A13:B13"/>
    <mergeCell ref="A14:B14"/>
    <mergeCell ref="A15:B15"/>
    <mergeCell ref="A7:I7"/>
    <mergeCell ref="A8:B8"/>
    <mergeCell ref="A9:B9"/>
    <mergeCell ref="A25:B25"/>
    <mergeCell ref="A26:B26"/>
    <mergeCell ref="A27:B27"/>
    <mergeCell ref="A37:B37"/>
    <mergeCell ref="A38:B38"/>
    <mergeCell ref="A39:B39"/>
    <mergeCell ref="A40:B40"/>
    <mergeCell ref="A41:B41"/>
    <mergeCell ref="A42:B42"/>
    <mergeCell ref="A28:B28"/>
    <mergeCell ref="A29:B29"/>
    <mergeCell ref="A30:B30"/>
    <mergeCell ref="A31:B31"/>
    <mergeCell ref="A32:B32"/>
    <mergeCell ref="A33:B33"/>
    <mergeCell ref="A34:B34"/>
    <mergeCell ref="A48:B48"/>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71:B71"/>
    <mergeCell ref="A72:B72"/>
    <mergeCell ref="A73:B73"/>
    <mergeCell ref="A74:B74"/>
    <mergeCell ref="A75:I75"/>
    <mergeCell ref="A76:B76"/>
    <mergeCell ref="A77:B77"/>
    <mergeCell ref="A78:B78"/>
    <mergeCell ref="A79:B79"/>
    <mergeCell ref="A80:B80"/>
    <mergeCell ref="A81:B81"/>
    <mergeCell ref="A82:B82"/>
    <mergeCell ref="A83:B83"/>
    <mergeCell ref="A84:B84"/>
    <mergeCell ref="A85:B85"/>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14:B114"/>
    <mergeCell ref="A115:B115"/>
    <mergeCell ref="A116:B116"/>
    <mergeCell ref="A117:B117"/>
    <mergeCell ref="A118:B118"/>
    <mergeCell ref="A119:B119"/>
    <mergeCell ref="A102:B102"/>
    <mergeCell ref="A103:B103"/>
    <mergeCell ref="A104:B104"/>
    <mergeCell ref="A105:B105"/>
    <mergeCell ref="A106:B106"/>
    <mergeCell ref="A107:B107"/>
    <mergeCell ref="A108:B108"/>
    <mergeCell ref="A109:B109"/>
    <mergeCell ref="A110:B110"/>
    <mergeCell ref="A120:B120"/>
    <mergeCell ref="A121:B121"/>
    <mergeCell ref="A122:B122"/>
    <mergeCell ref="A123:B123"/>
    <mergeCell ref="A124:B124"/>
    <mergeCell ref="A125:B125"/>
    <mergeCell ref="A1:I1"/>
    <mergeCell ref="A2:I2"/>
    <mergeCell ref="A6:B6"/>
    <mergeCell ref="A4:B5"/>
    <mergeCell ref="C4:C5"/>
    <mergeCell ref="D4:F4"/>
    <mergeCell ref="A16:B16"/>
    <mergeCell ref="A17:B17"/>
    <mergeCell ref="A18:B18"/>
    <mergeCell ref="A19:B19"/>
    <mergeCell ref="A20:B20"/>
    <mergeCell ref="A21:B21"/>
    <mergeCell ref="A22:B22"/>
    <mergeCell ref="A23:B23"/>
    <mergeCell ref="A24:B24"/>
    <mergeCell ref="A111:B111"/>
    <mergeCell ref="A112:B112"/>
    <mergeCell ref="A113:B113"/>
  </mergeCells>
  <phoneticPr fontId="3" type="noConversion"/>
  <dataValidations count="4">
    <dataValidation type="whole" operator="notEqual" allowBlank="1" showInputMessage="1" showErrorMessage="1" errorTitle="Invalid entry" error="You can enter only whole numbers (positive or negative) and a zero." sqref="D76:I76 D81:I84 D89:I89 D92:I92">
      <formula1>999999999</formula1>
    </dataValidation>
    <dataValidation type="whole" operator="greaterThanOrEqual" allowBlank="1" showErrorMessage="1" errorTitle="Incorrect entry" error="You can enter only positive whole numbers or a zero." sqref="D8:I74">
      <formula1>0</formula1>
    </dataValidation>
    <dataValidation type="whole" operator="greaterThanOrEqual" allowBlank="1" showInputMessage="1" showErrorMessage="1" errorTitle="Incorrect entry" error="You can enter only positive whole numbers or a zero." sqref="D95:I125 D93:I93 D90:I90 D85:I88 D77:I80">
      <formula1>0</formula1>
    </dataValidation>
    <dataValidation type="whole" operator="lessThanOrEqual" allowBlank="1" showInputMessage="1" showErrorMessage="1" errorTitle="Incorrect entry" error="You can enter only negative whole numbers or a zero." sqref="D91:I91 D94:I94">
      <formula1>0</formula1>
    </dataValidation>
  </dataValidations>
  <pageMargins left="0.75" right="0.75" top="1" bottom="1" header="0.5" footer="0.5"/>
  <pageSetup paperSize="9" scale="41"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view="pageBreakPreview" zoomScaleNormal="100" zoomScaleSheetLayoutView="100" workbookViewId="0">
      <selection activeCell="H11" sqref="H11"/>
    </sheetView>
  </sheetViews>
  <sheetFormatPr defaultColWidth="8.85546875" defaultRowHeight="12.75" x14ac:dyDescent="0.2"/>
  <cols>
    <col min="1" max="1" width="26.7109375" style="3" customWidth="1"/>
    <col min="2" max="2" width="15" style="3" customWidth="1"/>
    <col min="3" max="3" width="8.85546875" style="3"/>
    <col min="4" max="4" width="10.42578125" style="12" customWidth="1"/>
    <col min="5" max="6" width="11.7109375" style="12" customWidth="1"/>
    <col min="7" max="7" width="10.42578125" style="12" customWidth="1"/>
    <col min="8" max="9" width="11.7109375" style="12" customWidth="1"/>
    <col min="10" max="10" width="8.85546875" style="3"/>
    <col min="11" max="11" width="14.7109375" style="3" bestFit="1" customWidth="1"/>
    <col min="12" max="13" width="16.28515625" style="3" bestFit="1" customWidth="1"/>
    <col min="14" max="14" width="14.7109375" style="3" bestFit="1" customWidth="1"/>
    <col min="15" max="16" width="11.28515625" style="3" customWidth="1"/>
    <col min="17" max="17" width="12.85546875" style="3" bestFit="1" customWidth="1"/>
    <col min="18" max="18" width="11.85546875" style="3" bestFit="1" customWidth="1"/>
    <col min="19" max="22" width="12.85546875" style="3" bestFit="1" customWidth="1"/>
    <col min="23" max="23" width="13.7109375" style="3" bestFit="1" customWidth="1"/>
    <col min="24" max="16384" width="8.85546875" style="3"/>
  </cols>
  <sheetData>
    <row r="1" spans="1:9" ht="15.75" x14ac:dyDescent="0.2">
      <c r="A1" s="203" t="s">
        <v>176</v>
      </c>
      <c r="B1" s="191"/>
      <c r="C1" s="191"/>
      <c r="D1" s="191"/>
      <c r="E1" s="191"/>
      <c r="F1" s="191"/>
      <c r="G1" s="191"/>
      <c r="H1" s="191"/>
      <c r="I1" s="191"/>
    </row>
    <row r="2" spans="1:9" x14ac:dyDescent="0.2">
      <c r="A2" s="192" t="s">
        <v>538</v>
      </c>
      <c r="B2" s="204"/>
      <c r="C2" s="204"/>
      <c r="D2" s="204"/>
      <c r="E2" s="204"/>
      <c r="F2" s="204"/>
      <c r="G2" s="204"/>
      <c r="H2" s="204"/>
      <c r="I2" s="204"/>
    </row>
    <row r="3" spans="1:9" x14ac:dyDescent="0.2">
      <c r="A3" s="205" t="s">
        <v>177</v>
      </c>
      <c r="B3" s="206"/>
      <c r="C3" s="206"/>
      <c r="D3" s="206"/>
      <c r="E3" s="206"/>
      <c r="F3" s="206"/>
      <c r="G3" s="206"/>
      <c r="H3" s="206"/>
      <c r="I3" s="206"/>
    </row>
    <row r="4" spans="1:9" ht="33.75" customHeight="1" x14ac:dyDescent="0.2">
      <c r="A4" s="207" t="s">
        <v>178</v>
      </c>
      <c r="B4" s="208"/>
      <c r="C4" s="211" t="s">
        <v>179</v>
      </c>
      <c r="D4" s="213" t="s">
        <v>180</v>
      </c>
      <c r="E4" s="214"/>
      <c r="F4" s="215"/>
      <c r="G4" s="213" t="s">
        <v>181</v>
      </c>
      <c r="H4" s="214"/>
      <c r="I4" s="215"/>
    </row>
    <row r="5" spans="1:9" ht="24" customHeight="1" thickBot="1" x14ac:dyDescent="0.25">
      <c r="A5" s="209"/>
      <c r="B5" s="210"/>
      <c r="C5" s="212"/>
      <c r="D5" s="42" t="s">
        <v>182</v>
      </c>
      <c r="E5" s="43" t="s">
        <v>183</v>
      </c>
      <c r="F5" s="44" t="s">
        <v>184</v>
      </c>
      <c r="G5" s="42" t="s">
        <v>185</v>
      </c>
      <c r="H5" s="43" t="s">
        <v>186</v>
      </c>
      <c r="I5" s="44" t="s">
        <v>187</v>
      </c>
    </row>
    <row r="6" spans="1:9" x14ac:dyDescent="0.2">
      <c r="A6" s="217">
        <v>1</v>
      </c>
      <c r="B6" s="218"/>
      <c r="C6" s="28">
        <v>2</v>
      </c>
      <c r="D6" s="45">
        <v>3</v>
      </c>
      <c r="E6" s="46">
        <v>4</v>
      </c>
      <c r="F6" s="47" t="s">
        <v>188</v>
      </c>
      <c r="G6" s="45">
        <v>6</v>
      </c>
      <c r="H6" s="46">
        <v>7</v>
      </c>
      <c r="I6" s="48" t="s">
        <v>189</v>
      </c>
    </row>
    <row r="7" spans="1:9" ht="22.5" customHeight="1" x14ac:dyDescent="0.2">
      <c r="A7" s="219" t="s">
        <v>190</v>
      </c>
      <c r="B7" s="220"/>
      <c r="C7" s="31">
        <v>118</v>
      </c>
      <c r="D7" s="49">
        <f>D8+D9+D10+D11+D12</f>
        <v>686325357</v>
      </c>
      <c r="E7" s="50">
        <f>E8+E9+E10+E11+E12</f>
        <v>2247511289</v>
      </c>
      <c r="F7" s="50">
        <f>D7+E7</f>
        <v>2933836646</v>
      </c>
      <c r="G7" s="49">
        <f t="shared" ref="G7:H7" si="0">G8+G9+G10+G11+G12</f>
        <v>645113174</v>
      </c>
      <c r="H7" s="50">
        <f t="shared" si="0"/>
        <v>2357542519</v>
      </c>
      <c r="I7" s="51">
        <f>G7+H7</f>
        <v>3002655693</v>
      </c>
    </row>
    <row r="8" spans="1:9" x14ac:dyDescent="0.2">
      <c r="A8" s="216" t="s">
        <v>191</v>
      </c>
      <c r="B8" s="216"/>
      <c r="C8" s="29">
        <v>119</v>
      </c>
      <c r="D8" s="52">
        <v>686466039</v>
      </c>
      <c r="E8" s="53">
        <v>2636761874</v>
      </c>
      <c r="F8" s="54">
        <f t="shared" ref="F8:F71" si="1">D8+E8</f>
        <v>3323227913</v>
      </c>
      <c r="G8" s="52">
        <v>645821466</v>
      </c>
      <c r="H8" s="53">
        <v>2659153749</v>
      </c>
      <c r="I8" s="54">
        <f t="shared" ref="I8:I71" si="2">G8+H8</f>
        <v>3304975215</v>
      </c>
    </row>
    <row r="9" spans="1:9" ht="19.5" customHeight="1" x14ac:dyDescent="0.2">
      <c r="A9" s="216" t="s">
        <v>192</v>
      </c>
      <c r="B9" s="216"/>
      <c r="C9" s="29">
        <v>120</v>
      </c>
      <c r="D9" s="52">
        <v>0</v>
      </c>
      <c r="E9" s="53">
        <v>13523512</v>
      </c>
      <c r="F9" s="54">
        <f>D9+E9</f>
        <v>13523512</v>
      </c>
      <c r="G9" s="52">
        <v>0</v>
      </c>
      <c r="H9" s="53">
        <v>-1816753</v>
      </c>
      <c r="I9" s="54">
        <f t="shared" si="2"/>
        <v>-1816753</v>
      </c>
    </row>
    <row r="10" spans="1:9" x14ac:dyDescent="0.2">
      <c r="A10" s="216" t="s">
        <v>193</v>
      </c>
      <c r="B10" s="216"/>
      <c r="C10" s="29">
        <v>121</v>
      </c>
      <c r="D10" s="52">
        <v>-250851</v>
      </c>
      <c r="E10" s="53">
        <v>-310805724</v>
      </c>
      <c r="F10" s="54">
        <f t="shared" si="1"/>
        <v>-311056575</v>
      </c>
      <c r="G10" s="52">
        <v>-195724</v>
      </c>
      <c r="H10" s="53">
        <v>-273529164</v>
      </c>
      <c r="I10" s="54">
        <f t="shared" si="2"/>
        <v>-273724888</v>
      </c>
    </row>
    <row r="11" spans="1:9" ht="22.5" customHeight="1" x14ac:dyDescent="0.2">
      <c r="A11" s="216" t="s">
        <v>194</v>
      </c>
      <c r="B11" s="216"/>
      <c r="C11" s="29">
        <v>122</v>
      </c>
      <c r="D11" s="52">
        <v>110181</v>
      </c>
      <c r="E11" s="53">
        <v>-117266721</v>
      </c>
      <c r="F11" s="54">
        <f t="shared" si="1"/>
        <v>-117156540</v>
      </c>
      <c r="G11" s="52">
        <v>-536305</v>
      </c>
      <c r="H11" s="53">
        <v>-10531954</v>
      </c>
      <c r="I11" s="54">
        <f t="shared" si="2"/>
        <v>-11068259</v>
      </c>
    </row>
    <row r="12" spans="1:9" ht="21.75" customHeight="1" x14ac:dyDescent="0.2">
      <c r="A12" s="216" t="s">
        <v>195</v>
      </c>
      <c r="B12" s="216"/>
      <c r="C12" s="29">
        <v>123</v>
      </c>
      <c r="D12" s="52">
        <v>-12</v>
      </c>
      <c r="E12" s="53">
        <v>25298348</v>
      </c>
      <c r="F12" s="54">
        <f t="shared" si="1"/>
        <v>25298336</v>
      </c>
      <c r="G12" s="52">
        <v>23737</v>
      </c>
      <c r="H12" s="53">
        <v>-15733359</v>
      </c>
      <c r="I12" s="54">
        <f t="shared" si="2"/>
        <v>-15709622</v>
      </c>
    </row>
    <row r="13" spans="1:9" x14ac:dyDescent="0.2">
      <c r="A13" s="221" t="s">
        <v>196</v>
      </c>
      <c r="B13" s="222"/>
      <c r="C13" s="32">
        <v>124</v>
      </c>
      <c r="D13" s="55">
        <f>D14+D15+D16+D17+D18+D19+D20</f>
        <v>144920774</v>
      </c>
      <c r="E13" s="56">
        <f>E14+E15+E16+E17+E18+E19+E20</f>
        <v>404055137</v>
      </c>
      <c r="F13" s="54">
        <f t="shared" si="1"/>
        <v>548975911</v>
      </c>
      <c r="G13" s="55">
        <f t="shared" ref="G13" si="3">G14+G15+G16+G17+G18+G19+G20</f>
        <v>148493961</v>
      </c>
      <c r="H13" s="56">
        <f>H14+H15+H16+H17+H18+H19+H20</f>
        <v>375471435</v>
      </c>
      <c r="I13" s="54">
        <f t="shared" si="2"/>
        <v>523965396</v>
      </c>
    </row>
    <row r="14" spans="1:9" ht="24" customHeight="1" x14ac:dyDescent="0.2">
      <c r="A14" s="216" t="s">
        <v>197</v>
      </c>
      <c r="B14" s="216"/>
      <c r="C14" s="29">
        <v>125</v>
      </c>
      <c r="D14" s="52">
        <v>377051</v>
      </c>
      <c r="E14" s="53">
        <v>30531044</v>
      </c>
      <c r="F14" s="54">
        <f t="shared" si="1"/>
        <v>30908095</v>
      </c>
      <c r="G14" s="52">
        <v>947704</v>
      </c>
      <c r="H14" s="53">
        <v>35893372</v>
      </c>
      <c r="I14" s="54">
        <f t="shared" si="2"/>
        <v>36841076</v>
      </c>
    </row>
    <row r="15" spans="1:9" ht="17.45" customHeight="1" x14ac:dyDescent="0.2">
      <c r="A15" s="216" t="s">
        <v>198</v>
      </c>
      <c r="B15" s="216"/>
      <c r="C15" s="29">
        <v>126</v>
      </c>
      <c r="D15" s="52">
        <v>117828</v>
      </c>
      <c r="E15" s="53">
        <v>174626018</v>
      </c>
      <c r="F15" s="54">
        <f t="shared" si="1"/>
        <v>174743846</v>
      </c>
      <c r="G15" s="52">
        <v>118209</v>
      </c>
      <c r="H15" s="53">
        <v>122590004</v>
      </c>
      <c r="I15" s="54">
        <f t="shared" si="2"/>
        <v>122708213</v>
      </c>
    </row>
    <row r="16" spans="1:9" x14ac:dyDescent="0.2">
      <c r="A16" s="216" t="s">
        <v>199</v>
      </c>
      <c r="B16" s="216"/>
      <c r="C16" s="29">
        <v>127</v>
      </c>
      <c r="D16" s="52">
        <v>123670091</v>
      </c>
      <c r="E16" s="53">
        <v>112125148</v>
      </c>
      <c r="F16" s="54">
        <f t="shared" si="1"/>
        <v>235795239</v>
      </c>
      <c r="G16" s="52">
        <v>121579598</v>
      </c>
      <c r="H16" s="53">
        <v>107960928</v>
      </c>
      <c r="I16" s="54">
        <f t="shared" si="2"/>
        <v>229540526</v>
      </c>
    </row>
    <row r="17" spans="1:9" x14ac:dyDescent="0.2">
      <c r="A17" s="216" t="s">
        <v>200</v>
      </c>
      <c r="B17" s="216"/>
      <c r="C17" s="29">
        <v>128</v>
      </c>
      <c r="D17" s="52">
        <v>448328</v>
      </c>
      <c r="E17" s="53">
        <v>2976615</v>
      </c>
      <c r="F17" s="54">
        <f t="shared" si="1"/>
        <v>3424943</v>
      </c>
      <c r="G17" s="52">
        <v>1088812</v>
      </c>
      <c r="H17" s="53">
        <v>7777884</v>
      </c>
      <c r="I17" s="54">
        <f t="shared" si="2"/>
        <v>8866696</v>
      </c>
    </row>
    <row r="18" spans="1:9" x14ac:dyDescent="0.2">
      <c r="A18" s="216" t="s">
        <v>201</v>
      </c>
      <c r="B18" s="216"/>
      <c r="C18" s="29">
        <v>129</v>
      </c>
      <c r="D18" s="52">
        <v>18679377</v>
      </c>
      <c r="E18" s="53">
        <v>55983854</v>
      </c>
      <c r="F18" s="54">
        <f t="shared" si="1"/>
        <v>74663231</v>
      </c>
      <c r="G18" s="52">
        <v>15574164</v>
      </c>
      <c r="H18" s="53">
        <v>46044192</v>
      </c>
      <c r="I18" s="54">
        <f t="shared" si="2"/>
        <v>61618356</v>
      </c>
    </row>
    <row r="19" spans="1:9" x14ac:dyDescent="0.2">
      <c r="A19" s="216" t="s">
        <v>202</v>
      </c>
      <c r="B19" s="216"/>
      <c r="C19" s="29">
        <v>130</v>
      </c>
      <c r="D19" s="52">
        <v>0</v>
      </c>
      <c r="E19" s="53">
        <v>0</v>
      </c>
      <c r="F19" s="54">
        <f t="shared" si="1"/>
        <v>0</v>
      </c>
      <c r="G19" s="52">
        <v>8725227</v>
      </c>
      <c r="H19" s="53">
        <v>4669020</v>
      </c>
      <c r="I19" s="54">
        <f t="shared" si="2"/>
        <v>13394247</v>
      </c>
    </row>
    <row r="20" spans="1:9" x14ac:dyDescent="0.2">
      <c r="A20" s="216" t="s">
        <v>203</v>
      </c>
      <c r="B20" s="216"/>
      <c r="C20" s="29">
        <v>131</v>
      </c>
      <c r="D20" s="52">
        <v>1628099</v>
      </c>
      <c r="E20" s="53">
        <v>27812458</v>
      </c>
      <c r="F20" s="54">
        <f t="shared" si="1"/>
        <v>29440557</v>
      </c>
      <c r="G20" s="52">
        <v>460247</v>
      </c>
      <c r="H20" s="53">
        <v>50536035</v>
      </c>
      <c r="I20" s="54">
        <f t="shared" si="2"/>
        <v>50996282</v>
      </c>
    </row>
    <row r="21" spans="1:9" x14ac:dyDescent="0.2">
      <c r="A21" s="223" t="s">
        <v>204</v>
      </c>
      <c r="B21" s="216"/>
      <c r="C21" s="29">
        <v>132</v>
      </c>
      <c r="D21" s="52">
        <v>2066850</v>
      </c>
      <c r="E21" s="53">
        <v>39399349</v>
      </c>
      <c r="F21" s="54">
        <f t="shared" si="1"/>
        <v>41466199</v>
      </c>
      <c r="G21" s="52">
        <v>2154864</v>
      </c>
      <c r="H21" s="53">
        <v>35390442</v>
      </c>
      <c r="I21" s="54">
        <f t="shared" si="2"/>
        <v>37545306</v>
      </c>
    </row>
    <row r="22" spans="1:9" ht="24.75" customHeight="1" x14ac:dyDescent="0.2">
      <c r="A22" s="223" t="s">
        <v>205</v>
      </c>
      <c r="B22" s="216"/>
      <c r="C22" s="29">
        <v>133</v>
      </c>
      <c r="D22" s="52">
        <v>198992</v>
      </c>
      <c r="E22" s="53">
        <v>36886802</v>
      </c>
      <c r="F22" s="54">
        <f t="shared" si="1"/>
        <v>37085794</v>
      </c>
      <c r="G22" s="52">
        <v>219029</v>
      </c>
      <c r="H22" s="53">
        <v>36652458</v>
      </c>
      <c r="I22" s="54">
        <f t="shared" si="2"/>
        <v>36871487</v>
      </c>
    </row>
    <row r="23" spans="1:9" x14ac:dyDescent="0.2">
      <c r="A23" s="223" t="s">
        <v>206</v>
      </c>
      <c r="B23" s="216"/>
      <c r="C23" s="29">
        <v>134</v>
      </c>
      <c r="D23" s="52">
        <v>364704</v>
      </c>
      <c r="E23" s="53">
        <v>121334441</v>
      </c>
      <c r="F23" s="54">
        <f t="shared" si="1"/>
        <v>121699145</v>
      </c>
      <c r="G23" s="52">
        <v>106224</v>
      </c>
      <c r="H23" s="53">
        <v>126277090</v>
      </c>
      <c r="I23" s="54">
        <f t="shared" si="2"/>
        <v>126383314</v>
      </c>
    </row>
    <row r="24" spans="1:9" ht="21" customHeight="1" x14ac:dyDescent="0.2">
      <c r="A24" s="221" t="s">
        <v>207</v>
      </c>
      <c r="B24" s="222"/>
      <c r="C24" s="32">
        <v>135</v>
      </c>
      <c r="D24" s="55">
        <f>D25+D28</f>
        <v>-455742915</v>
      </c>
      <c r="E24" s="56">
        <f>E25+E28</f>
        <v>-1208597490</v>
      </c>
      <c r="F24" s="54">
        <f t="shared" si="1"/>
        <v>-1664340405</v>
      </c>
      <c r="G24" s="55">
        <f t="shared" ref="G24:H24" si="4">G25+G28</f>
        <v>-404930653</v>
      </c>
      <c r="H24" s="56">
        <f t="shared" si="4"/>
        <v>-1286537613</v>
      </c>
      <c r="I24" s="54">
        <f t="shared" si="2"/>
        <v>-1691468266</v>
      </c>
    </row>
    <row r="25" spans="1:9" x14ac:dyDescent="0.2">
      <c r="A25" s="222" t="s">
        <v>208</v>
      </c>
      <c r="B25" s="222"/>
      <c r="C25" s="32">
        <v>136</v>
      </c>
      <c r="D25" s="55">
        <f>D26+D27</f>
        <v>-426129148</v>
      </c>
      <c r="E25" s="56">
        <f>E26+E27</f>
        <v>-1214282393</v>
      </c>
      <c r="F25" s="54">
        <f t="shared" si="1"/>
        <v>-1640411541</v>
      </c>
      <c r="G25" s="55">
        <f t="shared" ref="G25:H25" si="5">G26+G27</f>
        <v>-410298893</v>
      </c>
      <c r="H25" s="56">
        <f t="shared" si="5"/>
        <v>-1300487652</v>
      </c>
      <c r="I25" s="54">
        <f t="shared" si="2"/>
        <v>-1710786545</v>
      </c>
    </row>
    <row r="26" spans="1:9" x14ac:dyDescent="0.2">
      <c r="A26" s="216" t="s">
        <v>209</v>
      </c>
      <c r="B26" s="216"/>
      <c r="C26" s="29">
        <v>137</v>
      </c>
      <c r="D26" s="52">
        <v>-426166799</v>
      </c>
      <c r="E26" s="53">
        <v>-1330421911</v>
      </c>
      <c r="F26" s="54">
        <f t="shared" si="1"/>
        <v>-1756588710</v>
      </c>
      <c r="G26" s="52">
        <v>-410298893</v>
      </c>
      <c r="H26" s="53">
        <v>-1422805316</v>
      </c>
      <c r="I26" s="54">
        <f t="shared" si="2"/>
        <v>-1833104209</v>
      </c>
    </row>
    <row r="27" spans="1:9" x14ac:dyDescent="0.2">
      <c r="A27" s="216" t="s">
        <v>210</v>
      </c>
      <c r="B27" s="216"/>
      <c r="C27" s="29">
        <v>138</v>
      </c>
      <c r="D27" s="52">
        <v>37651</v>
      </c>
      <c r="E27" s="53">
        <v>116139518</v>
      </c>
      <c r="F27" s="54">
        <f t="shared" si="1"/>
        <v>116177169</v>
      </c>
      <c r="G27" s="52">
        <v>0</v>
      </c>
      <c r="H27" s="53">
        <v>122317664</v>
      </c>
      <c r="I27" s="54">
        <f t="shared" si="2"/>
        <v>122317664</v>
      </c>
    </row>
    <row r="28" spans="1:9" x14ac:dyDescent="0.2">
      <c r="A28" s="222" t="s">
        <v>211</v>
      </c>
      <c r="B28" s="222"/>
      <c r="C28" s="32">
        <v>139</v>
      </c>
      <c r="D28" s="55">
        <f>D29+D30</f>
        <v>-29613767</v>
      </c>
      <c r="E28" s="56">
        <f>E29+E30</f>
        <v>5684903</v>
      </c>
      <c r="F28" s="54">
        <f t="shared" si="1"/>
        <v>-23928864</v>
      </c>
      <c r="G28" s="55">
        <f t="shared" ref="G28:H28" si="6">G29+G30</f>
        <v>5368240</v>
      </c>
      <c r="H28" s="56">
        <f t="shared" si="6"/>
        <v>13950039</v>
      </c>
      <c r="I28" s="54">
        <f t="shared" si="2"/>
        <v>19318279</v>
      </c>
    </row>
    <row r="29" spans="1:9" x14ac:dyDescent="0.2">
      <c r="A29" s="216" t="s">
        <v>212</v>
      </c>
      <c r="B29" s="216"/>
      <c r="C29" s="29">
        <v>140</v>
      </c>
      <c r="D29" s="52">
        <v>-29613767</v>
      </c>
      <c r="E29" s="53">
        <v>26378195</v>
      </c>
      <c r="F29" s="54">
        <f t="shared" si="1"/>
        <v>-3235572</v>
      </c>
      <c r="G29" s="52">
        <v>5368240</v>
      </c>
      <c r="H29" s="53">
        <v>6288701</v>
      </c>
      <c r="I29" s="54">
        <f t="shared" si="2"/>
        <v>11656941</v>
      </c>
    </row>
    <row r="30" spans="1:9" x14ac:dyDescent="0.2">
      <c r="A30" s="216" t="s">
        <v>213</v>
      </c>
      <c r="B30" s="216"/>
      <c r="C30" s="29">
        <v>141</v>
      </c>
      <c r="D30" s="52">
        <v>0</v>
      </c>
      <c r="E30" s="53">
        <v>-20693292</v>
      </c>
      <c r="F30" s="54">
        <f t="shared" si="1"/>
        <v>-20693292</v>
      </c>
      <c r="G30" s="52">
        <v>0</v>
      </c>
      <c r="H30" s="53">
        <v>7661338</v>
      </c>
      <c r="I30" s="54">
        <f t="shared" si="2"/>
        <v>7661338</v>
      </c>
    </row>
    <row r="31" spans="1:9" ht="31.5" customHeight="1" x14ac:dyDescent="0.2">
      <c r="A31" s="221" t="s">
        <v>214</v>
      </c>
      <c r="B31" s="222"/>
      <c r="C31" s="32">
        <v>142</v>
      </c>
      <c r="D31" s="55">
        <f>D32+D35</f>
        <v>-71464438</v>
      </c>
      <c r="E31" s="56">
        <f>E32+E35</f>
        <v>27752746</v>
      </c>
      <c r="F31" s="54">
        <f t="shared" si="1"/>
        <v>-43711692</v>
      </c>
      <c r="G31" s="55">
        <f t="shared" ref="G31:H31" si="7">G32+G35</f>
        <v>-229184315</v>
      </c>
      <c r="H31" s="56">
        <f t="shared" si="7"/>
        <v>18540852</v>
      </c>
      <c r="I31" s="54">
        <f t="shared" si="2"/>
        <v>-210643463</v>
      </c>
    </row>
    <row r="32" spans="1:9" x14ac:dyDescent="0.2">
      <c r="A32" s="222" t="s">
        <v>215</v>
      </c>
      <c r="B32" s="222"/>
      <c r="C32" s="32">
        <v>143</v>
      </c>
      <c r="D32" s="55">
        <f>D33+D34</f>
        <v>-67159274</v>
      </c>
      <c r="E32" s="56">
        <f>E33+E34</f>
        <v>20090494</v>
      </c>
      <c r="F32" s="54">
        <f t="shared" si="1"/>
        <v>-47068780</v>
      </c>
      <c r="G32" s="55">
        <f t="shared" ref="G32:H32" si="8">G33+G34</f>
        <v>-229184315</v>
      </c>
      <c r="H32" s="56">
        <f t="shared" si="8"/>
        <v>11342252</v>
      </c>
      <c r="I32" s="54">
        <f t="shared" si="2"/>
        <v>-217842063</v>
      </c>
    </row>
    <row r="33" spans="1:9" x14ac:dyDescent="0.2">
      <c r="A33" s="216" t="s">
        <v>216</v>
      </c>
      <c r="B33" s="216"/>
      <c r="C33" s="29">
        <v>144</v>
      </c>
      <c r="D33" s="52">
        <v>-67171033</v>
      </c>
      <c r="E33" s="53">
        <v>20211472</v>
      </c>
      <c r="F33" s="54">
        <f t="shared" si="1"/>
        <v>-46959561</v>
      </c>
      <c r="G33" s="52">
        <v>-229194586</v>
      </c>
      <c r="H33" s="53">
        <v>11342252</v>
      </c>
      <c r="I33" s="54">
        <f t="shared" si="2"/>
        <v>-217852334</v>
      </c>
    </row>
    <row r="34" spans="1:9" x14ac:dyDescent="0.2">
      <c r="A34" s="216" t="s">
        <v>217</v>
      </c>
      <c r="B34" s="216"/>
      <c r="C34" s="29">
        <v>145</v>
      </c>
      <c r="D34" s="52">
        <v>11759</v>
      </c>
      <c r="E34" s="53">
        <v>-120978</v>
      </c>
      <c r="F34" s="54">
        <f t="shared" si="1"/>
        <v>-109219</v>
      </c>
      <c r="G34" s="52">
        <v>10271</v>
      </c>
      <c r="H34" s="53">
        <v>0</v>
      </c>
      <c r="I34" s="54">
        <f t="shared" si="2"/>
        <v>10271</v>
      </c>
    </row>
    <row r="35" spans="1:9" ht="31.5" customHeight="1" x14ac:dyDescent="0.2">
      <c r="A35" s="222" t="s">
        <v>218</v>
      </c>
      <c r="B35" s="222"/>
      <c r="C35" s="32">
        <v>146</v>
      </c>
      <c r="D35" s="55">
        <f>D36+D37</f>
        <v>-4305164</v>
      </c>
      <c r="E35" s="56">
        <f>E36+E37</f>
        <v>7662252</v>
      </c>
      <c r="F35" s="54">
        <f t="shared" si="1"/>
        <v>3357088</v>
      </c>
      <c r="G35" s="55">
        <f t="shared" ref="G35:H35" si="9">G36+G37</f>
        <v>0</v>
      </c>
      <c r="H35" s="56">
        <f t="shared" si="9"/>
        <v>7198600</v>
      </c>
      <c r="I35" s="54">
        <f t="shared" si="2"/>
        <v>7198600</v>
      </c>
    </row>
    <row r="36" spans="1:9" x14ac:dyDescent="0.2">
      <c r="A36" s="216" t="s">
        <v>219</v>
      </c>
      <c r="B36" s="216"/>
      <c r="C36" s="29">
        <v>147</v>
      </c>
      <c r="D36" s="52">
        <v>-4305164</v>
      </c>
      <c r="E36" s="53">
        <v>7662252</v>
      </c>
      <c r="F36" s="54">
        <f t="shared" si="1"/>
        <v>3357088</v>
      </c>
      <c r="G36" s="52">
        <v>0</v>
      </c>
      <c r="H36" s="53">
        <v>7198600</v>
      </c>
      <c r="I36" s="54">
        <f t="shared" si="2"/>
        <v>7198600</v>
      </c>
    </row>
    <row r="37" spans="1:9" x14ac:dyDescent="0.2">
      <c r="A37" s="216" t="s">
        <v>220</v>
      </c>
      <c r="B37" s="216"/>
      <c r="C37" s="29">
        <v>148</v>
      </c>
      <c r="D37" s="52">
        <v>0</v>
      </c>
      <c r="E37" s="53">
        <v>0</v>
      </c>
      <c r="F37" s="54">
        <f t="shared" si="1"/>
        <v>0</v>
      </c>
      <c r="G37" s="52">
        <v>0</v>
      </c>
      <c r="H37" s="53">
        <v>0</v>
      </c>
      <c r="I37" s="54">
        <f t="shared" si="2"/>
        <v>0</v>
      </c>
    </row>
    <row r="38" spans="1:9" ht="45.75" customHeight="1" x14ac:dyDescent="0.2">
      <c r="A38" s="221" t="s">
        <v>221</v>
      </c>
      <c r="B38" s="222"/>
      <c r="C38" s="32">
        <v>149</v>
      </c>
      <c r="D38" s="55">
        <f>D39+D40</f>
        <v>-96966441</v>
      </c>
      <c r="E38" s="56">
        <f>E39+E40</f>
        <v>0</v>
      </c>
      <c r="F38" s="54">
        <f t="shared" si="1"/>
        <v>-96966441</v>
      </c>
      <c r="G38" s="55">
        <f t="shared" ref="G38:H38" si="10">G39+G40</f>
        <v>8859975</v>
      </c>
      <c r="H38" s="56">
        <f t="shared" si="10"/>
        <v>0</v>
      </c>
      <c r="I38" s="54">
        <f t="shared" si="2"/>
        <v>8859975</v>
      </c>
    </row>
    <row r="39" spans="1:9" x14ac:dyDescent="0.2">
      <c r="A39" s="216" t="s">
        <v>222</v>
      </c>
      <c r="B39" s="216"/>
      <c r="C39" s="29">
        <v>150</v>
      </c>
      <c r="D39" s="52">
        <v>-96966441</v>
      </c>
      <c r="E39" s="53">
        <v>0</v>
      </c>
      <c r="F39" s="54">
        <f t="shared" si="1"/>
        <v>-96966441</v>
      </c>
      <c r="G39" s="52">
        <v>8859975</v>
      </c>
      <c r="H39" s="53">
        <v>0</v>
      </c>
      <c r="I39" s="54">
        <f t="shared" si="2"/>
        <v>8859975</v>
      </c>
    </row>
    <row r="40" spans="1:9" x14ac:dyDescent="0.2">
      <c r="A40" s="216" t="s">
        <v>223</v>
      </c>
      <c r="B40" s="216"/>
      <c r="C40" s="29">
        <v>151</v>
      </c>
      <c r="D40" s="52">
        <v>0</v>
      </c>
      <c r="E40" s="53">
        <v>0</v>
      </c>
      <c r="F40" s="54">
        <f t="shared" si="1"/>
        <v>0</v>
      </c>
      <c r="G40" s="52">
        <v>0</v>
      </c>
      <c r="H40" s="53">
        <v>0</v>
      </c>
      <c r="I40" s="54">
        <f t="shared" si="2"/>
        <v>0</v>
      </c>
    </row>
    <row r="41" spans="1:9" ht="21" customHeight="1" x14ac:dyDescent="0.2">
      <c r="A41" s="221" t="s">
        <v>224</v>
      </c>
      <c r="B41" s="222"/>
      <c r="C41" s="32">
        <v>152</v>
      </c>
      <c r="D41" s="55">
        <f>D42+D43</f>
        <v>0</v>
      </c>
      <c r="E41" s="55">
        <f>E42+E43</f>
        <v>-5489136</v>
      </c>
      <c r="F41" s="54">
        <f t="shared" si="1"/>
        <v>-5489136</v>
      </c>
      <c r="G41" s="55">
        <f>G42+G43</f>
        <v>0</v>
      </c>
      <c r="H41" s="55">
        <f>H42+H43</f>
        <v>-11186693</v>
      </c>
      <c r="I41" s="54">
        <f t="shared" si="2"/>
        <v>-11186693</v>
      </c>
    </row>
    <row r="42" spans="1:9" x14ac:dyDescent="0.2">
      <c r="A42" s="216" t="s">
        <v>225</v>
      </c>
      <c r="B42" s="216"/>
      <c r="C42" s="29">
        <v>153</v>
      </c>
      <c r="D42" s="52">
        <v>0</v>
      </c>
      <c r="E42" s="53">
        <v>-4729119</v>
      </c>
      <c r="F42" s="54">
        <f t="shared" si="1"/>
        <v>-4729119</v>
      </c>
      <c r="G42" s="52">
        <v>0</v>
      </c>
      <c r="H42" s="53">
        <v>-8119251</v>
      </c>
      <c r="I42" s="54">
        <f t="shared" si="2"/>
        <v>-8119251</v>
      </c>
    </row>
    <row r="43" spans="1:9" x14ac:dyDescent="0.2">
      <c r="A43" s="216" t="s">
        <v>226</v>
      </c>
      <c r="B43" s="216"/>
      <c r="C43" s="29">
        <v>154</v>
      </c>
      <c r="D43" s="52">
        <v>0</v>
      </c>
      <c r="E43" s="53">
        <v>-760017</v>
      </c>
      <c r="F43" s="54">
        <f t="shared" si="1"/>
        <v>-760017</v>
      </c>
      <c r="G43" s="52">
        <v>0</v>
      </c>
      <c r="H43" s="53">
        <v>-3067442</v>
      </c>
      <c r="I43" s="54">
        <f t="shared" si="2"/>
        <v>-3067442</v>
      </c>
    </row>
    <row r="44" spans="1:9" ht="22.5" customHeight="1" x14ac:dyDescent="0.2">
      <c r="A44" s="221" t="s">
        <v>227</v>
      </c>
      <c r="B44" s="222"/>
      <c r="C44" s="32">
        <v>155</v>
      </c>
      <c r="D44" s="55">
        <f>D45+D49</f>
        <v>-128124418</v>
      </c>
      <c r="E44" s="56">
        <f>E45+E49</f>
        <v>-1057446407</v>
      </c>
      <c r="F44" s="54">
        <f t="shared" si="1"/>
        <v>-1185570825</v>
      </c>
      <c r="G44" s="55">
        <f t="shared" ref="G44:H44" si="11">G45+G49</f>
        <v>-117613900</v>
      </c>
      <c r="H44" s="56">
        <f t="shared" si="11"/>
        <v>-1089532718</v>
      </c>
      <c r="I44" s="54">
        <f t="shared" si="2"/>
        <v>-1207146618</v>
      </c>
    </row>
    <row r="45" spans="1:9" x14ac:dyDescent="0.2">
      <c r="A45" s="222" t="s">
        <v>228</v>
      </c>
      <c r="B45" s="222"/>
      <c r="C45" s="32">
        <v>156</v>
      </c>
      <c r="D45" s="55">
        <f>D46+D47+D48</f>
        <v>-69706140</v>
      </c>
      <c r="E45" s="56">
        <f>E46+E47+E48</f>
        <v>-546458377</v>
      </c>
      <c r="F45" s="54">
        <f t="shared" si="1"/>
        <v>-616164517</v>
      </c>
      <c r="G45" s="55">
        <f t="shared" ref="G45:H45" si="12">G46+G47+G48</f>
        <v>-62329869</v>
      </c>
      <c r="H45" s="56">
        <f t="shared" si="12"/>
        <v>-558418527</v>
      </c>
      <c r="I45" s="54">
        <f t="shared" si="2"/>
        <v>-620748396</v>
      </c>
    </row>
    <row r="46" spans="1:9" x14ac:dyDescent="0.2">
      <c r="A46" s="216" t="s">
        <v>229</v>
      </c>
      <c r="B46" s="216"/>
      <c r="C46" s="29">
        <v>157</v>
      </c>
      <c r="D46" s="52">
        <v>-37216544</v>
      </c>
      <c r="E46" s="53">
        <v>-353194627</v>
      </c>
      <c r="F46" s="54">
        <f t="shared" si="1"/>
        <v>-390411171</v>
      </c>
      <c r="G46" s="52">
        <v>-31100648</v>
      </c>
      <c r="H46" s="53">
        <v>-296122090</v>
      </c>
      <c r="I46" s="54">
        <f t="shared" si="2"/>
        <v>-327222738</v>
      </c>
    </row>
    <row r="47" spans="1:9" x14ac:dyDescent="0.2">
      <c r="A47" s="216" t="s">
        <v>230</v>
      </c>
      <c r="B47" s="216"/>
      <c r="C47" s="29">
        <v>158</v>
      </c>
      <c r="D47" s="52">
        <v>-32489596</v>
      </c>
      <c r="E47" s="53">
        <v>-279190048</v>
      </c>
      <c r="F47" s="54">
        <f t="shared" si="1"/>
        <v>-311679644</v>
      </c>
      <c r="G47" s="52">
        <v>-31229221</v>
      </c>
      <c r="H47" s="53">
        <v>-242427261</v>
      </c>
      <c r="I47" s="54">
        <f t="shared" si="2"/>
        <v>-273656482</v>
      </c>
    </row>
    <row r="48" spans="1:9" x14ac:dyDescent="0.2">
      <c r="A48" s="216" t="s">
        <v>231</v>
      </c>
      <c r="B48" s="216"/>
      <c r="C48" s="29">
        <v>159</v>
      </c>
      <c r="D48" s="52">
        <v>0</v>
      </c>
      <c r="E48" s="53">
        <v>85926298</v>
      </c>
      <c r="F48" s="54">
        <f t="shared" si="1"/>
        <v>85926298</v>
      </c>
      <c r="G48" s="52">
        <v>0</v>
      </c>
      <c r="H48" s="53">
        <v>-19869176</v>
      </c>
      <c r="I48" s="54">
        <f t="shared" si="2"/>
        <v>-19869176</v>
      </c>
    </row>
    <row r="49" spans="1:9" ht="24.75" customHeight="1" x14ac:dyDescent="0.2">
      <c r="A49" s="222" t="s">
        <v>232</v>
      </c>
      <c r="B49" s="222"/>
      <c r="C49" s="32">
        <v>160</v>
      </c>
      <c r="D49" s="55">
        <f>D50+D51+D52</f>
        <v>-58418278</v>
      </c>
      <c r="E49" s="56">
        <f>E50+E51+E52</f>
        <v>-510988030</v>
      </c>
      <c r="F49" s="54">
        <f t="shared" si="1"/>
        <v>-569406308</v>
      </c>
      <c r="G49" s="55">
        <f t="shared" ref="G49:H49" si="13">G50+G51+G52</f>
        <v>-55284031</v>
      </c>
      <c r="H49" s="56">
        <f t="shared" si="13"/>
        <v>-531114191</v>
      </c>
      <c r="I49" s="54">
        <f t="shared" si="2"/>
        <v>-586398222</v>
      </c>
    </row>
    <row r="50" spans="1:9" x14ac:dyDescent="0.2">
      <c r="A50" s="216" t="s">
        <v>233</v>
      </c>
      <c r="B50" s="216"/>
      <c r="C50" s="29">
        <v>161</v>
      </c>
      <c r="D50" s="52">
        <v>-3587588</v>
      </c>
      <c r="E50" s="53">
        <v>-52215525</v>
      </c>
      <c r="F50" s="54">
        <f t="shared" si="1"/>
        <v>-55803113</v>
      </c>
      <c r="G50" s="52">
        <v>-4915380</v>
      </c>
      <c r="H50" s="53">
        <v>-73255859</v>
      </c>
      <c r="I50" s="54">
        <f t="shared" si="2"/>
        <v>-78171239</v>
      </c>
    </row>
    <row r="51" spans="1:9" x14ac:dyDescent="0.2">
      <c r="A51" s="216" t="s">
        <v>234</v>
      </c>
      <c r="B51" s="216"/>
      <c r="C51" s="29">
        <v>162</v>
      </c>
      <c r="D51" s="52">
        <v>-22708883</v>
      </c>
      <c r="E51" s="53">
        <v>-185368978</v>
      </c>
      <c r="F51" s="54">
        <f t="shared" si="1"/>
        <v>-208077861</v>
      </c>
      <c r="G51" s="52">
        <v>-21543631</v>
      </c>
      <c r="H51" s="53">
        <v>-192985575</v>
      </c>
      <c r="I51" s="54">
        <f t="shared" si="2"/>
        <v>-214529206</v>
      </c>
    </row>
    <row r="52" spans="1:9" x14ac:dyDescent="0.2">
      <c r="A52" s="216" t="s">
        <v>235</v>
      </c>
      <c r="B52" s="216"/>
      <c r="C52" s="29">
        <v>163</v>
      </c>
      <c r="D52" s="52">
        <v>-32121807</v>
      </c>
      <c r="E52" s="53">
        <v>-273403527</v>
      </c>
      <c r="F52" s="54">
        <f t="shared" si="1"/>
        <v>-305525334</v>
      </c>
      <c r="G52" s="52">
        <v>-28825020</v>
      </c>
      <c r="H52" s="53">
        <v>-264872757</v>
      </c>
      <c r="I52" s="54">
        <f t="shared" si="2"/>
        <v>-293697777</v>
      </c>
    </row>
    <row r="53" spans="1:9" x14ac:dyDescent="0.2">
      <c r="A53" s="221" t="s">
        <v>236</v>
      </c>
      <c r="B53" s="222"/>
      <c r="C53" s="32">
        <v>164</v>
      </c>
      <c r="D53" s="55">
        <f>D54+D55+D56+D57+D58+D59+D60</f>
        <v>-39113639</v>
      </c>
      <c r="E53" s="56">
        <f>E54+E55+E56+E57+E58+E59+E60</f>
        <v>-171225960</v>
      </c>
      <c r="F53" s="54">
        <f t="shared" si="1"/>
        <v>-210339599</v>
      </c>
      <c r="G53" s="55">
        <f t="shared" ref="G53:H53" si="14">G54+G55+G56+G57+G58+G59+G60</f>
        <v>-5283299</v>
      </c>
      <c r="H53" s="56">
        <f t="shared" si="14"/>
        <v>-127037705</v>
      </c>
      <c r="I53" s="54">
        <f t="shared" si="2"/>
        <v>-132321004</v>
      </c>
    </row>
    <row r="54" spans="1:9" ht="24" customHeight="1" x14ac:dyDescent="0.2">
      <c r="A54" s="216" t="s">
        <v>237</v>
      </c>
      <c r="B54" s="216"/>
      <c r="C54" s="29">
        <v>165</v>
      </c>
      <c r="D54" s="52">
        <v>0</v>
      </c>
      <c r="E54" s="53">
        <v>0</v>
      </c>
      <c r="F54" s="54">
        <f t="shared" si="1"/>
        <v>0</v>
      </c>
      <c r="G54" s="52">
        <v>0</v>
      </c>
      <c r="H54" s="53">
        <v>0</v>
      </c>
      <c r="I54" s="54">
        <f t="shared" si="2"/>
        <v>0</v>
      </c>
    </row>
    <row r="55" spans="1:9" x14ac:dyDescent="0.2">
      <c r="A55" s="216" t="s">
        <v>238</v>
      </c>
      <c r="B55" s="216"/>
      <c r="C55" s="29">
        <v>166</v>
      </c>
      <c r="D55" s="52">
        <v>-25239</v>
      </c>
      <c r="E55" s="53">
        <v>-1256373</v>
      </c>
      <c r="F55" s="54">
        <f t="shared" si="1"/>
        <v>-1281612</v>
      </c>
      <c r="G55" s="52">
        <v>-1497672</v>
      </c>
      <c r="H55" s="53">
        <v>-10208393</v>
      </c>
      <c r="I55" s="54">
        <f t="shared" si="2"/>
        <v>-11706065</v>
      </c>
    </row>
    <row r="56" spans="1:9" x14ac:dyDescent="0.2">
      <c r="A56" s="216" t="s">
        <v>239</v>
      </c>
      <c r="B56" s="216"/>
      <c r="C56" s="29">
        <v>167</v>
      </c>
      <c r="D56" s="52">
        <v>-452538</v>
      </c>
      <c r="E56" s="53">
        <v>-26801280</v>
      </c>
      <c r="F56" s="54">
        <f t="shared" si="1"/>
        <v>-27253818</v>
      </c>
      <c r="G56" s="52">
        <v>0</v>
      </c>
      <c r="H56" s="53">
        <v>-6207261</v>
      </c>
      <c r="I56" s="54">
        <f t="shared" si="2"/>
        <v>-6207261</v>
      </c>
    </row>
    <row r="57" spans="1:9" x14ac:dyDescent="0.2">
      <c r="A57" s="216" t="s">
        <v>240</v>
      </c>
      <c r="B57" s="216"/>
      <c r="C57" s="29">
        <v>168</v>
      </c>
      <c r="D57" s="52">
        <v>-3811436</v>
      </c>
      <c r="E57" s="53">
        <v>-9399852</v>
      </c>
      <c r="F57" s="54">
        <f t="shared" si="1"/>
        <v>-13211288</v>
      </c>
      <c r="G57" s="52">
        <v>-864282</v>
      </c>
      <c r="H57" s="53">
        <v>-16181820</v>
      </c>
      <c r="I57" s="54">
        <f t="shared" si="2"/>
        <v>-17046102</v>
      </c>
    </row>
    <row r="58" spans="1:9" x14ac:dyDescent="0.2">
      <c r="A58" s="216" t="s">
        <v>241</v>
      </c>
      <c r="B58" s="216"/>
      <c r="C58" s="29">
        <v>169</v>
      </c>
      <c r="D58" s="52">
        <v>-195541</v>
      </c>
      <c r="E58" s="53">
        <v>-4686727</v>
      </c>
      <c r="F58" s="54">
        <f t="shared" si="1"/>
        <v>-4882268</v>
      </c>
      <c r="G58" s="52">
        <v>-333394</v>
      </c>
      <c r="H58" s="53">
        <v>-5386094</v>
      </c>
      <c r="I58" s="54">
        <f t="shared" si="2"/>
        <v>-5719488</v>
      </c>
    </row>
    <row r="59" spans="1:9" x14ac:dyDescent="0.2">
      <c r="A59" s="216" t="s">
        <v>242</v>
      </c>
      <c r="B59" s="216"/>
      <c r="C59" s="29">
        <v>170</v>
      </c>
      <c r="D59" s="52">
        <v>-32219555</v>
      </c>
      <c r="E59" s="53">
        <v>-14930325</v>
      </c>
      <c r="F59" s="54">
        <f t="shared" si="1"/>
        <v>-47149880</v>
      </c>
      <c r="G59" s="52">
        <v>0</v>
      </c>
      <c r="H59" s="53">
        <v>0</v>
      </c>
      <c r="I59" s="54">
        <f t="shared" si="2"/>
        <v>0</v>
      </c>
    </row>
    <row r="60" spans="1:9" x14ac:dyDescent="0.2">
      <c r="A60" s="216" t="s">
        <v>243</v>
      </c>
      <c r="B60" s="216"/>
      <c r="C60" s="29">
        <v>171</v>
      </c>
      <c r="D60" s="52">
        <v>-2409330</v>
      </c>
      <c r="E60" s="53">
        <v>-114151403</v>
      </c>
      <c r="F60" s="54">
        <f t="shared" si="1"/>
        <v>-116560733</v>
      </c>
      <c r="G60" s="52">
        <v>-2587951</v>
      </c>
      <c r="H60" s="53">
        <v>-89054137</v>
      </c>
      <c r="I60" s="54">
        <f t="shared" si="2"/>
        <v>-91642088</v>
      </c>
    </row>
    <row r="61" spans="1:9" ht="29.25" customHeight="1" x14ac:dyDescent="0.2">
      <c r="A61" s="221" t="s">
        <v>244</v>
      </c>
      <c r="B61" s="222"/>
      <c r="C61" s="32">
        <v>172</v>
      </c>
      <c r="D61" s="55">
        <f>D62+D63</f>
        <v>-587855</v>
      </c>
      <c r="E61" s="56">
        <f>E62+E63</f>
        <v>-53742564</v>
      </c>
      <c r="F61" s="54">
        <f t="shared" si="1"/>
        <v>-54330419</v>
      </c>
      <c r="G61" s="55">
        <f t="shared" ref="G61:H61" si="15">G62+G63</f>
        <v>-1005705</v>
      </c>
      <c r="H61" s="56">
        <f t="shared" si="15"/>
        <v>-59000492</v>
      </c>
      <c r="I61" s="54">
        <f t="shared" si="2"/>
        <v>-60006197</v>
      </c>
    </row>
    <row r="62" spans="1:9" x14ac:dyDescent="0.2">
      <c r="A62" s="216" t="s">
        <v>245</v>
      </c>
      <c r="B62" s="216"/>
      <c r="C62" s="29">
        <v>173</v>
      </c>
      <c r="D62" s="52">
        <v>0</v>
      </c>
      <c r="E62" s="53">
        <v>-1181277</v>
      </c>
      <c r="F62" s="54">
        <f t="shared" si="1"/>
        <v>-1181277</v>
      </c>
      <c r="G62" s="52">
        <v>0</v>
      </c>
      <c r="H62" s="53">
        <v>-960874</v>
      </c>
      <c r="I62" s="54">
        <f t="shared" si="2"/>
        <v>-960874</v>
      </c>
    </row>
    <row r="63" spans="1:9" x14ac:dyDescent="0.2">
      <c r="A63" s="216" t="s">
        <v>246</v>
      </c>
      <c r="B63" s="216"/>
      <c r="C63" s="29">
        <v>174</v>
      </c>
      <c r="D63" s="52">
        <v>-587855</v>
      </c>
      <c r="E63" s="53">
        <v>-52561287</v>
      </c>
      <c r="F63" s="54">
        <f t="shared" si="1"/>
        <v>-53149142</v>
      </c>
      <c r="G63" s="52">
        <v>-1005705</v>
      </c>
      <c r="H63" s="53">
        <v>-58039618</v>
      </c>
      <c r="I63" s="54">
        <f t="shared" si="2"/>
        <v>-59045323</v>
      </c>
    </row>
    <row r="64" spans="1:9" x14ac:dyDescent="0.2">
      <c r="A64" s="223" t="s">
        <v>247</v>
      </c>
      <c r="B64" s="216"/>
      <c r="C64" s="29">
        <v>175</v>
      </c>
      <c r="D64" s="52">
        <v>-1973</v>
      </c>
      <c r="E64" s="53">
        <v>-18841631</v>
      </c>
      <c r="F64" s="54">
        <f t="shared" si="1"/>
        <v>-18843604</v>
      </c>
      <c r="G64" s="52">
        <v>-989</v>
      </c>
      <c r="H64" s="53">
        <v>-11874464</v>
      </c>
      <c r="I64" s="54">
        <f t="shared" si="2"/>
        <v>-11875453</v>
      </c>
    </row>
    <row r="65" spans="1:9" ht="42" customHeight="1" x14ac:dyDescent="0.2">
      <c r="A65" s="221" t="s">
        <v>248</v>
      </c>
      <c r="B65" s="222"/>
      <c r="C65" s="32">
        <v>176</v>
      </c>
      <c r="D65" s="55">
        <f>D7+D13+D21+D22+D23+D24+D31+D38+D41+D53+D61+D64+D44</f>
        <v>41874998</v>
      </c>
      <c r="E65" s="56">
        <f>E7+E13+E21+E22+E23+E24+E31+E38+E41+E53+E61+E64+E44</f>
        <v>361596576</v>
      </c>
      <c r="F65" s="54">
        <f t="shared" si="1"/>
        <v>403471574</v>
      </c>
      <c r="G65" s="55">
        <f t="shared" ref="G65:H65" si="16">G7+G13+G21+G22+G23+G24+G31+G38+G41+G53+G61+G64+G44</f>
        <v>46928366</v>
      </c>
      <c r="H65" s="56">
        <f t="shared" si="16"/>
        <v>364705111</v>
      </c>
      <c r="I65" s="54">
        <f t="shared" si="2"/>
        <v>411633477</v>
      </c>
    </row>
    <row r="66" spans="1:9" x14ac:dyDescent="0.2">
      <c r="A66" s="221" t="s">
        <v>249</v>
      </c>
      <c r="B66" s="222"/>
      <c r="C66" s="32">
        <v>177</v>
      </c>
      <c r="D66" s="55">
        <f>D67+D68</f>
        <v>-6197221</v>
      </c>
      <c r="E66" s="56">
        <f>E67+E68</f>
        <v>-60100381</v>
      </c>
      <c r="F66" s="54">
        <f t="shared" si="1"/>
        <v>-66297602</v>
      </c>
      <c r="G66" s="55">
        <f t="shared" ref="G66:H66" si="17">G67+G68</f>
        <v>-9530319</v>
      </c>
      <c r="H66" s="56">
        <f t="shared" si="17"/>
        <v>-62363599</v>
      </c>
      <c r="I66" s="54">
        <f t="shared" si="2"/>
        <v>-71893918</v>
      </c>
    </row>
    <row r="67" spans="1:9" x14ac:dyDescent="0.2">
      <c r="A67" s="216" t="s">
        <v>250</v>
      </c>
      <c r="B67" s="216"/>
      <c r="C67" s="29">
        <v>178</v>
      </c>
      <c r="D67" s="52">
        <v>-7798408</v>
      </c>
      <c r="E67" s="53">
        <v>-42614586</v>
      </c>
      <c r="F67" s="54">
        <f t="shared" si="1"/>
        <v>-50412994</v>
      </c>
      <c r="G67" s="52">
        <v>-9446469</v>
      </c>
      <c r="H67" s="53">
        <v>-50445094</v>
      </c>
      <c r="I67" s="54">
        <f t="shared" si="2"/>
        <v>-59891563</v>
      </c>
    </row>
    <row r="68" spans="1:9" x14ac:dyDescent="0.2">
      <c r="A68" s="216" t="s">
        <v>251</v>
      </c>
      <c r="B68" s="216"/>
      <c r="C68" s="29">
        <v>179</v>
      </c>
      <c r="D68" s="52">
        <v>1601187</v>
      </c>
      <c r="E68" s="53">
        <v>-17485795</v>
      </c>
      <c r="F68" s="54">
        <f t="shared" si="1"/>
        <v>-15884608</v>
      </c>
      <c r="G68" s="52">
        <v>-83850</v>
      </c>
      <c r="H68" s="53">
        <v>-11918505</v>
      </c>
      <c r="I68" s="54">
        <f t="shared" si="2"/>
        <v>-12002355</v>
      </c>
    </row>
    <row r="69" spans="1:9" ht="24" customHeight="1" x14ac:dyDescent="0.2">
      <c r="A69" s="221" t="s">
        <v>252</v>
      </c>
      <c r="B69" s="222"/>
      <c r="C69" s="32">
        <v>180</v>
      </c>
      <c r="D69" s="55">
        <f>D65+D66</f>
        <v>35677777</v>
      </c>
      <c r="E69" s="56">
        <f>E65+E66</f>
        <v>301496195</v>
      </c>
      <c r="F69" s="54">
        <f t="shared" si="1"/>
        <v>337173972</v>
      </c>
      <c r="G69" s="55">
        <f t="shared" ref="G69:H69" si="18">G65+G66</f>
        <v>37398047</v>
      </c>
      <c r="H69" s="56">
        <f t="shared" si="18"/>
        <v>302341512</v>
      </c>
      <c r="I69" s="54">
        <f t="shared" si="2"/>
        <v>339739559</v>
      </c>
    </row>
    <row r="70" spans="1:9" x14ac:dyDescent="0.2">
      <c r="A70" s="225" t="s">
        <v>253</v>
      </c>
      <c r="B70" s="225"/>
      <c r="C70" s="29">
        <v>181</v>
      </c>
      <c r="D70" s="52">
        <v>36016327</v>
      </c>
      <c r="E70" s="53">
        <v>301063556</v>
      </c>
      <c r="F70" s="54">
        <f t="shared" si="1"/>
        <v>337079883</v>
      </c>
      <c r="G70" s="52">
        <v>37864623</v>
      </c>
      <c r="H70" s="53">
        <v>301527573</v>
      </c>
      <c r="I70" s="54">
        <f t="shared" si="2"/>
        <v>339392196</v>
      </c>
    </row>
    <row r="71" spans="1:9" x14ac:dyDescent="0.2">
      <c r="A71" s="225" t="s">
        <v>254</v>
      </c>
      <c r="B71" s="225"/>
      <c r="C71" s="29">
        <v>182</v>
      </c>
      <c r="D71" s="52">
        <v>-338550</v>
      </c>
      <c r="E71" s="53">
        <v>432639</v>
      </c>
      <c r="F71" s="54">
        <f t="shared" si="1"/>
        <v>94089</v>
      </c>
      <c r="G71" s="52">
        <v>-466576</v>
      </c>
      <c r="H71" s="53">
        <v>813939</v>
      </c>
      <c r="I71" s="54">
        <f t="shared" si="2"/>
        <v>347363</v>
      </c>
    </row>
    <row r="72" spans="1:9" ht="30" customHeight="1" x14ac:dyDescent="0.2">
      <c r="A72" s="221" t="s">
        <v>255</v>
      </c>
      <c r="B72" s="221"/>
      <c r="C72" s="32">
        <v>183</v>
      </c>
      <c r="D72" s="55">
        <f>D7+D13+D21+D22+D23+D68</f>
        <v>835477864</v>
      </c>
      <c r="E72" s="56">
        <f>E7+E13+E21+E22+E23+E68</f>
        <v>2831701223</v>
      </c>
      <c r="F72" s="54">
        <f t="shared" ref="F72:F86" si="19">D72+E72</f>
        <v>3667179087</v>
      </c>
      <c r="G72" s="55">
        <f t="shared" ref="G72:H72" si="20">G7+G13+G21+G22+G23+G68</f>
        <v>796003402</v>
      </c>
      <c r="H72" s="56">
        <f t="shared" si="20"/>
        <v>2919415439</v>
      </c>
      <c r="I72" s="54">
        <f t="shared" ref="I72:I86" si="21">G72+H72</f>
        <v>3715418841</v>
      </c>
    </row>
    <row r="73" spans="1:9" ht="31.5" customHeight="1" x14ac:dyDescent="0.2">
      <c r="A73" s="221" t="s">
        <v>256</v>
      </c>
      <c r="B73" s="221"/>
      <c r="C73" s="32">
        <v>184</v>
      </c>
      <c r="D73" s="55">
        <f>D24+D31+D38+D41+D44+D53+D61+D64+D67</f>
        <v>-799800087</v>
      </c>
      <c r="E73" s="56">
        <f>E24+E31+E38+E41+E44+E53+E61+E64+E67</f>
        <v>-2530205028</v>
      </c>
      <c r="F73" s="54">
        <f t="shared" si="19"/>
        <v>-3330005115</v>
      </c>
      <c r="G73" s="55">
        <f t="shared" ref="G73:H73" si="22">G24+G31+G38+G41+G44+G53+G61+G64+G67</f>
        <v>-758605355</v>
      </c>
      <c r="H73" s="56">
        <f t="shared" si="22"/>
        <v>-2617073927</v>
      </c>
      <c r="I73" s="54">
        <f t="shared" si="21"/>
        <v>-3375679282</v>
      </c>
    </row>
    <row r="74" spans="1:9" x14ac:dyDescent="0.2">
      <c r="A74" s="221" t="s">
        <v>257</v>
      </c>
      <c r="B74" s="222"/>
      <c r="C74" s="32">
        <v>185</v>
      </c>
      <c r="D74" s="55">
        <f>D75+D76+D77+D78+D79+D80+D81+D82</f>
        <v>8618315</v>
      </c>
      <c r="E74" s="56">
        <f>E75+E76+E77+E78+E79+E80+E81+E82</f>
        <v>-46799527</v>
      </c>
      <c r="F74" s="54">
        <f t="shared" si="19"/>
        <v>-38181212</v>
      </c>
      <c r="G74" s="55">
        <f t="shared" ref="G74:H74" si="23">G75+G76+G77+G78+G79+G80+G81+G82</f>
        <v>85280493</v>
      </c>
      <c r="H74" s="56">
        <f t="shared" si="23"/>
        <v>185551146</v>
      </c>
      <c r="I74" s="54">
        <f t="shared" si="21"/>
        <v>270831639</v>
      </c>
    </row>
    <row r="75" spans="1:9" ht="27.75" customHeight="1" x14ac:dyDescent="0.2">
      <c r="A75" s="224" t="s">
        <v>258</v>
      </c>
      <c r="B75" s="224"/>
      <c r="C75" s="29">
        <v>186</v>
      </c>
      <c r="D75" s="52">
        <v>-810722</v>
      </c>
      <c r="E75" s="53">
        <v>-1477413</v>
      </c>
      <c r="F75" s="54">
        <f t="shared" si="19"/>
        <v>-2288135</v>
      </c>
      <c r="G75" s="52">
        <v>389037</v>
      </c>
      <c r="H75" s="53">
        <v>769314</v>
      </c>
      <c r="I75" s="54">
        <f t="shared" si="21"/>
        <v>1158351</v>
      </c>
    </row>
    <row r="76" spans="1:9" ht="21.6" customHeight="1" x14ac:dyDescent="0.2">
      <c r="A76" s="224" t="s">
        <v>259</v>
      </c>
      <c r="B76" s="224"/>
      <c r="C76" s="29">
        <v>187</v>
      </c>
      <c r="D76" s="52">
        <v>8817617</v>
      </c>
      <c r="E76" s="53">
        <v>-52887738</v>
      </c>
      <c r="F76" s="54">
        <f t="shared" si="19"/>
        <v>-44070121</v>
      </c>
      <c r="G76" s="52">
        <v>103105740</v>
      </c>
      <c r="H76" s="53">
        <v>200907706</v>
      </c>
      <c r="I76" s="54">
        <f t="shared" si="21"/>
        <v>304013446</v>
      </c>
    </row>
    <row r="77" spans="1:9" ht="28.15" customHeight="1" x14ac:dyDescent="0.2">
      <c r="A77" s="224" t="s">
        <v>260</v>
      </c>
      <c r="B77" s="224"/>
      <c r="C77" s="29">
        <v>188</v>
      </c>
      <c r="D77" s="52">
        <v>0</v>
      </c>
      <c r="E77" s="53">
        <v>-2233646</v>
      </c>
      <c r="F77" s="54">
        <f t="shared" si="19"/>
        <v>-2233646</v>
      </c>
      <c r="G77" s="52">
        <v>0</v>
      </c>
      <c r="H77" s="53">
        <v>23762189</v>
      </c>
      <c r="I77" s="54">
        <f t="shared" si="21"/>
        <v>23762189</v>
      </c>
    </row>
    <row r="78" spans="1:9" ht="25.15" customHeight="1" x14ac:dyDescent="0.2">
      <c r="A78" s="224" t="s">
        <v>261</v>
      </c>
      <c r="B78" s="224"/>
      <c r="C78" s="29">
        <v>189</v>
      </c>
      <c r="D78" s="52">
        <v>0</v>
      </c>
      <c r="E78" s="53">
        <v>0</v>
      </c>
      <c r="F78" s="54">
        <f t="shared" si="19"/>
        <v>0</v>
      </c>
      <c r="G78" s="52">
        <v>0</v>
      </c>
      <c r="H78" s="53">
        <v>0</v>
      </c>
      <c r="I78" s="54">
        <f t="shared" si="21"/>
        <v>0</v>
      </c>
    </row>
    <row r="79" spans="1:9" x14ac:dyDescent="0.2">
      <c r="A79" s="224" t="s">
        <v>262</v>
      </c>
      <c r="B79" s="224"/>
      <c r="C79" s="29">
        <v>190</v>
      </c>
      <c r="D79" s="52">
        <v>0</v>
      </c>
      <c r="E79" s="53">
        <v>0</v>
      </c>
      <c r="F79" s="54">
        <f t="shared" si="19"/>
        <v>0</v>
      </c>
      <c r="G79" s="52">
        <v>0</v>
      </c>
      <c r="H79" s="53">
        <v>0</v>
      </c>
      <c r="I79" s="54">
        <f t="shared" si="21"/>
        <v>0</v>
      </c>
    </row>
    <row r="80" spans="1:9" ht="21" customHeight="1" x14ac:dyDescent="0.2">
      <c r="A80" s="224" t="s">
        <v>263</v>
      </c>
      <c r="B80" s="224"/>
      <c r="C80" s="29">
        <v>191</v>
      </c>
      <c r="D80" s="52">
        <v>0</v>
      </c>
      <c r="E80" s="53">
        <v>0</v>
      </c>
      <c r="F80" s="54">
        <f t="shared" si="19"/>
        <v>0</v>
      </c>
      <c r="G80" s="52">
        <v>0</v>
      </c>
      <c r="H80" s="53">
        <v>0</v>
      </c>
      <c r="I80" s="54">
        <f t="shared" si="21"/>
        <v>0</v>
      </c>
    </row>
    <row r="81" spans="1:9" ht="16.149999999999999" customHeight="1" x14ac:dyDescent="0.2">
      <c r="A81" s="224" t="s">
        <v>264</v>
      </c>
      <c r="B81" s="224"/>
      <c r="C81" s="29">
        <v>192</v>
      </c>
      <c r="D81" s="52">
        <v>0</v>
      </c>
      <c r="E81" s="53">
        <v>0</v>
      </c>
      <c r="F81" s="54">
        <f t="shared" si="19"/>
        <v>0</v>
      </c>
      <c r="G81" s="52">
        <v>0</v>
      </c>
      <c r="H81" s="53">
        <v>0</v>
      </c>
      <c r="I81" s="54">
        <f t="shared" si="21"/>
        <v>0</v>
      </c>
    </row>
    <row r="82" spans="1:9" x14ac:dyDescent="0.2">
      <c r="A82" s="224" t="s">
        <v>265</v>
      </c>
      <c r="B82" s="224"/>
      <c r="C82" s="29">
        <v>193</v>
      </c>
      <c r="D82" s="52">
        <v>611420</v>
      </c>
      <c r="E82" s="53">
        <v>9799270</v>
      </c>
      <c r="F82" s="54">
        <f t="shared" si="19"/>
        <v>10410690</v>
      </c>
      <c r="G82" s="52">
        <v>-18214284</v>
      </c>
      <c r="H82" s="53">
        <v>-39888063</v>
      </c>
      <c r="I82" s="54">
        <f t="shared" si="21"/>
        <v>-58102347</v>
      </c>
    </row>
    <row r="83" spans="1:9" x14ac:dyDescent="0.2">
      <c r="A83" s="221" t="s">
        <v>266</v>
      </c>
      <c r="B83" s="222"/>
      <c r="C83" s="32">
        <v>194</v>
      </c>
      <c r="D83" s="55">
        <f>D69+D74</f>
        <v>44296092</v>
      </c>
      <c r="E83" s="56">
        <f>E69+E74</f>
        <v>254696668</v>
      </c>
      <c r="F83" s="54">
        <f t="shared" si="19"/>
        <v>298992760</v>
      </c>
      <c r="G83" s="55">
        <f t="shared" ref="G83:H83" si="24">G69+G74</f>
        <v>122678540</v>
      </c>
      <c r="H83" s="56">
        <f t="shared" si="24"/>
        <v>487892658</v>
      </c>
      <c r="I83" s="54">
        <f t="shared" si="21"/>
        <v>610571198</v>
      </c>
    </row>
    <row r="84" spans="1:9" x14ac:dyDescent="0.2">
      <c r="A84" s="225" t="s">
        <v>267</v>
      </c>
      <c r="B84" s="225"/>
      <c r="C84" s="29">
        <v>195</v>
      </c>
      <c r="D84" s="52">
        <v>44645469</v>
      </c>
      <c r="E84" s="53">
        <v>254300904</v>
      </c>
      <c r="F84" s="54">
        <f t="shared" si="19"/>
        <v>298946373</v>
      </c>
      <c r="G84" s="52">
        <v>123143327</v>
      </c>
      <c r="H84" s="53">
        <v>486978643</v>
      </c>
      <c r="I84" s="54">
        <f t="shared" si="21"/>
        <v>610121970</v>
      </c>
    </row>
    <row r="85" spans="1:9" x14ac:dyDescent="0.2">
      <c r="A85" s="225" t="s">
        <v>268</v>
      </c>
      <c r="B85" s="225"/>
      <c r="C85" s="29">
        <v>196</v>
      </c>
      <c r="D85" s="52">
        <v>-349377</v>
      </c>
      <c r="E85" s="53">
        <v>395764</v>
      </c>
      <c r="F85" s="54">
        <f t="shared" si="19"/>
        <v>46387</v>
      </c>
      <c r="G85" s="52">
        <v>-464787</v>
      </c>
      <c r="H85" s="53">
        <v>914015</v>
      </c>
      <c r="I85" s="54">
        <f t="shared" si="21"/>
        <v>449228</v>
      </c>
    </row>
    <row r="86" spans="1:9" x14ac:dyDescent="0.2">
      <c r="A86" s="226" t="s">
        <v>269</v>
      </c>
      <c r="B86" s="227"/>
      <c r="C86" s="30">
        <v>197</v>
      </c>
      <c r="D86" s="52">
        <v>0</v>
      </c>
      <c r="E86" s="53">
        <v>0</v>
      </c>
      <c r="F86" s="57">
        <f t="shared" si="19"/>
        <v>0</v>
      </c>
      <c r="G86" s="52">
        <v>0</v>
      </c>
      <c r="H86" s="53">
        <v>0</v>
      </c>
      <c r="I86" s="57">
        <f t="shared" si="21"/>
        <v>0</v>
      </c>
    </row>
  </sheetData>
  <sheetProtection algorithmName="SHA-512" hashValue="1YFVM61SR35/Y7NHGYD0iEVxj+sUZIYc0egwd6w7Oytjz9zDeifaLQaAhyl4IKD8hvEudbC0y1CxivZPrgg8IA==" saltValue="MoxvoIo50LSTnBSiT4jaRw==" spinCount="100000" sheet="1" objects="1" scenarios="1"/>
  <mergeCells count="88">
    <mergeCell ref="A84:B84"/>
    <mergeCell ref="A85:B85"/>
    <mergeCell ref="A86:B86"/>
    <mergeCell ref="A78:B78"/>
    <mergeCell ref="A79:B79"/>
    <mergeCell ref="A80:B80"/>
    <mergeCell ref="A81:B81"/>
    <mergeCell ref="A82:B82"/>
    <mergeCell ref="A83:B83"/>
    <mergeCell ref="A77:B77"/>
    <mergeCell ref="A66:B66"/>
    <mergeCell ref="A67:B67"/>
    <mergeCell ref="A68:B68"/>
    <mergeCell ref="A69:B69"/>
    <mergeCell ref="A70:B70"/>
    <mergeCell ref="A71:B71"/>
    <mergeCell ref="A72:B72"/>
    <mergeCell ref="A73:B73"/>
    <mergeCell ref="A74:B74"/>
    <mergeCell ref="A75:B75"/>
    <mergeCell ref="A76:B76"/>
    <mergeCell ref="A65:B65"/>
    <mergeCell ref="A54:B54"/>
    <mergeCell ref="A55:B55"/>
    <mergeCell ref="A56:B56"/>
    <mergeCell ref="A57:B57"/>
    <mergeCell ref="A58:B58"/>
    <mergeCell ref="A59:B59"/>
    <mergeCell ref="A60:B60"/>
    <mergeCell ref="A61:B61"/>
    <mergeCell ref="A62:B62"/>
    <mergeCell ref="A63:B63"/>
    <mergeCell ref="A64:B64"/>
    <mergeCell ref="A53:B53"/>
    <mergeCell ref="A42:B42"/>
    <mergeCell ref="A43:B43"/>
    <mergeCell ref="A44:B44"/>
    <mergeCell ref="A45:B45"/>
    <mergeCell ref="A46:B46"/>
    <mergeCell ref="A47:B47"/>
    <mergeCell ref="A48:B48"/>
    <mergeCell ref="A49:B49"/>
    <mergeCell ref="A50:B50"/>
    <mergeCell ref="A51:B51"/>
    <mergeCell ref="A52:B52"/>
    <mergeCell ref="A41:B41"/>
    <mergeCell ref="A30:B30"/>
    <mergeCell ref="A31:B31"/>
    <mergeCell ref="A32:B32"/>
    <mergeCell ref="A33:B33"/>
    <mergeCell ref="A34:B34"/>
    <mergeCell ref="A35:B35"/>
    <mergeCell ref="A36:B36"/>
    <mergeCell ref="A37:B37"/>
    <mergeCell ref="A38:B38"/>
    <mergeCell ref="A39:B39"/>
    <mergeCell ref="A40:B40"/>
    <mergeCell ref="A29:B29"/>
    <mergeCell ref="A18:B18"/>
    <mergeCell ref="A19:B19"/>
    <mergeCell ref="A20:B20"/>
    <mergeCell ref="A21:B21"/>
    <mergeCell ref="A22:B22"/>
    <mergeCell ref="A23:B23"/>
    <mergeCell ref="A24:B24"/>
    <mergeCell ref="A25:B25"/>
    <mergeCell ref="A26:B26"/>
    <mergeCell ref="A27:B27"/>
    <mergeCell ref="A28:B28"/>
    <mergeCell ref="A17:B17"/>
    <mergeCell ref="A6:B6"/>
    <mergeCell ref="A7:B7"/>
    <mergeCell ref="A8:B8"/>
    <mergeCell ref="A9:B9"/>
    <mergeCell ref="A10:B10"/>
    <mergeCell ref="A11:B11"/>
    <mergeCell ref="A12:B12"/>
    <mergeCell ref="A13:B13"/>
    <mergeCell ref="A14:B14"/>
    <mergeCell ref="A15:B15"/>
    <mergeCell ref="A16:B16"/>
    <mergeCell ref="A1:I1"/>
    <mergeCell ref="A2:I2"/>
    <mergeCell ref="A3:I3"/>
    <mergeCell ref="A4:B5"/>
    <mergeCell ref="C4:C5"/>
    <mergeCell ref="D4:F4"/>
    <mergeCell ref="G4:I4"/>
  </mergeCells>
  <dataValidations count="5">
    <dataValidation type="whole" operator="greaterThanOrEqual" allowBlank="1" showErrorMessage="1" errorTitle="Invalid entry" error="You can enter only positive whole numbers or a zero." sqref="D27:I27 D13:I23 D72:I72 D8:I8">
      <formula1>0</formula1>
    </dataValidation>
    <dataValidation type="whole" operator="lessThanOrEqual" allowBlank="1" showErrorMessage="1" errorTitle="Invalid entry" error="You can enter only negative whole numbers or a zero." sqref="D10:I10 D24:I26 D44:I47 D49:I64 D67:I67 D73:I73">
      <formula1>0</formula1>
    </dataValidation>
    <dataValidation type="whole" operator="notEqual" allowBlank="1" showErrorMessage="1" errorTitle="Invalid entry" error="You can enter only whole numbers (positive or negative) or a zero." sqref="D7:I7 D9:I9 D11:I12 D83:I86 D48:I48 D65:I66 D68:I71 D74:I81 D28:I43">
      <formula1>999999999</formula1>
    </dataValidation>
    <dataValidation type="whole" operator="notEqual" allowBlank="1" showErrorMessage="1" errorTitle="Invalid entry" error="You can enter only whole numbers." sqref="D82:I82">
      <formula1>99999999</formula1>
    </dataValidation>
    <dataValidation allowBlank="1" sqref="A87:I1048576 C6 A6 C4 H5:I6 A1:A4 D4:D6 E5:F6 G4:G6 J1:XFD1048576"/>
  </dataValidations>
  <pageMargins left="0.75" right="0.75" top="1" bottom="1" header="0.5" footer="0.5"/>
  <pageSetup paperSize="9" scale="4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86"/>
  <sheetViews>
    <sheetView tabSelected="1" view="pageBreakPreview" zoomScaleNormal="100" zoomScaleSheetLayoutView="100" workbookViewId="0">
      <selection activeCell="H9" sqref="H9"/>
    </sheetView>
  </sheetViews>
  <sheetFormatPr defaultColWidth="8.85546875" defaultRowHeight="12.75" x14ac:dyDescent="0.2"/>
  <cols>
    <col min="1" max="1" width="26.7109375" style="3" customWidth="1"/>
    <col min="2" max="2" width="15" style="3" customWidth="1"/>
    <col min="3" max="3" width="8.85546875" style="3"/>
    <col min="4" max="4" width="10.42578125" style="12" customWidth="1"/>
    <col min="5" max="6" width="11.7109375" style="12" customWidth="1"/>
    <col min="7" max="7" width="10.42578125" style="12" customWidth="1"/>
    <col min="8" max="9" width="11.7109375" style="12" customWidth="1"/>
    <col min="10" max="10" width="8.85546875" style="3"/>
    <col min="11" max="11" width="14.7109375" style="3" bestFit="1" customWidth="1"/>
    <col min="12" max="13" width="16.28515625" style="3" bestFit="1" customWidth="1"/>
    <col min="14" max="14" width="14.7109375" style="3" bestFit="1" customWidth="1"/>
    <col min="15" max="16" width="11.28515625" style="3" customWidth="1"/>
    <col min="17" max="17" width="12.85546875" style="3" bestFit="1" customWidth="1"/>
    <col min="18" max="18" width="11.85546875" style="3" bestFit="1" customWidth="1"/>
    <col min="19" max="22" width="12.85546875" style="3" bestFit="1" customWidth="1"/>
    <col min="23" max="23" width="13.7109375" style="3" bestFit="1" customWidth="1"/>
    <col min="24" max="16384" width="8.85546875" style="3"/>
  </cols>
  <sheetData>
    <row r="1" spans="1:9" ht="15.75" x14ac:dyDescent="0.2">
      <c r="A1" s="203" t="s">
        <v>270</v>
      </c>
      <c r="B1" s="191"/>
      <c r="C1" s="191"/>
      <c r="D1" s="191"/>
      <c r="E1" s="191"/>
      <c r="F1" s="191"/>
      <c r="G1" s="191"/>
      <c r="H1" s="191"/>
      <c r="I1" s="191"/>
    </row>
    <row r="2" spans="1:9" x14ac:dyDescent="0.2">
      <c r="A2" s="192" t="s">
        <v>539</v>
      </c>
      <c r="B2" s="204"/>
      <c r="C2" s="204"/>
      <c r="D2" s="204"/>
      <c r="E2" s="204"/>
      <c r="F2" s="204"/>
      <c r="G2" s="204"/>
      <c r="H2" s="204"/>
      <c r="I2" s="204"/>
    </row>
    <row r="3" spans="1:9" x14ac:dyDescent="0.2">
      <c r="A3" s="205" t="s">
        <v>271</v>
      </c>
      <c r="B3" s="206"/>
      <c r="C3" s="206"/>
      <c r="D3" s="206"/>
      <c r="E3" s="206"/>
      <c r="F3" s="206"/>
      <c r="G3" s="206"/>
      <c r="H3" s="206"/>
      <c r="I3" s="206"/>
    </row>
    <row r="4" spans="1:9" ht="33.75" customHeight="1" x14ac:dyDescent="0.2">
      <c r="A4" s="194" t="s">
        <v>272</v>
      </c>
      <c r="B4" s="195"/>
      <c r="C4" s="194" t="s">
        <v>273</v>
      </c>
      <c r="D4" s="196" t="s">
        <v>274</v>
      </c>
      <c r="E4" s="197"/>
      <c r="F4" s="197"/>
      <c r="G4" s="196" t="s">
        <v>275</v>
      </c>
      <c r="H4" s="197"/>
      <c r="I4" s="197"/>
    </row>
    <row r="5" spans="1:9" ht="24" customHeight="1" x14ac:dyDescent="0.2">
      <c r="A5" s="195"/>
      <c r="B5" s="195"/>
      <c r="C5" s="195"/>
      <c r="D5" s="35" t="s">
        <v>276</v>
      </c>
      <c r="E5" s="35" t="s">
        <v>277</v>
      </c>
      <c r="F5" s="35" t="s">
        <v>278</v>
      </c>
      <c r="G5" s="35" t="s">
        <v>279</v>
      </c>
      <c r="H5" s="35" t="s">
        <v>280</v>
      </c>
      <c r="I5" s="35" t="s">
        <v>281</v>
      </c>
    </row>
    <row r="6" spans="1:9" x14ac:dyDescent="0.2">
      <c r="A6" s="194">
        <v>1</v>
      </c>
      <c r="B6" s="195"/>
      <c r="C6" s="25">
        <v>2</v>
      </c>
      <c r="D6" s="39">
        <v>3</v>
      </c>
      <c r="E6" s="39">
        <v>4</v>
      </c>
      <c r="F6" s="39" t="s">
        <v>282</v>
      </c>
      <c r="G6" s="39">
        <v>6</v>
      </c>
      <c r="H6" s="39">
        <v>7</v>
      </c>
      <c r="I6" s="39" t="s">
        <v>283</v>
      </c>
    </row>
    <row r="7" spans="1:9" ht="22.5" customHeight="1" x14ac:dyDescent="0.2">
      <c r="A7" s="187" t="s">
        <v>284</v>
      </c>
      <c r="B7" s="188"/>
      <c r="C7" s="26">
        <v>118</v>
      </c>
      <c r="D7" s="40">
        <f>D8+D9+D10+D11+D12</f>
        <v>151171283</v>
      </c>
      <c r="E7" s="40">
        <f>E8+E9+E10+E11+E12</f>
        <v>557725422</v>
      </c>
      <c r="F7" s="40">
        <f>D7+E7</f>
        <v>708896705</v>
      </c>
      <c r="G7" s="40">
        <f t="shared" ref="G7:H7" si="0">G8+G9+G10+G11+G12</f>
        <v>116230405</v>
      </c>
      <c r="H7" s="40">
        <f t="shared" si="0"/>
        <v>616523988</v>
      </c>
      <c r="I7" s="40">
        <f>G7+H7</f>
        <v>732754393</v>
      </c>
    </row>
    <row r="8" spans="1:9" x14ac:dyDescent="0.2">
      <c r="A8" s="198" t="s">
        <v>285</v>
      </c>
      <c r="B8" s="198"/>
      <c r="C8" s="27">
        <v>119</v>
      </c>
      <c r="D8" s="41">
        <v>151604526</v>
      </c>
      <c r="E8" s="41">
        <v>471085008</v>
      </c>
      <c r="F8" s="40">
        <f t="shared" ref="F8:F71" si="1">D8+E8</f>
        <v>622689534</v>
      </c>
      <c r="G8" s="41">
        <v>116542615</v>
      </c>
      <c r="H8" s="41">
        <v>495000388</v>
      </c>
      <c r="I8" s="40">
        <f t="shared" ref="I8:I71" si="2">G8+H8</f>
        <v>611543003</v>
      </c>
    </row>
    <row r="9" spans="1:9" ht="19.5" customHeight="1" x14ac:dyDescent="0.2">
      <c r="A9" s="198" t="s">
        <v>286</v>
      </c>
      <c r="B9" s="198"/>
      <c r="C9" s="27">
        <v>120</v>
      </c>
      <c r="D9" s="41">
        <v>0</v>
      </c>
      <c r="E9" s="41">
        <v>-2626022</v>
      </c>
      <c r="F9" s="40">
        <f t="shared" si="1"/>
        <v>-2626022</v>
      </c>
      <c r="G9" s="41">
        <v>0</v>
      </c>
      <c r="H9" s="41">
        <v>11203784</v>
      </c>
      <c r="I9" s="40">
        <f t="shared" si="2"/>
        <v>11203784</v>
      </c>
    </row>
    <row r="10" spans="1:9" x14ac:dyDescent="0.2">
      <c r="A10" s="198" t="s">
        <v>287</v>
      </c>
      <c r="B10" s="198"/>
      <c r="C10" s="27">
        <v>121</v>
      </c>
      <c r="D10" s="41">
        <v>-20632</v>
      </c>
      <c r="E10" s="41">
        <v>-59874713</v>
      </c>
      <c r="F10" s="40">
        <f t="shared" si="1"/>
        <v>-59895345</v>
      </c>
      <c r="G10" s="41">
        <v>-134104</v>
      </c>
      <c r="H10" s="41">
        <v>-42192413</v>
      </c>
      <c r="I10" s="40">
        <f t="shared" si="2"/>
        <v>-42326517</v>
      </c>
    </row>
    <row r="11" spans="1:9" ht="22.5" customHeight="1" x14ac:dyDescent="0.2">
      <c r="A11" s="198" t="s">
        <v>288</v>
      </c>
      <c r="B11" s="198"/>
      <c r="C11" s="27">
        <v>122</v>
      </c>
      <c r="D11" s="41">
        <v>-379999</v>
      </c>
      <c r="E11" s="41">
        <v>172548726</v>
      </c>
      <c r="F11" s="40">
        <f t="shared" si="1"/>
        <v>172168727</v>
      </c>
      <c r="G11" s="41">
        <v>-229124</v>
      </c>
      <c r="H11" s="41">
        <v>188238116</v>
      </c>
      <c r="I11" s="40">
        <f t="shared" si="2"/>
        <v>188008992</v>
      </c>
    </row>
    <row r="12" spans="1:9" ht="21.75" customHeight="1" x14ac:dyDescent="0.2">
      <c r="A12" s="198" t="s">
        <v>289</v>
      </c>
      <c r="B12" s="198"/>
      <c r="C12" s="27">
        <v>123</v>
      </c>
      <c r="D12" s="41">
        <v>-32612</v>
      </c>
      <c r="E12" s="41">
        <v>-23407577</v>
      </c>
      <c r="F12" s="40">
        <f t="shared" si="1"/>
        <v>-23440189</v>
      </c>
      <c r="G12" s="41">
        <v>51018</v>
      </c>
      <c r="H12" s="41">
        <v>-35725887</v>
      </c>
      <c r="I12" s="40">
        <f t="shared" si="2"/>
        <v>-35674869</v>
      </c>
    </row>
    <row r="13" spans="1:9" x14ac:dyDescent="0.2">
      <c r="A13" s="187" t="s">
        <v>290</v>
      </c>
      <c r="B13" s="188"/>
      <c r="C13" s="26">
        <v>124</v>
      </c>
      <c r="D13" s="40">
        <f>D14+D15+D16+D17+D18+D19+D20</f>
        <v>37307126</v>
      </c>
      <c r="E13" s="40">
        <f>E14+E15+E16+E17+E18+E19+E20</f>
        <v>84010866</v>
      </c>
      <c r="F13" s="40">
        <f t="shared" si="1"/>
        <v>121317992</v>
      </c>
      <c r="G13" s="40">
        <f t="shared" ref="G13" si="3">G14+G15+G16+G17+G18+G19+G20</f>
        <v>41360256</v>
      </c>
      <c r="H13" s="40">
        <f>H14+H15+H16+H17+H18+H19+H20</f>
        <v>129477333</v>
      </c>
      <c r="I13" s="40">
        <f t="shared" si="2"/>
        <v>170837589</v>
      </c>
    </row>
    <row r="14" spans="1:9" ht="24" customHeight="1" x14ac:dyDescent="0.2">
      <c r="A14" s="198" t="s">
        <v>291</v>
      </c>
      <c r="B14" s="198"/>
      <c r="C14" s="27">
        <v>125</v>
      </c>
      <c r="D14" s="41">
        <v>0</v>
      </c>
      <c r="E14" s="41">
        <v>3127493</v>
      </c>
      <c r="F14" s="40">
        <f t="shared" si="1"/>
        <v>3127493</v>
      </c>
      <c r="G14" s="41">
        <v>0</v>
      </c>
      <c r="H14" s="41">
        <v>2763223</v>
      </c>
      <c r="I14" s="40">
        <f t="shared" si="2"/>
        <v>2763223</v>
      </c>
    </row>
    <row r="15" spans="1:9" ht="24.75" customHeight="1" x14ac:dyDescent="0.2">
      <c r="A15" s="198" t="s">
        <v>292</v>
      </c>
      <c r="B15" s="198"/>
      <c r="C15" s="27">
        <v>126</v>
      </c>
      <c r="D15" s="41">
        <v>44864</v>
      </c>
      <c r="E15" s="41">
        <v>23776246</v>
      </c>
      <c r="F15" s="40">
        <f t="shared" si="1"/>
        <v>23821110</v>
      </c>
      <c r="G15" s="41">
        <v>34135</v>
      </c>
      <c r="H15" s="41">
        <v>47823567</v>
      </c>
      <c r="I15" s="40">
        <f t="shared" si="2"/>
        <v>47857702</v>
      </c>
    </row>
    <row r="16" spans="1:9" x14ac:dyDescent="0.2">
      <c r="A16" s="198" t="s">
        <v>293</v>
      </c>
      <c r="B16" s="198"/>
      <c r="C16" s="27">
        <v>127</v>
      </c>
      <c r="D16" s="41">
        <v>31816336</v>
      </c>
      <c r="E16" s="41">
        <v>30525327</v>
      </c>
      <c r="F16" s="40">
        <f t="shared" si="1"/>
        <v>62341663</v>
      </c>
      <c r="G16" s="41">
        <v>30473807</v>
      </c>
      <c r="H16" s="41">
        <v>29288344</v>
      </c>
      <c r="I16" s="40">
        <f t="shared" si="2"/>
        <v>59762151</v>
      </c>
    </row>
    <row r="17" spans="1:9" x14ac:dyDescent="0.2">
      <c r="A17" s="198" t="s">
        <v>294</v>
      </c>
      <c r="B17" s="198"/>
      <c r="C17" s="27">
        <v>128</v>
      </c>
      <c r="D17" s="41">
        <v>80601</v>
      </c>
      <c r="E17" s="41">
        <v>1271332</v>
      </c>
      <c r="F17" s="40">
        <f t="shared" si="1"/>
        <v>1351933</v>
      </c>
      <c r="G17" s="41">
        <v>133870</v>
      </c>
      <c r="H17" s="41">
        <v>1047957</v>
      </c>
      <c r="I17" s="40">
        <f t="shared" si="2"/>
        <v>1181827</v>
      </c>
    </row>
    <row r="18" spans="1:9" x14ac:dyDescent="0.2">
      <c r="A18" s="198" t="s">
        <v>295</v>
      </c>
      <c r="B18" s="198"/>
      <c r="C18" s="27">
        <v>129</v>
      </c>
      <c r="D18" s="41">
        <v>4407490</v>
      </c>
      <c r="E18" s="41">
        <v>2644328</v>
      </c>
      <c r="F18" s="40">
        <f t="shared" si="1"/>
        <v>7051818</v>
      </c>
      <c r="G18" s="41">
        <v>1875105</v>
      </c>
      <c r="H18" s="41">
        <v>7044541</v>
      </c>
      <c r="I18" s="40">
        <f t="shared" si="2"/>
        <v>8919646</v>
      </c>
    </row>
    <row r="19" spans="1:9" x14ac:dyDescent="0.2">
      <c r="A19" s="198" t="s">
        <v>296</v>
      </c>
      <c r="B19" s="198"/>
      <c r="C19" s="27">
        <v>130</v>
      </c>
      <c r="D19" s="41">
        <v>0</v>
      </c>
      <c r="E19" s="41">
        <v>0</v>
      </c>
      <c r="F19" s="40">
        <f t="shared" si="1"/>
        <v>0</v>
      </c>
      <c r="G19" s="41">
        <v>8725227</v>
      </c>
      <c r="H19" s="41">
        <v>4669020</v>
      </c>
      <c r="I19" s="40">
        <f t="shared" si="2"/>
        <v>13394247</v>
      </c>
    </row>
    <row r="20" spans="1:9" x14ac:dyDescent="0.2">
      <c r="A20" s="198" t="s">
        <v>297</v>
      </c>
      <c r="B20" s="198"/>
      <c r="C20" s="27">
        <v>131</v>
      </c>
      <c r="D20" s="41">
        <v>957835</v>
      </c>
      <c r="E20" s="41">
        <v>22666140</v>
      </c>
      <c r="F20" s="40">
        <f t="shared" si="1"/>
        <v>23623975</v>
      </c>
      <c r="G20" s="41">
        <v>118112</v>
      </c>
      <c r="H20" s="41">
        <v>36840681</v>
      </c>
      <c r="I20" s="40">
        <f t="shared" si="2"/>
        <v>36958793</v>
      </c>
    </row>
    <row r="21" spans="1:9" x14ac:dyDescent="0.2">
      <c r="A21" s="228" t="s">
        <v>298</v>
      </c>
      <c r="B21" s="198"/>
      <c r="C21" s="27">
        <v>132</v>
      </c>
      <c r="D21" s="41">
        <v>566501</v>
      </c>
      <c r="E21" s="41">
        <v>6902304</v>
      </c>
      <c r="F21" s="40">
        <f t="shared" si="1"/>
        <v>7468805</v>
      </c>
      <c r="G21" s="41">
        <v>546883</v>
      </c>
      <c r="H21" s="41">
        <v>5439653</v>
      </c>
      <c r="I21" s="40">
        <f t="shared" si="2"/>
        <v>5986536</v>
      </c>
    </row>
    <row r="22" spans="1:9" ht="24.75" customHeight="1" x14ac:dyDescent="0.2">
      <c r="A22" s="228" t="s">
        <v>299</v>
      </c>
      <c r="B22" s="198"/>
      <c r="C22" s="27">
        <v>133</v>
      </c>
      <c r="D22" s="41">
        <v>67183</v>
      </c>
      <c r="E22" s="41">
        <v>7216558</v>
      </c>
      <c r="F22" s="40">
        <f t="shared" si="1"/>
        <v>7283741</v>
      </c>
      <c r="G22" s="41">
        <v>51495</v>
      </c>
      <c r="H22" s="41">
        <v>4644006</v>
      </c>
      <c r="I22" s="40">
        <f t="shared" si="2"/>
        <v>4695501</v>
      </c>
    </row>
    <row r="23" spans="1:9" x14ac:dyDescent="0.2">
      <c r="A23" s="228" t="s">
        <v>300</v>
      </c>
      <c r="B23" s="198"/>
      <c r="C23" s="27">
        <v>134</v>
      </c>
      <c r="D23" s="41">
        <v>139726</v>
      </c>
      <c r="E23" s="41">
        <v>38335039</v>
      </c>
      <c r="F23" s="40">
        <f t="shared" si="1"/>
        <v>38474765</v>
      </c>
      <c r="G23" s="41">
        <v>62260</v>
      </c>
      <c r="H23" s="41">
        <v>39528716</v>
      </c>
      <c r="I23" s="40">
        <f t="shared" si="2"/>
        <v>39590976</v>
      </c>
    </row>
    <row r="24" spans="1:9" ht="21" customHeight="1" x14ac:dyDescent="0.2">
      <c r="A24" s="187" t="s">
        <v>301</v>
      </c>
      <c r="B24" s="188"/>
      <c r="C24" s="26">
        <v>135</v>
      </c>
      <c r="D24" s="40">
        <f>D25+D28</f>
        <v>-145685365</v>
      </c>
      <c r="E24" s="40">
        <f>E25+E28</f>
        <v>-328760841</v>
      </c>
      <c r="F24" s="40">
        <f t="shared" si="1"/>
        <v>-474446206</v>
      </c>
      <c r="G24" s="40">
        <f t="shared" ref="G24:H24" si="4">G25+G28</f>
        <v>-125409861</v>
      </c>
      <c r="H24" s="40">
        <f t="shared" si="4"/>
        <v>-321113364</v>
      </c>
      <c r="I24" s="40">
        <f t="shared" si="2"/>
        <v>-446523225</v>
      </c>
    </row>
    <row r="25" spans="1:9" x14ac:dyDescent="0.2">
      <c r="A25" s="188" t="s">
        <v>302</v>
      </c>
      <c r="B25" s="188"/>
      <c r="C25" s="26">
        <v>136</v>
      </c>
      <c r="D25" s="40">
        <f>D26+D27</f>
        <v>-134202206</v>
      </c>
      <c r="E25" s="40">
        <f>E26+E27</f>
        <v>-341389232</v>
      </c>
      <c r="F25" s="40">
        <f t="shared" si="1"/>
        <v>-475591438</v>
      </c>
      <c r="G25" s="40">
        <f t="shared" ref="G25:H25" si="5">G26+G27</f>
        <v>-124855764</v>
      </c>
      <c r="H25" s="40">
        <f t="shared" si="5"/>
        <v>-380769511</v>
      </c>
      <c r="I25" s="40">
        <f t="shared" si="2"/>
        <v>-505625275</v>
      </c>
    </row>
    <row r="26" spans="1:9" x14ac:dyDescent="0.2">
      <c r="A26" s="198" t="s">
        <v>303</v>
      </c>
      <c r="B26" s="198"/>
      <c r="C26" s="27">
        <v>137</v>
      </c>
      <c r="D26" s="41">
        <v>-134202223</v>
      </c>
      <c r="E26" s="41">
        <v>-365828593</v>
      </c>
      <c r="F26" s="40">
        <f t="shared" si="1"/>
        <v>-500030816</v>
      </c>
      <c r="G26" s="41">
        <v>-124855764</v>
      </c>
      <c r="H26" s="41">
        <v>-424042488</v>
      </c>
      <c r="I26" s="40">
        <f t="shared" si="2"/>
        <v>-548898252</v>
      </c>
    </row>
    <row r="27" spans="1:9" x14ac:dyDescent="0.2">
      <c r="A27" s="198" t="s">
        <v>304</v>
      </c>
      <c r="B27" s="198"/>
      <c r="C27" s="27">
        <v>138</v>
      </c>
      <c r="D27" s="41">
        <v>17</v>
      </c>
      <c r="E27" s="41">
        <v>24439361</v>
      </c>
      <c r="F27" s="40">
        <f t="shared" si="1"/>
        <v>24439378</v>
      </c>
      <c r="G27" s="41">
        <v>0</v>
      </c>
      <c r="H27" s="41">
        <v>43272977</v>
      </c>
      <c r="I27" s="40">
        <f t="shared" si="2"/>
        <v>43272977</v>
      </c>
    </row>
    <row r="28" spans="1:9" x14ac:dyDescent="0.2">
      <c r="A28" s="188" t="s">
        <v>305</v>
      </c>
      <c r="B28" s="188"/>
      <c r="C28" s="26">
        <v>139</v>
      </c>
      <c r="D28" s="40">
        <f>D29+D30</f>
        <v>-11483159</v>
      </c>
      <c r="E28" s="40">
        <f>E29+E30</f>
        <v>12628391</v>
      </c>
      <c r="F28" s="40">
        <f t="shared" si="1"/>
        <v>1145232</v>
      </c>
      <c r="G28" s="40">
        <f t="shared" ref="G28:H28" si="6">G29+G30</f>
        <v>-554097</v>
      </c>
      <c r="H28" s="40">
        <f t="shared" si="6"/>
        <v>59656147</v>
      </c>
      <c r="I28" s="40">
        <f t="shared" si="2"/>
        <v>59102050</v>
      </c>
    </row>
    <row r="29" spans="1:9" x14ac:dyDescent="0.2">
      <c r="A29" s="198" t="s">
        <v>306</v>
      </c>
      <c r="B29" s="198"/>
      <c r="C29" s="27">
        <v>140</v>
      </c>
      <c r="D29" s="41">
        <v>-11483159</v>
      </c>
      <c r="E29" s="41">
        <v>25667624</v>
      </c>
      <c r="F29" s="40">
        <f t="shared" si="1"/>
        <v>14184465</v>
      </c>
      <c r="G29" s="41">
        <v>-554097</v>
      </c>
      <c r="H29" s="41">
        <v>48634920</v>
      </c>
      <c r="I29" s="40">
        <f t="shared" si="2"/>
        <v>48080823</v>
      </c>
    </row>
    <row r="30" spans="1:9" x14ac:dyDescent="0.2">
      <c r="A30" s="198" t="s">
        <v>307</v>
      </c>
      <c r="B30" s="198"/>
      <c r="C30" s="27">
        <v>141</v>
      </c>
      <c r="D30" s="41">
        <v>0</v>
      </c>
      <c r="E30" s="41">
        <v>-13039233</v>
      </c>
      <c r="F30" s="40">
        <f t="shared" si="1"/>
        <v>-13039233</v>
      </c>
      <c r="G30" s="41">
        <v>0</v>
      </c>
      <c r="H30" s="41">
        <v>11021227</v>
      </c>
      <c r="I30" s="40">
        <f t="shared" si="2"/>
        <v>11021227</v>
      </c>
    </row>
    <row r="31" spans="1:9" ht="31.5" customHeight="1" x14ac:dyDescent="0.2">
      <c r="A31" s="187" t="s">
        <v>308</v>
      </c>
      <c r="B31" s="188"/>
      <c r="C31" s="26">
        <v>142</v>
      </c>
      <c r="D31" s="40">
        <f>D32+D35</f>
        <v>2766761</v>
      </c>
      <c r="E31" s="40">
        <f>E32+E35</f>
        <v>9590301</v>
      </c>
      <c r="F31" s="40">
        <f t="shared" si="1"/>
        <v>12357062</v>
      </c>
      <c r="G31" s="40">
        <f t="shared" ref="G31:H31" si="7">G32+G35</f>
        <v>1761989</v>
      </c>
      <c r="H31" s="40">
        <f t="shared" si="7"/>
        <v>5673386</v>
      </c>
      <c r="I31" s="40">
        <f t="shared" si="2"/>
        <v>7435375</v>
      </c>
    </row>
    <row r="32" spans="1:9" x14ac:dyDescent="0.2">
      <c r="A32" s="188" t="s">
        <v>309</v>
      </c>
      <c r="B32" s="188"/>
      <c r="C32" s="26">
        <v>143</v>
      </c>
      <c r="D32" s="40">
        <f>D33+D34</f>
        <v>7071925</v>
      </c>
      <c r="E32" s="40">
        <f>E33+E34</f>
        <v>4958091</v>
      </c>
      <c r="F32" s="40">
        <f t="shared" si="1"/>
        <v>12030016</v>
      </c>
      <c r="G32" s="40">
        <f t="shared" ref="G32:H32" si="8">G33+G34</f>
        <v>1761989</v>
      </c>
      <c r="H32" s="40">
        <f t="shared" si="8"/>
        <v>2395574</v>
      </c>
      <c r="I32" s="40">
        <f t="shared" si="2"/>
        <v>4157563</v>
      </c>
    </row>
    <row r="33" spans="1:9" x14ac:dyDescent="0.2">
      <c r="A33" s="198" t="s">
        <v>310</v>
      </c>
      <c r="B33" s="198"/>
      <c r="C33" s="27">
        <v>144</v>
      </c>
      <c r="D33" s="41">
        <v>7060166</v>
      </c>
      <c r="E33" s="41">
        <v>4958091</v>
      </c>
      <c r="F33" s="40">
        <f t="shared" si="1"/>
        <v>12018257</v>
      </c>
      <c r="G33" s="41">
        <v>1754205</v>
      </c>
      <c r="H33" s="41">
        <v>2395574</v>
      </c>
      <c r="I33" s="40">
        <f t="shared" si="2"/>
        <v>4149779</v>
      </c>
    </row>
    <row r="34" spans="1:9" x14ac:dyDescent="0.2">
      <c r="A34" s="198" t="s">
        <v>311</v>
      </c>
      <c r="B34" s="198"/>
      <c r="C34" s="27">
        <v>145</v>
      </c>
      <c r="D34" s="41">
        <v>11759</v>
      </c>
      <c r="E34" s="41">
        <v>0</v>
      </c>
      <c r="F34" s="40">
        <f t="shared" si="1"/>
        <v>11759</v>
      </c>
      <c r="G34" s="41">
        <v>7784</v>
      </c>
      <c r="H34" s="41">
        <v>0</v>
      </c>
      <c r="I34" s="40">
        <f t="shared" si="2"/>
        <v>7784</v>
      </c>
    </row>
    <row r="35" spans="1:9" ht="31.5" customHeight="1" x14ac:dyDescent="0.2">
      <c r="A35" s="188" t="s">
        <v>312</v>
      </c>
      <c r="B35" s="188"/>
      <c r="C35" s="26">
        <v>146</v>
      </c>
      <c r="D35" s="40">
        <f>D36+D37</f>
        <v>-4305164</v>
      </c>
      <c r="E35" s="40">
        <f>E36+E37</f>
        <v>4632210</v>
      </c>
      <c r="F35" s="40">
        <f t="shared" si="1"/>
        <v>327046</v>
      </c>
      <c r="G35" s="40">
        <f t="shared" ref="G35:H35" si="9">G36+G37</f>
        <v>0</v>
      </c>
      <c r="H35" s="40">
        <f t="shared" si="9"/>
        <v>3277812</v>
      </c>
      <c r="I35" s="40">
        <f t="shared" si="2"/>
        <v>3277812</v>
      </c>
    </row>
    <row r="36" spans="1:9" x14ac:dyDescent="0.2">
      <c r="A36" s="198" t="s">
        <v>313</v>
      </c>
      <c r="B36" s="198"/>
      <c r="C36" s="27">
        <v>147</v>
      </c>
      <c r="D36" s="41">
        <v>-4305164</v>
      </c>
      <c r="E36" s="41">
        <v>4632210</v>
      </c>
      <c r="F36" s="40">
        <f t="shared" si="1"/>
        <v>327046</v>
      </c>
      <c r="G36" s="41">
        <v>0</v>
      </c>
      <c r="H36" s="41">
        <v>3277812</v>
      </c>
      <c r="I36" s="40">
        <f t="shared" si="2"/>
        <v>3277812</v>
      </c>
    </row>
    <row r="37" spans="1:9" x14ac:dyDescent="0.2">
      <c r="A37" s="198" t="s">
        <v>314</v>
      </c>
      <c r="B37" s="198"/>
      <c r="C37" s="27">
        <v>148</v>
      </c>
      <c r="D37" s="41">
        <v>0</v>
      </c>
      <c r="E37" s="41">
        <v>0</v>
      </c>
      <c r="F37" s="40">
        <f t="shared" si="1"/>
        <v>0</v>
      </c>
      <c r="G37" s="41">
        <v>0</v>
      </c>
      <c r="H37" s="41">
        <v>0</v>
      </c>
      <c r="I37" s="40">
        <f t="shared" si="2"/>
        <v>0</v>
      </c>
    </row>
    <row r="38" spans="1:9" ht="45.75" customHeight="1" x14ac:dyDescent="0.2">
      <c r="A38" s="187" t="s">
        <v>315</v>
      </c>
      <c r="B38" s="188"/>
      <c r="C38" s="26">
        <v>149</v>
      </c>
      <c r="D38" s="40">
        <f>D39+D40</f>
        <v>-1937684</v>
      </c>
      <c r="E38" s="40">
        <f>E39+E40</f>
        <v>0</v>
      </c>
      <c r="F38" s="40">
        <f t="shared" si="1"/>
        <v>-1937684</v>
      </c>
      <c r="G38" s="40">
        <f t="shared" ref="G38:H38" si="10">G39+G40</f>
        <v>-209475</v>
      </c>
      <c r="H38" s="40">
        <f t="shared" si="10"/>
        <v>0</v>
      </c>
      <c r="I38" s="40">
        <f t="shared" si="2"/>
        <v>-209475</v>
      </c>
    </row>
    <row r="39" spans="1:9" x14ac:dyDescent="0.2">
      <c r="A39" s="198" t="s">
        <v>316</v>
      </c>
      <c r="B39" s="198"/>
      <c r="C39" s="27">
        <v>150</v>
      </c>
      <c r="D39" s="41">
        <v>-1937684</v>
      </c>
      <c r="E39" s="41">
        <v>0</v>
      </c>
      <c r="F39" s="40">
        <f t="shared" si="1"/>
        <v>-1937684</v>
      </c>
      <c r="G39" s="41">
        <v>-209475</v>
      </c>
      <c r="H39" s="41">
        <v>0</v>
      </c>
      <c r="I39" s="40">
        <f t="shared" si="2"/>
        <v>-209475</v>
      </c>
    </row>
    <row r="40" spans="1:9" x14ac:dyDescent="0.2">
      <c r="A40" s="198" t="s">
        <v>317</v>
      </c>
      <c r="B40" s="198"/>
      <c r="C40" s="27">
        <v>151</v>
      </c>
      <c r="D40" s="41">
        <v>0</v>
      </c>
      <c r="E40" s="41">
        <v>0</v>
      </c>
      <c r="F40" s="40">
        <f t="shared" si="1"/>
        <v>0</v>
      </c>
      <c r="G40" s="41">
        <v>0</v>
      </c>
      <c r="H40" s="41">
        <v>0</v>
      </c>
      <c r="I40" s="40">
        <f t="shared" si="2"/>
        <v>0</v>
      </c>
    </row>
    <row r="41" spans="1:9" ht="22.9" customHeight="1" x14ac:dyDescent="0.2">
      <c r="A41" s="228" t="s">
        <v>318</v>
      </c>
      <c r="B41" s="198"/>
      <c r="C41" s="27">
        <v>152</v>
      </c>
      <c r="D41" s="58">
        <f>D42+D43</f>
        <v>0</v>
      </c>
      <c r="E41" s="58">
        <f>E42+E43</f>
        <v>-156633</v>
      </c>
      <c r="F41" s="40">
        <f t="shared" si="1"/>
        <v>-156633</v>
      </c>
      <c r="G41" s="58">
        <f>G42+G43</f>
        <v>0</v>
      </c>
      <c r="H41" s="58">
        <f>H42+H43</f>
        <v>-2125881</v>
      </c>
      <c r="I41" s="40">
        <f t="shared" si="2"/>
        <v>-2125881</v>
      </c>
    </row>
    <row r="42" spans="1:9" x14ac:dyDescent="0.2">
      <c r="A42" s="198" t="s">
        <v>319</v>
      </c>
      <c r="B42" s="198"/>
      <c r="C42" s="27">
        <v>153</v>
      </c>
      <c r="D42" s="41">
        <v>0</v>
      </c>
      <c r="E42" s="41">
        <v>-50371</v>
      </c>
      <c r="F42" s="40">
        <f t="shared" si="1"/>
        <v>-50371</v>
      </c>
      <c r="G42" s="41">
        <v>0</v>
      </c>
      <c r="H42" s="41">
        <v>-1880967</v>
      </c>
      <c r="I42" s="40">
        <f t="shared" si="2"/>
        <v>-1880967</v>
      </c>
    </row>
    <row r="43" spans="1:9" x14ac:dyDescent="0.2">
      <c r="A43" s="198" t="s">
        <v>320</v>
      </c>
      <c r="B43" s="198"/>
      <c r="C43" s="27">
        <v>154</v>
      </c>
      <c r="D43" s="41">
        <v>0</v>
      </c>
      <c r="E43" s="41">
        <v>-106262</v>
      </c>
      <c r="F43" s="40">
        <f t="shared" si="1"/>
        <v>-106262</v>
      </c>
      <c r="G43" s="41">
        <v>0</v>
      </c>
      <c r="H43" s="41">
        <v>-244914</v>
      </c>
      <c r="I43" s="40">
        <f t="shared" si="2"/>
        <v>-244914</v>
      </c>
    </row>
    <row r="44" spans="1:9" ht="22.5" customHeight="1" x14ac:dyDescent="0.2">
      <c r="A44" s="187" t="s">
        <v>321</v>
      </c>
      <c r="B44" s="188"/>
      <c r="C44" s="26">
        <v>155</v>
      </c>
      <c r="D44" s="40">
        <f>D45+D49</f>
        <v>-33847307</v>
      </c>
      <c r="E44" s="40">
        <f>E45+E49</f>
        <v>-304631577</v>
      </c>
      <c r="F44" s="40">
        <f t="shared" si="1"/>
        <v>-338478884</v>
      </c>
      <c r="G44" s="40">
        <f t="shared" ref="G44:H44" si="11">G45+G49</f>
        <v>-31330960</v>
      </c>
      <c r="H44" s="40">
        <f t="shared" si="11"/>
        <v>-312037786</v>
      </c>
      <c r="I44" s="40">
        <f t="shared" si="2"/>
        <v>-343368746</v>
      </c>
    </row>
    <row r="45" spans="1:9" x14ac:dyDescent="0.2">
      <c r="A45" s="188" t="s">
        <v>322</v>
      </c>
      <c r="B45" s="188"/>
      <c r="C45" s="26">
        <v>156</v>
      </c>
      <c r="D45" s="40">
        <f>D46+D47+D48</f>
        <v>-16657696</v>
      </c>
      <c r="E45" s="40">
        <f>E46+E47+E48</f>
        <v>-152873785</v>
      </c>
      <c r="F45" s="40">
        <f t="shared" si="1"/>
        <v>-169531481</v>
      </c>
      <c r="G45" s="40">
        <f t="shared" ref="G45:H45" si="12">G46+G47+G48</f>
        <v>-15092814</v>
      </c>
      <c r="H45" s="40">
        <f t="shared" si="12"/>
        <v>-152067491</v>
      </c>
      <c r="I45" s="40">
        <f t="shared" si="2"/>
        <v>-167160305</v>
      </c>
    </row>
    <row r="46" spans="1:9" x14ac:dyDescent="0.2">
      <c r="A46" s="198" t="s">
        <v>323</v>
      </c>
      <c r="B46" s="198"/>
      <c r="C46" s="27">
        <v>157</v>
      </c>
      <c r="D46" s="41">
        <v>-8528895</v>
      </c>
      <c r="E46" s="41">
        <v>-63940360</v>
      </c>
      <c r="F46" s="40">
        <f t="shared" si="1"/>
        <v>-72469255</v>
      </c>
      <c r="G46" s="41">
        <v>-6245763</v>
      </c>
      <c r="H46" s="41">
        <v>-61509601</v>
      </c>
      <c r="I46" s="40">
        <f t="shared" si="2"/>
        <v>-67755364</v>
      </c>
    </row>
    <row r="47" spans="1:9" x14ac:dyDescent="0.2">
      <c r="A47" s="198" t="s">
        <v>324</v>
      </c>
      <c r="B47" s="198"/>
      <c r="C47" s="27">
        <v>158</v>
      </c>
      <c r="D47" s="41">
        <v>-8128801</v>
      </c>
      <c r="E47" s="41">
        <v>-72416791</v>
      </c>
      <c r="F47" s="40">
        <f t="shared" si="1"/>
        <v>-80545592</v>
      </c>
      <c r="G47" s="41">
        <v>-8847051</v>
      </c>
      <c r="H47" s="41">
        <v>-68976461</v>
      </c>
      <c r="I47" s="40">
        <f t="shared" si="2"/>
        <v>-77823512</v>
      </c>
    </row>
    <row r="48" spans="1:9" x14ac:dyDescent="0.2">
      <c r="A48" s="198" t="s">
        <v>325</v>
      </c>
      <c r="B48" s="198"/>
      <c r="C48" s="27">
        <v>159</v>
      </c>
      <c r="D48" s="41">
        <v>0</v>
      </c>
      <c r="E48" s="41">
        <v>-16516634</v>
      </c>
      <c r="F48" s="40">
        <f t="shared" si="1"/>
        <v>-16516634</v>
      </c>
      <c r="G48" s="41">
        <v>0</v>
      </c>
      <c r="H48" s="41">
        <v>-21581429</v>
      </c>
      <c r="I48" s="40">
        <f t="shared" si="2"/>
        <v>-21581429</v>
      </c>
    </row>
    <row r="49" spans="1:9" ht="24.75" customHeight="1" x14ac:dyDescent="0.2">
      <c r="A49" s="188" t="s">
        <v>326</v>
      </c>
      <c r="B49" s="188"/>
      <c r="C49" s="26">
        <v>160</v>
      </c>
      <c r="D49" s="40">
        <f>D50+D51+D52</f>
        <v>-17189611</v>
      </c>
      <c r="E49" s="40">
        <f>E50+E51+E52</f>
        <v>-151757792</v>
      </c>
      <c r="F49" s="40">
        <f t="shared" si="1"/>
        <v>-168947403</v>
      </c>
      <c r="G49" s="40">
        <f t="shared" ref="G49:H49" si="13">G50+G51+G52</f>
        <v>-16238146</v>
      </c>
      <c r="H49" s="40">
        <f t="shared" si="13"/>
        <v>-159970295</v>
      </c>
      <c r="I49" s="40">
        <f t="shared" si="2"/>
        <v>-176208441</v>
      </c>
    </row>
    <row r="50" spans="1:9" x14ac:dyDescent="0.2">
      <c r="A50" s="198" t="s">
        <v>327</v>
      </c>
      <c r="B50" s="198"/>
      <c r="C50" s="27">
        <v>161</v>
      </c>
      <c r="D50" s="41">
        <v>-1650089</v>
      </c>
      <c r="E50" s="41">
        <v>-12902701</v>
      </c>
      <c r="F50" s="40">
        <f t="shared" si="1"/>
        <v>-14552790</v>
      </c>
      <c r="G50" s="41">
        <v>-1247725</v>
      </c>
      <c r="H50" s="41">
        <v>-19012814</v>
      </c>
      <c r="I50" s="40">
        <f t="shared" si="2"/>
        <v>-20260539</v>
      </c>
    </row>
    <row r="51" spans="1:9" x14ac:dyDescent="0.2">
      <c r="A51" s="198" t="s">
        <v>328</v>
      </c>
      <c r="B51" s="198"/>
      <c r="C51" s="27">
        <v>162</v>
      </c>
      <c r="D51" s="41">
        <v>-5374209</v>
      </c>
      <c r="E51" s="41">
        <v>-44401680</v>
      </c>
      <c r="F51" s="40">
        <f t="shared" si="1"/>
        <v>-49775889</v>
      </c>
      <c r="G51" s="41">
        <v>-4924706</v>
      </c>
      <c r="H51" s="41">
        <v>-45645029</v>
      </c>
      <c r="I51" s="40">
        <f t="shared" si="2"/>
        <v>-50569735</v>
      </c>
    </row>
    <row r="52" spans="1:9" x14ac:dyDescent="0.2">
      <c r="A52" s="198" t="s">
        <v>329</v>
      </c>
      <c r="B52" s="198"/>
      <c r="C52" s="27">
        <v>163</v>
      </c>
      <c r="D52" s="41">
        <v>-10165313</v>
      </c>
      <c r="E52" s="41">
        <v>-94453411</v>
      </c>
      <c r="F52" s="40">
        <f t="shared" si="1"/>
        <v>-104618724</v>
      </c>
      <c r="G52" s="41">
        <v>-10065715</v>
      </c>
      <c r="H52" s="41">
        <v>-95312452</v>
      </c>
      <c r="I52" s="40">
        <f t="shared" si="2"/>
        <v>-105378167</v>
      </c>
    </row>
    <row r="53" spans="1:9" x14ac:dyDescent="0.2">
      <c r="A53" s="187" t="s">
        <v>330</v>
      </c>
      <c r="B53" s="188"/>
      <c r="C53" s="26">
        <v>164</v>
      </c>
      <c r="D53" s="40">
        <f>D54+D55+D56+D57+D58+D59+D60</f>
        <v>-5823186</v>
      </c>
      <c r="E53" s="40">
        <f>E54+E55+E56+E57+E58+E59+E60</f>
        <v>-40150835</v>
      </c>
      <c r="F53" s="40">
        <f t="shared" si="1"/>
        <v>-45974021</v>
      </c>
      <c r="G53" s="40">
        <f t="shared" ref="G53:H53" si="14">G54+G55+G56+G57+G58+G59+G60</f>
        <v>3992815</v>
      </c>
      <c r="H53" s="40">
        <f t="shared" si="14"/>
        <v>-70971402</v>
      </c>
      <c r="I53" s="40">
        <f t="shared" si="2"/>
        <v>-66978587</v>
      </c>
    </row>
    <row r="54" spans="1:9" ht="24" customHeight="1" x14ac:dyDescent="0.2">
      <c r="A54" s="198" t="s">
        <v>331</v>
      </c>
      <c r="B54" s="198"/>
      <c r="C54" s="27">
        <v>165</v>
      </c>
      <c r="D54" s="41">
        <v>0</v>
      </c>
      <c r="E54" s="41">
        <v>0</v>
      </c>
      <c r="F54" s="40">
        <f t="shared" si="1"/>
        <v>0</v>
      </c>
      <c r="G54" s="41">
        <v>0</v>
      </c>
      <c r="H54" s="41">
        <v>0</v>
      </c>
      <c r="I54" s="40">
        <f t="shared" si="2"/>
        <v>0</v>
      </c>
    </row>
    <row r="55" spans="1:9" x14ac:dyDescent="0.2">
      <c r="A55" s="198" t="s">
        <v>332</v>
      </c>
      <c r="B55" s="198"/>
      <c r="C55" s="27">
        <v>166</v>
      </c>
      <c r="D55" s="41">
        <v>-3145</v>
      </c>
      <c r="E55" s="41">
        <v>-1025746</v>
      </c>
      <c r="F55" s="40">
        <f t="shared" si="1"/>
        <v>-1028891</v>
      </c>
      <c r="G55" s="41">
        <v>-372166</v>
      </c>
      <c r="H55" s="41">
        <v>-3385539</v>
      </c>
      <c r="I55" s="40">
        <f t="shared" si="2"/>
        <v>-3757705</v>
      </c>
    </row>
    <row r="56" spans="1:9" x14ac:dyDescent="0.2">
      <c r="A56" s="198" t="s">
        <v>333</v>
      </c>
      <c r="B56" s="198"/>
      <c r="C56" s="27">
        <v>167</v>
      </c>
      <c r="D56" s="41">
        <v>-305284</v>
      </c>
      <c r="E56" s="41">
        <v>-10611025</v>
      </c>
      <c r="F56" s="40">
        <f t="shared" si="1"/>
        <v>-10916309</v>
      </c>
      <c r="G56" s="41">
        <v>0</v>
      </c>
      <c r="H56" s="41">
        <v>299940</v>
      </c>
      <c r="I56" s="40">
        <f t="shared" si="2"/>
        <v>299940</v>
      </c>
    </row>
    <row r="57" spans="1:9" x14ac:dyDescent="0.2">
      <c r="A57" s="198" t="s">
        <v>334</v>
      </c>
      <c r="B57" s="198"/>
      <c r="C57" s="27">
        <v>168</v>
      </c>
      <c r="D57" s="41">
        <v>-2067028</v>
      </c>
      <c r="E57" s="41">
        <v>-1772934</v>
      </c>
      <c r="F57" s="40">
        <f t="shared" si="1"/>
        <v>-3839962</v>
      </c>
      <c r="G57" s="41">
        <v>-379465</v>
      </c>
      <c r="H57" s="41">
        <v>-6096348</v>
      </c>
      <c r="I57" s="40">
        <f t="shared" si="2"/>
        <v>-6475813</v>
      </c>
    </row>
    <row r="58" spans="1:9" x14ac:dyDescent="0.2">
      <c r="A58" s="198" t="s">
        <v>335</v>
      </c>
      <c r="B58" s="198"/>
      <c r="C58" s="27">
        <v>169</v>
      </c>
      <c r="D58" s="41">
        <v>-195541</v>
      </c>
      <c r="E58" s="41">
        <v>-3637380</v>
      </c>
      <c r="F58" s="40">
        <f t="shared" si="1"/>
        <v>-3832921</v>
      </c>
      <c r="G58" s="41">
        <v>-169171</v>
      </c>
      <c r="H58" s="41">
        <v>-2033906</v>
      </c>
      <c r="I58" s="40">
        <f t="shared" si="2"/>
        <v>-2203077</v>
      </c>
    </row>
    <row r="59" spans="1:9" x14ac:dyDescent="0.2">
      <c r="A59" s="198" t="s">
        <v>336</v>
      </c>
      <c r="B59" s="198"/>
      <c r="C59" s="27">
        <v>170</v>
      </c>
      <c r="D59" s="41">
        <v>-2189601</v>
      </c>
      <c r="E59" s="41">
        <v>-536945</v>
      </c>
      <c r="F59" s="40">
        <f t="shared" si="1"/>
        <v>-2726546</v>
      </c>
      <c r="G59" s="41">
        <v>5777506</v>
      </c>
      <c r="H59" s="41">
        <v>1574520</v>
      </c>
      <c r="I59" s="40">
        <f t="shared" si="2"/>
        <v>7352026</v>
      </c>
    </row>
    <row r="60" spans="1:9" x14ac:dyDescent="0.2">
      <c r="A60" s="198" t="s">
        <v>337</v>
      </c>
      <c r="B60" s="198"/>
      <c r="C60" s="27">
        <v>171</v>
      </c>
      <c r="D60" s="41">
        <v>-1062587</v>
      </c>
      <c r="E60" s="41">
        <v>-22566805</v>
      </c>
      <c r="F60" s="40">
        <f t="shared" si="1"/>
        <v>-23629392</v>
      </c>
      <c r="G60" s="41">
        <v>-863889</v>
      </c>
      <c r="H60" s="41">
        <v>-61330069</v>
      </c>
      <c r="I60" s="40">
        <f t="shared" si="2"/>
        <v>-62193958</v>
      </c>
    </row>
    <row r="61" spans="1:9" ht="29.25" customHeight="1" x14ac:dyDescent="0.2">
      <c r="A61" s="187" t="s">
        <v>338</v>
      </c>
      <c r="B61" s="188"/>
      <c r="C61" s="26">
        <v>172</v>
      </c>
      <c r="D61" s="40">
        <f>D62+D63</f>
        <v>249442</v>
      </c>
      <c r="E61" s="40">
        <f>E62+E63</f>
        <v>-16690657</v>
      </c>
      <c r="F61" s="40">
        <f t="shared" si="1"/>
        <v>-16441215</v>
      </c>
      <c r="G61" s="40">
        <f t="shared" ref="G61:H61" si="15">G62+G63</f>
        <v>-104533</v>
      </c>
      <c r="H61" s="40">
        <f t="shared" si="15"/>
        <v>-18647252</v>
      </c>
      <c r="I61" s="40">
        <f t="shared" si="2"/>
        <v>-18751785</v>
      </c>
    </row>
    <row r="62" spans="1:9" x14ac:dyDescent="0.2">
      <c r="A62" s="198" t="s">
        <v>339</v>
      </c>
      <c r="B62" s="198"/>
      <c r="C62" s="27">
        <v>173</v>
      </c>
      <c r="D62" s="41">
        <v>0</v>
      </c>
      <c r="E62" s="41">
        <v>-465471</v>
      </c>
      <c r="F62" s="40">
        <f t="shared" si="1"/>
        <v>-465471</v>
      </c>
      <c r="G62" s="41">
        <v>0</v>
      </c>
      <c r="H62" s="41">
        <v>-186779</v>
      </c>
      <c r="I62" s="40">
        <f t="shared" si="2"/>
        <v>-186779</v>
      </c>
    </row>
    <row r="63" spans="1:9" x14ac:dyDescent="0.2">
      <c r="A63" s="198" t="s">
        <v>340</v>
      </c>
      <c r="B63" s="198"/>
      <c r="C63" s="27">
        <v>174</v>
      </c>
      <c r="D63" s="41">
        <v>249442</v>
      </c>
      <c r="E63" s="41">
        <v>-16225186</v>
      </c>
      <c r="F63" s="40">
        <f t="shared" si="1"/>
        <v>-15975744</v>
      </c>
      <c r="G63" s="41">
        <v>-104533</v>
      </c>
      <c r="H63" s="41">
        <v>-18460473</v>
      </c>
      <c r="I63" s="40">
        <f t="shared" si="2"/>
        <v>-18565006</v>
      </c>
    </row>
    <row r="64" spans="1:9" x14ac:dyDescent="0.2">
      <c r="A64" s="228" t="s">
        <v>341</v>
      </c>
      <c r="B64" s="198"/>
      <c r="C64" s="27">
        <v>175</v>
      </c>
      <c r="D64" s="41">
        <v>-143</v>
      </c>
      <c r="E64" s="41">
        <v>-17555243</v>
      </c>
      <c r="F64" s="40">
        <f t="shared" si="1"/>
        <v>-17555386</v>
      </c>
      <c r="G64" s="41">
        <v>9171</v>
      </c>
      <c r="H64" s="41">
        <v>-6342511</v>
      </c>
      <c r="I64" s="40">
        <f t="shared" si="2"/>
        <v>-6333340</v>
      </c>
    </row>
    <row r="65" spans="1:9" ht="42" customHeight="1" x14ac:dyDescent="0.2">
      <c r="A65" s="187" t="s">
        <v>342</v>
      </c>
      <c r="B65" s="188"/>
      <c r="C65" s="26">
        <v>176</v>
      </c>
      <c r="D65" s="40">
        <f>D7+D13+D21+D22+D23+D24+D31+D38+D41+D53+D61+D64+D44</f>
        <v>4974337</v>
      </c>
      <c r="E65" s="40">
        <f>E7+E13+E21+E22+E23+E24+E31+E38+E41+E53+E61+E64+E44</f>
        <v>-4165296</v>
      </c>
      <c r="F65" s="40">
        <f t="shared" si="1"/>
        <v>809041</v>
      </c>
      <c r="G65" s="40">
        <f t="shared" ref="G65:H65" si="16">G7+G13+G21+G22+G23+G24+G31+G38+G41+G53+G61+G64+G44</f>
        <v>6960445</v>
      </c>
      <c r="H65" s="40">
        <f t="shared" si="16"/>
        <v>70048886</v>
      </c>
      <c r="I65" s="40">
        <f t="shared" si="2"/>
        <v>77009331</v>
      </c>
    </row>
    <row r="66" spans="1:9" x14ac:dyDescent="0.2">
      <c r="A66" s="187" t="s">
        <v>343</v>
      </c>
      <c r="B66" s="188"/>
      <c r="C66" s="26">
        <v>177</v>
      </c>
      <c r="D66" s="40">
        <f>D67+D68</f>
        <v>211059</v>
      </c>
      <c r="E66" s="40">
        <f>E67+E68</f>
        <v>4290500</v>
      </c>
      <c r="F66" s="40">
        <f t="shared" si="1"/>
        <v>4501559</v>
      </c>
      <c r="G66" s="40">
        <f t="shared" ref="G66:H66" si="17">G67+G68</f>
        <v>-1712025</v>
      </c>
      <c r="H66" s="40">
        <f t="shared" si="17"/>
        <v>-15429968</v>
      </c>
      <c r="I66" s="40">
        <f t="shared" si="2"/>
        <v>-17141993</v>
      </c>
    </row>
    <row r="67" spans="1:9" x14ac:dyDescent="0.2">
      <c r="A67" s="198" t="s">
        <v>344</v>
      </c>
      <c r="B67" s="198"/>
      <c r="C67" s="27">
        <v>178</v>
      </c>
      <c r="D67" s="41">
        <v>-1390128</v>
      </c>
      <c r="E67" s="41">
        <v>21979785</v>
      </c>
      <c r="F67" s="40">
        <f t="shared" si="1"/>
        <v>20589657</v>
      </c>
      <c r="G67" s="41">
        <v>-1628175</v>
      </c>
      <c r="H67" s="41">
        <v>-3446954</v>
      </c>
      <c r="I67" s="40">
        <f t="shared" si="2"/>
        <v>-5075129</v>
      </c>
    </row>
    <row r="68" spans="1:9" x14ac:dyDescent="0.2">
      <c r="A68" s="198" t="s">
        <v>345</v>
      </c>
      <c r="B68" s="198"/>
      <c r="C68" s="27">
        <v>179</v>
      </c>
      <c r="D68" s="41">
        <v>1601187</v>
      </c>
      <c r="E68" s="41">
        <v>-17689285</v>
      </c>
      <c r="F68" s="40">
        <f t="shared" si="1"/>
        <v>-16088098</v>
      </c>
      <c r="G68" s="41">
        <v>-83850</v>
      </c>
      <c r="H68" s="41">
        <v>-11983014</v>
      </c>
      <c r="I68" s="40">
        <f t="shared" si="2"/>
        <v>-12066864</v>
      </c>
    </row>
    <row r="69" spans="1:9" ht="24" customHeight="1" x14ac:dyDescent="0.2">
      <c r="A69" s="187" t="s">
        <v>346</v>
      </c>
      <c r="B69" s="188"/>
      <c r="C69" s="26">
        <v>180</v>
      </c>
      <c r="D69" s="40">
        <f>D65+D66</f>
        <v>5185396</v>
      </c>
      <c r="E69" s="40">
        <f>E65+E66</f>
        <v>125204</v>
      </c>
      <c r="F69" s="40">
        <f t="shared" si="1"/>
        <v>5310600</v>
      </c>
      <c r="G69" s="40">
        <f t="shared" ref="G69:H69" si="18">G65+G66</f>
        <v>5248420</v>
      </c>
      <c r="H69" s="40">
        <f t="shared" si="18"/>
        <v>54618918</v>
      </c>
      <c r="I69" s="40">
        <f t="shared" si="2"/>
        <v>59867338</v>
      </c>
    </row>
    <row r="70" spans="1:9" x14ac:dyDescent="0.2">
      <c r="A70" s="229" t="s">
        <v>347</v>
      </c>
      <c r="B70" s="229"/>
      <c r="C70" s="27">
        <v>181</v>
      </c>
      <c r="D70" s="41">
        <v>5494269</v>
      </c>
      <c r="E70" s="41">
        <v>17211</v>
      </c>
      <c r="F70" s="40">
        <f t="shared" si="1"/>
        <v>5511480</v>
      </c>
      <c r="G70" s="41">
        <v>5341057</v>
      </c>
      <c r="H70" s="41">
        <v>54074623</v>
      </c>
      <c r="I70" s="40">
        <f t="shared" si="2"/>
        <v>59415680</v>
      </c>
    </row>
    <row r="71" spans="1:9" x14ac:dyDescent="0.2">
      <c r="A71" s="229" t="s">
        <v>348</v>
      </c>
      <c r="B71" s="229"/>
      <c r="C71" s="27">
        <v>182</v>
      </c>
      <c r="D71" s="41">
        <v>-308873</v>
      </c>
      <c r="E71" s="41">
        <v>107993</v>
      </c>
      <c r="F71" s="40">
        <f t="shared" si="1"/>
        <v>-200880</v>
      </c>
      <c r="G71" s="41">
        <v>-92637</v>
      </c>
      <c r="H71" s="41">
        <v>544295</v>
      </c>
      <c r="I71" s="40">
        <f t="shared" si="2"/>
        <v>451658</v>
      </c>
    </row>
    <row r="72" spans="1:9" ht="30" customHeight="1" x14ac:dyDescent="0.2">
      <c r="A72" s="187" t="s">
        <v>349</v>
      </c>
      <c r="B72" s="187"/>
      <c r="C72" s="26">
        <v>183</v>
      </c>
      <c r="D72" s="40">
        <f>D7+D13+D21+D22+D23+D68</f>
        <v>190853006</v>
      </c>
      <c r="E72" s="40">
        <f>E7+E13+E21+E22+E23+E68</f>
        <v>676500904</v>
      </c>
      <c r="F72" s="40">
        <f t="shared" ref="F72:F86" si="19">D72+E72</f>
        <v>867353910</v>
      </c>
      <c r="G72" s="40">
        <f t="shared" ref="G72:H72" si="20">G7+G13+G21+G22+G23+G68</f>
        <v>158167449</v>
      </c>
      <c r="H72" s="40">
        <f t="shared" si="20"/>
        <v>783630682</v>
      </c>
      <c r="I72" s="40">
        <f t="shared" ref="I72:I86" si="21">G72+H72</f>
        <v>941798131</v>
      </c>
    </row>
    <row r="73" spans="1:9" ht="31.5" customHeight="1" x14ac:dyDescent="0.2">
      <c r="A73" s="187" t="s">
        <v>350</v>
      </c>
      <c r="B73" s="187"/>
      <c r="C73" s="26">
        <v>184</v>
      </c>
      <c r="D73" s="40">
        <f>D24+D31+D38+D41+D44+D53+D61+D64+D67</f>
        <v>-185667610</v>
      </c>
      <c r="E73" s="40">
        <f>E24+E31+E38+E41+E44+E53+E61+E64+E67</f>
        <v>-676375700</v>
      </c>
      <c r="F73" s="40">
        <f t="shared" si="19"/>
        <v>-862043310</v>
      </c>
      <c r="G73" s="40">
        <f t="shared" ref="G73:H73" si="22">G24+G31+G38+G41+G44+G53+G61+G64+G67</f>
        <v>-152919029</v>
      </c>
      <c r="H73" s="40">
        <f t="shared" si="22"/>
        <v>-729011764</v>
      </c>
      <c r="I73" s="40">
        <f t="shared" si="21"/>
        <v>-881930793</v>
      </c>
    </row>
    <row r="74" spans="1:9" x14ac:dyDescent="0.2">
      <c r="A74" s="187" t="s">
        <v>351</v>
      </c>
      <c r="B74" s="188"/>
      <c r="C74" s="26">
        <v>185</v>
      </c>
      <c r="D74" s="40">
        <f>D75+D76+D77+D78+D79+D80+D81+D82</f>
        <v>18041075</v>
      </c>
      <c r="E74" s="40">
        <f>E75+E76+E77+E78+E79+E80+E81+E82</f>
        <v>-25724602</v>
      </c>
      <c r="F74" s="40">
        <f t="shared" si="19"/>
        <v>-7683527</v>
      </c>
      <c r="G74" s="40">
        <f t="shared" ref="G74:H74" si="23">G75+G76+G77+G78+G79+G80+G81+G82</f>
        <v>-16648239</v>
      </c>
      <c r="H74" s="40">
        <f t="shared" si="23"/>
        <v>38072703</v>
      </c>
      <c r="I74" s="40">
        <f t="shared" si="21"/>
        <v>21424464</v>
      </c>
    </row>
    <row r="75" spans="1:9" ht="27.75" customHeight="1" x14ac:dyDescent="0.2">
      <c r="A75" s="186" t="s">
        <v>352</v>
      </c>
      <c r="B75" s="186"/>
      <c r="C75" s="27">
        <v>186</v>
      </c>
      <c r="D75" s="41">
        <v>-32587</v>
      </c>
      <c r="E75" s="41">
        <v>18044</v>
      </c>
      <c r="F75" s="40">
        <f t="shared" si="19"/>
        <v>-14543</v>
      </c>
      <c r="G75" s="41">
        <v>538559</v>
      </c>
      <c r="H75" s="41">
        <v>729021</v>
      </c>
      <c r="I75" s="40">
        <f t="shared" si="21"/>
        <v>1267580</v>
      </c>
    </row>
    <row r="76" spans="1:9" ht="22.9" customHeight="1" x14ac:dyDescent="0.2">
      <c r="A76" s="186" t="s">
        <v>353</v>
      </c>
      <c r="B76" s="186"/>
      <c r="C76" s="27">
        <v>187</v>
      </c>
      <c r="D76" s="41">
        <v>19359843</v>
      </c>
      <c r="E76" s="41">
        <v>-28975516</v>
      </c>
      <c r="F76" s="40">
        <f t="shared" si="19"/>
        <v>-9615673</v>
      </c>
      <c r="G76" s="41">
        <v>-20292844</v>
      </c>
      <c r="H76" s="41">
        <v>21608318</v>
      </c>
      <c r="I76" s="40">
        <f t="shared" si="21"/>
        <v>1315474</v>
      </c>
    </row>
    <row r="77" spans="1:9" ht="32.25" customHeight="1" x14ac:dyDescent="0.2">
      <c r="A77" s="186" t="s">
        <v>354</v>
      </c>
      <c r="B77" s="186"/>
      <c r="C77" s="27">
        <v>188</v>
      </c>
      <c r="D77" s="41">
        <v>0</v>
      </c>
      <c r="E77" s="41">
        <v>-2233646</v>
      </c>
      <c r="F77" s="40">
        <f t="shared" si="19"/>
        <v>-2233646</v>
      </c>
      <c r="G77" s="41">
        <v>0</v>
      </c>
      <c r="H77" s="41">
        <v>23762189</v>
      </c>
      <c r="I77" s="40">
        <f t="shared" si="21"/>
        <v>23762189</v>
      </c>
    </row>
    <row r="78" spans="1:9" ht="32.25" customHeight="1" x14ac:dyDescent="0.2">
      <c r="A78" s="186" t="s">
        <v>355</v>
      </c>
      <c r="B78" s="186"/>
      <c r="C78" s="27">
        <v>189</v>
      </c>
      <c r="D78" s="41">
        <v>0</v>
      </c>
      <c r="E78" s="41">
        <v>0</v>
      </c>
      <c r="F78" s="40">
        <f t="shared" si="19"/>
        <v>0</v>
      </c>
      <c r="G78" s="41">
        <v>0</v>
      </c>
      <c r="H78" s="41">
        <v>0</v>
      </c>
      <c r="I78" s="40">
        <f t="shared" si="21"/>
        <v>0</v>
      </c>
    </row>
    <row r="79" spans="1:9" x14ac:dyDescent="0.2">
      <c r="A79" s="186" t="s">
        <v>356</v>
      </c>
      <c r="B79" s="186"/>
      <c r="C79" s="27">
        <v>190</v>
      </c>
      <c r="D79" s="41">
        <v>0</v>
      </c>
      <c r="E79" s="41">
        <v>0</v>
      </c>
      <c r="F79" s="40">
        <f t="shared" si="19"/>
        <v>0</v>
      </c>
      <c r="G79" s="41">
        <v>0</v>
      </c>
      <c r="H79" s="41">
        <v>0</v>
      </c>
      <c r="I79" s="40">
        <f t="shared" si="21"/>
        <v>0</v>
      </c>
    </row>
    <row r="80" spans="1:9" ht="21" customHeight="1" x14ac:dyDescent="0.2">
      <c r="A80" s="186" t="s">
        <v>357</v>
      </c>
      <c r="B80" s="186"/>
      <c r="C80" s="27">
        <v>191</v>
      </c>
      <c r="D80" s="41">
        <v>0</v>
      </c>
      <c r="E80" s="41">
        <v>0</v>
      </c>
      <c r="F80" s="40">
        <f t="shared" si="19"/>
        <v>0</v>
      </c>
      <c r="G80" s="41">
        <v>0</v>
      </c>
      <c r="H80" s="41">
        <v>0</v>
      </c>
      <c r="I80" s="40">
        <f t="shared" si="21"/>
        <v>0</v>
      </c>
    </row>
    <row r="81" spans="1:9" ht="18.600000000000001" customHeight="1" x14ac:dyDescent="0.2">
      <c r="A81" s="186" t="s">
        <v>358</v>
      </c>
      <c r="B81" s="186"/>
      <c r="C81" s="27">
        <v>192</v>
      </c>
      <c r="D81" s="41">
        <v>0</v>
      </c>
      <c r="E81" s="41">
        <v>0</v>
      </c>
      <c r="F81" s="40">
        <f t="shared" si="19"/>
        <v>0</v>
      </c>
      <c r="G81" s="41">
        <v>0</v>
      </c>
      <c r="H81" s="41">
        <v>0</v>
      </c>
      <c r="I81" s="40">
        <f t="shared" si="21"/>
        <v>0</v>
      </c>
    </row>
    <row r="82" spans="1:9" x14ac:dyDescent="0.2">
      <c r="A82" s="186" t="s">
        <v>359</v>
      </c>
      <c r="B82" s="186"/>
      <c r="C82" s="27">
        <v>193</v>
      </c>
      <c r="D82" s="41">
        <v>-1286181</v>
      </c>
      <c r="E82" s="41">
        <v>5466516</v>
      </c>
      <c r="F82" s="40">
        <f t="shared" si="19"/>
        <v>4180335</v>
      </c>
      <c r="G82" s="41">
        <v>3106046</v>
      </c>
      <c r="H82" s="41">
        <v>-8026825</v>
      </c>
      <c r="I82" s="40">
        <f t="shared" si="21"/>
        <v>-4920779</v>
      </c>
    </row>
    <row r="83" spans="1:9" x14ac:dyDescent="0.2">
      <c r="A83" s="187" t="s">
        <v>360</v>
      </c>
      <c r="B83" s="188"/>
      <c r="C83" s="26">
        <v>194</v>
      </c>
      <c r="D83" s="40">
        <f>D69+D74</f>
        <v>23226471</v>
      </c>
      <c r="E83" s="40">
        <f>E69+E74</f>
        <v>-25599398</v>
      </c>
      <c r="F83" s="40">
        <f t="shared" si="19"/>
        <v>-2372927</v>
      </c>
      <c r="G83" s="40">
        <f t="shared" ref="G83:H83" si="24">G69+G74</f>
        <v>-11399819</v>
      </c>
      <c r="H83" s="40">
        <f t="shared" si="24"/>
        <v>92691621</v>
      </c>
      <c r="I83" s="40">
        <f t="shared" si="21"/>
        <v>81291802</v>
      </c>
    </row>
    <row r="84" spans="1:9" x14ac:dyDescent="0.2">
      <c r="A84" s="229" t="s">
        <v>361</v>
      </c>
      <c r="B84" s="229"/>
      <c r="C84" s="27">
        <v>195</v>
      </c>
      <c r="D84" s="41">
        <v>23535915</v>
      </c>
      <c r="E84" s="41">
        <v>-25725247</v>
      </c>
      <c r="F84" s="40">
        <f t="shared" si="19"/>
        <v>-2189332</v>
      </c>
      <c r="G84" s="41">
        <v>-11310945</v>
      </c>
      <c r="H84" s="41">
        <v>92103887</v>
      </c>
      <c r="I84" s="40">
        <f t="shared" si="21"/>
        <v>80792942</v>
      </c>
    </row>
    <row r="85" spans="1:9" x14ac:dyDescent="0.2">
      <c r="A85" s="229" t="s">
        <v>362</v>
      </c>
      <c r="B85" s="229"/>
      <c r="C85" s="27">
        <v>196</v>
      </c>
      <c r="D85" s="41">
        <v>-309444</v>
      </c>
      <c r="E85" s="41">
        <v>125849</v>
      </c>
      <c r="F85" s="40">
        <f t="shared" si="19"/>
        <v>-183595</v>
      </c>
      <c r="G85" s="41">
        <v>-88874</v>
      </c>
      <c r="H85" s="41">
        <v>587734</v>
      </c>
      <c r="I85" s="40">
        <f t="shared" si="21"/>
        <v>498860</v>
      </c>
    </row>
    <row r="86" spans="1:9" x14ac:dyDescent="0.2">
      <c r="A86" s="189" t="s">
        <v>363</v>
      </c>
      <c r="B86" s="186"/>
      <c r="C86" s="27">
        <v>197</v>
      </c>
      <c r="D86" s="41">
        <v>0</v>
      </c>
      <c r="E86" s="41">
        <v>0</v>
      </c>
      <c r="F86" s="40">
        <f t="shared" si="19"/>
        <v>0</v>
      </c>
      <c r="G86" s="41">
        <v>0</v>
      </c>
      <c r="H86" s="41">
        <v>0</v>
      </c>
      <c r="I86" s="40">
        <f t="shared" si="21"/>
        <v>0</v>
      </c>
    </row>
  </sheetData>
  <mergeCells count="88">
    <mergeCell ref="A60:B60"/>
    <mergeCell ref="A61:B61"/>
    <mergeCell ref="A85:B85"/>
    <mergeCell ref="A86:B86"/>
    <mergeCell ref="A62:B62"/>
    <mergeCell ref="A63:B63"/>
    <mergeCell ref="A64:B64"/>
    <mergeCell ref="A65:B65"/>
    <mergeCell ref="A66:B66"/>
    <mergeCell ref="A83:B83"/>
    <mergeCell ref="A84:B84"/>
    <mergeCell ref="A77:B77"/>
    <mergeCell ref="A78:B78"/>
    <mergeCell ref="A79:B79"/>
    <mergeCell ref="A34:B34"/>
    <mergeCell ref="A28:B28"/>
    <mergeCell ref="A29:B29"/>
    <mergeCell ref="A30:B30"/>
    <mergeCell ref="A49:B49"/>
    <mergeCell ref="A47:B47"/>
    <mergeCell ref="A48:B48"/>
    <mergeCell ref="A7:B7"/>
    <mergeCell ref="A8:B8"/>
    <mergeCell ref="A31:B31"/>
    <mergeCell ref="A32:B32"/>
    <mergeCell ref="A33:B33"/>
    <mergeCell ref="A9:B9"/>
    <mergeCell ref="A10:B10"/>
    <mergeCell ref="A11:B11"/>
    <mergeCell ref="A21:B21"/>
    <mergeCell ref="A12:B12"/>
    <mergeCell ref="A13:B13"/>
    <mergeCell ref="A14:B14"/>
    <mergeCell ref="A15:B15"/>
    <mergeCell ref="A16:B16"/>
    <mergeCell ref="A17:B17"/>
    <mergeCell ref="A18:B18"/>
    <mergeCell ref="A19:B19"/>
    <mergeCell ref="A20:B20"/>
    <mergeCell ref="A23:B23"/>
    <mergeCell ref="A24:B24"/>
    <mergeCell ref="A26:B26"/>
    <mergeCell ref="A27:B27"/>
    <mergeCell ref="A25:B25"/>
    <mergeCell ref="A82:B82"/>
    <mergeCell ref="A67:B67"/>
    <mergeCell ref="A68:B68"/>
    <mergeCell ref="A69:B69"/>
    <mergeCell ref="A70:B70"/>
    <mergeCell ref="A71:B71"/>
    <mergeCell ref="A72:B72"/>
    <mergeCell ref="A73:B73"/>
    <mergeCell ref="A74:B74"/>
    <mergeCell ref="A75:B75"/>
    <mergeCell ref="A80:B80"/>
    <mergeCell ref="A81:B81"/>
    <mergeCell ref="A45:B45"/>
    <mergeCell ref="A46:B46"/>
    <mergeCell ref="A53:B53"/>
    <mergeCell ref="A54:B54"/>
    <mergeCell ref="A55:B55"/>
    <mergeCell ref="A56:B56"/>
    <mergeCell ref="A50:B50"/>
    <mergeCell ref="A51:B51"/>
    <mergeCell ref="A52:B52"/>
    <mergeCell ref="A57:B57"/>
    <mergeCell ref="A58:B58"/>
    <mergeCell ref="A59:B59"/>
    <mergeCell ref="A6:B6"/>
    <mergeCell ref="A76:B76"/>
    <mergeCell ref="A40:B40"/>
    <mergeCell ref="A41:B41"/>
    <mergeCell ref="A42:B42"/>
    <mergeCell ref="A43:B43"/>
    <mergeCell ref="A44:B44"/>
    <mergeCell ref="A35:B35"/>
    <mergeCell ref="A36:B36"/>
    <mergeCell ref="A37:B37"/>
    <mergeCell ref="A38:B38"/>
    <mergeCell ref="A39:B39"/>
    <mergeCell ref="A22:B22"/>
    <mergeCell ref="A1:I1"/>
    <mergeCell ref="A2:I2"/>
    <mergeCell ref="A3:I3"/>
    <mergeCell ref="C4:C5"/>
    <mergeCell ref="A4:B5"/>
    <mergeCell ref="D4:F4"/>
    <mergeCell ref="G4:I4"/>
  </mergeCells>
  <phoneticPr fontId="3" type="noConversion"/>
  <dataValidations count="5">
    <dataValidation allowBlank="1" sqref="A87:I1048576 C6 A6 C4 H5:I6 A1:A4 D4:D6 E5:F6 G4:G6 J1:XFD1048576"/>
    <dataValidation type="whole" operator="notEqual" allowBlank="1" showErrorMessage="1" errorTitle="Invalid entry" error="You can enter only whole numbers." sqref="D82:I82">
      <formula1>99999999</formula1>
    </dataValidation>
    <dataValidation type="whole" operator="notEqual" allowBlank="1" showErrorMessage="1" errorTitle="Invalid entry" error="You can enter only whole numbers (positive or negative) or a zero." sqref="D7:I7 D9:I9 D11:I12 D83:I86 D48:I48 D65:I66 D68:I71 D74:I81 D28:I43">
      <formula1>999999999</formula1>
    </dataValidation>
    <dataValidation type="whole" operator="lessThanOrEqual" allowBlank="1" showErrorMessage="1" errorTitle="Invalid entry" error="You can enter only negative whole numbers or a zero." sqref="D10:I10 D24:I26 D44:I47 D49:I64 D67:I67 D73:I73">
      <formula1>0</formula1>
    </dataValidation>
    <dataValidation type="whole" operator="greaterThanOrEqual" allowBlank="1" showErrorMessage="1" errorTitle="Invalid entry" error="You can enter only positive whole numbers or a zero." sqref="D27:I27 D13:I23 D72:I72 D8:I8">
      <formula1>0</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62"/>
  <sheetViews>
    <sheetView view="pageBreakPreview" zoomScaleNormal="100" zoomScaleSheetLayoutView="100" workbookViewId="0">
      <selection activeCell="I22" sqref="I22"/>
    </sheetView>
  </sheetViews>
  <sheetFormatPr defaultColWidth="9.140625" defaultRowHeight="12.75" x14ac:dyDescent="0.2"/>
  <cols>
    <col min="1" max="7" width="9.140625" style="18"/>
    <col min="8" max="8" width="13.28515625" style="65" customWidth="1"/>
    <col min="9" max="9" width="13.28515625" style="17" customWidth="1"/>
    <col min="10" max="10" width="16.28515625" style="17" bestFit="1" customWidth="1"/>
    <col min="11" max="16384" width="9.140625" style="18"/>
  </cols>
  <sheetData>
    <row r="1" spans="1:9" x14ac:dyDescent="0.2">
      <c r="A1" s="190" t="s">
        <v>364</v>
      </c>
      <c r="B1" s="191"/>
      <c r="C1" s="191"/>
      <c r="D1" s="191"/>
      <c r="E1" s="191"/>
      <c r="F1" s="191"/>
      <c r="G1" s="191"/>
      <c r="H1" s="191"/>
    </row>
    <row r="2" spans="1:9" x14ac:dyDescent="0.2">
      <c r="A2" s="192" t="s">
        <v>540</v>
      </c>
      <c r="B2" s="193"/>
      <c r="C2" s="193"/>
      <c r="D2" s="193"/>
      <c r="E2" s="193"/>
      <c r="F2" s="193"/>
      <c r="G2" s="193"/>
      <c r="H2" s="193"/>
    </row>
    <row r="3" spans="1:9" x14ac:dyDescent="0.2">
      <c r="A3" s="234" t="s">
        <v>365</v>
      </c>
      <c r="B3" s="235"/>
      <c r="C3" s="235"/>
      <c r="D3" s="235"/>
      <c r="E3" s="235"/>
      <c r="F3" s="235"/>
      <c r="G3" s="235"/>
      <c r="H3" s="235"/>
    </row>
    <row r="4" spans="1:9" ht="34.5" thickBot="1" x14ac:dyDescent="0.25">
      <c r="A4" s="236" t="s">
        <v>366</v>
      </c>
      <c r="B4" s="237"/>
      <c r="C4" s="237"/>
      <c r="D4" s="237"/>
      <c r="E4" s="237"/>
      <c r="F4" s="238"/>
      <c r="G4" s="19" t="s">
        <v>367</v>
      </c>
      <c r="H4" s="59" t="s">
        <v>368</v>
      </c>
      <c r="I4" s="59" t="s">
        <v>369</v>
      </c>
    </row>
    <row r="5" spans="1:9" ht="12.75" customHeight="1" x14ac:dyDescent="0.2">
      <c r="A5" s="239">
        <v>1</v>
      </c>
      <c r="B5" s="240"/>
      <c r="C5" s="240"/>
      <c r="D5" s="240"/>
      <c r="E5" s="240"/>
      <c r="F5" s="241"/>
      <c r="G5" s="20">
        <v>2</v>
      </c>
      <c r="H5" s="60">
        <v>3</v>
      </c>
      <c r="I5" s="60">
        <v>4</v>
      </c>
    </row>
    <row r="6" spans="1:9" x14ac:dyDescent="0.2">
      <c r="A6" s="243" t="s">
        <v>370</v>
      </c>
      <c r="B6" s="244"/>
      <c r="C6" s="244"/>
      <c r="D6" s="244"/>
      <c r="E6" s="244"/>
      <c r="F6" s="244"/>
      <c r="G6" s="21">
        <v>1</v>
      </c>
      <c r="H6" s="61">
        <f>H7+H18+H36</f>
        <v>192101096</v>
      </c>
      <c r="I6" s="61">
        <f>I7+I18+I36</f>
        <v>-188664085</v>
      </c>
    </row>
    <row r="7" spans="1:9" ht="21" customHeight="1" x14ac:dyDescent="0.2">
      <c r="A7" s="245" t="s">
        <v>371</v>
      </c>
      <c r="B7" s="246"/>
      <c r="C7" s="246"/>
      <c r="D7" s="246"/>
      <c r="E7" s="246"/>
      <c r="F7" s="246"/>
      <c r="G7" s="22">
        <v>2</v>
      </c>
      <c r="H7" s="62">
        <f>H8+H9</f>
        <v>195632285</v>
      </c>
      <c r="I7" s="62">
        <f>I8+I9</f>
        <v>239805362</v>
      </c>
    </row>
    <row r="8" spans="1:9" x14ac:dyDescent="0.2">
      <c r="A8" s="230" t="s">
        <v>372</v>
      </c>
      <c r="B8" s="242"/>
      <c r="C8" s="242"/>
      <c r="D8" s="242"/>
      <c r="E8" s="242"/>
      <c r="F8" s="242"/>
      <c r="G8" s="23">
        <v>3</v>
      </c>
      <c r="H8" s="63">
        <v>403471574</v>
      </c>
      <c r="I8" s="63">
        <v>411633477</v>
      </c>
    </row>
    <row r="9" spans="1:9" x14ac:dyDescent="0.2">
      <c r="A9" s="246" t="s">
        <v>373</v>
      </c>
      <c r="B9" s="246"/>
      <c r="C9" s="246"/>
      <c r="D9" s="246"/>
      <c r="E9" s="246"/>
      <c r="F9" s="246"/>
      <c r="G9" s="22">
        <v>4</v>
      </c>
      <c r="H9" s="62">
        <f>SUM(H10:H17)</f>
        <v>-207839289</v>
      </c>
      <c r="I9" s="62">
        <f>SUM(I10:I17)</f>
        <v>-171828115</v>
      </c>
    </row>
    <row r="10" spans="1:9" x14ac:dyDescent="0.2">
      <c r="A10" s="230" t="s">
        <v>374</v>
      </c>
      <c r="B10" s="242"/>
      <c r="C10" s="242"/>
      <c r="D10" s="242"/>
      <c r="E10" s="242"/>
      <c r="F10" s="242"/>
      <c r="G10" s="23">
        <v>5</v>
      </c>
      <c r="H10" s="63">
        <v>38607009</v>
      </c>
      <c r="I10" s="63">
        <v>58677524</v>
      </c>
    </row>
    <row r="11" spans="1:9" x14ac:dyDescent="0.2">
      <c r="A11" s="230" t="s">
        <v>375</v>
      </c>
      <c r="B11" s="242"/>
      <c r="C11" s="242"/>
      <c r="D11" s="242"/>
      <c r="E11" s="242"/>
      <c r="F11" s="242"/>
      <c r="G11" s="23">
        <v>6</v>
      </c>
      <c r="H11" s="63">
        <v>17196104</v>
      </c>
      <c r="I11" s="63">
        <v>19493715</v>
      </c>
    </row>
    <row r="12" spans="1:9" ht="23.25" customHeight="1" x14ac:dyDescent="0.2">
      <c r="A12" s="230" t="s">
        <v>376</v>
      </c>
      <c r="B12" s="242"/>
      <c r="C12" s="242"/>
      <c r="D12" s="242"/>
      <c r="E12" s="242"/>
      <c r="F12" s="242"/>
      <c r="G12" s="23">
        <v>7</v>
      </c>
      <c r="H12" s="63">
        <v>19492745</v>
      </c>
      <c r="I12" s="63">
        <v>4752902</v>
      </c>
    </row>
    <row r="13" spans="1:9" x14ac:dyDescent="0.2">
      <c r="A13" s="230" t="s">
        <v>377</v>
      </c>
      <c r="B13" s="242"/>
      <c r="C13" s="242"/>
      <c r="D13" s="242"/>
      <c r="E13" s="242"/>
      <c r="F13" s="242"/>
      <c r="G13" s="23">
        <v>8</v>
      </c>
      <c r="H13" s="63">
        <v>1281612</v>
      </c>
      <c r="I13" s="63">
        <v>11706065</v>
      </c>
    </row>
    <row r="14" spans="1:9" x14ac:dyDescent="0.2">
      <c r="A14" s="230" t="s">
        <v>378</v>
      </c>
      <c r="B14" s="242"/>
      <c r="C14" s="242"/>
      <c r="D14" s="242"/>
      <c r="E14" s="242"/>
      <c r="F14" s="242"/>
      <c r="G14" s="23">
        <v>9</v>
      </c>
      <c r="H14" s="63">
        <v>-235795239</v>
      </c>
      <c r="I14" s="63">
        <v>-229540526</v>
      </c>
    </row>
    <row r="15" spans="1:9" x14ac:dyDescent="0.2">
      <c r="A15" s="230" t="s">
        <v>379</v>
      </c>
      <c r="B15" s="242"/>
      <c r="C15" s="242"/>
      <c r="D15" s="242"/>
      <c r="E15" s="242"/>
      <c r="F15" s="242"/>
      <c r="G15" s="23">
        <v>10</v>
      </c>
      <c r="H15" s="63">
        <v>-13994516</v>
      </c>
      <c r="I15" s="63">
        <v>-11947061</v>
      </c>
    </row>
    <row r="16" spans="1:9" ht="24.75" customHeight="1" x14ac:dyDescent="0.2">
      <c r="A16" s="230" t="s">
        <v>380</v>
      </c>
      <c r="B16" s="242"/>
      <c r="C16" s="242"/>
      <c r="D16" s="242"/>
      <c r="E16" s="242"/>
      <c r="F16" s="242"/>
      <c r="G16" s="23">
        <v>11</v>
      </c>
      <c r="H16" s="63">
        <v>-13868972</v>
      </c>
      <c r="I16" s="63">
        <v>-1033698</v>
      </c>
    </row>
    <row r="17" spans="1:9" x14ac:dyDescent="0.2">
      <c r="A17" s="230" t="s">
        <v>381</v>
      </c>
      <c r="B17" s="242"/>
      <c r="C17" s="242"/>
      <c r="D17" s="242"/>
      <c r="E17" s="242"/>
      <c r="F17" s="242"/>
      <c r="G17" s="23">
        <v>12</v>
      </c>
      <c r="H17" s="63">
        <v>-20758032</v>
      </c>
      <c r="I17" s="63">
        <v>-23937036</v>
      </c>
    </row>
    <row r="18" spans="1:9" ht="30.75" customHeight="1" x14ac:dyDescent="0.2">
      <c r="A18" s="245" t="s">
        <v>382</v>
      </c>
      <c r="B18" s="246"/>
      <c r="C18" s="246"/>
      <c r="D18" s="246"/>
      <c r="E18" s="246"/>
      <c r="F18" s="246"/>
      <c r="G18" s="22">
        <v>13</v>
      </c>
      <c r="H18" s="62">
        <f>SUM(H19:H35)</f>
        <v>31025235</v>
      </c>
      <c r="I18" s="62">
        <f>SUM(I19:I35)</f>
        <v>-369066615</v>
      </c>
    </row>
    <row r="19" spans="1:9" x14ac:dyDescent="0.2">
      <c r="A19" s="230" t="s">
        <v>383</v>
      </c>
      <c r="B19" s="242"/>
      <c r="C19" s="242"/>
      <c r="D19" s="242"/>
      <c r="E19" s="242"/>
      <c r="F19" s="242"/>
      <c r="G19" s="23">
        <v>14</v>
      </c>
      <c r="H19" s="63">
        <v>-301176948</v>
      </c>
      <c r="I19" s="63">
        <v>-477900770</v>
      </c>
    </row>
    <row r="20" spans="1:9" ht="24.75" customHeight="1" x14ac:dyDescent="0.2">
      <c r="A20" s="230" t="s">
        <v>384</v>
      </c>
      <c r="B20" s="242"/>
      <c r="C20" s="242"/>
      <c r="D20" s="242"/>
      <c r="E20" s="242"/>
      <c r="F20" s="242"/>
      <c r="G20" s="23">
        <v>15</v>
      </c>
      <c r="H20" s="63">
        <v>-74578364</v>
      </c>
      <c r="I20" s="63">
        <v>139985599</v>
      </c>
    </row>
    <row r="21" spans="1:9" x14ac:dyDescent="0.2">
      <c r="A21" s="230" t="s">
        <v>385</v>
      </c>
      <c r="B21" s="242"/>
      <c r="C21" s="242"/>
      <c r="D21" s="242"/>
      <c r="E21" s="242"/>
      <c r="F21" s="242"/>
      <c r="G21" s="23">
        <v>16</v>
      </c>
      <c r="H21" s="63">
        <v>321101547</v>
      </c>
      <c r="I21" s="63">
        <v>-265050427</v>
      </c>
    </row>
    <row r="22" spans="1:9" x14ac:dyDescent="0.2">
      <c r="A22" s="230" t="s">
        <v>386</v>
      </c>
      <c r="B22" s="242"/>
      <c r="C22" s="242"/>
      <c r="D22" s="242"/>
      <c r="E22" s="242"/>
      <c r="F22" s="242"/>
      <c r="G22" s="23">
        <v>17</v>
      </c>
      <c r="H22" s="63">
        <v>0</v>
      </c>
      <c r="I22" s="63">
        <v>0</v>
      </c>
    </row>
    <row r="23" spans="1:9" ht="30" customHeight="1" x14ac:dyDescent="0.2">
      <c r="A23" s="230" t="s">
        <v>387</v>
      </c>
      <c r="B23" s="242"/>
      <c r="C23" s="242"/>
      <c r="D23" s="242"/>
      <c r="E23" s="242"/>
      <c r="F23" s="242"/>
      <c r="G23" s="23">
        <v>18</v>
      </c>
      <c r="H23" s="63">
        <v>-101072367</v>
      </c>
      <c r="I23" s="63">
        <v>-12964129</v>
      </c>
    </row>
    <row r="24" spans="1:9" x14ac:dyDescent="0.2">
      <c r="A24" s="230" t="s">
        <v>388</v>
      </c>
      <c r="B24" s="242"/>
      <c r="C24" s="242"/>
      <c r="D24" s="242"/>
      <c r="E24" s="242"/>
      <c r="F24" s="242"/>
      <c r="G24" s="23">
        <v>19</v>
      </c>
      <c r="H24" s="63">
        <v>-5080008</v>
      </c>
      <c r="I24" s="63">
        <v>8001418</v>
      </c>
    </row>
    <row r="25" spans="1:9" x14ac:dyDescent="0.2">
      <c r="A25" s="230" t="s">
        <v>389</v>
      </c>
      <c r="B25" s="242"/>
      <c r="C25" s="242"/>
      <c r="D25" s="242"/>
      <c r="E25" s="242"/>
      <c r="F25" s="242"/>
      <c r="G25" s="23">
        <v>20</v>
      </c>
      <c r="H25" s="63">
        <v>-105794</v>
      </c>
      <c r="I25" s="63">
        <v>-3838004</v>
      </c>
    </row>
    <row r="26" spans="1:9" x14ac:dyDescent="0.2">
      <c r="A26" s="230" t="s">
        <v>390</v>
      </c>
      <c r="B26" s="242"/>
      <c r="C26" s="242"/>
      <c r="D26" s="242"/>
      <c r="E26" s="242"/>
      <c r="F26" s="242"/>
      <c r="G26" s="23">
        <v>21</v>
      </c>
      <c r="H26" s="63">
        <v>5128794</v>
      </c>
      <c r="I26" s="63">
        <v>22832197</v>
      </c>
    </row>
    <row r="27" spans="1:9" x14ac:dyDescent="0.2">
      <c r="A27" s="230" t="s">
        <v>391</v>
      </c>
      <c r="B27" s="242"/>
      <c r="C27" s="242"/>
      <c r="D27" s="242"/>
      <c r="E27" s="242"/>
      <c r="F27" s="242"/>
      <c r="G27" s="23">
        <v>22</v>
      </c>
      <c r="H27" s="63">
        <v>0</v>
      </c>
      <c r="I27" s="63">
        <v>0</v>
      </c>
    </row>
    <row r="28" spans="1:9" ht="25.5" customHeight="1" x14ac:dyDescent="0.2">
      <c r="A28" s="230" t="s">
        <v>392</v>
      </c>
      <c r="B28" s="242"/>
      <c r="C28" s="242"/>
      <c r="D28" s="242"/>
      <c r="E28" s="242"/>
      <c r="F28" s="242"/>
      <c r="G28" s="23">
        <v>23</v>
      </c>
      <c r="H28" s="63">
        <v>-84324335</v>
      </c>
      <c r="I28" s="63">
        <v>15090608</v>
      </c>
    </row>
    <row r="29" spans="1:9" x14ac:dyDescent="0.2">
      <c r="A29" s="230" t="s">
        <v>393</v>
      </c>
      <c r="B29" s="242"/>
      <c r="C29" s="242"/>
      <c r="D29" s="242"/>
      <c r="E29" s="242"/>
      <c r="F29" s="242"/>
      <c r="G29" s="23">
        <v>24</v>
      </c>
      <c r="H29" s="63">
        <v>155484833</v>
      </c>
      <c r="I29" s="63">
        <v>215200476</v>
      </c>
    </row>
    <row r="30" spans="1:9" ht="33" customHeight="1" x14ac:dyDescent="0.2">
      <c r="A30" s="230" t="s">
        <v>394</v>
      </c>
      <c r="B30" s="242"/>
      <c r="C30" s="242"/>
      <c r="D30" s="242"/>
      <c r="E30" s="242"/>
      <c r="F30" s="242"/>
      <c r="G30" s="23">
        <v>25</v>
      </c>
      <c r="H30" s="63">
        <v>101072367</v>
      </c>
      <c r="I30" s="63">
        <v>12964129</v>
      </c>
    </row>
    <row r="31" spans="1:9" x14ac:dyDescent="0.2">
      <c r="A31" s="230" t="s">
        <v>395</v>
      </c>
      <c r="B31" s="242"/>
      <c r="C31" s="242"/>
      <c r="D31" s="242"/>
      <c r="E31" s="242"/>
      <c r="F31" s="242"/>
      <c r="G31" s="23">
        <v>26</v>
      </c>
      <c r="H31" s="63">
        <v>-5435454</v>
      </c>
      <c r="I31" s="63">
        <v>571147</v>
      </c>
    </row>
    <row r="32" spans="1:9" ht="23.25" customHeight="1" x14ac:dyDescent="0.2">
      <c r="A32" s="230" t="s">
        <v>396</v>
      </c>
      <c r="B32" s="242"/>
      <c r="C32" s="242"/>
      <c r="D32" s="242"/>
      <c r="E32" s="242"/>
      <c r="F32" s="242"/>
      <c r="G32" s="23">
        <v>27</v>
      </c>
      <c r="H32" s="63">
        <v>0</v>
      </c>
      <c r="I32" s="63">
        <v>0</v>
      </c>
    </row>
    <row r="33" spans="1:9" x14ac:dyDescent="0.2">
      <c r="A33" s="230" t="s">
        <v>397</v>
      </c>
      <c r="B33" s="242"/>
      <c r="C33" s="242"/>
      <c r="D33" s="242"/>
      <c r="E33" s="242"/>
      <c r="F33" s="242"/>
      <c r="G33" s="23">
        <v>28</v>
      </c>
      <c r="H33" s="63">
        <v>853777</v>
      </c>
      <c r="I33" s="63">
        <v>-1855764</v>
      </c>
    </row>
    <row r="34" spans="1:9" x14ac:dyDescent="0.2">
      <c r="A34" s="230" t="s">
        <v>398</v>
      </c>
      <c r="B34" s="242"/>
      <c r="C34" s="242"/>
      <c r="D34" s="242"/>
      <c r="E34" s="242"/>
      <c r="F34" s="242"/>
      <c r="G34" s="23">
        <v>29</v>
      </c>
      <c r="H34" s="63">
        <v>25155071</v>
      </c>
      <c r="I34" s="63">
        <v>-2810259</v>
      </c>
    </row>
    <row r="35" spans="1:9" ht="21" customHeight="1" x14ac:dyDescent="0.2">
      <c r="A35" s="230" t="s">
        <v>399</v>
      </c>
      <c r="B35" s="242"/>
      <c r="C35" s="242"/>
      <c r="D35" s="242"/>
      <c r="E35" s="242"/>
      <c r="F35" s="242"/>
      <c r="G35" s="23">
        <v>30</v>
      </c>
      <c r="H35" s="63">
        <v>-5997884</v>
      </c>
      <c r="I35" s="63">
        <v>-19292836</v>
      </c>
    </row>
    <row r="36" spans="1:9" x14ac:dyDescent="0.2">
      <c r="A36" s="248" t="s">
        <v>400</v>
      </c>
      <c r="B36" s="242"/>
      <c r="C36" s="242"/>
      <c r="D36" s="242"/>
      <c r="E36" s="242"/>
      <c r="F36" s="242"/>
      <c r="G36" s="23">
        <v>31</v>
      </c>
      <c r="H36" s="63">
        <v>-34556424</v>
      </c>
      <c r="I36" s="63">
        <v>-59402832</v>
      </c>
    </row>
    <row r="37" spans="1:9" x14ac:dyDescent="0.2">
      <c r="A37" s="245" t="s">
        <v>401</v>
      </c>
      <c r="B37" s="246"/>
      <c r="C37" s="246"/>
      <c r="D37" s="246"/>
      <c r="E37" s="246"/>
      <c r="F37" s="246"/>
      <c r="G37" s="22">
        <v>32</v>
      </c>
      <c r="H37" s="62">
        <f>SUM(H38:H51)</f>
        <v>51420579</v>
      </c>
      <c r="I37" s="62">
        <f>SUM(I38:I51)</f>
        <v>2112688</v>
      </c>
    </row>
    <row r="38" spans="1:9" x14ac:dyDescent="0.2">
      <c r="A38" s="230" t="s">
        <v>402</v>
      </c>
      <c r="B38" s="242"/>
      <c r="C38" s="242"/>
      <c r="D38" s="242"/>
      <c r="E38" s="242"/>
      <c r="F38" s="242"/>
      <c r="G38" s="23">
        <v>33</v>
      </c>
      <c r="H38" s="63">
        <v>2625068</v>
      </c>
      <c r="I38" s="63">
        <v>17912181</v>
      </c>
    </row>
    <row r="39" spans="1:9" x14ac:dyDescent="0.2">
      <c r="A39" s="230" t="s">
        <v>403</v>
      </c>
      <c r="B39" s="242"/>
      <c r="C39" s="242"/>
      <c r="D39" s="242"/>
      <c r="E39" s="242"/>
      <c r="F39" s="242"/>
      <c r="G39" s="23">
        <v>34</v>
      </c>
      <c r="H39" s="63">
        <v>-34240962</v>
      </c>
      <c r="I39" s="63">
        <v>-57523511</v>
      </c>
    </row>
    <row r="40" spans="1:9" x14ac:dyDescent="0.2">
      <c r="A40" s="230" t="s">
        <v>404</v>
      </c>
      <c r="B40" s="242"/>
      <c r="C40" s="242"/>
      <c r="D40" s="242"/>
      <c r="E40" s="242"/>
      <c r="F40" s="242"/>
      <c r="G40" s="23">
        <v>35</v>
      </c>
      <c r="H40" s="63">
        <v>0</v>
      </c>
      <c r="I40" s="63">
        <v>643969</v>
      </c>
    </row>
    <row r="41" spans="1:9" x14ac:dyDescent="0.2">
      <c r="A41" s="230" t="s">
        <v>405</v>
      </c>
      <c r="B41" s="242"/>
      <c r="C41" s="242"/>
      <c r="D41" s="242"/>
      <c r="E41" s="242"/>
      <c r="F41" s="242"/>
      <c r="G41" s="23">
        <v>36</v>
      </c>
      <c r="H41" s="63">
        <v>-18139766</v>
      </c>
      <c r="I41" s="63">
        <v>-29714695</v>
      </c>
    </row>
    <row r="42" spans="1:9" ht="25.5" customHeight="1" x14ac:dyDescent="0.2">
      <c r="A42" s="230" t="s">
        <v>406</v>
      </c>
      <c r="B42" s="242"/>
      <c r="C42" s="242"/>
      <c r="D42" s="242"/>
      <c r="E42" s="242"/>
      <c r="F42" s="242"/>
      <c r="G42" s="23">
        <v>37</v>
      </c>
      <c r="H42" s="63">
        <v>30651520</v>
      </c>
      <c r="I42" s="63">
        <v>16750126</v>
      </c>
    </row>
    <row r="43" spans="1:9" ht="21.75" customHeight="1" x14ac:dyDescent="0.2">
      <c r="A43" s="230" t="s">
        <v>407</v>
      </c>
      <c r="B43" s="242"/>
      <c r="C43" s="242"/>
      <c r="D43" s="242"/>
      <c r="E43" s="242"/>
      <c r="F43" s="242"/>
      <c r="G43" s="23">
        <v>38</v>
      </c>
      <c r="H43" s="63">
        <v>-5233764</v>
      </c>
      <c r="I43" s="63">
        <v>-7031848</v>
      </c>
    </row>
    <row r="44" spans="1:9" ht="24" customHeight="1" x14ac:dyDescent="0.2">
      <c r="A44" s="230" t="s">
        <v>408</v>
      </c>
      <c r="B44" s="242"/>
      <c r="C44" s="242"/>
      <c r="D44" s="242"/>
      <c r="E44" s="242"/>
      <c r="F44" s="242"/>
      <c r="G44" s="23">
        <v>39</v>
      </c>
      <c r="H44" s="63">
        <v>14423302</v>
      </c>
      <c r="I44" s="63">
        <v>13500000</v>
      </c>
    </row>
    <row r="45" spans="1:9" x14ac:dyDescent="0.2">
      <c r="A45" s="230" t="s">
        <v>409</v>
      </c>
      <c r="B45" s="242"/>
      <c r="C45" s="242"/>
      <c r="D45" s="242"/>
      <c r="E45" s="242"/>
      <c r="F45" s="242"/>
      <c r="G45" s="23">
        <v>40</v>
      </c>
      <c r="H45" s="63">
        <v>483222061</v>
      </c>
      <c r="I45" s="63">
        <v>385857840</v>
      </c>
    </row>
    <row r="46" spans="1:9" x14ac:dyDescent="0.2">
      <c r="A46" s="230" t="s">
        <v>410</v>
      </c>
      <c r="B46" s="242"/>
      <c r="C46" s="242"/>
      <c r="D46" s="242"/>
      <c r="E46" s="242"/>
      <c r="F46" s="242"/>
      <c r="G46" s="23">
        <v>41</v>
      </c>
      <c r="H46" s="63">
        <v>-400401034</v>
      </c>
      <c r="I46" s="63">
        <v>-387959348</v>
      </c>
    </row>
    <row r="47" spans="1:9" x14ac:dyDescent="0.2">
      <c r="A47" s="230" t="s">
        <v>411</v>
      </c>
      <c r="B47" s="242"/>
      <c r="C47" s="242"/>
      <c r="D47" s="242"/>
      <c r="E47" s="242"/>
      <c r="F47" s="242"/>
      <c r="G47" s="23">
        <v>42</v>
      </c>
      <c r="H47" s="63">
        <v>0</v>
      </c>
      <c r="I47" s="63">
        <v>0</v>
      </c>
    </row>
    <row r="48" spans="1:9" x14ac:dyDescent="0.2">
      <c r="A48" s="230" t="s">
        <v>412</v>
      </c>
      <c r="B48" s="242"/>
      <c r="C48" s="242"/>
      <c r="D48" s="242"/>
      <c r="E48" s="242"/>
      <c r="F48" s="242"/>
      <c r="G48" s="23">
        <v>43</v>
      </c>
      <c r="H48" s="63">
        <v>0</v>
      </c>
      <c r="I48" s="63">
        <v>0</v>
      </c>
    </row>
    <row r="49" spans="1:9" x14ac:dyDescent="0.2">
      <c r="A49" s="230" t="s">
        <v>413</v>
      </c>
      <c r="B49" s="231"/>
      <c r="C49" s="231"/>
      <c r="D49" s="231"/>
      <c r="E49" s="231"/>
      <c r="F49" s="231"/>
      <c r="G49" s="23">
        <v>44</v>
      </c>
      <c r="H49" s="63">
        <v>16913580</v>
      </c>
      <c r="I49" s="63">
        <v>24523707</v>
      </c>
    </row>
    <row r="50" spans="1:9" x14ac:dyDescent="0.2">
      <c r="A50" s="230" t="s">
        <v>414</v>
      </c>
      <c r="B50" s="231"/>
      <c r="C50" s="231"/>
      <c r="D50" s="231"/>
      <c r="E50" s="231"/>
      <c r="F50" s="231"/>
      <c r="G50" s="23">
        <v>45</v>
      </c>
      <c r="H50" s="63">
        <v>67792810</v>
      </c>
      <c r="I50" s="63">
        <v>60482399</v>
      </c>
    </row>
    <row r="51" spans="1:9" x14ac:dyDescent="0.2">
      <c r="A51" s="230" t="s">
        <v>415</v>
      </c>
      <c r="B51" s="231"/>
      <c r="C51" s="231"/>
      <c r="D51" s="231"/>
      <c r="E51" s="231"/>
      <c r="F51" s="231"/>
      <c r="G51" s="23">
        <v>46</v>
      </c>
      <c r="H51" s="63">
        <v>-106192236</v>
      </c>
      <c r="I51" s="63">
        <v>-35328132</v>
      </c>
    </row>
    <row r="52" spans="1:9" x14ac:dyDescent="0.2">
      <c r="A52" s="245" t="s">
        <v>416</v>
      </c>
      <c r="B52" s="247"/>
      <c r="C52" s="247"/>
      <c r="D52" s="247"/>
      <c r="E52" s="247"/>
      <c r="F52" s="247"/>
      <c r="G52" s="22">
        <v>47</v>
      </c>
      <c r="H52" s="62">
        <f>SUM(H53:H57)</f>
        <v>-1741941</v>
      </c>
      <c r="I52" s="62">
        <f>SUM(I53:I57)</f>
        <v>-25932138</v>
      </c>
    </row>
    <row r="53" spans="1:9" x14ac:dyDescent="0.2">
      <c r="A53" s="230" t="s">
        <v>417</v>
      </c>
      <c r="B53" s="231"/>
      <c r="C53" s="231"/>
      <c r="D53" s="231"/>
      <c r="E53" s="231"/>
      <c r="F53" s="231"/>
      <c r="G53" s="23">
        <v>48</v>
      </c>
      <c r="H53" s="63">
        <v>0</v>
      </c>
      <c r="I53" s="63">
        <v>0</v>
      </c>
    </row>
    <row r="54" spans="1:9" x14ac:dyDescent="0.2">
      <c r="A54" s="230" t="s">
        <v>418</v>
      </c>
      <c r="B54" s="231"/>
      <c r="C54" s="231"/>
      <c r="D54" s="231"/>
      <c r="E54" s="231"/>
      <c r="F54" s="231"/>
      <c r="G54" s="23">
        <v>49</v>
      </c>
      <c r="H54" s="63">
        <v>0</v>
      </c>
      <c r="I54" s="63">
        <v>0</v>
      </c>
    </row>
    <row r="55" spans="1:9" x14ac:dyDescent="0.2">
      <c r="A55" s="230" t="s">
        <v>419</v>
      </c>
      <c r="B55" s="231"/>
      <c r="C55" s="231"/>
      <c r="D55" s="231"/>
      <c r="E55" s="231"/>
      <c r="F55" s="231"/>
      <c r="G55" s="23">
        <v>50</v>
      </c>
      <c r="H55" s="63">
        <v>0</v>
      </c>
      <c r="I55" s="63">
        <v>-24839576</v>
      </c>
    </row>
    <row r="56" spans="1:9" x14ac:dyDescent="0.2">
      <c r="A56" s="230" t="s">
        <v>420</v>
      </c>
      <c r="B56" s="231"/>
      <c r="C56" s="231"/>
      <c r="D56" s="231"/>
      <c r="E56" s="231"/>
      <c r="F56" s="231"/>
      <c r="G56" s="23">
        <v>51</v>
      </c>
      <c r="H56" s="63">
        <v>0</v>
      </c>
      <c r="I56" s="63">
        <v>0</v>
      </c>
    </row>
    <row r="57" spans="1:9" x14ac:dyDescent="0.2">
      <c r="A57" s="230" t="s">
        <v>421</v>
      </c>
      <c r="B57" s="231"/>
      <c r="C57" s="231"/>
      <c r="D57" s="231"/>
      <c r="E57" s="231"/>
      <c r="F57" s="231"/>
      <c r="G57" s="23">
        <v>52</v>
      </c>
      <c r="H57" s="63">
        <v>-1741941</v>
      </c>
      <c r="I57" s="63">
        <v>-1092562</v>
      </c>
    </row>
    <row r="58" spans="1:9" x14ac:dyDescent="0.2">
      <c r="A58" s="245" t="s">
        <v>422</v>
      </c>
      <c r="B58" s="247"/>
      <c r="C58" s="247"/>
      <c r="D58" s="247"/>
      <c r="E58" s="247"/>
      <c r="F58" s="247"/>
      <c r="G58" s="22">
        <v>53</v>
      </c>
      <c r="H58" s="62">
        <f>H6+H37+H52</f>
        <v>241779734</v>
      </c>
      <c r="I58" s="62">
        <f>I6+I37+I52</f>
        <v>-212483535</v>
      </c>
    </row>
    <row r="59" spans="1:9" ht="24.75" customHeight="1" x14ac:dyDescent="0.2">
      <c r="A59" s="248" t="s">
        <v>423</v>
      </c>
      <c r="B59" s="231"/>
      <c r="C59" s="231"/>
      <c r="D59" s="231"/>
      <c r="E59" s="231"/>
      <c r="F59" s="231"/>
      <c r="G59" s="23">
        <v>54</v>
      </c>
      <c r="H59" s="63">
        <v>47149880</v>
      </c>
      <c r="I59" s="63">
        <v>-13394247</v>
      </c>
    </row>
    <row r="60" spans="1:9" ht="27.75" customHeight="1" x14ac:dyDescent="0.2">
      <c r="A60" s="245" t="s">
        <v>424</v>
      </c>
      <c r="B60" s="247"/>
      <c r="C60" s="247"/>
      <c r="D60" s="247"/>
      <c r="E60" s="247"/>
      <c r="F60" s="247"/>
      <c r="G60" s="22">
        <v>55</v>
      </c>
      <c r="H60" s="62">
        <f>H58+H59</f>
        <v>288929614</v>
      </c>
      <c r="I60" s="62">
        <f>I58+I59</f>
        <v>-225877782</v>
      </c>
    </row>
    <row r="61" spans="1:9" x14ac:dyDescent="0.2">
      <c r="A61" s="230" t="s">
        <v>425</v>
      </c>
      <c r="B61" s="231"/>
      <c r="C61" s="231"/>
      <c r="D61" s="231"/>
      <c r="E61" s="231"/>
      <c r="F61" s="231"/>
      <c r="G61" s="23">
        <v>56</v>
      </c>
      <c r="H61" s="63">
        <v>157278357</v>
      </c>
      <c r="I61" s="63">
        <v>446207971</v>
      </c>
    </row>
    <row r="62" spans="1:9" x14ac:dyDescent="0.2">
      <c r="A62" s="232" t="s">
        <v>426</v>
      </c>
      <c r="B62" s="233"/>
      <c r="C62" s="233"/>
      <c r="D62" s="233"/>
      <c r="E62" s="233"/>
      <c r="F62" s="233"/>
      <c r="G62" s="24">
        <v>57</v>
      </c>
      <c r="H62" s="64">
        <f>H60+H61</f>
        <v>446207971</v>
      </c>
      <c r="I62" s="64">
        <f>I60+I61</f>
        <v>220330189</v>
      </c>
    </row>
  </sheetData>
  <sheetProtection algorithmName="SHA-512" hashValue="8tk+b29+eD+dO2mi3GsWq4OEm5AIjk6QLM02TV6vDBXZZABPgbGPJDh9/Z3TZbjOd1Ir2krzdhj/dTejwr6Ziw==" saltValue="pzc690VMFVsvghoPzcxQ1g==" spinCount="100000" sheet="1" objects="1" scenarios="1"/>
  <mergeCells count="62">
    <mergeCell ref="A20:F20"/>
    <mergeCell ref="A21:F21"/>
    <mergeCell ref="A22:F22"/>
    <mergeCell ref="A23:F23"/>
    <mergeCell ref="A24:F24"/>
    <mergeCell ref="A25:F25"/>
    <mergeCell ref="A26:F26"/>
    <mergeCell ref="A59:F59"/>
    <mergeCell ref="A60:F60"/>
    <mergeCell ref="A41:F41"/>
    <mergeCell ref="A42:F42"/>
    <mergeCell ref="A43:F43"/>
    <mergeCell ref="A44:F44"/>
    <mergeCell ref="A45:F45"/>
    <mergeCell ref="A32:F32"/>
    <mergeCell ref="A33:F33"/>
    <mergeCell ref="A56:F56"/>
    <mergeCell ref="A57:F57"/>
    <mergeCell ref="A58:F58"/>
    <mergeCell ref="A39:F39"/>
    <mergeCell ref="A40:F40"/>
    <mergeCell ref="A34:F34"/>
    <mergeCell ref="A35:F35"/>
    <mergeCell ref="A36:F36"/>
    <mergeCell ref="A37:F37"/>
    <mergeCell ref="A38:F38"/>
    <mergeCell ref="A46:F46"/>
    <mergeCell ref="A47:F47"/>
    <mergeCell ref="A48:F48"/>
    <mergeCell ref="A49:F49"/>
    <mergeCell ref="A50:F50"/>
    <mergeCell ref="A51:F51"/>
    <mergeCell ref="A52:F52"/>
    <mergeCell ref="A53:F53"/>
    <mergeCell ref="A54:F54"/>
    <mergeCell ref="A55:F55"/>
    <mergeCell ref="A15:F15"/>
    <mergeCell ref="A16:F16"/>
    <mergeCell ref="A17:F17"/>
    <mergeCell ref="A18:F18"/>
    <mergeCell ref="A19:F19"/>
    <mergeCell ref="A10:F10"/>
    <mergeCell ref="A11:F11"/>
    <mergeCell ref="A12:F12"/>
    <mergeCell ref="A13:F13"/>
    <mergeCell ref="A14:F14"/>
    <mergeCell ref="A61:F61"/>
    <mergeCell ref="A62:F62"/>
    <mergeCell ref="A1:H1"/>
    <mergeCell ref="A2:H2"/>
    <mergeCell ref="A3:H3"/>
    <mergeCell ref="A4:F4"/>
    <mergeCell ref="A5:F5"/>
    <mergeCell ref="A27:F27"/>
    <mergeCell ref="A28:F28"/>
    <mergeCell ref="A29:F29"/>
    <mergeCell ref="A30:F30"/>
    <mergeCell ref="A31:F31"/>
    <mergeCell ref="A6:F6"/>
    <mergeCell ref="A7:F7"/>
    <mergeCell ref="A8:F8"/>
    <mergeCell ref="A9:F9"/>
  </mergeCells>
  <phoneticPr fontId="3" type="noConversion"/>
  <dataValidations count="2">
    <dataValidation allowBlank="1" sqref="A1:A5 J1:XFD1048576 I1:I3 G4:I5 A63:I1048576"/>
    <dataValidation type="whole" operator="notEqual" allowBlank="1" showInputMessage="1" showErrorMessage="1" errorTitle="Invalid entry" error="You can enter only rounded whole numbers." sqref="H6:I62">
      <formula1>9999999999</formula1>
    </dataValidation>
  </dataValidations>
  <pageMargins left="0.75" right="0.75" top="1" bottom="1" header="0.5" footer="0.5"/>
  <pageSetup paperSize="9" scale="70" orientation="portrait" r:id="rId1"/>
  <rowBreaks count="1" manualBreakCount="1">
    <brk id="64" max="8" man="1"/>
  </rowBreaks>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H42"/>
  <sheetViews>
    <sheetView view="pageBreakPreview" zoomScale="80" zoomScaleNormal="100" zoomScaleSheetLayoutView="80" workbookViewId="0">
      <pane xSplit="4" ySplit="6" topLeftCell="E22" activePane="bottomRight" state="frozen"/>
      <selection activeCell="L1" sqref="L1"/>
      <selection pane="topRight" activeCell="L1" sqref="L1"/>
      <selection pane="bottomLeft" activeCell="L1" sqref="L1"/>
      <selection pane="bottomRight" activeCell="L33" sqref="L33"/>
    </sheetView>
  </sheetViews>
  <sheetFormatPr defaultColWidth="8.85546875" defaultRowHeight="12.75" x14ac:dyDescent="0.2"/>
  <cols>
    <col min="1" max="3" width="9.140625" style="15" customWidth="1"/>
    <col min="4" max="4" width="8.85546875" style="16"/>
    <col min="5" max="6" width="10.85546875" style="12" customWidth="1"/>
    <col min="7" max="7" width="11.7109375" style="12" customWidth="1"/>
    <col min="8" max="9" width="10.85546875" style="12" customWidth="1"/>
    <col min="10" max="10" width="12.28515625" style="12" customWidth="1"/>
    <col min="11" max="11" width="14.28515625" style="12" customWidth="1"/>
    <col min="12" max="12" width="12" style="12" customWidth="1"/>
    <col min="13" max="13" width="12.28515625" style="12" customWidth="1"/>
    <col min="14" max="14" width="11.140625" style="1" bestFit="1" customWidth="1"/>
    <col min="15" max="23" width="13.140625" style="2" customWidth="1"/>
    <col min="24" max="28" width="13.140625" style="1" customWidth="1"/>
    <col min="29" max="29" width="11.7109375" style="1" bestFit="1" customWidth="1"/>
    <col min="30" max="30" width="13.42578125" style="1" bestFit="1" customWidth="1"/>
    <col min="31" max="31" width="11.7109375" style="1" bestFit="1" customWidth="1"/>
    <col min="32" max="32" width="13.42578125" style="3" bestFit="1" customWidth="1"/>
    <col min="33" max="16384" width="8.85546875" style="3"/>
  </cols>
  <sheetData>
    <row r="1" spans="1:34" ht="22.5" customHeight="1" x14ac:dyDescent="0.25">
      <c r="A1" s="255" t="s">
        <v>427</v>
      </c>
      <c r="B1" s="256"/>
      <c r="C1" s="256"/>
      <c r="D1" s="256"/>
      <c r="E1" s="257"/>
      <c r="F1" s="258"/>
      <c r="G1" s="258"/>
      <c r="H1" s="258"/>
      <c r="I1" s="258"/>
      <c r="J1" s="258"/>
      <c r="K1" s="259"/>
      <c r="L1" s="191"/>
      <c r="M1" s="191"/>
    </row>
    <row r="2" spans="1:34" ht="19.5" customHeight="1" x14ac:dyDescent="0.2">
      <c r="A2" s="192" t="s">
        <v>541</v>
      </c>
      <c r="B2" s="193"/>
      <c r="C2" s="193"/>
      <c r="D2" s="193"/>
      <c r="E2" s="193"/>
      <c r="F2" s="193"/>
      <c r="G2" s="193"/>
      <c r="H2" s="193"/>
      <c r="I2" s="193"/>
      <c r="J2" s="193"/>
      <c r="K2" s="193"/>
      <c r="L2" s="193"/>
      <c r="M2" s="193"/>
    </row>
    <row r="3" spans="1:34" x14ac:dyDescent="0.2">
      <c r="A3" s="4"/>
      <c r="B3" s="5"/>
      <c r="C3" s="5"/>
      <c r="D3" s="6"/>
      <c r="E3" s="66"/>
      <c r="F3" s="67"/>
      <c r="G3" s="67"/>
      <c r="H3" s="67"/>
      <c r="I3" s="67"/>
      <c r="J3" s="67"/>
      <c r="K3" s="67"/>
      <c r="L3" s="260" t="s">
        <v>428</v>
      </c>
      <c r="M3" s="260"/>
    </row>
    <row r="4" spans="1:34" ht="13.5" customHeight="1" x14ac:dyDescent="0.2">
      <c r="A4" s="253" t="s">
        <v>429</v>
      </c>
      <c r="B4" s="253"/>
      <c r="C4" s="253"/>
      <c r="D4" s="254" t="s">
        <v>430</v>
      </c>
      <c r="E4" s="196" t="s">
        <v>431</v>
      </c>
      <c r="F4" s="196"/>
      <c r="G4" s="196"/>
      <c r="H4" s="196"/>
      <c r="I4" s="196"/>
      <c r="J4" s="196"/>
      <c r="K4" s="196"/>
      <c r="L4" s="196" t="s">
        <v>432</v>
      </c>
      <c r="M4" s="196" t="s">
        <v>433</v>
      </c>
    </row>
    <row r="5" spans="1:34" ht="67.5" x14ac:dyDescent="0.2">
      <c r="A5" s="253"/>
      <c r="B5" s="253"/>
      <c r="C5" s="253"/>
      <c r="D5" s="254"/>
      <c r="E5" s="35" t="s">
        <v>434</v>
      </c>
      <c r="F5" s="35" t="s">
        <v>435</v>
      </c>
      <c r="G5" s="35" t="s">
        <v>436</v>
      </c>
      <c r="H5" s="35" t="s">
        <v>437</v>
      </c>
      <c r="I5" s="35" t="s">
        <v>438</v>
      </c>
      <c r="J5" s="35" t="s">
        <v>439</v>
      </c>
      <c r="K5" s="35" t="s">
        <v>440</v>
      </c>
      <c r="L5" s="196"/>
      <c r="M5" s="196"/>
    </row>
    <row r="6" spans="1:34" x14ac:dyDescent="0.2">
      <c r="A6" s="196">
        <v>1</v>
      </c>
      <c r="B6" s="196"/>
      <c r="C6" s="196"/>
      <c r="D6" s="7">
        <v>2</v>
      </c>
      <c r="E6" s="39" t="s">
        <v>441</v>
      </c>
      <c r="F6" s="39" t="s">
        <v>442</v>
      </c>
      <c r="G6" s="39" t="s">
        <v>443</v>
      </c>
      <c r="H6" s="39" t="s">
        <v>444</v>
      </c>
      <c r="I6" s="39" t="s">
        <v>445</v>
      </c>
      <c r="J6" s="39" t="s">
        <v>446</v>
      </c>
      <c r="K6" s="39" t="s">
        <v>447</v>
      </c>
      <c r="L6" s="39" t="s">
        <v>448</v>
      </c>
      <c r="M6" s="39" t="s">
        <v>449</v>
      </c>
      <c r="P6" s="8"/>
      <c r="Q6" s="9"/>
      <c r="X6" s="10"/>
    </row>
    <row r="7" spans="1:34" ht="21" customHeight="1" x14ac:dyDescent="0.2">
      <c r="A7" s="252" t="s">
        <v>450</v>
      </c>
      <c r="B7" s="252"/>
      <c r="C7" s="252"/>
      <c r="D7" s="11">
        <v>1</v>
      </c>
      <c r="E7" s="68">
        <v>589325800</v>
      </c>
      <c r="F7" s="68">
        <v>681482525</v>
      </c>
      <c r="G7" s="68">
        <v>380035949</v>
      </c>
      <c r="H7" s="68">
        <v>400450237</v>
      </c>
      <c r="I7" s="68">
        <v>606452727</v>
      </c>
      <c r="J7" s="68">
        <v>253102679</v>
      </c>
      <c r="K7" s="69">
        <f>SUM(E7:J7)</f>
        <v>2910849917</v>
      </c>
      <c r="L7" s="68">
        <v>12492787</v>
      </c>
      <c r="M7" s="69">
        <f>K7+L7</f>
        <v>2923342704</v>
      </c>
      <c r="X7" s="2"/>
      <c r="Y7" s="2"/>
      <c r="Z7" s="2"/>
      <c r="AA7" s="2"/>
      <c r="AB7" s="2"/>
      <c r="AC7" s="2"/>
      <c r="AD7" s="2"/>
      <c r="AE7" s="2"/>
      <c r="AF7" s="12"/>
      <c r="AG7" s="12"/>
      <c r="AH7" s="12"/>
    </row>
    <row r="8" spans="1:34" ht="22.5" customHeight="1" x14ac:dyDescent="0.2">
      <c r="A8" s="249" t="s">
        <v>451</v>
      </c>
      <c r="B8" s="249"/>
      <c r="C8" s="249"/>
      <c r="D8" s="11">
        <v>2</v>
      </c>
      <c r="E8" s="68">
        <v>0</v>
      </c>
      <c r="F8" s="68">
        <v>0</v>
      </c>
      <c r="G8" s="68">
        <v>0</v>
      </c>
      <c r="H8" s="68">
        <v>0</v>
      </c>
      <c r="I8" s="68">
        <v>0</v>
      </c>
      <c r="J8" s="68">
        <v>0</v>
      </c>
      <c r="K8" s="69">
        <f t="shared" ref="K8:K40" si="0">SUM(E8:J8)</f>
        <v>0</v>
      </c>
      <c r="L8" s="68">
        <v>0</v>
      </c>
      <c r="M8" s="69">
        <f t="shared" ref="M8:M40" si="1">K8+L8</f>
        <v>0</v>
      </c>
      <c r="X8" s="2"/>
      <c r="Y8" s="2"/>
      <c r="Z8" s="2"/>
      <c r="AA8" s="2"/>
      <c r="AB8" s="2"/>
      <c r="AC8" s="2"/>
      <c r="AD8" s="2"/>
      <c r="AE8" s="2"/>
      <c r="AF8" s="12"/>
    </row>
    <row r="9" spans="1:34" ht="21.75" customHeight="1" x14ac:dyDescent="0.2">
      <c r="A9" s="249" t="s">
        <v>452</v>
      </c>
      <c r="B9" s="249"/>
      <c r="C9" s="249"/>
      <c r="D9" s="11">
        <v>3</v>
      </c>
      <c r="E9" s="68">
        <v>0</v>
      </c>
      <c r="F9" s="68">
        <v>0</v>
      </c>
      <c r="G9" s="68">
        <v>0</v>
      </c>
      <c r="H9" s="68">
        <v>0</v>
      </c>
      <c r="I9" s="68">
        <v>0</v>
      </c>
      <c r="J9" s="68">
        <v>0</v>
      </c>
      <c r="K9" s="69">
        <f t="shared" si="0"/>
        <v>0</v>
      </c>
      <c r="L9" s="68">
        <v>0</v>
      </c>
      <c r="M9" s="69">
        <f t="shared" si="1"/>
        <v>0</v>
      </c>
      <c r="X9" s="2"/>
      <c r="Y9" s="2"/>
      <c r="Z9" s="2"/>
      <c r="AA9" s="2"/>
      <c r="AB9" s="2"/>
      <c r="AC9" s="2"/>
      <c r="AD9" s="2"/>
      <c r="AE9" s="2"/>
      <c r="AF9" s="12"/>
    </row>
    <row r="10" spans="1:34" ht="35.450000000000003" customHeight="1" x14ac:dyDescent="0.2">
      <c r="A10" s="250" t="s">
        <v>453</v>
      </c>
      <c r="B10" s="250"/>
      <c r="C10" s="250"/>
      <c r="D10" s="13">
        <v>4</v>
      </c>
      <c r="E10" s="69">
        <f>E7+E8+E9</f>
        <v>589325800</v>
      </c>
      <c r="F10" s="69">
        <f t="shared" ref="F10:L10" si="2">F7+F8+F9</f>
        <v>681482525</v>
      </c>
      <c r="G10" s="69">
        <f>G7+G8+G9</f>
        <v>380035949</v>
      </c>
      <c r="H10" s="69">
        <f t="shared" si="2"/>
        <v>400450237</v>
      </c>
      <c r="I10" s="69">
        <f t="shared" si="2"/>
        <v>606452727</v>
      </c>
      <c r="J10" s="69">
        <f t="shared" si="2"/>
        <v>253102679</v>
      </c>
      <c r="K10" s="69">
        <f t="shared" si="0"/>
        <v>2910849917</v>
      </c>
      <c r="L10" s="69">
        <f t="shared" si="2"/>
        <v>12492787</v>
      </c>
      <c r="M10" s="69">
        <f t="shared" si="1"/>
        <v>2923342704</v>
      </c>
      <c r="X10" s="2"/>
      <c r="Y10" s="2"/>
      <c r="Z10" s="2"/>
      <c r="AA10" s="2"/>
      <c r="AB10" s="2"/>
      <c r="AC10" s="2"/>
      <c r="AD10" s="2"/>
      <c r="AE10" s="2"/>
      <c r="AF10" s="12"/>
    </row>
    <row r="11" spans="1:34" ht="37.5" customHeight="1" x14ac:dyDescent="0.2">
      <c r="A11" s="250" t="s">
        <v>454</v>
      </c>
      <c r="B11" s="250"/>
      <c r="C11" s="250"/>
      <c r="D11" s="13">
        <v>5</v>
      </c>
      <c r="E11" s="69">
        <f>E12+E13</f>
        <v>0</v>
      </c>
      <c r="F11" s="69">
        <f t="shared" ref="F11:L11" si="3">F12+F13</f>
        <v>0</v>
      </c>
      <c r="G11" s="69">
        <f t="shared" si="3"/>
        <v>-38133510</v>
      </c>
      <c r="H11" s="69">
        <f t="shared" si="3"/>
        <v>0</v>
      </c>
      <c r="I11" s="69">
        <f t="shared" si="3"/>
        <v>0</v>
      </c>
      <c r="J11" s="69">
        <f t="shared" si="3"/>
        <v>337079883</v>
      </c>
      <c r="K11" s="69">
        <f t="shared" si="0"/>
        <v>298946373</v>
      </c>
      <c r="L11" s="69">
        <f t="shared" si="3"/>
        <v>46387</v>
      </c>
      <c r="M11" s="69">
        <f t="shared" si="1"/>
        <v>298992760</v>
      </c>
      <c r="X11" s="2"/>
      <c r="Y11" s="2"/>
      <c r="Z11" s="2"/>
      <c r="AA11" s="2"/>
      <c r="AB11" s="2"/>
      <c r="AC11" s="2"/>
      <c r="AD11" s="2"/>
      <c r="AE11" s="2"/>
      <c r="AF11" s="12"/>
    </row>
    <row r="12" spans="1:34" ht="12.75" customHeight="1" x14ac:dyDescent="0.2">
      <c r="A12" s="249" t="s">
        <v>455</v>
      </c>
      <c r="B12" s="249"/>
      <c r="C12" s="249"/>
      <c r="D12" s="11">
        <v>6</v>
      </c>
      <c r="E12" s="68">
        <v>0</v>
      </c>
      <c r="F12" s="68">
        <v>0</v>
      </c>
      <c r="G12" s="68">
        <v>0</v>
      </c>
      <c r="H12" s="68">
        <v>0</v>
      </c>
      <c r="I12" s="68">
        <v>0</v>
      </c>
      <c r="J12" s="68">
        <v>337079883</v>
      </c>
      <c r="K12" s="69">
        <f t="shared" si="0"/>
        <v>337079883</v>
      </c>
      <c r="L12" s="68">
        <v>94089</v>
      </c>
      <c r="M12" s="69">
        <f t="shared" si="1"/>
        <v>337173972</v>
      </c>
      <c r="X12" s="2"/>
      <c r="Y12" s="2"/>
      <c r="Z12" s="2"/>
      <c r="AA12" s="2"/>
      <c r="AB12" s="2"/>
      <c r="AC12" s="2"/>
      <c r="AD12" s="2"/>
      <c r="AE12" s="2"/>
      <c r="AF12" s="12"/>
    </row>
    <row r="13" spans="1:34" ht="39" customHeight="1" x14ac:dyDescent="0.2">
      <c r="A13" s="251" t="s">
        <v>456</v>
      </c>
      <c r="B13" s="251"/>
      <c r="C13" s="251"/>
      <c r="D13" s="13">
        <v>7</v>
      </c>
      <c r="E13" s="69">
        <f>E14+E15+E16+E17</f>
        <v>0</v>
      </c>
      <c r="F13" s="69">
        <f t="shared" ref="F13:L13" si="4">F14+F15+F16+F17</f>
        <v>0</v>
      </c>
      <c r="G13" s="69">
        <f t="shared" si="4"/>
        <v>-38133510</v>
      </c>
      <c r="H13" s="69">
        <f t="shared" si="4"/>
        <v>0</v>
      </c>
      <c r="I13" s="69">
        <f t="shared" si="4"/>
        <v>0</v>
      </c>
      <c r="J13" s="69">
        <f t="shared" si="4"/>
        <v>0</v>
      </c>
      <c r="K13" s="69">
        <f t="shared" si="0"/>
        <v>-38133510</v>
      </c>
      <c r="L13" s="69">
        <f t="shared" si="4"/>
        <v>-47702</v>
      </c>
      <c r="M13" s="69">
        <f t="shared" si="1"/>
        <v>-38181212</v>
      </c>
      <c r="X13" s="2"/>
      <c r="Y13" s="2"/>
      <c r="Z13" s="2"/>
      <c r="AA13" s="2"/>
      <c r="AB13" s="2"/>
      <c r="AC13" s="2"/>
      <c r="AD13" s="2"/>
      <c r="AE13" s="2"/>
      <c r="AF13" s="12"/>
    </row>
    <row r="14" spans="1:34" ht="38.450000000000003" customHeight="1" x14ac:dyDescent="0.2">
      <c r="A14" s="249" t="s">
        <v>457</v>
      </c>
      <c r="B14" s="249"/>
      <c r="C14" s="249"/>
      <c r="D14" s="11">
        <v>8</v>
      </c>
      <c r="E14" s="68">
        <v>0</v>
      </c>
      <c r="F14" s="68">
        <v>0</v>
      </c>
      <c r="G14" s="68">
        <v>-1782843</v>
      </c>
      <c r="H14" s="68">
        <v>0</v>
      </c>
      <c r="I14" s="68">
        <v>0</v>
      </c>
      <c r="J14" s="68">
        <v>0</v>
      </c>
      <c r="K14" s="69">
        <f>SUM(E14:J14)</f>
        <v>-1782843</v>
      </c>
      <c r="L14" s="68">
        <v>17755</v>
      </c>
      <c r="M14" s="69">
        <f>K14+L14</f>
        <v>-1765088</v>
      </c>
      <c r="X14" s="2"/>
      <c r="Y14" s="2"/>
      <c r="Z14" s="2"/>
      <c r="AA14" s="2"/>
      <c r="AB14" s="2"/>
      <c r="AC14" s="2"/>
      <c r="AD14" s="2"/>
      <c r="AE14" s="2"/>
      <c r="AF14" s="12"/>
    </row>
    <row r="15" spans="1:34" ht="38.450000000000003" customHeight="1" x14ac:dyDescent="0.2">
      <c r="A15" s="249" t="s">
        <v>458</v>
      </c>
      <c r="B15" s="249"/>
      <c r="C15" s="249"/>
      <c r="D15" s="11">
        <v>9</v>
      </c>
      <c r="E15" s="68">
        <v>0</v>
      </c>
      <c r="F15" s="68">
        <v>0</v>
      </c>
      <c r="G15" s="68">
        <v>-11776</v>
      </c>
      <c r="H15" s="68">
        <v>0</v>
      </c>
      <c r="I15" s="68">
        <v>0</v>
      </c>
      <c r="J15" s="68">
        <v>0</v>
      </c>
      <c r="K15" s="69">
        <f t="shared" si="0"/>
        <v>-11776</v>
      </c>
      <c r="L15" s="68">
        <v>-5274</v>
      </c>
      <c r="M15" s="69">
        <f t="shared" si="1"/>
        <v>-17050</v>
      </c>
      <c r="X15" s="2"/>
      <c r="Y15" s="2"/>
      <c r="Z15" s="2"/>
      <c r="AA15" s="2"/>
      <c r="AB15" s="2"/>
      <c r="AC15" s="2"/>
      <c r="AD15" s="2"/>
      <c r="AE15" s="2"/>
      <c r="AF15" s="12"/>
    </row>
    <row r="16" spans="1:34" ht="38.450000000000003" customHeight="1" x14ac:dyDescent="0.2">
      <c r="A16" s="249" t="s">
        <v>459</v>
      </c>
      <c r="B16" s="249"/>
      <c r="C16" s="249"/>
      <c r="D16" s="11">
        <v>10</v>
      </c>
      <c r="E16" s="68">
        <v>0</v>
      </c>
      <c r="F16" s="68">
        <v>0</v>
      </c>
      <c r="G16" s="68">
        <v>-34110939</v>
      </c>
      <c r="H16" s="68">
        <v>0</v>
      </c>
      <c r="I16" s="68">
        <v>0</v>
      </c>
      <c r="J16" s="68">
        <v>0</v>
      </c>
      <c r="K16" s="69">
        <f t="shared" si="0"/>
        <v>-34110939</v>
      </c>
      <c r="L16" s="68">
        <v>0</v>
      </c>
      <c r="M16" s="69">
        <f t="shared" si="1"/>
        <v>-34110939</v>
      </c>
      <c r="X16" s="2"/>
      <c r="Y16" s="2"/>
      <c r="Z16" s="2"/>
      <c r="AA16" s="2"/>
      <c r="AB16" s="2"/>
      <c r="AC16" s="2"/>
      <c r="AD16" s="2"/>
      <c r="AE16" s="2"/>
      <c r="AF16" s="12"/>
    </row>
    <row r="17" spans="1:32" ht="21.75" customHeight="1" x14ac:dyDescent="0.2">
      <c r="A17" s="249" t="s">
        <v>460</v>
      </c>
      <c r="B17" s="249"/>
      <c r="C17" s="249"/>
      <c r="D17" s="11">
        <v>11</v>
      </c>
      <c r="E17" s="68">
        <v>0</v>
      </c>
      <c r="F17" s="68">
        <v>0</v>
      </c>
      <c r="G17" s="68">
        <v>-2227952</v>
      </c>
      <c r="H17" s="68">
        <v>0</v>
      </c>
      <c r="I17" s="68">
        <v>0</v>
      </c>
      <c r="J17" s="68">
        <v>0</v>
      </c>
      <c r="K17" s="69">
        <f t="shared" si="0"/>
        <v>-2227952</v>
      </c>
      <c r="L17" s="68">
        <v>-60183</v>
      </c>
      <c r="M17" s="69">
        <f t="shared" si="1"/>
        <v>-2288135</v>
      </c>
      <c r="X17" s="2"/>
      <c r="Y17" s="2"/>
      <c r="Z17" s="2"/>
      <c r="AA17" s="2"/>
      <c r="AB17" s="2"/>
      <c r="AC17" s="2"/>
      <c r="AD17" s="2"/>
      <c r="AE17" s="2"/>
      <c r="AF17" s="12"/>
    </row>
    <row r="18" spans="1:32" ht="24" customHeight="1" x14ac:dyDescent="0.2">
      <c r="A18" s="250" t="s">
        <v>461</v>
      </c>
      <c r="B18" s="250"/>
      <c r="C18" s="250"/>
      <c r="D18" s="13">
        <v>12</v>
      </c>
      <c r="E18" s="69">
        <f>E19+E20+E21+E22</f>
        <v>0</v>
      </c>
      <c r="F18" s="69">
        <f t="shared" ref="F18:L18" si="5">F19+F20+F21+F22</f>
        <v>0</v>
      </c>
      <c r="G18" s="69">
        <f t="shared" si="5"/>
        <v>-1618988</v>
      </c>
      <c r="H18" s="69">
        <f t="shared" si="5"/>
        <v>1588338</v>
      </c>
      <c r="I18" s="69">
        <f t="shared" si="5"/>
        <v>252448548</v>
      </c>
      <c r="J18" s="69">
        <f t="shared" si="5"/>
        <v>-253102679</v>
      </c>
      <c r="K18" s="69">
        <f t="shared" si="0"/>
        <v>-684781</v>
      </c>
      <c r="L18" s="69">
        <f t="shared" si="5"/>
        <v>-325407</v>
      </c>
      <c r="M18" s="69">
        <f t="shared" si="1"/>
        <v>-1010188</v>
      </c>
      <c r="X18" s="2"/>
      <c r="Y18" s="2"/>
      <c r="Z18" s="2"/>
      <c r="AA18" s="2"/>
      <c r="AB18" s="2"/>
      <c r="AC18" s="2"/>
      <c r="AD18" s="2"/>
      <c r="AE18" s="2"/>
      <c r="AF18" s="12"/>
    </row>
    <row r="19" spans="1:32" ht="25.15" customHeight="1" x14ac:dyDescent="0.2">
      <c r="A19" s="249" t="s">
        <v>462</v>
      </c>
      <c r="B19" s="249"/>
      <c r="C19" s="249"/>
      <c r="D19" s="11">
        <v>13</v>
      </c>
      <c r="E19" s="68">
        <v>0</v>
      </c>
      <c r="F19" s="68">
        <v>0</v>
      </c>
      <c r="G19" s="68">
        <v>0</v>
      </c>
      <c r="H19" s="68">
        <v>0</v>
      </c>
      <c r="I19" s="68">
        <v>0</v>
      </c>
      <c r="J19" s="68">
        <v>0</v>
      </c>
      <c r="K19" s="69">
        <f t="shared" si="0"/>
        <v>0</v>
      </c>
      <c r="L19" s="68">
        <v>0</v>
      </c>
      <c r="M19" s="69">
        <f t="shared" si="1"/>
        <v>0</v>
      </c>
      <c r="X19" s="2"/>
      <c r="Y19" s="2"/>
      <c r="Z19" s="2"/>
      <c r="AA19" s="2"/>
      <c r="AB19" s="2"/>
      <c r="AC19" s="2"/>
      <c r="AD19" s="2"/>
      <c r="AE19" s="2"/>
      <c r="AF19" s="12"/>
    </row>
    <row r="20" spans="1:32" ht="18.600000000000001" customHeight="1" x14ac:dyDescent="0.2">
      <c r="A20" s="249" t="s">
        <v>463</v>
      </c>
      <c r="B20" s="249"/>
      <c r="C20" s="249"/>
      <c r="D20" s="11">
        <v>14</v>
      </c>
      <c r="E20" s="68">
        <v>0</v>
      </c>
      <c r="F20" s="68">
        <v>0</v>
      </c>
      <c r="G20" s="68">
        <v>0</v>
      </c>
      <c r="H20" s="68">
        <v>0</v>
      </c>
      <c r="I20" s="68">
        <v>206308</v>
      </c>
      <c r="J20" s="68">
        <v>0</v>
      </c>
      <c r="K20" s="69">
        <f t="shared" si="0"/>
        <v>206308</v>
      </c>
      <c r="L20" s="68">
        <v>-289314</v>
      </c>
      <c r="M20" s="69">
        <f t="shared" si="1"/>
        <v>-83006</v>
      </c>
      <c r="X20" s="2"/>
      <c r="Y20" s="2"/>
      <c r="Z20" s="2"/>
      <c r="AA20" s="2"/>
      <c r="AB20" s="2"/>
      <c r="AC20" s="2"/>
      <c r="AD20" s="2"/>
      <c r="AE20" s="2"/>
      <c r="AF20" s="12"/>
    </row>
    <row r="21" spans="1:32" ht="18" customHeight="1" x14ac:dyDescent="0.2">
      <c r="A21" s="249" t="s">
        <v>464</v>
      </c>
      <c r="B21" s="249"/>
      <c r="C21" s="249"/>
      <c r="D21" s="11">
        <v>15</v>
      </c>
      <c r="E21" s="68">
        <v>0</v>
      </c>
      <c r="F21" s="68">
        <v>0</v>
      </c>
      <c r="G21" s="68">
        <v>0</v>
      </c>
      <c r="H21" s="68">
        <v>0</v>
      </c>
      <c r="I21" s="68">
        <v>0</v>
      </c>
      <c r="J21" s="68">
        <v>-1541887</v>
      </c>
      <c r="K21" s="69">
        <f t="shared" si="0"/>
        <v>-1541887</v>
      </c>
      <c r="L21" s="68">
        <v>-200055</v>
      </c>
      <c r="M21" s="69">
        <f t="shared" si="1"/>
        <v>-1741942</v>
      </c>
      <c r="X21" s="2"/>
      <c r="Y21" s="2"/>
      <c r="Z21" s="2"/>
      <c r="AA21" s="2"/>
      <c r="AB21" s="2"/>
      <c r="AC21" s="2"/>
      <c r="AD21" s="2"/>
      <c r="AE21" s="2"/>
      <c r="AF21" s="12"/>
    </row>
    <row r="22" spans="1:32" ht="16.149999999999999" customHeight="1" x14ac:dyDescent="0.2">
      <c r="A22" s="249" t="s">
        <v>465</v>
      </c>
      <c r="B22" s="249"/>
      <c r="C22" s="249"/>
      <c r="D22" s="11">
        <v>16</v>
      </c>
      <c r="E22" s="68">
        <v>0</v>
      </c>
      <c r="F22" s="68">
        <v>0</v>
      </c>
      <c r="G22" s="68">
        <v>-1618988</v>
      </c>
      <c r="H22" s="68">
        <v>1588338</v>
      </c>
      <c r="I22" s="68">
        <v>252242240</v>
      </c>
      <c r="J22" s="68">
        <v>-251560792</v>
      </c>
      <c r="K22" s="69">
        <f t="shared" si="0"/>
        <v>650798</v>
      </c>
      <c r="L22" s="68">
        <v>163962</v>
      </c>
      <c r="M22" s="69">
        <f t="shared" si="1"/>
        <v>814760</v>
      </c>
      <c r="X22" s="2"/>
      <c r="Y22" s="2"/>
      <c r="Z22" s="2"/>
      <c r="AA22" s="2"/>
      <c r="AB22" s="2"/>
      <c r="AC22" s="2"/>
      <c r="AD22" s="2"/>
      <c r="AE22" s="2"/>
      <c r="AF22" s="12"/>
    </row>
    <row r="23" spans="1:32" ht="36" customHeight="1" x14ac:dyDescent="0.2">
      <c r="A23" s="250" t="s">
        <v>466</v>
      </c>
      <c r="B23" s="250"/>
      <c r="C23" s="250"/>
      <c r="D23" s="13">
        <v>17</v>
      </c>
      <c r="E23" s="69">
        <f>E18+E11+E10</f>
        <v>589325800</v>
      </c>
      <c r="F23" s="69">
        <f t="shared" ref="F23:J23" si="6">F18+F11+F10</f>
        <v>681482525</v>
      </c>
      <c r="G23" s="69">
        <f t="shared" si="6"/>
        <v>340283451</v>
      </c>
      <c r="H23" s="69">
        <f t="shared" si="6"/>
        <v>402038575</v>
      </c>
      <c r="I23" s="69">
        <f t="shared" si="6"/>
        <v>858901275</v>
      </c>
      <c r="J23" s="69">
        <f t="shared" si="6"/>
        <v>337079883</v>
      </c>
      <c r="K23" s="69">
        <f t="shared" si="0"/>
        <v>3209111509</v>
      </c>
      <c r="L23" s="69">
        <f t="shared" ref="L23" si="7">L18+L11+L10</f>
        <v>12213767</v>
      </c>
      <c r="M23" s="69">
        <f t="shared" si="1"/>
        <v>3221325276</v>
      </c>
      <c r="X23" s="2"/>
      <c r="Y23" s="2"/>
      <c r="Z23" s="2"/>
      <c r="AA23" s="2"/>
      <c r="AB23" s="2"/>
      <c r="AC23" s="2"/>
      <c r="AD23" s="2"/>
      <c r="AE23" s="2"/>
      <c r="AF23" s="12"/>
    </row>
    <row r="24" spans="1:32" ht="24" customHeight="1" x14ac:dyDescent="0.2">
      <c r="A24" s="252" t="s">
        <v>467</v>
      </c>
      <c r="B24" s="252"/>
      <c r="C24" s="252"/>
      <c r="D24" s="11">
        <v>18</v>
      </c>
      <c r="E24" s="68">
        <v>589325800</v>
      </c>
      <c r="F24" s="68">
        <v>681482525</v>
      </c>
      <c r="G24" s="68">
        <v>340283451</v>
      </c>
      <c r="H24" s="68">
        <v>402038575</v>
      </c>
      <c r="I24" s="68">
        <v>858901275</v>
      </c>
      <c r="J24" s="68">
        <v>337079883</v>
      </c>
      <c r="K24" s="69">
        <f t="shared" si="0"/>
        <v>3209111509</v>
      </c>
      <c r="L24" s="68">
        <v>12213767</v>
      </c>
      <c r="M24" s="69">
        <f t="shared" si="1"/>
        <v>3221325276</v>
      </c>
      <c r="X24" s="2"/>
      <c r="Y24" s="2"/>
      <c r="Z24" s="2"/>
      <c r="AA24" s="2"/>
      <c r="AB24" s="2"/>
      <c r="AC24" s="2"/>
      <c r="AD24" s="2"/>
      <c r="AE24" s="2"/>
      <c r="AF24" s="12"/>
    </row>
    <row r="25" spans="1:32" ht="16.149999999999999" customHeight="1" x14ac:dyDescent="0.2">
      <c r="A25" s="249" t="s">
        <v>468</v>
      </c>
      <c r="B25" s="249"/>
      <c r="C25" s="249"/>
      <c r="D25" s="11">
        <v>19</v>
      </c>
      <c r="E25" s="68">
        <v>0</v>
      </c>
      <c r="F25" s="68">
        <v>0</v>
      </c>
      <c r="G25" s="68">
        <v>0</v>
      </c>
      <c r="H25" s="68">
        <v>0</v>
      </c>
      <c r="I25" s="68">
        <v>0</v>
      </c>
      <c r="J25" s="68">
        <v>0</v>
      </c>
      <c r="K25" s="69">
        <f t="shared" si="0"/>
        <v>0</v>
      </c>
      <c r="L25" s="68">
        <v>0</v>
      </c>
      <c r="M25" s="69">
        <f t="shared" si="1"/>
        <v>0</v>
      </c>
      <c r="X25" s="2"/>
      <c r="Y25" s="2"/>
      <c r="Z25" s="2"/>
      <c r="AA25" s="2"/>
      <c r="AB25" s="2"/>
      <c r="AC25" s="2"/>
      <c r="AD25" s="2"/>
      <c r="AE25" s="2"/>
      <c r="AF25" s="12"/>
    </row>
    <row r="26" spans="1:32" ht="22.15" customHeight="1" x14ac:dyDescent="0.2">
      <c r="A26" s="249" t="s">
        <v>469</v>
      </c>
      <c r="B26" s="249"/>
      <c r="C26" s="249"/>
      <c r="D26" s="11">
        <v>20</v>
      </c>
      <c r="E26" s="68">
        <v>0</v>
      </c>
      <c r="F26" s="68">
        <v>0</v>
      </c>
      <c r="G26" s="68">
        <v>0</v>
      </c>
      <c r="H26" s="68">
        <v>0</v>
      </c>
      <c r="I26" s="68">
        <v>0</v>
      </c>
      <c r="J26" s="68">
        <v>0</v>
      </c>
      <c r="K26" s="69">
        <f t="shared" si="0"/>
        <v>0</v>
      </c>
      <c r="L26" s="68">
        <v>0</v>
      </c>
      <c r="M26" s="69">
        <f t="shared" si="1"/>
        <v>0</v>
      </c>
      <c r="X26" s="2"/>
      <c r="Y26" s="2"/>
      <c r="Z26" s="2"/>
      <c r="AA26" s="2"/>
      <c r="AB26" s="2"/>
      <c r="AC26" s="2"/>
      <c r="AD26" s="2"/>
      <c r="AE26" s="2"/>
      <c r="AF26" s="12"/>
    </row>
    <row r="27" spans="1:32" ht="21.75" customHeight="1" x14ac:dyDescent="0.2">
      <c r="A27" s="250" t="s">
        <v>470</v>
      </c>
      <c r="B27" s="250"/>
      <c r="C27" s="250"/>
      <c r="D27" s="13">
        <v>21</v>
      </c>
      <c r="E27" s="69">
        <f>E24+E25+E26</f>
        <v>589325800</v>
      </c>
      <c r="F27" s="69">
        <f t="shared" ref="F27:L27" si="8">F24+F25+F26</f>
        <v>681482525</v>
      </c>
      <c r="G27" s="69">
        <f t="shared" si="8"/>
        <v>340283451</v>
      </c>
      <c r="H27" s="69">
        <f t="shared" si="8"/>
        <v>402038575</v>
      </c>
      <c r="I27" s="69">
        <f t="shared" si="8"/>
        <v>858901275</v>
      </c>
      <c r="J27" s="69">
        <f t="shared" si="8"/>
        <v>337079883</v>
      </c>
      <c r="K27" s="69">
        <f t="shared" si="0"/>
        <v>3209111509</v>
      </c>
      <c r="L27" s="69">
        <f t="shared" si="8"/>
        <v>12213767</v>
      </c>
      <c r="M27" s="69">
        <f t="shared" si="1"/>
        <v>3221325276</v>
      </c>
      <c r="N27" s="14"/>
      <c r="X27" s="2"/>
      <c r="Y27" s="2"/>
      <c r="Z27" s="2"/>
      <c r="AA27" s="2"/>
      <c r="AB27" s="2"/>
      <c r="AC27" s="2"/>
      <c r="AD27" s="2"/>
      <c r="AE27" s="2"/>
      <c r="AF27" s="12"/>
    </row>
    <row r="28" spans="1:32" ht="42" customHeight="1" x14ac:dyDescent="0.2">
      <c r="A28" s="250" t="s">
        <v>471</v>
      </c>
      <c r="B28" s="250"/>
      <c r="C28" s="250"/>
      <c r="D28" s="13">
        <v>22</v>
      </c>
      <c r="E28" s="69">
        <f>E29+E30</f>
        <v>0</v>
      </c>
      <c r="F28" s="69">
        <f t="shared" ref="F28:L28" si="9">F29+F30</f>
        <v>0</v>
      </c>
      <c r="G28" s="69">
        <f t="shared" si="9"/>
        <v>270729774</v>
      </c>
      <c r="H28" s="69">
        <f t="shared" si="9"/>
        <v>0</v>
      </c>
      <c r="I28" s="69">
        <f t="shared" si="9"/>
        <v>0</v>
      </c>
      <c r="J28" s="69">
        <f t="shared" si="9"/>
        <v>339392196</v>
      </c>
      <c r="K28" s="69">
        <f t="shared" si="0"/>
        <v>610121970</v>
      </c>
      <c r="L28" s="69">
        <f t="shared" si="9"/>
        <v>449228</v>
      </c>
      <c r="M28" s="69">
        <f t="shared" si="1"/>
        <v>610571198</v>
      </c>
      <c r="X28" s="2"/>
      <c r="Y28" s="2"/>
      <c r="Z28" s="2"/>
      <c r="AA28" s="2"/>
      <c r="AB28" s="2"/>
      <c r="AC28" s="2"/>
      <c r="AD28" s="2"/>
      <c r="AE28" s="2"/>
      <c r="AF28" s="12"/>
    </row>
    <row r="29" spans="1:32" ht="24.75" customHeight="1" x14ac:dyDescent="0.2">
      <c r="A29" s="249" t="s">
        <v>472</v>
      </c>
      <c r="B29" s="249"/>
      <c r="C29" s="249"/>
      <c r="D29" s="11">
        <v>23</v>
      </c>
      <c r="E29" s="68">
        <v>0</v>
      </c>
      <c r="F29" s="68">
        <v>0</v>
      </c>
      <c r="G29" s="68">
        <v>0</v>
      </c>
      <c r="H29" s="68">
        <v>0</v>
      </c>
      <c r="I29" s="68">
        <v>0</v>
      </c>
      <c r="J29" s="68">
        <v>339392196</v>
      </c>
      <c r="K29" s="69">
        <f t="shared" si="0"/>
        <v>339392196</v>
      </c>
      <c r="L29" s="68">
        <v>347363</v>
      </c>
      <c r="M29" s="69">
        <f t="shared" si="1"/>
        <v>339739559</v>
      </c>
      <c r="X29" s="2"/>
      <c r="Y29" s="2"/>
      <c r="Z29" s="2"/>
      <c r="AA29" s="2"/>
      <c r="AB29" s="2"/>
      <c r="AC29" s="2"/>
      <c r="AD29" s="2"/>
      <c r="AE29" s="2"/>
      <c r="AF29" s="12"/>
    </row>
    <row r="30" spans="1:32" ht="33.75" customHeight="1" x14ac:dyDescent="0.2">
      <c r="A30" s="251" t="s">
        <v>473</v>
      </c>
      <c r="B30" s="251"/>
      <c r="C30" s="251"/>
      <c r="D30" s="13">
        <v>24</v>
      </c>
      <c r="E30" s="69">
        <f>E31+E32+E33+E34</f>
        <v>0</v>
      </c>
      <c r="F30" s="69">
        <f t="shared" ref="F30:L30" si="10">F31+F32+F33+F34</f>
        <v>0</v>
      </c>
      <c r="G30" s="69">
        <f t="shared" si="10"/>
        <v>270729774</v>
      </c>
      <c r="H30" s="69">
        <f t="shared" si="10"/>
        <v>0</v>
      </c>
      <c r="I30" s="69">
        <f t="shared" si="10"/>
        <v>0</v>
      </c>
      <c r="J30" s="69">
        <f t="shared" si="10"/>
        <v>0</v>
      </c>
      <c r="K30" s="69">
        <f t="shared" si="0"/>
        <v>270729774</v>
      </c>
      <c r="L30" s="69">
        <f t="shared" si="10"/>
        <v>101865</v>
      </c>
      <c r="M30" s="69">
        <f t="shared" si="1"/>
        <v>270831639</v>
      </c>
      <c r="X30" s="2"/>
      <c r="Y30" s="2"/>
      <c r="Z30" s="2"/>
      <c r="AA30" s="2"/>
      <c r="AB30" s="2"/>
      <c r="AC30" s="2"/>
      <c r="AD30" s="2"/>
      <c r="AE30" s="2"/>
      <c r="AF30" s="12"/>
    </row>
    <row r="31" spans="1:32" ht="34.5" customHeight="1" x14ac:dyDescent="0.2">
      <c r="A31" s="249" t="s">
        <v>474</v>
      </c>
      <c r="B31" s="249"/>
      <c r="C31" s="249"/>
      <c r="D31" s="11">
        <v>25</v>
      </c>
      <c r="E31" s="68">
        <v>0</v>
      </c>
      <c r="F31" s="68">
        <v>0</v>
      </c>
      <c r="G31" s="68">
        <v>19583202</v>
      </c>
      <c r="H31" s="68">
        <v>0</v>
      </c>
      <c r="I31" s="68">
        <v>0</v>
      </c>
      <c r="J31" s="68">
        <v>0</v>
      </c>
      <c r="K31" s="69">
        <f t="shared" si="0"/>
        <v>19583202</v>
      </c>
      <c r="L31" s="68">
        <v>25969</v>
      </c>
      <c r="M31" s="69">
        <f t="shared" si="1"/>
        <v>19609171</v>
      </c>
      <c r="X31" s="2"/>
      <c r="Y31" s="2"/>
      <c r="Z31" s="2"/>
      <c r="AA31" s="2"/>
      <c r="AB31" s="2"/>
      <c r="AC31" s="2"/>
      <c r="AD31" s="2"/>
      <c r="AE31" s="2"/>
      <c r="AF31" s="12"/>
    </row>
    <row r="32" spans="1:32" ht="33.75" customHeight="1" x14ac:dyDescent="0.2">
      <c r="A32" s="249" t="s">
        <v>475</v>
      </c>
      <c r="B32" s="249"/>
      <c r="C32" s="249"/>
      <c r="D32" s="11">
        <v>26</v>
      </c>
      <c r="E32" s="68">
        <v>0</v>
      </c>
      <c r="F32" s="68">
        <v>0</v>
      </c>
      <c r="G32" s="68">
        <v>277011573</v>
      </c>
      <c r="H32" s="68">
        <v>0</v>
      </c>
      <c r="I32" s="68">
        <v>0</v>
      </c>
      <c r="J32" s="68">
        <v>0</v>
      </c>
      <c r="K32" s="69">
        <f t="shared" si="0"/>
        <v>277011573</v>
      </c>
      <c r="L32" s="68">
        <v>58288</v>
      </c>
      <c r="M32" s="69">
        <f t="shared" si="1"/>
        <v>277069861</v>
      </c>
      <c r="X32" s="2"/>
      <c r="Y32" s="2"/>
      <c r="Z32" s="2"/>
      <c r="AA32" s="2"/>
      <c r="AB32" s="2"/>
      <c r="AC32" s="2"/>
      <c r="AD32" s="2"/>
      <c r="AE32" s="2"/>
      <c r="AF32" s="12"/>
    </row>
    <row r="33" spans="1:32" ht="22.5" customHeight="1" x14ac:dyDescent="0.2">
      <c r="A33" s="249" t="s">
        <v>476</v>
      </c>
      <c r="B33" s="249"/>
      <c r="C33" s="249"/>
      <c r="D33" s="11">
        <v>27</v>
      </c>
      <c r="E33" s="68">
        <v>0</v>
      </c>
      <c r="F33" s="68">
        <v>0</v>
      </c>
      <c r="G33" s="68">
        <v>-27005744</v>
      </c>
      <c r="H33" s="68">
        <v>0</v>
      </c>
      <c r="I33" s="68">
        <v>0</v>
      </c>
      <c r="J33" s="68">
        <v>0</v>
      </c>
      <c r="K33" s="69">
        <f t="shared" si="0"/>
        <v>-27005744</v>
      </c>
      <c r="L33" s="68">
        <v>0</v>
      </c>
      <c r="M33" s="69">
        <f t="shared" si="1"/>
        <v>-27005744</v>
      </c>
      <c r="X33" s="2"/>
      <c r="Y33" s="2"/>
      <c r="Z33" s="2"/>
      <c r="AA33" s="2"/>
      <c r="AB33" s="2"/>
      <c r="AC33" s="2"/>
      <c r="AD33" s="2"/>
      <c r="AE33" s="2"/>
      <c r="AF33" s="12"/>
    </row>
    <row r="34" spans="1:32" ht="21" customHeight="1" x14ac:dyDescent="0.2">
      <c r="A34" s="249" t="s">
        <v>477</v>
      </c>
      <c r="B34" s="249"/>
      <c r="C34" s="249"/>
      <c r="D34" s="11">
        <v>28</v>
      </c>
      <c r="E34" s="68">
        <v>0</v>
      </c>
      <c r="F34" s="68">
        <v>0</v>
      </c>
      <c r="G34" s="68">
        <v>1140743</v>
      </c>
      <c r="H34" s="68">
        <v>0</v>
      </c>
      <c r="I34" s="68">
        <v>0</v>
      </c>
      <c r="J34" s="68">
        <v>0</v>
      </c>
      <c r="K34" s="69">
        <f t="shared" si="0"/>
        <v>1140743</v>
      </c>
      <c r="L34" s="68">
        <v>17608</v>
      </c>
      <c r="M34" s="69">
        <f t="shared" si="1"/>
        <v>1158351</v>
      </c>
      <c r="X34" s="2"/>
      <c r="Y34" s="2"/>
      <c r="Z34" s="2"/>
      <c r="AA34" s="2"/>
      <c r="AB34" s="2"/>
      <c r="AC34" s="2"/>
      <c r="AD34" s="2"/>
      <c r="AE34" s="2"/>
      <c r="AF34" s="12"/>
    </row>
    <row r="35" spans="1:32" ht="33.75" customHeight="1" x14ac:dyDescent="0.2">
      <c r="A35" s="250" t="s">
        <v>478</v>
      </c>
      <c r="B35" s="250"/>
      <c r="C35" s="250"/>
      <c r="D35" s="13">
        <v>29</v>
      </c>
      <c r="E35" s="69">
        <f>E36+E37+E38+E39</f>
        <v>0</v>
      </c>
      <c r="F35" s="69">
        <f t="shared" ref="F35:L35" si="11">F36+F37+F38+F39</f>
        <v>0</v>
      </c>
      <c r="G35" s="69">
        <f t="shared" si="11"/>
        <v>-1673804</v>
      </c>
      <c r="H35" s="69">
        <f t="shared" si="11"/>
        <v>0</v>
      </c>
      <c r="I35" s="69">
        <f t="shared" si="11"/>
        <v>339160857</v>
      </c>
      <c r="J35" s="69">
        <f t="shared" si="11"/>
        <v>-337079883</v>
      </c>
      <c r="K35" s="69">
        <f t="shared" si="0"/>
        <v>407170</v>
      </c>
      <c r="L35" s="69">
        <f t="shared" si="11"/>
        <v>-109637</v>
      </c>
      <c r="M35" s="69">
        <f t="shared" si="1"/>
        <v>297533</v>
      </c>
      <c r="X35" s="2"/>
      <c r="Y35" s="2"/>
      <c r="Z35" s="2"/>
      <c r="AA35" s="2"/>
      <c r="AB35" s="2"/>
      <c r="AC35" s="2"/>
      <c r="AD35" s="2"/>
      <c r="AE35" s="2"/>
      <c r="AF35" s="12"/>
    </row>
    <row r="36" spans="1:32" ht="26.25" customHeight="1" x14ac:dyDescent="0.2">
      <c r="A36" s="249" t="s">
        <v>479</v>
      </c>
      <c r="B36" s="249"/>
      <c r="C36" s="249"/>
      <c r="D36" s="11">
        <v>30</v>
      </c>
      <c r="E36" s="68">
        <v>0</v>
      </c>
      <c r="F36" s="68">
        <v>0</v>
      </c>
      <c r="G36" s="68">
        <v>0</v>
      </c>
      <c r="H36" s="68">
        <v>0</v>
      </c>
      <c r="I36" s="68">
        <v>0</v>
      </c>
      <c r="J36" s="68">
        <v>0</v>
      </c>
      <c r="K36" s="69">
        <f t="shared" si="0"/>
        <v>0</v>
      </c>
      <c r="L36" s="68">
        <v>0</v>
      </c>
      <c r="M36" s="69">
        <f t="shared" si="1"/>
        <v>0</v>
      </c>
      <c r="X36" s="2"/>
      <c r="Y36" s="2"/>
      <c r="Z36" s="2"/>
      <c r="AA36" s="2"/>
      <c r="AB36" s="2"/>
      <c r="AC36" s="2"/>
      <c r="AD36" s="2"/>
      <c r="AE36" s="2"/>
      <c r="AF36" s="12"/>
    </row>
    <row r="37" spans="1:32" ht="12.75" customHeight="1" x14ac:dyDescent="0.2">
      <c r="A37" s="249" t="s">
        <v>480</v>
      </c>
      <c r="B37" s="249"/>
      <c r="C37" s="249"/>
      <c r="D37" s="11">
        <v>31</v>
      </c>
      <c r="E37" s="68">
        <v>0</v>
      </c>
      <c r="F37" s="68">
        <v>0</v>
      </c>
      <c r="G37" s="68">
        <v>0</v>
      </c>
      <c r="H37" s="68">
        <v>0</v>
      </c>
      <c r="I37" s="68">
        <v>0</v>
      </c>
      <c r="J37" s="68">
        <v>0</v>
      </c>
      <c r="K37" s="69">
        <f t="shared" si="0"/>
        <v>0</v>
      </c>
      <c r="L37" s="68">
        <v>0</v>
      </c>
      <c r="M37" s="69">
        <f t="shared" si="1"/>
        <v>0</v>
      </c>
      <c r="X37" s="2"/>
      <c r="Y37" s="2"/>
      <c r="Z37" s="2"/>
      <c r="AA37" s="2"/>
      <c r="AB37" s="2"/>
      <c r="AC37" s="2"/>
      <c r="AD37" s="2"/>
      <c r="AE37" s="2"/>
      <c r="AF37" s="12"/>
    </row>
    <row r="38" spans="1:32" ht="12.75" customHeight="1" x14ac:dyDescent="0.2">
      <c r="A38" s="249" t="s">
        <v>481</v>
      </c>
      <c r="B38" s="249"/>
      <c r="C38" s="249"/>
      <c r="D38" s="11">
        <v>32</v>
      </c>
      <c r="E38" s="68">
        <v>0</v>
      </c>
      <c r="F38" s="68">
        <v>0</v>
      </c>
      <c r="G38" s="68">
        <v>0</v>
      </c>
      <c r="H38" s="68">
        <v>0</v>
      </c>
      <c r="I38" s="68">
        <v>0</v>
      </c>
      <c r="J38" s="68">
        <v>0</v>
      </c>
      <c r="K38" s="69">
        <f t="shared" si="0"/>
        <v>0</v>
      </c>
      <c r="L38" s="68">
        <v>-112562</v>
      </c>
      <c r="M38" s="69">
        <f t="shared" si="1"/>
        <v>-112562</v>
      </c>
      <c r="X38" s="2"/>
      <c r="Y38" s="2"/>
      <c r="Z38" s="2"/>
      <c r="AA38" s="2"/>
      <c r="AB38" s="2"/>
      <c r="AC38" s="2"/>
      <c r="AD38" s="2"/>
      <c r="AE38" s="2"/>
      <c r="AF38" s="12"/>
    </row>
    <row r="39" spans="1:32" ht="12.75" customHeight="1" x14ac:dyDescent="0.2">
      <c r="A39" s="249" t="s">
        <v>482</v>
      </c>
      <c r="B39" s="249"/>
      <c r="C39" s="249"/>
      <c r="D39" s="11">
        <v>33</v>
      </c>
      <c r="E39" s="68">
        <v>0</v>
      </c>
      <c r="F39" s="68">
        <v>0</v>
      </c>
      <c r="G39" s="68">
        <v>-1673804</v>
      </c>
      <c r="H39" s="68">
        <v>0</v>
      </c>
      <c r="I39" s="68">
        <v>339160857</v>
      </c>
      <c r="J39" s="68">
        <v>-337079883</v>
      </c>
      <c r="K39" s="69">
        <f t="shared" si="0"/>
        <v>407170</v>
      </c>
      <c r="L39" s="68">
        <v>2925</v>
      </c>
      <c r="M39" s="69">
        <f t="shared" si="1"/>
        <v>410095</v>
      </c>
      <c r="X39" s="2"/>
      <c r="Y39" s="2"/>
      <c r="Z39" s="2"/>
      <c r="AA39" s="2"/>
      <c r="AB39" s="2"/>
      <c r="AC39" s="2"/>
      <c r="AD39" s="2"/>
      <c r="AE39" s="2"/>
      <c r="AF39" s="12"/>
    </row>
    <row r="40" spans="1:32" ht="48.75" customHeight="1" x14ac:dyDescent="0.2">
      <c r="A40" s="250" t="s">
        <v>483</v>
      </c>
      <c r="B40" s="250"/>
      <c r="C40" s="250"/>
      <c r="D40" s="13">
        <v>34</v>
      </c>
      <c r="E40" s="69">
        <f>E35+E28+E27</f>
        <v>589325800</v>
      </c>
      <c r="F40" s="69">
        <f t="shared" ref="F40:J40" si="12">F35+F28+F27</f>
        <v>681482525</v>
      </c>
      <c r="G40" s="69">
        <f t="shared" si="12"/>
        <v>609339421</v>
      </c>
      <c r="H40" s="69">
        <f t="shared" si="12"/>
        <v>402038575</v>
      </c>
      <c r="I40" s="69">
        <f t="shared" si="12"/>
        <v>1198062132</v>
      </c>
      <c r="J40" s="69">
        <f t="shared" si="12"/>
        <v>339392196</v>
      </c>
      <c r="K40" s="69">
        <f t="shared" si="0"/>
        <v>3819640649</v>
      </c>
      <c r="L40" s="69">
        <f t="shared" ref="L40" si="13">L35+L28+L27</f>
        <v>12553358</v>
      </c>
      <c r="M40" s="69">
        <f t="shared" si="1"/>
        <v>3832194007</v>
      </c>
      <c r="X40" s="2"/>
      <c r="Y40" s="2"/>
      <c r="Z40" s="2"/>
      <c r="AA40" s="2"/>
      <c r="AB40" s="2"/>
      <c r="AC40" s="2"/>
      <c r="AD40" s="2"/>
      <c r="AE40" s="2"/>
      <c r="AF40" s="12"/>
    </row>
    <row r="41" spans="1:32" x14ac:dyDescent="0.2">
      <c r="X41" s="2"/>
      <c r="Y41" s="2"/>
      <c r="Z41" s="2"/>
      <c r="AA41" s="2"/>
      <c r="AB41" s="2"/>
      <c r="AC41" s="2"/>
      <c r="AD41" s="2"/>
      <c r="AE41" s="2"/>
      <c r="AF41" s="12"/>
    </row>
    <row r="42" spans="1:32" x14ac:dyDescent="0.2">
      <c r="X42" s="2"/>
      <c r="Y42" s="2"/>
      <c r="Z42" s="2"/>
      <c r="AA42" s="2"/>
      <c r="AB42" s="2"/>
      <c r="AC42" s="2"/>
      <c r="AD42" s="2"/>
      <c r="AE42" s="2"/>
      <c r="AF42" s="12"/>
    </row>
  </sheetData>
  <sheetProtection algorithmName="SHA-512" hashValue="HTlpLeReT6gWAZkwsiyGiclZ0qIx0evA9gpJ/lQFyJIM6tDxezB9hV6OpSvqsfDpKLir8tj52bQjhLTOSW/OEg==" saltValue="iqP5aqKZyp5uwSKwLxXazA==" spinCount="100000" sheet="1" objects="1" scenarios="1"/>
  <mergeCells count="43">
    <mergeCell ref="A40:C40"/>
    <mergeCell ref="A36:C36"/>
    <mergeCell ref="A37:C37"/>
    <mergeCell ref="A38:C38"/>
    <mergeCell ref="A39:C39"/>
    <mergeCell ref="A30:C30"/>
    <mergeCell ref="A31:C31"/>
    <mergeCell ref="A34:C34"/>
    <mergeCell ref="A35:C35"/>
    <mergeCell ref="A32:C32"/>
    <mergeCell ref="A33:C33"/>
    <mergeCell ref="A28:C28"/>
    <mergeCell ref="A29:C29"/>
    <mergeCell ref="A22:C22"/>
    <mergeCell ref="A23:C23"/>
    <mergeCell ref="A24:C24"/>
    <mergeCell ref="A25:C25"/>
    <mergeCell ref="D4:D5"/>
    <mergeCell ref="A2:M2"/>
    <mergeCell ref="A1:M1"/>
    <mergeCell ref="A26:C26"/>
    <mergeCell ref="A27:C27"/>
    <mergeCell ref="L4:L5"/>
    <mergeCell ref="M4:M5"/>
    <mergeCell ref="E4:K4"/>
    <mergeCell ref="L3:M3"/>
    <mergeCell ref="A20:C20"/>
    <mergeCell ref="A14:C14"/>
    <mergeCell ref="A15:C15"/>
    <mergeCell ref="A8:C8"/>
    <mergeCell ref="A9:C9"/>
    <mergeCell ref="A10:C10"/>
    <mergeCell ref="A11:C11"/>
    <mergeCell ref="A12:C12"/>
    <mergeCell ref="A13:C13"/>
    <mergeCell ref="A6:C6"/>
    <mergeCell ref="A7:C7"/>
    <mergeCell ref="A4:C5"/>
    <mergeCell ref="A21:C21"/>
    <mergeCell ref="A16:C16"/>
    <mergeCell ref="A17:C17"/>
    <mergeCell ref="A18:C18"/>
    <mergeCell ref="A19:C19"/>
  </mergeCells>
  <phoneticPr fontId="3" type="noConversion"/>
  <dataValidations count="1">
    <dataValidation allowBlank="1" sqref="O6:P6 B1:K1 A6:M6 A1:A5 N1:P5 B3:M5 A7:P65535 Q1:IV1048576"/>
  </dataValidations>
  <pageMargins left="0.75" right="0.75" top="1" bottom="1" header="0.5" footer="0.5"/>
  <pageSetup paperSize="9" scale="37" orientation="portrait" r:id="rId1"/>
  <colBreaks count="1" manualBreakCount="1">
    <brk id="13" max="40" man="1"/>
  </colBreaks>
  <customProperties>
    <customPr name="EpmWorksheetKeyString_GUID" r:id="rId2"/>
  </customProperties>
  <ignoredErrors>
    <ignoredError sqref="E6:M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workbookViewId="0">
      <selection activeCell="K28" sqref="K28"/>
    </sheetView>
  </sheetViews>
  <sheetFormatPr defaultRowHeight="12.75" x14ac:dyDescent="0.2"/>
  <sheetData>
    <row r="1" spans="1:9" x14ac:dyDescent="0.2">
      <c r="A1" s="261" t="s">
        <v>533</v>
      </c>
      <c r="B1" s="262"/>
      <c r="C1" s="262"/>
      <c r="D1" s="262"/>
      <c r="E1" s="262"/>
      <c r="F1" s="262"/>
      <c r="G1" s="262"/>
      <c r="H1" s="262"/>
      <c r="I1" s="263"/>
    </row>
    <row r="2" spans="1:9" x14ac:dyDescent="0.2">
      <c r="A2" s="264"/>
      <c r="B2" s="265"/>
      <c r="C2" s="265"/>
      <c r="D2" s="265"/>
      <c r="E2" s="265"/>
      <c r="F2" s="265"/>
      <c r="G2" s="265"/>
      <c r="H2" s="265"/>
      <c r="I2" s="266"/>
    </row>
    <row r="3" spans="1:9" x14ac:dyDescent="0.2">
      <c r="A3" s="264"/>
      <c r="B3" s="265"/>
      <c r="C3" s="265"/>
      <c r="D3" s="265"/>
      <c r="E3" s="265"/>
      <c r="F3" s="265"/>
      <c r="G3" s="265"/>
      <c r="H3" s="265"/>
      <c r="I3" s="266"/>
    </row>
    <row r="4" spans="1:9" x14ac:dyDescent="0.2">
      <c r="A4" s="264"/>
      <c r="B4" s="265"/>
      <c r="C4" s="265"/>
      <c r="D4" s="265"/>
      <c r="E4" s="265"/>
      <c r="F4" s="265"/>
      <c r="G4" s="265"/>
      <c r="H4" s="265"/>
      <c r="I4" s="266"/>
    </row>
    <row r="5" spans="1:9" x14ac:dyDescent="0.2">
      <c r="A5" s="264"/>
      <c r="B5" s="265"/>
      <c r="C5" s="265"/>
      <c r="D5" s="265"/>
      <c r="E5" s="265"/>
      <c r="F5" s="265"/>
      <c r="G5" s="265"/>
      <c r="H5" s="265"/>
      <c r="I5" s="266"/>
    </row>
    <row r="6" spans="1:9" x14ac:dyDescent="0.2">
      <c r="A6" s="264"/>
      <c r="B6" s="265"/>
      <c r="C6" s="265"/>
      <c r="D6" s="265"/>
      <c r="E6" s="265"/>
      <c r="F6" s="265"/>
      <c r="G6" s="265"/>
      <c r="H6" s="265"/>
      <c r="I6" s="266"/>
    </row>
    <row r="7" spans="1:9" x14ac:dyDescent="0.2">
      <c r="A7" s="264"/>
      <c r="B7" s="265"/>
      <c r="C7" s="265"/>
      <c r="D7" s="265"/>
      <c r="E7" s="265"/>
      <c r="F7" s="265"/>
      <c r="G7" s="265"/>
      <c r="H7" s="265"/>
      <c r="I7" s="266"/>
    </row>
    <row r="8" spans="1:9" x14ac:dyDescent="0.2">
      <c r="A8" s="264"/>
      <c r="B8" s="265"/>
      <c r="C8" s="265"/>
      <c r="D8" s="265"/>
      <c r="E8" s="265"/>
      <c r="F8" s="265"/>
      <c r="G8" s="265"/>
      <c r="H8" s="265"/>
      <c r="I8" s="266"/>
    </row>
    <row r="9" spans="1:9" x14ac:dyDescent="0.2">
      <c r="A9" s="264"/>
      <c r="B9" s="265"/>
      <c r="C9" s="265"/>
      <c r="D9" s="265"/>
      <c r="E9" s="265"/>
      <c r="F9" s="265"/>
      <c r="G9" s="265"/>
      <c r="H9" s="265"/>
      <c r="I9" s="266"/>
    </row>
    <row r="10" spans="1:9" x14ac:dyDescent="0.2">
      <c r="A10" s="264"/>
      <c r="B10" s="265"/>
      <c r="C10" s="265"/>
      <c r="D10" s="265"/>
      <c r="E10" s="265"/>
      <c r="F10" s="265"/>
      <c r="G10" s="265"/>
      <c r="H10" s="265"/>
      <c r="I10" s="266"/>
    </row>
    <row r="11" spans="1:9" x14ac:dyDescent="0.2">
      <c r="A11" s="264"/>
      <c r="B11" s="265"/>
      <c r="C11" s="265"/>
      <c r="D11" s="265"/>
      <c r="E11" s="265"/>
      <c r="F11" s="265"/>
      <c r="G11" s="265"/>
      <c r="H11" s="265"/>
      <c r="I11" s="266"/>
    </row>
    <row r="12" spans="1:9" x14ac:dyDescent="0.2">
      <c r="A12" s="264"/>
      <c r="B12" s="265"/>
      <c r="C12" s="265"/>
      <c r="D12" s="265"/>
      <c r="E12" s="265"/>
      <c r="F12" s="265"/>
      <c r="G12" s="265"/>
      <c r="H12" s="265"/>
      <c r="I12" s="266"/>
    </row>
    <row r="13" spans="1:9" x14ac:dyDescent="0.2">
      <c r="A13" s="264"/>
      <c r="B13" s="265"/>
      <c r="C13" s="265"/>
      <c r="D13" s="265"/>
      <c r="E13" s="265"/>
      <c r="F13" s="265"/>
      <c r="G13" s="265"/>
      <c r="H13" s="265"/>
      <c r="I13" s="266"/>
    </row>
    <row r="14" spans="1:9" x14ac:dyDescent="0.2">
      <c r="A14" s="264"/>
      <c r="B14" s="265"/>
      <c r="C14" s="265"/>
      <c r="D14" s="265"/>
      <c r="E14" s="265"/>
      <c r="F14" s="265"/>
      <c r="G14" s="265"/>
      <c r="H14" s="265"/>
      <c r="I14" s="266"/>
    </row>
    <row r="15" spans="1:9" x14ac:dyDescent="0.2">
      <c r="A15" s="264"/>
      <c r="B15" s="265"/>
      <c r="C15" s="265"/>
      <c r="D15" s="265"/>
      <c r="E15" s="265"/>
      <c r="F15" s="265"/>
      <c r="G15" s="265"/>
      <c r="H15" s="265"/>
      <c r="I15" s="266"/>
    </row>
    <row r="16" spans="1:9" x14ac:dyDescent="0.2">
      <c r="A16" s="264"/>
      <c r="B16" s="265"/>
      <c r="C16" s="265"/>
      <c r="D16" s="265"/>
      <c r="E16" s="265"/>
      <c r="F16" s="265"/>
      <c r="G16" s="265"/>
      <c r="H16" s="265"/>
      <c r="I16" s="266"/>
    </row>
    <row r="17" spans="1:9" x14ac:dyDescent="0.2">
      <c r="A17" s="264"/>
      <c r="B17" s="265"/>
      <c r="C17" s="265"/>
      <c r="D17" s="265"/>
      <c r="E17" s="265"/>
      <c r="F17" s="265"/>
      <c r="G17" s="265"/>
      <c r="H17" s="265"/>
      <c r="I17" s="266"/>
    </row>
    <row r="18" spans="1:9" x14ac:dyDescent="0.2">
      <c r="A18" s="264"/>
      <c r="B18" s="265"/>
      <c r="C18" s="265"/>
      <c r="D18" s="265"/>
      <c r="E18" s="265"/>
      <c r="F18" s="265"/>
      <c r="G18" s="265"/>
      <c r="H18" s="265"/>
      <c r="I18" s="266"/>
    </row>
    <row r="19" spans="1:9" x14ac:dyDescent="0.2">
      <c r="A19" s="264"/>
      <c r="B19" s="265"/>
      <c r="C19" s="265"/>
      <c r="D19" s="265"/>
      <c r="E19" s="265"/>
      <c r="F19" s="265"/>
      <c r="G19" s="265"/>
      <c r="H19" s="265"/>
      <c r="I19" s="266"/>
    </row>
    <row r="20" spans="1:9" x14ac:dyDescent="0.2">
      <c r="A20" s="264"/>
      <c r="B20" s="265"/>
      <c r="C20" s="265"/>
      <c r="D20" s="265"/>
      <c r="E20" s="265"/>
      <c r="F20" s="265"/>
      <c r="G20" s="265"/>
      <c r="H20" s="265"/>
      <c r="I20" s="266"/>
    </row>
    <row r="21" spans="1:9" x14ac:dyDescent="0.2">
      <c r="A21" s="264"/>
      <c r="B21" s="265"/>
      <c r="C21" s="265"/>
      <c r="D21" s="265"/>
      <c r="E21" s="265"/>
      <c r="F21" s="265"/>
      <c r="G21" s="265"/>
      <c r="H21" s="265"/>
      <c r="I21" s="266"/>
    </row>
    <row r="22" spans="1:9" x14ac:dyDescent="0.2">
      <c r="A22" s="264"/>
      <c r="B22" s="265"/>
      <c r="C22" s="265"/>
      <c r="D22" s="265"/>
      <c r="E22" s="265"/>
      <c r="F22" s="265"/>
      <c r="G22" s="265"/>
      <c r="H22" s="265"/>
      <c r="I22" s="266"/>
    </row>
    <row r="23" spans="1:9" x14ac:dyDescent="0.2">
      <c r="A23" s="264"/>
      <c r="B23" s="265"/>
      <c r="C23" s="265"/>
      <c r="D23" s="265"/>
      <c r="E23" s="265"/>
      <c r="F23" s="265"/>
      <c r="G23" s="265"/>
      <c r="H23" s="265"/>
      <c r="I23" s="266"/>
    </row>
    <row r="24" spans="1:9" x14ac:dyDescent="0.2">
      <c r="A24" s="264"/>
      <c r="B24" s="265"/>
      <c r="C24" s="265"/>
      <c r="D24" s="265"/>
      <c r="E24" s="265"/>
      <c r="F24" s="265"/>
      <c r="G24" s="265"/>
      <c r="H24" s="265"/>
      <c r="I24" s="266"/>
    </row>
    <row r="25" spans="1:9" x14ac:dyDescent="0.2">
      <c r="A25" s="264"/>
      <c r="B25" s="265"/>
      <c r="C25" s="265"/>
      <c r="D25" s="265"/>
      <c r="E25" s="265"/>
      <c r="F25" s="265"/>
      <c r="G25" s="265"/>
      <c r="H25" s="265"/>
      <c r="I25" s="266"/>
    </row>
    <row r="26" spans="1:9" x14ac:dyDescent="0.2">
      <c r="A26" s="264"/>
      <c r="B26" s="265"/>
      <c r="C26" s="265"/>
      <c r="D26" s="265"/>
      <c r="E26" s="265"/>
      <c r="F26" s="265"/>
      <c r="G26" s="265"/>
      <c r="H26" s="265"/>
      <c r="I26" s="266"/>
    </row>
    <row r="27" spans="1:9" x14ac:dyDescent="0.2">
      <c r="A27" s="264"/>
      <c r="B27" s="265"/>
      <c r="C27" s="265"/>
      <c r="D27" s="265"/>
      <c r="E27" s="265"/>
      <c r="F27" s="265"/>
      <c r="G27" s="265"/>
      <c r="H27" s="265"/>
      <c r="I27" s="266"/>
    </row>
    <row r="28" spans="1:9" x14ac:dyDescent="0.2">
      <c r="A28" s="264"/>
      <c r="B28" s="265"/>
      <c r="C28" s="265"/>
      <c r="D28" s="265"/>
      <c r="E28" s="265"/>
      <c r="F28" s="265"/>
      <c r="G28" s="265"/>
      <c r="H28" s="265"/>
      <c r="I28" s="266"/>
    </row>
    <row r="29" spans="1:9" x14ac:dyDescent="0.2">
      <c r="A29" s="264"/>
      <c r="B29" s="265"/>
      <c r="C29" s="265"/>
      <c r="D29" s="265"/>
      <c r="E29" s="265"/>
      <c r="F29" s="265"/>
      <c r="G29" s="265"/>
      <c r="H29" s="265"/>
      <c r="I29" s="266"/>
    </row>
    <row r="30" spans="1:9" x14ac:dyDescent="0.2">
      <c r="A30" s="264"/>
      <c r="B30" s="265"/>
      <c r="C30" s="265"/>
      <c r="D30" s="265"/>
      <c r="E30" s="265"/>
      <c r="F30" s="265"/>
      <c r="G30" s="265"/>
      <c r="H30" s="265"/>
      <c r="I30" s="266"/>
    </row>
    <row r="31" spans="1:9" x14ac:dyDescent="0.2">
      <c r="A31" s="264"/>
      <c r="B31" s="265"/>
      <c r="C31" s="265"/>
      <c r="D31" s="265"/>
      <c r="E31" s="265"/>
      <c r="F31" s="265"/>
      <c r="G31" s="265"/>
      <c r="H31" s="265"/>
      <c r="I31" s="266"/>
    </row>
    <row r="32" spans="1:9" x14ac:dyDescent="0.2">
      <c r="A32" s="264"/>
      <c r="B32" s="265"/>
      <c r="C32" s="265"/>
      <c r="D32" s="265"/>
      <c r="E32" s="265"/>
      <c r="F32" s="265"/>
      <c r="G32" s="265"/>
      <c r="H32" s="265"/>
      <c r="I32" s="266"/>
    </row>
    <row r="33" spans="1:9" x14ac:dyDescent="0.2">
      <c r="A33" s="264"/>
      <c r="B33" s="265"/>
      <c r="C33" s="265"/>
      <c r="D33" s="265"/>
      <c r="E33" s="265"/>
      <c r="F33" s="265"/>
      <c r="G33" s="265"/>
      <c r="H33" s="265"/>
      <c r="I33" s="266"/>
    </row>
    <row r="34" spans="1:9" x14ac:dyDescent="0.2">
      <c r="A34" s="264"/>
      <c r="B34" s="265"/>
      <c r="C34" s="265"/>
      <c r="D34" s="265"/>
      <c r="E34" s="265"/>
      <c r="F34" s="265"/>
      <c r="G34" s="265"/>
      <c r="H34" s="265"/>
      <c r="I34" s="266"/>
    </row>
    <row r="35" spans="1:9" x14ac:dyDescent="0.2">
      <c r="A35" s="264"/>
      <c r="B35" s="265"/>
      <c r="C35" s="265"/>
      <c r="D35" s="265"/>
      <c r="E35" s="265"/>
      <c r="F35" s="265"/>
      <c r="G35" s="265"/>
      <c r="H35" s="265"/>
      <c r="I35" s="266"/>
    </row>
    <row r="36" spans="1:9" x14ac:dyDescent="0.2">
      <c r="A36" s="264"/>
      <c r="B36" s="265"/>
      <c r="C36" s="265"/>
      <c r="D36" s="265"/>
      <c r="E36" s="265"/>
      <c r="F36" s="265"/>
      <c r="G36" s="265"/>
      <c r="H36" s="265"/>
      <c r="I36" s="266"/>
    </row>
    <row r="37" spans="1:9" x14ac:dyDescent="0.2">
      <c r="A37" s="264"/>
      <c r="B37" s="265"/>
      <c r="C37" s="265"/>
      <c r="D37" s="265"/>
      <c r="E37" s="265"/>
      <c r="F37" s="265"/>
      <c r="G37" s="265"/>
      <c r="H37" s="265"/>
      <c r="I37" s="266"/>
    </row>
    <row r="38" spans="1:9" x14ac:dyDescent="0.2">
      <c r="A38" s="264"/>
      <c r="B38" s="265"/>
      <c r="C38" s="265"/>
      <c r="D38" s="265"/>
      <c r="E38" s="265"/>
      <c r="F38" s="265"/>
      <c r="G38" s="265"/>
      <c r="H38" s="265"/>
      <c r="I38" s="266"/>
    </row>
    <row r="39" spans="1:9" x14ac:dyDescent="0.2">
      <c r="A39" s="264"/>
      <c r="B39" s="265"/>
      <c r="C39" s="265"/>
      <c r="D39" s="265"/>
      <c r="E39" s="265"/>
      <c r="F39" s="265"/>
      <c r="G39" s="265"/>
      <c r="H39" s="265"/>
      <c r="I39" s="266"/>
    </row>
    <row r="40" spans="1:9" ht="51" customHeight="1" x14ac:dyDescent="0.2">
      <c r="A40" s="267"/>
      <c r="B40" s="268"/>
      <c r="C40" s="268"/>
      <c r="D40" s="268"/>
      <c r="E40" s="268"/>
      <c r="F40" s="268"/>
      <c r="G40" s="268"/>
      <c r="H40" s="268"/>
      <c r="I40" s="269"/>
    </row>
  </sheetData>
  <mergeCells count="1">
    <mergeCell ref="A1:I40"/>
  </mergeCells>
  <pageMargins left="0.7" right="0.7" top="0.75" bottom="0.75" header="0.3" footer="0.3"/>
  <pageSetup paperSize="9"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85D442-F799-457C-93AF-BA5D65875E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1D740F-F875-4DB7-9B53-43ECE1786358}">
  <ds:schemaRefs>
    <ds:schemaRef ds:uri="http://www.w3.org/XML/1998/namespace"/>
    <ds:schemaRef ds:uri="http://schemas.microsoft.com/office/infopath/2007/PartnerControls"/>
    <ds:schemaRef ds:uri="http://purl.org/dc/terms/"/>
    <ds:schemaRef ds:uri="http://purl.org/dc/dcmitype/"/>
    <ds:schemaRef ds:uri="http://schemas.microsoft.com/office/2006/documentManagement/types"/>
    <ds:schemaRef ds:uri="http://schemas.microsoft.com/office/2006/metadata/properties"/>
    <ds:schemaRef ds:uri="http://purl.org/dc/elements/1.1/"/>
    <ds:schemaRef ds:uri="22baa3bd-a2fa-4ea9-9ebb-3a9c6a55952b"/>
    <ds:schemaRef ds:uri="d8745bc5-821e-4205-946a-621c2da728c8"/>
    <ds:schemaRef ds:uri="http://schemas.openxmlformats.org/package/2006/metadata/core-properties"/>
  </ds:schemaRefs>
</ds:datastoreItem>
</file>

<file path=customXml/itemProps3.xml><?xml version="1.0" encoding="utf-8"?>
<ds:datastoreItem xmlns:ds="http://schemas.openxmlformats.org/officeDocument/2006/customXml" ds:itemID="{6522F6A4-59A1-41A3-867B-200B3ABEEA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General data</vt:lpstr>
      <vt:lpstr>Balance sheet</vt:lpstr>
      <vt:lpstr>P&amp;L-cumulative</vt:lpstr>
      <vt:lpstr>P&amp;L-current</vt:lpstr>
      <vt:lpstr>CF</vt:lpstr>
      <vt:lpstr>SOCE</vt:lpstr>
      <vt:lpstr>Notes</vt:lpstr>
      <vt:lpstr>'Balance sheet'!Print_Area</vt:lpstr>
      <vt:lpstr>CF!Print_Area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Jelena Matijević</cp:lastModifiedBy>
  <cp:lastPrinted>2015-04-30T06:30:17Z</cp:lastPrinted>
  <dcterms:created xsi:type="dcterms:W3CDTF">2008-10-17T11:51:54Z</dcterms:created>
  <dcterms:modified xsi:type="dcterms:W3CDTF">2020-02-25T11:12:17Z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