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0\10 MJESEČNE KONSOLIDACIJE\06 2020\70 BURZA\06 ENG\"/>
    </mc:Choice>
  </mc:AlternateContent>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9350" activeTab="6"/>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3" i="20"/>
  <c r="D50" i="20"/>
  <c r="D42" i="20"/>
  <c r="D36" i="20"/>
  <c r="D30" i="20"/>
  <c r="D25" i="20"/>
  <c r="D22" i="20"/>
  <c r="D17" i="20"/>
  <c r="D11" i="20"/>
  <c r="D8" i="20"/>
  <c r="I9" i="20"/>
  <c r="D13" i="24"/>
  <c r="F9" i="24"/>
  <c r="D74" i="21"/>
  <c r="D66" i="21"/>
  <c r="D61" i="21"/>
  <c r="D53" i="21"/>
  <c r="D49" i="21"/>
  <c r="D45" i="21"/>
  <c r="D38" i="21"/>
  <c r="D35" i="21"/>
  <c r="D31" i="21" s="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24" i="21"/>
  <c r="E40" i="23"/>
  <c r="K10" i="23"/>
  <c r="M10" i="23" s="1"/>
  <c r="E23" i="23"/>
  <c r="D76" i="20"/>
  <c r="D124" i="20" s="1"/>
  <c r="D21" i="20"/>
  <c r="D15" i="20" s="1"/>
  <c r="D73" i="20" s="1"/>
  <c r="D73" i="21"/>
  <c r="D65" i="21"/>
  <c r="D69" i="21" s="1"/>
  <c r="D83" i="21"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K40" i="23" l="1"/>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H31" i="24" s="1"/>
  <c r="G32" i="24"/>
  <c r="E32" i="24"/>
  <c r="E31" i="24" s="1"/>
  <c r="D32" i="24"/>
  <c r="I30" i="24"/>
  <c r="F30" i="24"/>
  <c r="I29" i="24"/>
  <c r="F29" i="24"/>
  <c r="H28" i="24"/>
  <c r="G28" i="24"/>
  <c r="E28" i="24"/>
  <c r="D28" i="24"/>
  <c r="I27" i="24"/>
  <c r="F27" i="24"/>
  <c r="I26" i="24"/>
  <c r="F26" i="24"/>
  <c r="H25" i="24"/>
  <c r="G25" i="24"/>
  <c r="E25" i="24"/>
  <c r="E24" i="24" s="1"/>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F63"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74" i="21" l="1"/>
  <c r="I61" i="21"/>
  <c r="H31" i="21"/>
  <c r="I35" i="21"/>
  <c r="H24" i="21"/>
  <c r="I28" i="21"/>
  <c r="I13" i="21"/>
  <c r="H24" i="24"/>
  <c r="I8" i="20"/>
  <c r="E24" i="21"/>
  <c r="F35" i="24"/>
  <c r="E72" i="24"/>
  <c r="F61" i="24"/>
  <c r="I53" i="24"/>
  <c r="F49" i="24"/>
  <c r="F38" i="24"/>
  <c r="I32" i="24"/>
  <c r="F32" i="24"/>
  <c r="I85" i="20"/>
  <c r="I105" i="20"/>
  <c r="I108" i="20"/>
  <c r="I25" i="21"/>
  <c r="I32" i="21"/>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H73" i="24" s="1"/>
  <c r="E44" i="21"/>
  <c r="F44" i="21" s="1"/>
  <c r="I50" i="20"/>
  <c r="I54" i="20"/>
  <c r="I63" i="20"/>
  <c r="I116" i="20"/>
  <c r="I121" i="20"/>
  <c r="F28" i="24"/>
  <c r="I38" i="24"/>
  <c r="F45" i="24"/>
  <c r="I49" i="24"/>
  <c r="F53" i="24"/>
  <c r="I61" i="24"/>
  <c r="I45" i="21"/>
  <c r="I53" i="21"/>
  <c r="I22" i="20"/>
  <c r="I35" i="24"/>
  <c r="G44" i="24"/>
  <c r="I44" i="24" s="1"/>
  <c r="E21" i="20"/>
  <c r="G76" i="20"/>
  <c r="G124" i="20" s="1"/>
  <c r="D31" i="24"/>
  <c r="F31" i="24" s="1"/>
  <c r="I30" i="20"/>
  <c r="G53" i="20"/>
  <c r="E76" i="20"/>
  <c r="F76" i="20" s="1"/>
  <c r="F97" i="20"/>
  <c r="G31" i="21"/>
  <c r="I31" i="21" s="1"/>
  <c r="I17" i="20"/>
  <c r="F22" i="20"/>
  <c r="I36" i="20"/>
  <c r="E53" i="20"/>
  <c r="F53" i="20" s="1"/>
  <c r="I112" i="20"/>
  <c r="G24" i="24"/>
  <c r="E44" i="24"/>
  <c r="E73" i="24" s="1"/>
  <c r="F25" i="21"/>
  <c r="E31" i="21"/>
  <c r="F31" i="21" s="1"/>
  <c r="H44" i="21"/>
  <c r="F25" i="24"/>
  <c r="F72" i="24"/>
  <c r="G24" i="21"/>
  <c r="G44" i="21"/>
  <c r="G72" i="21"/>
  <c r="H72" i="21"/>
  <c r="I7" i="24"/>
  <c r="I25" i="24"/>
  <c r="E65" i="24"/>
  <c r="E69" i="24" s="1"/>
  <c r="E83" i="24" s="1"/>
  <c r="G72" i="24"/>
  <c r="I72" i="24" s="1"/>
  <c r="F7" i="24"/>
  <c r="D24" i="24"/>
  <c r="D44" i="24"/>
  <c r="F44" i="24" s="1"/>
  <c r="I24" i="24"/>
  <c r="G31" i="24"/>
  <c r="I31" i="24" s="1"/>
  <c r="I97" i="20"/>
  <c r="G62" i="20"/>
  <c r="I62" i="20" s="1"/>
  <c r="F62" i="20"/>
  <c r="H65" i="21" l="1"/>
  <c r="H69" i="21" s="1"/>
  <c r="H83" i="21" s="1"/>
  <c r="H65" i="24"/>
  <c r="H69" i="24" s="1"/>
  <c r="H83" i="24" s="1"/>
  <c r="H73" i="20"/>
  <c r="I76" i="20"/>
  <c r="I53" i="20"/>
  <c r="I15" i="20"/>
  <c r="I21" i="20"/>
  <c r="E65" i="21"/>
  <c r="E69" i="21" s="1"/>
  <c r="E83" i="21" s="1"/>
  <c r="I124" i="20"/>
  <c r="D65" i="24"/>
  <c r="F65" i="24" s="1"/>
  <c r="E15" i="20"/>
  <c r="F21" i="20"/>
  <c r="H73" i="21"/>
  <c r="I44" i="21"/>
  <c r="I72" i="21"/>
  <c r="E73" i="21"/>
  <c r="F73" i="21" s="1"/>
  <c r="E124" i="20"/>
  <c r="F124" i="20" s="1"/>
  <c r="F24" i="21"/>
  <c r="G73" i="21"/>
  <c r="I24" i="21"/>
  <c r="G65" i="21"/>
  <c r="D73" i="24"/>
  <c r="F73" i="24" s="1"/>
  <c r="F24" i="24"/>
  <c r="G73" i="24"/>
  <c r="I73" i="24" s="1"/>
  <c r="G65" i="24"/>
  <c r="G73" i="20"/>
  <c r="I73" i="20" l="1"/>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<sst xmlns="http://schemas.openxmlformats.org/spreadsheetml/2006/main" count="556" uniqueCount="543">
  <si>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</si>
  <si>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</si>
  <si>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</si>
  <si>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</si>
  <si>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</si>
  <si>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</si>
  <si>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</si>
  <si>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</si>
  <si>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</si>
  <si>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</si>
  <si>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</si>
  <si>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</si>
  <si>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</si>
  <si>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</si>
  <si>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</si>
  <si>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</si>
  <si>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</si>
  <si>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</si>
  <si>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</si>
  <si>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</si>
  <si>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</si>
  <si>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</si>
  <si>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</si>
  <si>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</si>
  <si>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</si>
  <si>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</si>
  <si>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</si>
  <si>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</si>
  <si>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</si>
  <si>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</si>
  <si>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</si>
  <si>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</si>
  <si>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</si>
  <si>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</si>
  <si>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</si>
  <si>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</si>
  <si>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</si>
  <si>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</si>
  <si>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</si>
  <si>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</si>
  <si>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</si>
  <si>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</si>
  <si>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</si>
  <si>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</si>
  <si>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</si>
  <si>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</si>
  <si>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</si>
  <si>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</si>
  <si>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</si>
  <si>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</si>
  <si>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</si>
  <si>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</si>
  <si>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</si>
  <si>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</si>
  <si>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</si>
  <si>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</si>
  <si>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</si>
  <si>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</si>
  <si>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</si>
  <si>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</si>
  <si>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</si>
  <si>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</si>
  <si>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</si>
  <si>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</si>
  <si>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</si>
  <si>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</si>
  <si>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</si>
  <si>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</si>
  <si>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</si>
  <si>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</si>
  <si>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</si>
  <si>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</si>
  <si>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</si>
  <si>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</si>
  <si>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</si>
  <si>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</si>
  <si>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</si>
  <si>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</si>
  <si>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</si>
  <si>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</si>
  <si>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</si>
  <si>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</si>
  <si>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</si>
  <si>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</si>
  <si>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</si>
  <si>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</si>
  <si>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</si>
  <si>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</si>
  <si>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</si>
  <si>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</si>
  <si>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</si>
  <si>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</si>
  <si>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</si>
  <si>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</si>
  <si>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</si>
  <si>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</si>
  <si>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</si>
  <si>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</si>
  <si>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</si>
  <si>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</si>
  <si>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</si>
  <si>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</si>
  <si>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</si>
  <si>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</si>
  <si>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</si>
  <si>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</si>
  <si>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</si>
  <si>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</si>
  <si>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</si>
  <si>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</si>
  <si>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</si>
  <si>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</si>
  <si>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</si>
  <si>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</si>
  <si>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</si>
  <si>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</si>
  <si>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</si>
  <si>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</si>
  <si>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</si>
  <si>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</si>
  <si>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</si>
  <si>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</si>
  <si>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</si>
  <si>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</si>
  <si>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</si>
  <si>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</si>
  <si>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</si>
  <si>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</si>
  <si>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</si>
  <si>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</si>
  <si>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</si>
  <si>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</si>
  <si>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</si>
  <si>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</si>
  <si>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</si>
  <si>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</si>
  <si>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</si>
  <si>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</si>
  <si>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</si>
  <si>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</si>
  <si>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</si>
  <si>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</si>
  <si>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</si>
  <si>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</si>
  <si>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</si>
  <si>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</si>
  <si>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</si>
  <si>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</si>
  <si>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</si>
  <si>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</si>
  <si>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</si>
  <si>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</si>
  <si>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</si>
  <si>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</si>
  <si>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</si>
  <si>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</si>
  <si>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</si>
  <si>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</si>
  <si>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</si>
  <si>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</si>
  <si>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</si>
  <si>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</si>
  <si>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</si>
  <si>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</si>
  <si>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</si>
  <si>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</si>
  <si>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</si>
  <si>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</si>
  <si>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</si>
  <si>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</si>
  <si>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</si>
  <si>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</si>
  <si>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</si>
  <si>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</si>
  <si>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</si>
  <si>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</si>
  <si>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</si>
  <si>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</si>
  <si>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</si>
  <si>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</si>
  <si>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</si>
  <si>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</si>
  <si>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</si>
  <si>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</si>
  <si>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</si>
  <si>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</si>
  <si>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</si>
  <si>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</si>
  <si>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</si>
  <si>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</si>
  <si>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</si>
  <si>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</si>
  <si>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</si>
  <si>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</si>
  <si>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</si>
  <si>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</si>
  <si>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</si>
  <si>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</si>
  <si>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</si>
  <si>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</si>
  <si>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</si>
  <si>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</si>
  <si>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</si>
  <si>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</si>
  <si>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</si>
  <si>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</si>
  <si>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</si>
  <si>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</si>
  <si>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</si>
  <si>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</si>
  <si>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</si>
  <si>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</si>
  <si>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</si>
  <si>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</si>
  <si>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</si>
  <si>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</si>
  <si>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</si>
  <si>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</si>
  <si>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</si>
  <si>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</si>
  <si>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</si>
  <si>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</si>
  <si>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</si>
  <si>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</si>
  <si>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</si>
  <si>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</si>
  <si>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</si>
  <si>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</si>
  <si>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</si>
  <si>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</si>
  <si>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</si>
  <si>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</si>
  <si>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</si>
  <si>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</si>
  <si>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</si>
  <si>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</si>
  <si>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</si>
  <si>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</si>
  <si>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</si>
  <si>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</si>
  <si>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</si>
  <si>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</si>
  <si>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</si>
  <si>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</si>
  <si>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</si>
  <si>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</si>
  <si>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</si>
  <si>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</si>
  <si>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</si>
  <si>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</si>
  <si>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</si>
  <si>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</si>
  <si>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</si>
  <si>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</si>
  <si>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</si>
  <si>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</si>
  <si>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</si>
  <si>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</si>
  <si>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</si>
  <si>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</si>
  <si>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</si>
  <si>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</si>
  <si>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</si>
  <si>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</si>
  <si>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</si>
  <si>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</si>
  <si>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</si>
  <si>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</si>
  <si>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</si>
  <si>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</si>
  <si>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</si>
  <si>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</si>
  <si>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</si>
  <si>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</si>
  <si>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</si>
  <si>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</si>
  <si>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</si>
  <si>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</si>
  <si>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</si>
  <si>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</si>
  <si>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</si>
  <si>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</si>
  <si>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</si>
  <si>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</si>
  <si>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</si>
  <si>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</si>
  <si>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</si>
  <si>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</si>
  <si>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</si>
  <si>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</si>
  <si>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</si>
  <si>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</si>
  <si>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</si>
  <si>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</si>
  <si>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</si>
  <si>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</si>
  <si>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</si>
  <si>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</si>
  <si>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</si>
  <si>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</si>
  <si>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</si>
  <si>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</si>
  <si>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</si>
  <si>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</si>
  <si>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</si>
  <si>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</si>
  <si>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</si>
  <si>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</si>
  <si>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</si>
  <si>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</si>
  <si>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</si>
  <si>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</si>
  <si>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</si>
  <si>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</si>
  <si>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</si>
  <si>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</si>
  <si>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</si>
  <si>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</si>
  <si>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</si>
  <si>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</si>
  <si>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</si>
  <si>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</si>
  <si>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</si>
  <si>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</si>
  <si>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</si>
  <si>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</si>
  <si>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</si>
  <si>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</si>
  <si>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</si>
  <si>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</si>
  <si>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</si>
  <si>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</si>
  <si>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</si>
  <si>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</si>
  <si>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</si>
  <si>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</si>
  <si>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</si>
  <si>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</si>
  <si>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</si>
  <si>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</si>
  <si>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</si>
  <si>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</si>
  <si>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</si>
  <si>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</si>
  <si>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</si>
  <si>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</si>
  <si>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</si>
  <si>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</si>
  <si>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</si>
  <si>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</si>
  <si>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</si>
  <si>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</si>
  <si>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</si>
  <si>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</si>
  <si>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</si>
  <si>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</si>
  <si>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</si>
  <si>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</si>
  <si>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</si>
  <si>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</si>
  <si>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</si>
  <si>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</si>
  <si>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</si>
  <si>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</si>
  <si>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</si>
  <si>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</si>
  <si>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</si>
  <si>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</si>
  <si>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</si>
  <si>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</si>
  <si>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</si>
  <si>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</si>
  <si>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</si>
  <si>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</si>
  <si>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</si>
  <si>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</si>
  <si>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</si>
  <si>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</si>
  <si>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</si>
  <si>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</si>
  <si>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</si>
  <si>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</si>
  <si>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</si>
  <si>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</si>
  <si>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</si>
  <si>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</si>
  <si>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</si>
  <si>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</si>
  <si>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</si>
  <si>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</si>
  <si>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</si>
  <si>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</si>
  <si>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</si>
  <si>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</si>
  <si>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</si>
  <si>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</si>
  <si>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</si>
  <si>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</si>
  <si>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</si>
  <si>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</si>
  <si>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</si>
  <si>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</si>
  <si>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</si>
  <si>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</si>
  <si>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</si>
  <si>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</si>
  <si>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</si>
  <si>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</si>
  <si>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</si>
  <si>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</si>
  <si>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</si>
  <si>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</si>
  <si>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</si>
  <si>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</si>
  <si>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</si>
  <si>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</si>
  <si>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</si>
  <si>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</si>
  <si>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</si>
  <si>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</si>
  <si>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</si>
  <si>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</si>
  <si>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</si>
  <si>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</si>
  <si>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</si>
  <si>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</si>
  <si>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</si>
  <si>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</si>
  <si>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</si>
  <si>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</si>
  <si>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</si>
  <si>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</si>
  <si>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</si>
  <si>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</si>
  <si>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</si>
  <si>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</si>
  <si>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</si>
  <si>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</si>
  <si>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</si>
  <si>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</si>
  <si>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</si>
  <si>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</si>
  <si>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</si>
  <si>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</si>
  <si>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</si>
  <si>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</si>
  <si>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</si>
  <si>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</si>
  <si>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</si>
  <si>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</si>
  <si>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</si>
  <si>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</si>
  <si>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</si>
  <si>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</si>
  <si>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</si>
  <si>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</si>
  <si>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</si>
  <si>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</si>
  <si>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</si>
  <si>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</si>
  <si>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</si>
  <si>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</si>
  <si>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</si>
  <si>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</si>
  <si>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</si>
  <si>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</si>
  <si>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</si>
  <si>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</si>
  <si>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</si>
  <si>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</si>
  <si>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</si>
  <si>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</si>
  <si>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</si>
  <si>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</si>
  <si>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</si>
  <si>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</si>
  <si>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</si>
  <si>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</si>
  <si>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</si>
  <si>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</si>
  <si>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</si>
  <si>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</si>
  <si>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</si>
  <si>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</si>
  <si>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</si>
  <si>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</si>
  <si>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</si>
  <si>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199</t>
  </si>
  <si>
    <t>HR</t>
  </si>
  <si>
    <t>74780000M0GHQ1VXJU20</t>
  </si>
  <si>
    <t>CROATIA osiguranje d.d.</t>
  </si>
  <si>
    <t>10 000</t>
  </si>
  <si>
    <t>ZAGREB</t>
  </si>
  <si>
    <t>Vatroslava Jagića 33</t>
  </si>
  <si>
    <t>info@crosig.hr</t>
  </si>
  <si>
    <t>www.crosig.hr</t>
  </si>
  <si>
    <t>KD</t>
  </si>
  <si>
    <t>RN</t>
  </si>
  <si>
    <t>CROATIA PREMIUM d.o.o.</t>
  </si>
  <si>
    <t>01885880</t>
  </si>
  <si>
    <t>HISTRIA CONSTRUCT d.o.o.</t>
  </si>
  <si>
    <t>02066378</t>
  </si>
  <si>
    <t>CORE 1 d.o.o.</t>
  </si>
  <si>
    <t>04570243</t>
  </si>
  <si>
    <t>AUTO MAKSIMIR VOZILA d.o.o.</t>
  </si>
  <si>
    <t>01804812</t>
  </si>
  <si>
    <t>AK POLICA d.o.o.</t>
  </si>
  <si>
    <t>02258960</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</si>
  <si>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</si>
  <si>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</si>
  <si>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</si>
  <si>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</si>
  <si>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</si>
  <si>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</si>
  <si>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</si>
  <si>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</si>
  <si>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</si>
  <si>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</si>
  <si>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</si>
  <si>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</si>
  <si>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</si>
  <si>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</si>
  <si>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</si>
  <si>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</si>
  <si>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</si>
  <si>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</si>
  <si>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</si>
  <si>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</si>
  <si>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</si>
  <si>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</si>
  <si>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</si>
  <si>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</si>
  <si>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</si>
  <si>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Jelena Matijević</t>
  </si>
  <si>
    <t>01/633 3135</t>
  </si>
  <si>
    <t>jelena.matijevic@crosig.hr</t>
  </si>
  <si>
    <t>No</t>
  </si>
  <si>
    <t>As at: 30.6.2020.</t>
  </si>
  <si>
    <t>For the period: 1.1.2020. - 30.6.2020.</t>
  </si>
  <si>
    <t>For the period: 1.4.2020. - 30.6.2020.</t>
  </si>
  <si>
    <t>For the period 1.1.2020.-30.6.2020.</t>
  </si>
  <si>
    <t>For the period: 1.1.2020.-30.6.2020.</t>
  </si>
  <si>
    <r>
      <t xml:space="preserve">NOTES TO FINANCIAL STATEMENTS - TFI
(drawn up for quarterly reporting periods)
Name of the issuer:   </t>
    </r>
    <r>
      <rPr>
        <b/>
        <sz val="10"/>
        <rFont val="Arial"/>
        <family val="2"/>
        <charset val="238"/>
      </rPr>
      <t>Croatia osiguranje d.d.</t>
    </r>
    <r>
      <rPr>
        <sz val="10"/>
        <rFont val="Arial"/>
        <family val="2"/>
        <charset val="238"/>
      </rPr>
      <t xml:space="preserve">
Personal identification number (OIB):   </t>
    </r>
    <r>
      <rPr>
        <b/>
        <sz val="10"/>
        <rFont val="Arial"/>
        <family val="2"/>
        <charset val="238"/>
      </rPr>
      <t>26187994862</t>
    </r>
    <r>
      <rPr>
        <sz val="10"/>
        <rFont val="Arial"/>
        <family val="2"/>
        <charset val="238"/>
      </rPr>
      <t xml:space="preserve">
Reporting period: </t>
    </r>
    <r>
      <rPr>
        <b/>
        <sz val="10"/>
        <rFont val="Arial"/>
        <family val="2"/>
        <charset val="238"/>
      </rPr>
      <t>1.1.2020. - 30.6.2020.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Comments on business events and the result have been prepared as part of the Quaterly Management Report in financial statements for the semi-annual reporting period.
Annual financial statements for the year 2019, for the purpose of understanding information published in the notes to the financial statements  for the semi-annual reporting period, is accessible on the Company's web site, web site of Zagreb Stock Exchange and web site of SRPI - HANFA.
Accounting policies and measurement methods which are used in the preparation of financial statements for the reporting period are the same as those which are used for preparation of the audited financial statements for the year 2019. Details are shown in Notes in financial statements for semi-annual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</si>
</sst>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u/>
      <sz val="10"/>
      <color theme="10"/>
      <name val="Arial"/>
      <family val="2"/>
      <charset val="238"/>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11" fillId="0" borderId="0"/>
    <xf numFmtId="0" fontId="6" fillId="0" borderId="0"/>
    <xf numFmtId="0" fontId="15" fillId="0" borderId="0">
      <alignment vertical="top"/>
    </xf>
    <xf numFmtId="0" fontId="1" fillId="0" borderId="0"/>
    <xf numFmtId="0" fontId="34" fillId="0" borderId="0" applyNumberFormat="0" applyFill="0" applyBorder="0" applyAlignment="0" applyProtection="0"/>
  </cellStyleXfs>
  <cellXfs count="267">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11" borderId="46" xfId="5" applyFont="1" applyFill="1" applyBorder="1" applyAlignment="1" applyProtection="1">
      <alignment horizontal="right" vertical="center"/>
      <protection locked="0"/>
    </xf>
    <xf numFmtId="0" fontId="4" fillId="11" borderId="0" xfId="5" applyFont="1" applyFill="1" applyBorder="1" applyAlignment="1" applyProtection="1">
      <alignment horizontal="right" vertical="center"/>
      <protection locked="0"/>
    </xf>
    <xf numFmtId="0" fontId="4" fillId="11"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27" fillId="4" borderId="0" xfId="5" applyFont="1" applyFill="1" applyBorder="1"/>
    <xf numFmtId="0" fontId="34" fillId="7" borderId="48" xfId="6" applyFill="1" applyBorder="1" applyAlignment="1" applyProtection="1">
      <alignment vertical="center"/>
      <protection locked="0"/>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5" applyNumberFormat="1" applyFont="1" applyFill="1" applyBorder="1" applyAlignment="1" applyProtection="1">
      <alignment vertical="center"/>
      <protection locked="0"/>
    </xf>
    <xf numFmtId="49" fontId="4" fillId="7" borderId="10" xfId="5" applyNumberFormat="1" applyFont="1" applyFill="1" applyBorder="1" applyAlignment="1" applyProtection="1">
      <alignment vertical="center"/>
      <protection locked="0"/>
    </xf>
    <xf numFmtId="49" fontId="4" fillId="7" borderId="49" xfId="5"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27" fillId="4" borderId="0" xfId="5" applyFont="1" applyFill="1" applyBorder="1" applyAlignment="1">
      <alignment vertical="top"/>
    </xf>
    <xf numFmtId="0" fontId="5" fillId="4" borderId="0" xfId="5" applyFont="1" applyFill="1" applyBorder="1" applyAlignment="1">
      <alignment vertical="top"/>
    </xf>
    <xf numFmtId="0" fontId="27" fillId="4" borderId="0" xfId="5" applyFont="1" applyFill="1" applyBorder="1" applyProtection="1">
      <protection locked="0"/>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8" fillId="4" borderId="46" xfId="5" applyFont="1" applyFill="1" applyBorder="1" applyAlignment="1">
      <alignment vertical="center"/>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0" fontId="27" fillId="4" borderId="0" xfId="5" applyFont="1" applyFill="1" applyBorder="1" applyAlignment="1">
      <alignment wrapText="1"/>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Normal" xfId="0" builtinId="0"/>
    <cellStyle name="Normal 12" xfId="1"/>
    <cellStyle name="Normal 2" xfId="2"/>
    <cellStyle name="Normal 3" xfId="5"/>
    <cellStyle name="Obično_Knjiga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singleXmlCell id="1" r="E6" connectionId="0">
    <xmlCellPr id="1" uniqueName="Godina">
      <xmlPr mapId="1" xpath="/TFI-IZD-OSIG/Izvjesce/Godina" xmlDataType="integer"/>
    </xmlCellPr>
  </singleXmlCell>
  <singleXmlCell id="2" r="E8" connectionId="0">
    <xmlCellPr id="1" uniqueName="Period">
      <xmlPr mapId="1" xpath="/TFI-IZD-OSIG/Izvjesce/Period" xmlDataType="short"/>
    </xmlCellPr>
  </singleXmlCell>
  <singleXmlCell id="3" r="C17" connectionId="0">
    <xmlCellPr id="1" uniqueName="sif_ust">
      <xmlPr mapId="1" xpath="/TFI-IZD-OSIG/Izvjesce/sif_ust" xmlDataType="string"/>
    </xmlCellPr>
  </singleXmlCell>
  <singleXmlCell id="4" r="C31" connectionId="0">
    <xmlCellPr id="1" uniqueName="AtribIzv">
      <xmlPr mapId="1" xpath="/TFI-IZD-OSIG/Izvjesce/AtribIzv" xmlDataType="string"/>
    </xmlCellPr>
  </singleXmlCell>
</singleXmlCells>
</file>

<file path=xl/tables/tableSingleCells2.xml><?xml version="1.0" encoding="utf-8"?>
<singleXmlCells xmlns="http://schemas.openxmlformats.org/spreadsheetml/2006/main">
  <singleXmlCell id="5" r="D8" connectionId="0">
    <xmlCellPr id="1" uniqueName="P61140">
      <xmlPr mapId="1" xpath="/TFI-IZD-OSIG/IFP_1000366/P61140" xmlDataType="decimal"/>
    </xmlCellPr>
  </singleXmlCell>
  <singleXmlCell id="6" r="E8" connectionId="0">
    <xmlCellPr id="1" uniqueName="P61257">
      <xmlPr mapId="1" xpath="/TFI-IZD-OSIG/IFP_1000366/P61257" xmlDataType="decimal"/>
    </xmlCellPr>
  </singleXmlCell>
  <singleXmlCell id="7" r="F8" connectionId="0">
    <xmlCellPr id="1" uniqueName="P61374">
      <xmlPr mapId="1" xpath="/TFI-IZD-OSIG/IFP_1000366/P61374" xmlDataType="decimal"/>
    </xmlCellPr>
  </singleXmlCell>
  <singleXmlCell id="8" r="G8" connectionId="0">
    <xmlCellPr id="1" uniqueName="P60789">
      <xmlPr mapId="1" xpath="/TFI-IZD-OSIG/IFP_1000366/P60789" xmlDataType="decimal"/>
    </xmlCellPr>
  </singleXmlCell>
  <singleXmlCell id="9" r="H8" connectionId="0">
    <xmlCellPr id="1" uniqueName="P60906">
      <xmlPr mapId="1" xpath="/TFI-IZD-OSIG/IFP_1000366/P60906" xmlDataType="decimal"/>
    </xmlCellPr>
  </singleXmlCell>
  <singleXmlCell id="10" r="I8" connectionId="0">
    <xmlCellPr id="1" uniqueName="P61023">
      <xmlPr mapId="1" xpath="/TFI-IZD-OSIG/IFP_1000366/P61023" xmlDataType="decimal"/>
    </xmlCellPr>
  </singleXmlCell>
  <singleXmlCell id="11" r="D9" connectionId="0">
    <xmlCellPr id="1" uniqueName="P61141">
      <xmlPr mapId="1" xpath="/TFI-IZD-OSIG/IFP_1000366/P61141" xmlDataType="decimal"/>
    </xmlCellPr>
  </singleXmlCell>
  <singleXmlCell id="12" r="E9" connectionId="0">
    <xmlCellPr id="1" uniqueName="P61258">
      <xmlPr mapId="1" xpath="/TFI-IZD-OSIG/IFP_1000366/P61258" xmlDataType="decimal"/>
    </xmlCellPr>
  </singleXmlCell>
  <singleXmlCell id="13" r="F9" connectionId="0">
    <xmlCellPr id="1" uniqueName="P61375">
      <xmlPr mapId="1" xpath="/TFI-IZD-OSIG/IFP_1000366/P61375" xmlDataType="decimal"/>
    </xmlCellPr>
  </singleXmlCell>
  <singleXmlCell id="14" r="G9" connectionId="0">
    <xmlCellPr id="1" uniqueName="P60790">
      <xmlPr mapId="1" xpath="/TFI-IZD-OSIG/IFP_1000366/P60790" xmlDataType="decimal"/>
    </xmlCellPr>
  </singleXmlCell>
  <singleXmlCell id="15" r="H9" connectionId="0">
    <xmlCellPr id="1" uniqueName="P60907">
      <xmlPr mapId="1" xpath="/TFI-IZD-OSIG/IFP_1000366/P60907" xmlDataType="decimal"/>
    </xmlCellPr>
  </singleXmlCell>
  <singleXmlCell id="16" r="I9" connectionId="0">
    <xmlCellPr id="1" uniqueName="P61024">
      <xmlPr mapId="1" xpath="/TFI-IZD-OSIG/IFP_1000366/P61024" xmlDataType="decimal"/>
    </xmlCellPr>
  </singleXmlCell>
  <singleXmlCell id="17" r="D10" connectionId="0">
    <xmlCellPr id="1" uniqueName="P61142">
      <xmlPr mapId="1" xpath="/TFI-IZD-OSIG/IFP_1000366/P61142" xmlDataType="decimal"/>
    </xmlCellPr>
  </singleXmlCell>
  <singleXmlCell id="18" r="E10" connectionId="0">
    <xmlCellPr id="1" uniqueName="P61259">
      <xmlPr mapId="1" xpath="/TFI-IZD-OSIG/IFP_1000366/P61259" xmlDataType="decimal"/>
    </xmlCellPr>
  </singleXmlCell>
  <singleXmlCell id="19" r="F10" connectionId="0">
    <xmlCellPr id="1" uniqueName="P61376">
      <xmlPr mapId="1" xpath="/TFI-IZD-OSIG/IFP_1000366/P61376" xmlDataType="decimal"/>
    </xmlCellPr>
  </singleXmlCell>
  <singleXmlCell id="20" r="G10" connectionId="0">
    <xmlCellPr id="1" uniqueName="P60791">
      <xmlPr mapId="1" xpath="/TFI-IZD-OSIG/IFP_1000366/P60791" xmlDataType="decimal"/>
    </xmlCellPr>
  </singleXmlCell>
  <singleXmlCell id="21" r="H10" connectionId="0">
    <xmlCellPr id="1" uniqueName="P60908">
      <xmlPr mapId="1" xpath="/TFI-IZD-OSIG/IFP_1000366/P60908" xmlDataType="decimal"/>
    </xmlCellPr>
  </singleXmlCell>
  <singleXmlCell id="22" r="I10" connectionId="0">
    <xmlCellPr id="1" uniqueName="P61025">
      <xmlPr mapId="1" xpath="/TFI-IZD-OSIG/IFP_1000366/P61025" xmlDataType="decimal"/>
    </xmlCellPr>
  </singleXmlCell>
  <singleXmlCell id="23" r="D11" connectionId="0">
    <xmlCellPr id="1" uniqueName="P61143">
      <xmlPr mapId="1" xpath="/TFI-IZD-OSIG/IFP_1000366/P61143" xmlDataType="decimal"/>
    </xmlCellPr>
  </singleXmlCell>
  <singleXmlCell id="24" r="E11" connectionId="0">
    <xmlCellPr id="1" uniqueName="P61260">
      <xmlPr mapId="1" xpath="/TFI-IZD-OSIG/IFP_1000366/P61260" xmlDataType="decimal"/>
    </xmlCellPr>
  </singleXmlCell>
  <singleXmlCell id="25" r="F11" connectionId="0">
    <xmlCellPr id="1" uniqueName="P61377">
      <xmlPr mapId="1" xpath="/TFI-IZD-OSIG/IFP_1000366/P61377" xmlDataType="decimal"/>
    </xmlCellPr>
  </singleXmlCell>
  <singleXmlCell id="26" r="G11" connectionId="0">
    <xmlCellPr id="1" uniqueName="P60792">
      <xmlPr mapId="1" xpath="/TFI-IZD-OSIG/IFP_1000366/P60792" xmlDataType="decimal"/>
    </xmlCellPr>
  </singleXmlCell>
  <singleXmlCell id="27" r="H11" connectionId="0">
    <xmlCellPr id="1" uniqueName="P60909">
      <xmlPr mapId="1" xpath="/TFI-IZD-OSIG/IFP_1000366/P60909" xmlDataType="decimal"/>
    </xmlCellPr>
  </singleXmlCell>
  <singleXmlCell id="28" r="I11" connectionId="0">
    <xmlCellPr id="1" uniqueName="P61026">
      <xmlPr mapId="1" xpath="/TFI-IZD-OSIG/IFP_1000366/P61026" xmlDataType="decimal"/>
    </xmlCellPr>
  </singleXmlCell>
  <singleXmlCell id="29" r="D12" connectionId="0">
    <xmlCellPr id="1" uniqueName="P61144">
      <xmlPr mapId="1" xpath="/TFI-IZD-OSIG/IFP_1000366/P61144" xmlDataType="decimal"/>
    </xmlCellPr>
  </singleXmlCell>
  <singleXmlCell id="30" r="E12" connectionId="0">
    <xmlCellPr id="1" uniqueName="P61261">
      <xmlPr mapId="1" xpath="/TFI-IZD-OSIG/IFP_1000366/P61261" xmlDataType="decimal"/>
    </xmlCellPr>
  </singleXmlCell>
  <singleXmlCell id="31" r="F12" connectionId="0">
    <xmlCellPr id="1" uniqueName="P61378">
      <xmlPr mapId="1" xpath="/TFI-IZD-OSIG/IFP_1000366/P61378" xmlDataType="decimal"/>
    </xmlCellPr>
  </singleXmlCell>
  <singleXmlCell id="32" r="G12" connectionId="0">
    <xmlCellPr id="1" uniqueName="P60793">
      <xmlPr mapId="1" xpath="/TFI-IZD-OSIG/IFP_1000366/P60793" xmlDataType="decimal"/>
    </xmlCellPr>
  </singleXmlCell>
  <singleXmlCell id="33" r="H12" connectionId="0">
    <xmlCellPr id="1" uniqueName="P60910">
      <xmlPr mapId="1" xpath="/TFI-IZD-OSIG/IFP_1000366/P60910" xmlDataType="decimal"/>
    </xmlCellPr>
  </singleXmlCell>
  <singleXmlCell id="34" r="I12" connectionId="0">
    <xmlCellPr id="1" uniqueName="P61027">
      <xmlPr mapId="1" xpath="/TFI-IZD-OSIG/IFP_1000366/P61027" xmlDataType="decimal"/>
    </xmlCellPr>
  </singleXmlCell>
  <singleXmlCell id="35" r="D13" connectionId="0">
    <xmlCellPr id="1" uniqueName="P61145">
      <xmlPr mapId="1" xpath="/TFI-IZD-OSIG/IFP_1000366/P61145" xmlDataType="decimal"/>
    </xmlCellPr>
  </singleXmlCell>
  <singleXmlCell id="36" r="E13" connectionId="0">
    <xmlCellPr id="1" uniqueName="P61262">
      <xmlPr mapId="1" xpath="/TFI-IZD-OSIG/IFP_1000366/P61262" xmlDataType="decimal"/>
    </xmlCellPr>
  </singleXmlCell>
  <singleXmlCell id="37" r="F13" connectionId="0">
    <xmlCellPr id="1" uniqueName="P61379">
      <xmlPr mapId="1" xpath="/TFI-IZD-OSIG/IFP_1000366/P61379" xmlDataType="decimal"/>
    </xmlCellPr>
  </singleXmlCell>
  <singleXmlCell id="38" r="G13" connectionId="0">
    <xmlCellPr id="1" uniqueName="P60794">
      <xmlPr mapId="1" xpath="/TFI-IZD-OSIG/IFP_1000366/P60794" xmlDataType="decimal"/>
    </xmlCellPr>
  </singleXmlCell>
  <singleXmlCell id="39" r="H13" connectionId="0">
    <xmlCellPr id="1" uniqueName="P60911">
      <xmlPr mapId="1" xpath="/TFI-IZD-OSIG/IFP_1000366/P60911" xmlDataType="decimal"/>
    </xmlCellPr>
  </singleXmlCell>
  <singleXmlCell id="40" r="I13" connectionId="0">
    <xmlCellPr id="1" uniqueName="P61028">
      <xmlPr mapId="1" xpath="/TFI-IZD-OSIG/IFP_1000366/P61028" xmlDataType="decimal"/>
    </xmlCellPr>
  </singleXmlCell>
  <singleXmlCell id="41" r="D14" connectionId="0">
    <xmlCellPr id="1" uniqueName="P61251">
      <xmlPr mapId="1" xpath="/TFI-IZD-OSIG/IFP_1000366/P61251" xmlDataType="decimal"/>
    </xmlCellPr>
  </singleXmlCell>
  <singleXmlCell id="42" r="E14" connectionId="0">
    <xmlCellPr id="1" uniqueName="P61368">
      <xmlPr mapId="1" xpath="/TFI-IZD-OSIG/IFP_1000366/P61368" xmlDataType="decimal"/>
    </xmlCellPr>
  </singleXmlCell>
  <singleXmlCell id="43" r="F14" connectionId="0">
    <xmlCellPr id="1" uniqueName="P61485">
      <xmlPr mapId="1" xpath="/TFI-IZD-OSIG/IFP_1000366/P61485" xmlDataType="decimal"/>
    </xmlCellPr>
  </singleXmlCell>
  <singleXmlCell id="44" r="G14" connectionId="0">
    <xmlCellPr id="1" uniqueName="P60900">
      <xmlPr mapId="1" xpath="/TFI-IZD-OSIG/IFP_1000366/P60900" xmlDataType="decimal"/>
    </xmlCellPr>
  </singleXmlCell>
  <singleXmlCell id="45" r="H14" connectionId="0">
    <xmlCellPr id="1" uniqueName="P61017">
      <xmlPr mapId="1" xpath="/TFI-IZD-OSIG/IFP_1000366/P61017" xmlDataType="decimal"/>
    </xmlCellPr>
  </singleXmlCell>
  <singleXmlCell id="46" r="I14" connectionId="0">
    <xmlCellPr id="1" uniqueName="P61134">
      <xmlPr mapId="1" xpath="/TFI-IZD-OSIG/IFP_1000366/P61134" xmlDataType="decimal"/>
    </xmlCellPr>
  </singleXmlCell>
  <singleXmlCell id="47" r="D15" connectionId="0">
    <xmlCellPr id="1" uniqueName="P61252">
      <xmlPr mapId="1" xpath="/TFI-IZD-OSIG/IFP_1000366/P61252" xmlDataType="decimal"/>
    </xmlCellPr>
  </singleXmlCell>
  <singleXmlCell id="48" r="E15" connectionId="0">
    <xmlCellPr id="1" uniqueName="P61369">
      <xmlPr mapId="1" xpath="/TFI-IZD-OSIG/IFP_1000366/P61369" xmlDataType="decimal"/>
    </xmlCellPr>
  </singleXmlCell>
  <singleXmlCell id="49" r="F15" connectionId="0">
    <xmlCellPr id="1" uniqueName="P61486">
      <xmlPr mapId="1" xpath="/TFI-IZD-OSIG/IFP_1000366/P61486" xmlDataType="decimal"/>
    </xmlCellPr>
  </singleXmlCell>
  <singleXmlCell id="50" r="G15" connectionId="0">
    <xmlCellPr id="1" uniqueName="P60901">
      <xmlPr mapId="1" xpath="/TFI-IZD-OSIG/IFP_1000366/P60901" xmlDataType="decimal"/>
    </xmlCellPr>
  </singleXmlCell>
  <singleXmlCell id="51" r="H15" connectionId="0">
    <xmlCellPr id="1" uniqueName="P61018">
      <xmlPr mapId="1" xpath="/TFI-IZD-OSIG/IFP_1000366/P61018" xmlDataType="decimal"/>
    </xmlCellPr>
  </singleXmlCell>
  <singleXmlCell id="52" r="I15" connectionId="0">
    <xmlCellPr id="1" uniqueName="P61135">
      <xmlPr mapId="1" xpath="/TFI-IZD-OSIG/IFP_1000366/P61135" xmlDataType="decimal"/>
    </xmlCellPr>
  </singleXmlCell>
  <singleXmlCell id="53" r="D16" connectionId="0">
    <xmlCellPr id="1" uniqueName="P61253">
      <xmlPr mapId="1" xpath="/TFI-IZD-OSIG/IFP_1000366/P61253" xmlDataType="decimal"/>
    </xmlCellPr>
  </singleXmlCell>
  <singleXmlCell id="54" r="E16" connectionId="0">
    <xmlCellPr id="1" uniqueName="P61370">
      <xmlPr mapId="1" xpath="/TFI-IZD-OSIG/IFP_1000366/P61370" xmlDataType="decimal"/>
    </xmlCellPr>
  </singleXmlCell>
  <singleXmlCell id="55" r="F16" connectionId="0">
    <xmlCellPr id="1" uniqueName="P61487">
      <xmlPr mapId="1" xpath="/TFI-IZD-OSIG/IFP_1000366/P61487" xmlDataType="decimal"/>
    </xmlCellPr>
  </singleXmlCell>
  <singleXmlCell id="56" r="G16" connectionId="0">
    <xmlCellPr id="1" uniqueName="P60902">
      <xmlPr mapId="1" xpath="/TFI-IZD-OSIG/IFP_1000366/P60902" xmlDataType="decimal"/>
    </xmlCellPr>
  </singleXmlCell>
  <singleXmlCell id="57" r="H16" connectionId="0">
    <xmlCellPr id="1" uniqueName="P61019">
      <xmlPr mapId="1" xpath="/TFI-IZD-OSIG/IFP_1000366/P61019" xmlDataType="decimal"/>
    </xmlCellPr>
  </singleXmlCell>
  <singleXmlCell id="58" r="I16" connectionId="0">
    <xmlCellPr id="1" uniqueName="P61136">
      <xmlPr mapId="1" xpath="/TFI-IZD-OSIG/IFP_1000366/P61136" xmlDataType="decimal"/>
    </xmlCellPr>
  </singleXmlCell>
  <singleXmlCell id="59" r="D17" connectionId="0">
    <xmlCellPr id="1" uniqueName="P61254">
      <xmlPr mapId="1" xpath="/TFI-IZD-OSIG/IFP_1000366/P61254" xmlDataType="decimal"/>
    </xmlCellPr>
  </singleXmlCell>
  <singleXmlCell id="60" r="E17" connectionId="0">
    <xmlCellPr id="1" uniqueName="P61371">
      <xmlPr mapId="1" xpath="/TFI-IZD-OSIG/IFP_1000366/P61371" xmlDataType="decimal"/>
    </xmlCellPr>
  </singleXmlCell>
  <singleXmlCell id="61" r="F17" connectionId="0">
    <xmlCellPr id="1" uniqueName="P61488">
      <xmlPr mapId="1" xpath="/TFI-IZD-OSIG/IFP_1000366/P61488" xmlDataType="decimal"/>
    </xmlCellPr>
  </singleXmlCell>
  <singleXmlCell id="62" r="G17" connectionId="0">
    <xmlCellPr id="1" uniqueName="P60903">
      <xmlPr mapId="1" xpath="/TFI-IZD-OSIG/IFP_1000366/P60903" xmlDataType="decimal"/>
    </xmlCellPr>
  </singleXmlCell>
  <singleXmlCell id="63" r="H17" connectionId="0">
    <xmlCellPr id="1" uniqueName="P61020">
      <xmlPr mapId="1" xpath="/TFI-IZD-OSIG/IFP_1000366/P61020" xmlDataType="decimal"/>
    </xmlCellPr>
  </singleXmlCell>
  <singleXmlCell id="64" r="I17" connectionId="0">
    <xmlCellPr id="1" uniqueName="P61137">
      <xmlPr mapId="1" xpath="/TFI-IZD-OSIG/IFP_1000366/P61137" xmlDataType="decimal"/>
    </xmlCellPr>
  </singleXmlCell>
  <singleXmlCell id="65" r="D18" connectionId="0">
    <xmlCellPr id="1" uniqueName="P61255">
      <xmlPr mapId="1" xpath="/TFI-IZD-OSIG/IFP_1000366/P61255" xmlDataType="decimal"/>
    </xmlCellPr>
  </singleXmlCell>
  <singleXmlCell id="66" r="E18" connectionId="0">
    <xmlCellPr id="1" uniqueName="P61372">
      <xmlPr mapId="1" xpath="/TFI-IZD-OSIG/IFP_1000366/P61372" xmlDataType="decimal"/>
    </xmlCellPr>
  </singleXmlCell>
  <singleXmlCell id="67" r="F18" connectionId="0">
    <xmlCellPr id="1" uniqueName="P61489">
      <xmlPr mapId="1" xpath="/TFI-IZD-OSIG/IFP_1000366/P61489" xmlDataType="decimal"/>
    </xmlCellPr>
  </singleXmlCell>
  <singleXmlCell id="68" r="G18" connectionId="0">
    <xmlCellPr id="1" uniqueName="P60904">
      <xmlPr mapId="1" xpath="/TFI-IZD-OSIG/IFP_1000366/P60904" xmlDataType="decimal"/>
    </xmlCellPr>
  </singleXmlCell>
  <singleXmlCell id="69" r="H18" connectionId="0">
    <xmlCellPr id="1" uniqueName="P61021">
      <xmlPr mapId="1" xpath="/TFI-IZD-OSIG/IFP_1000366/P61021" xmlDataType="decimal"/>
    </xmlCellPr>
  </singleXmlCell>
  <singleXmlCell id="70" r="I18" connectionId="0">
    <xmlCellPr id="1" uniqueName="P61138">
      <xmlPr mapId="1" xpath="/TFI-IZD-OSIG/IFP_1000366/P61138" xmlDataType="decimal"/>
    </xmlCellPr>
  </singleXmlCell>
  <singleXmlCell id="71" r="D19" connectionId="0">
    <xmlCellPr id="1" uniqueName="P61256">
      <xmlPr mapId="1" xpath="/TFI-IZD-OSIG/IFP_1000366/P61256" xmlDataType="decimal"/>
    </xmlCellPr>
  </singleXmlCell>
  <singleXmlCell id="72" r="E19" connectionId="0">
    <xmlCellPr id="1" uniqueName="P61373">
      <xmlPr mapId="1" xpath="/TFI-IZD-OSIG/IFP_1000366/P61373" xmlDataType="decimal"/>
    </xmlCellPr>
  </singleXmlCell>
  <singleXmlCell id="73" r="F19" connectionId="0">
    <xmlCellPr id="1" uniqueName="P61490">
      <xmlPr mapId="1" xpath="/TFI-IZD-OSIG/IFP_1000366/P61490" xmlDataType="decimal"/>
    </xmlCellPr>
  </singleXmlCell>
  <singleXmlCell id="74" r="G19" connectionId="0">
    <xmlCellPr id="1" uniqueName="P60905">
      <xmlPr mapId="1" xpath="/TFI-IZD-OSIG/IFP_1000366/P60905" xmlDataType="decimal"/>
    </xmlCellPr>
  </singleXmlCell>
  <singleXmlCell id="75" r="H19" connectionId="0">
    <xmlCellPr id="1" uniqueName="P61022">
      <xmlPr mapId="1" xpath="/TFI-IZD-OSIG/IFP_1000366/P61022" xmlDataType="decimal"/>
    </xmlCellPr>
  </singleXmlCell>
  <singleXmlCell id="76" r="I19" connectionId="0">
    <xmlCellPr id="1" uniqueName="P61139">
      <xmlPr mapId="1" xpath="/TFI-IZD-OSIG/IFP_1000366/P61139" xmlDataType="decimal"/>
    </xmlCellPr>
  </singleXmlCell>
  <singleXmlCell id="77" r="D20" connectionId="0">
    <xmlCellPr id="1" uniqueName="P61245">
      <xmlPr mapId="1" xpath="/TFI-IZD-OSIG/IFP_1000366/P61245" xmlDataType="decimal"/>
    </xmlCellPr>
  </singleXmlCell>
  <singleXmlCell id="78" r="E20" connectionId="0">
    <xmlCellPr id="1" uniqueName="P61362">
      <xmlPr mapId="1" xpath="/TFI-IZD-OSIG/IFP_1000366/P61362" xmlDataType="decimal"/>
    </xmlCellPr>
  </singleXmlCell>
  <singleXmlCell id="79" r="F20" connectionId="0">
    <xmlCellPr id="1" uniqueName="P61479">
      <xmlPr mapId="1" xpath="/TFI-IZD-OSIG/IFP_1000366/P61479" xmlDataType="decimal"/>
    </xmlCellPr>
  </singleXmlCell>
  <singleXmlCell id="80" r="G20" connectionId="0">
    <xmlCellPr id="1" uniqueName="P60894">
      <xmlPr mapId="1" xpath="/TFI-IZD-OSIG/IFP_1000366/P60894" xmlDataType="decimal"/>
    </xmlCellPr>
  </singleXmlCell>
  <singleXmlCell id="81" r="H20" connectionId="0">
    <xmlCellPr id="1" uniqueName="P61011">
      <xmlPr mapId="1" xpath="/TFI-IZD-OSIG/IFP_1000366/P61011" xmlDataType="decimal"/>
    </xmlCellPr>
  </singleXmlCell>
  <singleXmlCell id="82" r="I20" connectionId="0">
    <xmlCellPr id="1" uniqueName="P61128">
      <xmlPr mapId="1" xpath="/TFI-IZD-OSIG/IFP_1000366/P61128" xmlDataType="decimal"/>
    </xmlCellPr>
  </singleXmlCell>
  <singleXmlCell id="83" r="D21" connectionId="0">
    <xmlCellPr id="1" uniqueName="P61246">
      <xmlPr mapId="1" xpath="/TFI-IZD-OSIG/IFP_1000366/P61246" xmlDataType="decimal"/>
    </xmlCellPr>
  </singleXmlCell>
  <singleXmlCell id="84" r="E21" connectionId="0">
    <xmlCellPr id="1" uniqueName="P61363">
      <xmlPr mapId="1" xpath="/TFI-IZD-OSIG/IFP_1000366/P61363" xmlDataType="decimal"/>
    </xmlCellPr>
  </singleXmlCell>
  <singleXmlCell id="85" r="F21" connectionId="0">
    <xmlCellPr id="1" uniqueName="P61480">
      <xmlPr mapId="1" xpath="/TFI-IZD-OSIG/IFP_1000366/P61480" xmlDataType="decimal"/>
    </xmlCellPr>
  </singleXmlCell>
  <singleXmlCell id="86" r="G21" connectionId="0">
    <xmlCellPr id="1" uniqueName="P60895">
      <xmlPr mapId="1" xpath="/TFI-IZD-OSIG/IFP_1000366/P60895" xmlDataType="decimal"/>
    </xmlCellPr>
  </singleXmlCell>
  <singleXmlCell id="87" r="H21" connectionId="0">
    <xmlCellPr id="1" uniqueName="P61012">
      <xmlPr mapId="1" xpath="/TFI-IZD-OSIG/IFP_1000366/P61012" xmlDataType="decimal"/>
    </xmlCellPr>
  </singleXmlCell>
  <singleXmlCell id="88" r="I21" connectionId="0">
    <xmlCellPr id="1" uniqueName="P61129">
      <xmlPr mapId="1" xpath="/TFI-IZD-OSIG/IFP_1000366/P61129" xmlDataType="decimal"/>
    </xmlCellPr>
  </singleXmlCell>
  <singleXmlCell id="89" r="D22" connectionId="0">
    <xmlCellPr id="1" uniqueName="P61247">
      <xmlPr mapId="1" xpath="/TFI-IZD-OSIG/IFP_1000366/P61247" xmlDataType="decimal"/>
    </xmlCellPr>
  </singleXmlCell>
  <singleXmlCell id="90" r="E22" connectionId="0">
    <xmlCellPr id="1" uniqueName="P61364">
      <xmlPr mapId="1" xpath="/TFI-IZD-OSIG/IFP_1000366/P61364" xmlDataType="decimal"/>
    </xmlCellPr>
  </singleXmlCell>
  <singleXmlCell id="91" r="F22" connectionId="0">
    <xmlCellPr id="1" uniqueName="P61481">
      <xmlPr mapId="1" xpath="/TFI-IZD-OSIG/IFP_1000366/P61481" xmlDataType="decimal"/>
    </xmlCellPr>
  </singleXmlCell>
  <singleXmlCell id="92" r="G22" connectionId="0">
    <xmlCellPr id="1" uniqueName="P60896">
      <xmlPr mapId="1" xpath="/TFI-IZD-OSIG/IFP_1000366/P60896" xmlDataType="decimal"/>
    </xmlCellPr>
  </singleXmlCell>
  <singleXmlCell id="93" r="H22" connectionId="0">
    <xmlCellPr id="1" uniqueName="P61013">
      <xmlPr mapId="1" xpath="/TFI-IZD-OSIG/IFP_1000366/P61013" xmlDataType="decimal"/>
    </xmlCellPr>
  </singleXmlCell>
  <singleXmlCell id="94" r="I22" connectionId="0">
    <xmlCellPr id="1" uniqueName="P61130">
      <xmlPr mapId="1" xpath="/TFI-IZD-OSIG/IFP_1000366/P61130" xmlDataType="decimal"/>
    </xmlCellPr>
  </singleXmlCell>
  <singleXmlCell id="95" r="D23" connectionId="0">
    <xmlCellPr id="1" uniqueName="P61248">
      <xmlPr mapId="1" xpath="/TFI-IZD-OSIG/IFP_1000366/P61248" xmlDataType="decimal"/>
    </xmlCellPr>
  </singleXmlCell>
  <singleXmlCell id="96" r="E23" connectionId="0">
    <xmlCellPr id="1" uniqueName="P61365">
      <xmlPr mapId="1" xpath="/TFI-IZD-OSIG/IFP_1000366/P61365" xmlDataType="decimal"/>
    </xmlCellPr>
  </singleXmlCell>
  <singleXmlCell id="97" r="F23" connectionId="0">
    <xmlCellPr id="1" uniqueName="P61482">
      <xmlPr mapId="1" xpath="/TFI-IZD-OSIG/IFP_1000366/P61482" xmlDataType="decimal"/>
    </xmlCellPr>
  </singleXmlCell>
  <singleXmlCell id="98" r="G23" connectionId="0">
    <xmlCellPr id="1" uniqueName="P60897">
      <xmlPr mapId="1" xpath="/TFI-IZD-OSIG/IFP_1000366/P60897" xmlDataType="decimal"/>
    </xmlCellPr>
  </singleXmlCell>
  <singleXmlCell id="99" r="H23" connectionId="0">
    <xmlCellPr id="1" uniqueName="P61014">
      <xmlPr mapId="1" xpath="/TFI-IZD-OSIG/IFP_1000366/P61014" xmlDataType="decimal"/>
    </xmlCellPr>
  </singleXmlCell>
  <singleXmlCell id="100" r="I23" connectionId="0">
    <xmlCellPr id="1" uniqueName="P61131">
      <xmlPr mapId="1" xpath="/TFI-IZD-OSIG/IFP_1000366/P61131" xmlDataType="decimal"/>
    </xmlCellPr>
  </singleXmlCell>
  <singleXmlCell id="101" r="D24" connectionId="0">
    <xmlCellPr id="1" uniqueName="P61249">
      <xmlPr mapId="1" xpath="/TFI-IZD-OSIG/IFP_1000366/P61249" xmlDataType="decimal"/>
    </xmlCellPr>
  </singleXmlCell>
  <singleXmlCell id="102" r="E24" connectionId="0">
    <xmlCellPr id="1" uniqueName="P61366">
      <xmlPr mapId="1" xpath="/TFI-IZD-OSIG/IFP_1000366/P61366" xmlDataType="decimal"/>
    </xmlCellPr>
  </singleXmlCell>
  <singleXmlCell id="103" r="F24" connectionId="0">
    <xmlCellPr id="1" uniqueName="P61483">
      <xmlPr mapId="1" xpath="/TFI-IZD-OSIG/IFP_1000366/P61483" xmlDataType="decimal"/>
    </xmlCellPr>
  </singleXmlCell>
  <singleXmlCell id="104" r="G24" connectionId="0">
    <xmlCellPr id="1" uniqueName="P60898">
      <xmlPr mapId="1" xpath="/TFI-IZD-OSIG/IFP_1000366/P60898" xmlDataType="decimal"/>
    </xmlCellPr>
  </singleXmlCell>
  <singleXmlCell id="105" r="H24" connectionId="0">
    <xmlCellPr id="1" uniqueName="P61015">
      <xmlPr mapId="1" xpath="/TFI-IZD-OSIG/IFP_1000366/P61015" xmlDataType="decimal"/>
    </xmlCellPr>
  </singleXmlCell>
  <singleXmlCell id="106" r="I24" connectionId="0">
    <xmlCellPr id="1" uniqueName="P61132">
      <xmlPr mapId="1" xpath="/TFI-IZD-OSIG/IFP_1000366/P61132" xmlDataType="decimal"/>
    </xmlCellPr>
  </singleXmlCell>
  <singleXmlCell id="107" r="D25" connectionId="0">
    <xmlCellPr id="1" uniqueName="P61250">
      <xmlPr mapId="1" xpath="/TFI-IZD-OSIG/IFP_1000366/P61250" xmlDataType="decimal"/>
    </xmlCellPr>
  </singleXmlCell>
  <singleXmlCell id="108" r="E25" connectionId="0">
    <xmlCellPr id="1" uniqueName="P61367">
      <xmlPr mapId="1" xpath="/TFI-IZD-OSIG/IFP_1000366/P61367" xmlDataType="decimal"/>
    </xmlCellPr>
  </singleXmlCell>
  <singleXmlCell id="109" r="F25" connectionId="0">
    <xmlCellPr id="1" uniqueName="P61484">
      <xmlPr mapId="1" xpath="/TFI-IZD-OSIG/IFP_1000366/P61484" xmlDataType="decimal"/>
    </xmlCellPr>
  </singleXmlCell>
  <singleXmlCell id="110" r="G25" connectionId="0">
    <xmlCellPr id="1" uniqueName="P60899">
      <xmlPr mapId="1" xpath="/TFI-IZD-OSIG/IFP_1000366/P60899" xmlDataType="decimal"/>
    </xmlCellPr>
  </singleXmlCell>
  <singleXmlCell id="111" r="H25" connectionId="0">
    <xmlCellPr id="1" uniqueName="P61016">
      <xmlPr mapId="1" xpath="/TFI-IZD-OSIG/IFP_1000366/P61016" xmlDataType="decimal"/>
    </xmlCellPr>
  </singleXmlCell>
  <singleXmlCell id="112" r="I25" connectionId="0">
    <xmlCellPr id="1" uniqueName="P61133">
      <xmlPr mapId="1" xpath="/TFI-IZD-OSIG/IFP_1000366/P61133" xmlDataType="decimal"/>
    </xmlCellPr>
  </singleXmlCell>
  <singleXmlCell id="113" r="D26" connectionId="0">
    <xmlCellPr id="1" uniqueName="P61239">
      <xmlPr mapId="1" xpath="/TFI-IZD-OSIG/IFP_1000366/P61239" xmlDataType="decimal"/>
    </xmlCellPr>
  </singleXmlCell>
  <singleXmlCell id="114" r="E26" connectionId="0">
    <xmlCellPr id="1" uniqueName="P61356">
      <xmlPr mapId="1" xpath="/TFI-IZD-OSIG/IFP_1000366/P61356" xmlDataType="decimal"/>
    </xmlCellPr>
  </singleXmlCell>
  <singleXmlCell id="115" r="F26" connectionId="0">
    <xmlCellPr id="1" uniqueName="P61473">
      <xmlPr mapId="1" xpath="/TFI-IZD-OSIG/IFP_1000366/P61473" xmlDataType="decimal"/>
    </xmlCellPr>
  </singleXmlCell>
  <singleXmlCell id="116" r="G26" connectionId="0">
    <xmlCellPr id="1" uniqueName="P60888">
      <xmlPr mapId="1" xpath="/TFI-IZD-OSIG/IFP_1000366/P60888" xmlDataType="decimal"/>
    </xmlCellPr>
  </singleXmlCell>
  <singleXmlCell id="117" r="H26" connectionId="0">
    <xmlCellPr id="1" uniqueName="P61005">
      <xmlPr mapId="1" xpath="/TFI-IZD-OSIG/IFP_1000366/P61005" xmlDataType="decimal"/>
    </xmlCellPr>
  </singleXmlCell>
  <singleXmlCell id="118" r="I26" connectionId="0">
    <xmlCellPr id="1" uniqueName="P61122">
      <xmlPr mapId="1" xpath="/TFI-IZD-OSIG/IFP_1000366/P61122" xmlDataType="decimal"/>
    </xmlCellPr>
  </singleXmlCell>
  <singleXmlCell id="119" r="D27" connectionId="0">
    <xmlCellPr id="1" uniqueName="P61240">
      <xmlPr mapId="1" xpath="/TFI-IZD-OSIG/IFP_1000366/P61240" xmlDataType="decimal"/>
    </xmlCellPr>
  </singleXmlCell>
  <singleXmlCell id="120" r="E27" connectionId="0">
    <xmlCellPr id="1" uniqueName="P61357">
      <xmlPr mapId="1" xpath="/TFI-IZD-OSIG/IFP_1000366/P61357" xmlDataType="decimal"/>
    </xmlCellPr>
  </singleXmlCell>
  <singleXmlCell id="121" r="F27" connectionId="0">
    <xmlCellPr id="1" uniqueName="P61474">
      <xmlPr mapId="1" xpath="/TFI-IZD-OSIG/IFP_1000366/P61474" xmlDataType="decimal"/>
    </xmlCellPr>
  </singleXmlCell>
  <singleXmlCell id="122" r="G27" connectionId="0">
    <xmlCellPr id="1" uniqueName="P60889">
      <xmlPr mapId="1" xpath="/TFI-IZD-OSIG/IFP_1000366/P60889" xmlDataType="decimal"/>
    </xmlCellPr>
  </singleXmlCell>
  <singleXmlCell id="123" r="H27" connectionId="0">
    <xmlCellPr id="1" uniqueName="P61006">
      <xmlPr mapId="1" xpath="/TFI-IZD-OSIG/IFP_1000366/P61006" xmlDataType="decimal"/>
    </xmlCellPr>
  </singleXmlCell>
  <singleXmlCell id="124" r="I27" connectionId="0">
    <xmlCellPr id="1" uniqueName="P61123">
      <xmlPr mapId="1" xpath="/TFI-IZD-OSIG/IFP_1000366/P61123" xmlDataType="decimal"/>
    </xmlCellPr>
  </singleXmlCell>
  <singleXmlCell id="125" r="D28" connectionId="0">
    <xmlCellPr id="1" uniqueName="P61241">
      <xmlPr mapId="1" xpath="/TFI-IZD-OSIG/IFP_1000366/P61241" xmlDataType="decimal"/>
    </xmlCellPr>
  </singleXmlCell>
  <singleXmlCell id="126" r="E28" connectionId="0">
    <xmlCellPr id="1" uniqueName="P61358">
      <xmlPr mapId="1" xpath="/TFI-IZD-OSIG/IFP_1000366/P61358" xmlDataType="decimal"/>
    </xmlCellPr>
  </singleXmlCell>
  <singleXmlCell id="127" r="F28" connectionId="0">
    <xmlCellPr id="1" uniqueName="P61475">
      <xmlPr mapId="1" xpath="/TFI-IZD-OSIG/IFP_1000366/P61475" xmlDataType="decimal"/>
    </xmlCellPr>
  </singleXmlCell>
  <singleXmlCell id="128" r="G28" connectionId="0">
    <xmlCellPr id="1" uniqueName="P60890">
      <xmlPr mapId="1" xpath="/TFI-IZD-OSIG/IFP_1000366/P60890" xmlDataType="decimal"/>
    </xmlCellPr>
  </singleXmlCell>
  <singleXmlCell id="129" r="H28" connectionId="0">
    <xmlCellPr id="1" uniqueName="P61007">
      <xmlPr mapId="1" xpath="/TFI-IZD-OSIG/IFP_1000366/P61007" xmlDataType="decimal"/>
    </xmlCellPr>
  </singleXmlCell>
  <singleXmlCell id="130" r="I28" connectionId="0">
    <xmlCellPr id="1" uniqueName="P61124">
      <xmlPr mapId="1" xpath="/TFI-IZD-OSIG/IFP_1000366/P61124" xmlDataType="decimal"/>
    </xmlCellPr>
  </singleXmlCell>
  <singleXmlCell id="131" r="D29" connectionId="0">
    <xmlCellPr id="1" uniqueName="P61242">
      <xmlPr mapId="1" xpath="/TFI-IZD-OSIG/IFP_1000366/P61242" xmlDataType="decimal"/>
    </xmlCellPr>
  </singleXmlCell>
  <singleXmlCell id="132" r="E29" connectionId="0">
    <xmlCellPr id="1" uniqueName="P61359">
      <xmlPr mapId="1" xpath="/TFI-IZD-OSIG/IFP_1000366/P61359" xmlDataType="decimal"/>
    </xmlCellPr>
  </singleXmlCell>
  <singleXmlCell id="133" r="F29" connectionId="0">
    <xmlCellPr id="1" uniqueName="P61476">
      <xmlPr mapId="1" xpath="/TFI-IZD-OSIG/IFP_1000366/P61476" xmlDataType="decimal"/>
    </xmlCellPr>
  </singleXmlCell>
  <singleXmlCell id="134" r="G29" connectionId="0">
    <xmlCellPr id="1" uniqueName="P60891">
      <xmlPr mapId="1" xpath="/TFI-IZD-OSIG/IFP_1000366/P60891" xmlDataType="decimal"/>
    </xmlCellPr>
  </singleXmlCell>
  <singleXmlCell id="135" r="H29" connectionId="0">
    <xmlCellPr id="1" uniqueName="P61008">
      <xmlPr mapId="1" xpath="/TFI-IZD-OSIG/IFP_1000366/P61008" xmlDataType="decimal"/>
    </xmlCellPr>
  </singleXmlCell>
  <singleXmlCell id="136" r="I29" connectionId="0">
    <xmlCellPr id="1" uniqueName="P61125">
      <xmlPr mapId="1" xpath="/TFI-IZD-OSIG/IFP_1000366/P61125" xmlDataType="decimal"/>
    </xmlCellPr>
  </singleXmlCell>
  <singleXmlCell id="137" r="D30" connectionId="0">
    <xmlCellPr id="1" uniqueName="P61243">
      <xmlPr mapId="1" xpath="/TFI-IZD-OSIG/IFP_1000366/P61243" xmlDataType="decimal"/>
    </xmlCellPr>
  </singleXmlCell>
  <singleXmlCell id="138" r="E30" connectionId="0">
    <xmlCellPr id="1" uniqueName="P61360">
      <xmlPr mapId="1" xpath="/TFI-IZD-OSIG/IFP_1000366/P61360" xmlDataType="decimal"/>
    </xmlCellPr>
  </singleXmlCell>
  <singleXmlCell id="139" r="F30" connectionId="0">
    <xmlCellPr id="1" uniqueName="P61477">
      <xmlPr mapId="1" xpath="/TFI-IZD-OSIG/IFP_1000366/P61477" xmlDataType="decimal"/>
    </xmlCellPr>
  </singleXmlCell>
  <singleXmlCell id="140" r="G30" connectionId="0">
    <xmlCellPr id="1" uniqueName="P60892">
      <xmlPr mapId="1" xpath="/TFI-IZD-OSIG/IFP_1000366/P60892" xmlDataType="decimal"/>
    </xmlCellPr>
  </singleXmlCell>
  <singleXmlCell id="141" r="H30" connectionId="0">
    <xmlCellPr id="1" uniqueName="P61009">
      <xmlPr mapId="1" xpath="/TFI-IZD-OSIG/IFP_1000366/P61009" xmlDataType="decimal"/>
    </xmlCellPr>
  </singleXmlCell>
  <singleXmlCell id="142" r="I30" connectionId="0">
    <xmlCellPr id="1" uniqueName="P61126">
      <xmlPr mapId="1" xpath="/TFI-IZD-OSIG/IFP_1000366/P61126" xmlDataType="decimal"/>
    </xmlCellPr>
  </singleXmlCell>
  <singleXmlCell id="143" r="D31" connectionId="0">
    <xmlCellPr id="1" uniqueName="P61244">
      <xmlPr mapId="1" xpath="/TFI-IZD-OSIG/IFP_1000366/P61244" xmlDataType="decimal"/>
    </xmlCellPr>
  </singleXmlCell>
  <singleXmlCell id="144" r="E31" connectionId="0">
    <xmlCellPr id="1" uniqueName="P61361">
      <xmlPr mapId="1" xpath="/TFI-IZD-OSIG/IFP_1000366/P61361" xmlDataType="decimal"/>
    </xmlCellPr>
  </singleXmlCell>
  <singleXmlCell id="145" r="F31" connectionId="0">
    <xmlCellPr id="1" uniqueName="P61478">
      <xmlPr mapId="1" xpath="/TFI-IZD-OSIG/IFP_1000366/P61478" xmlDataType="decimal"/>
    </xmlCellPr>
  </singleXmlCell>
  <singleXmlCell id="146" r="G31" connectionId="0">
    <xmlCellPr id="1" uniqueName="P60893">
      <xmlPr mapId="1" xpath="/TFI-IZD-OSIG/IFP_1000366/P60893" xmlDataType="decimal"/>
    </xmlCellPr>
  </singleXmlCell>
  <singleXmlCell id="147" r="H31" connectionId="0">
    <xmlCellPr id="1" uniqueName="P61010">
      <xmlPr mapId="1" xpath="/TFI-IZD-OSIG/IFP_1000366/P61010" xmlDataType="decimal"/>
    </xmlCellPr>
  </singleXmlCell>
  <singleXmlCell id="148" r="I31" connectionId="0">
    <xmlCellPr id="1" uniqueName="P61127">
      <xmlPr mapId="1" xpath="/TFI-IZD-OSIG/IFP_1000366/P61127" xmlDataType="decimal"/>
    </xmlCellPr>
  </singleXmlCell>
  <singleXmlCell id="149" r="D32" connectionId="0">
    <xmlCellPr id="1" uniqueName="P61233">
      <xmlPr mapId="1" xpath="/TFI-IZD-OSIG/IFP_1000366/P61233" xmlDataType="decimal"/>
    </xmlCellPr>
  </singleXmlCell>
  <singleXmlCell id="150" r="E32" connectionId="0">
    <xmlCellPr id="1" uniqueName="P61350">
      <xmlPr mapId="1" xpath="/TFI-IZD-OSIG/IFP_1000366/P61350" xmlDataType="decimal"/>
    </xmlCellPr>
  </singleXmlCell>
  <singleXmlCell id="151" r="F32" connectionId="0">
    <xmlCellPr id="1" uniqueName="P61467">
      <xmlPr mapId="1" xpath="/TFI-IZD-OSIG/IFP_1000366/P61467" xmlDataType="decimal"/>
    </xmlCellPr>
  </singleXmlCell>
  <singleXmlCell id="152" r="G32" connectionId="0">
    <xmlCellPr id="1" uniqueName="P60882">
      <xmlPr mapId="1" xpath="/TFI-IZD-OSIG/IFP_1000366/P60882" xmlDataType="decimal"/>
    </xmlCellPr>
  </singleXmlCell>
  <singleXmlCell id="153" r="H32" connectionId="0">
    <xmlCellPr id="1" uniqueName="P60999">
      <xmlPr mapId="1" xpath="/TFI-IZD-OSIG/IFP_1000366/P60999" xmlDataType="decimal"/>
    </xmlCellPr>
  </singleXmlCell>
  <singleXmlCell id="154" r="I32" connectionId="0">
    <xmlCellPr id="1" uniqueName="P61116">
      <xmlPr mapId="1" xpath="/TFI-IZD-OSIG/IFP_1000366/P61116" xmlDataType="decimal"/>
    </xmlCellPr>
  </singleXmlCell>
  <singleXmlCell id="155" r="D33" connectionId="0">
    <xmlCellPr id="1" uniqueName="P61234">
      <xmlPr mapId="1" xpath="/TFI-IZD-OSIG/IFP_1000366/P61234" xmlDataType="decimal"/>
    </xmlCellPr>
  </singleXmlCell>
  <singleXmlCell id="156" r="E33" connectionId="0">
    <xmlCellPr id="1" uniqueName="P61351">
      <xmlPr mapId="1" xpath="/TFI-IZD-OSIG/IFP_1000366/P61351" xmlDataType="decimal"/>
    </xmlCellPr>
  </singleXmlCell>
  <singleXmlCell id="157" r="F33" connectionId="0">
    <xmlCellPr id="1" uniqueName="P61468">
      <xmlPr mapId="1" xpath="/TFI-IZD-OSIG/IFP_1000366/P61468" xmlDataType="decimal"/>
    </xmlCellPr>
  </singleXmlCell>
  <singleXmlCell id="158" r="G33" connectionId="0">
    <xmlCellPr id="1" uniqueName="P60883">
      <xmlPr mapId="1" xpath="/TFI-IZD-OSIG/IFP_1000366/P60883" xmlDataType="decimal"/>
    </xmlCellPr>
  </singleXmlCell>
  <singleXmlCell id="159" r="H33" connectionId="0">
    <xmlCellPr id="1" uniqueName="P61000">
      <xmlPr mapId="1" xpath="/TFI-IZD-OSIG/IFP_1000366/P61000" xmlDataType="decimal"/>
    </xmlCellPr>
  </singleXmlCell>
  <singleXmlCell id="160" r="I33" connectionId="0">
    <xmlCellPr id="1" uniqueName="P61117">
      <xmlPr mapId="1" xpath="/TFI-IZD-OSIG/IFP_1000366/P61117" xmlDataType="decimal"/>
    </xmlCellPr>
  </singleXmlCell>
  <singleXmlCell id="161" r="D34" connectionId="0">
    <xmlCellPr id="1" uniqueName="P61235">
      <xmlPr mapId="1" xpath="/TFI-IZD-OSIG/IFP_1000366/P61235" xmlDataType="decimal"/>
    </xmlCellPr>
  </singleXmlCell>
  <singleXmlCell id="162" r="E34" connectionId="0">
    <xmlCellPr id="1" uniqueName="P61352">
      <xmlPr mapId="1" xpath="/TFI-IZD-OSIG/IFP_1000366/P61352" xmlDataType="decimal"/>
    </xmlCellPr>
  </singleXmlCell>
  <singleXmlCell id="163" r="F34" connectionId="0">
    <xmlCellPr id="1" uniqueName="P61469">
      <xmlPr mapId="1" xpath="/TFI-IZD-OSIG/IFP_1000366/P61469" xmlDataType="decimal"/>
    </xmlCellPr>
  </singleXmlCell>
  <singleXmlCell id="164" r="G34" connectionId="0">
    <xmlCellPr id="1" uniqueName="P60884">
      <xmlPr mapId="1" xpath="/TFI-IZD-OSIG/IFP_1000366/P60884" xmlDataType="decimal"/>
    </xmlCellPr>
  </singleXmlCell>
  <singleXmlCell id="165" r="H34" connectionId="0">
    <xmlCellPr id="1" uniqueName="P61001">
      <xmlPr mapId="1" xpath="/TFI-IZD-OSIG/IFP_1000366/P61001" xmlDataType="decimal"/>
    </xmlCellPr>
  </singleXmlCell>
  <singleXmlCell id="166" r="I34" connectionId="0">
    <xmlCellPr id="1" uniqueName="P61118">
      <xmlPr mapId="1" xpath="/TFI-IZD-OSIG/IFP_1000366/P61118" xmlDataType="decimal"/>
    </xmlCellPr>
  </singleXmlCell>
  <singleXmlCell id="167" r="D35" connectionId="0">
    <xmlCellPr id="1" uniqueName="P61236">
      <xmlPr mapId="1" xpath="/TFI-IZD-OSIG/IFP_1000366/P61236" xmlDataType="decimal"/>
    </xmlCellPr>
  </singleXmlCell>
  <singleXmlCell id="168" r="E35" connectionId="0">
    <xmlCellPr id="1" uniqueName="P61353">
      <xmlPr mapId="1" xpath="/TFI-IZD-OSIG/IFP_1000366/P61353" xmlDataType="decimal"/>
    </xmlCellPr>
  </singleXmlCell>
  <singleXmlCell id="169" r="F35" connectionId="0">
    <xmlCellPr id="1" uniqueName="P61470">
      <xmlPr mapId="1" xpath="/TFI-IZD-OSIG/IFP_1000366/P61470" xmlDataType="decimal"/>
    </xmlCellPr>
  </singleXmlCell>
  <singleXmlCell id="170" r="G35" connectionId="0">
    <xmlCellPr id="1" uniqueName="P60885">
      <xmlPr mapId="1" xpath="/TFI-IZD-OSIG/IFP_1000366/P60885" xmlDataType="decimal"/>
    </xmlCellPr>
  </singleXmlCell>
  <singleXmlCell id="171" r="H35" connectionId="0">
    <xmlCellPr id="1" uniqueName="P61002">
      <xmlPr mapId="1" xpath="/TFI-IZD-OSIG/IFP_1000366/P61002" xmlDataType="decimal"/>
    </xmlCellPr>
  </singleXmlCell>
  <singleXmlCell id="172" r="I35" connectionId="0">
    <xmlCellPr id="1" uniqueName="P61119">
      <xmlPr mapId="1" xpath="/TFI-IZD-OSIG/IFP_1000366/P61119" xmlDataType="decimal"/>
    </xmlCellPr>
  </singleXmlCell>
  <singleXmlCell id="173" r="D36" connectionId="0">
    <xmlCellPr id="1" uniqueName="P61237">
      <xmlPr mapId="1" xpath="/TFI-IZD-OSIG/IFP_1000366/P61237" xmlDataType="decimal"/>
    </xmlCellPr>
  </singleXmlCell>
  <singleXmlCell id="174" r="E36" connectionId="0">
    <xmlCellPr id="1" uniqueName="P61354">
      <xmlPr mapId="1" xpath="/TFI-IZD-OSIG/IFP_1000366/P61354" xmlDataType="decimal"/>
    </xmlCellPr>
  </singleXmlCell>
  <singleXmlCell id="175" r="F36" connectionId="0">
    <xmlCellPr id="1" uniqueName="P61471">
      <xmlPr mapId="1" xpath="/TFI-IZD-OSIG/IFP_1000366/P61471" xmlDataType="decimal"/>
    </xmlCellPr>
  </singleXmlCell>
  <singleXmlCell id="176" r="G36" connectionId="0">
    <xmlCellPr id="1" uniqueName="P60886">
      <xmlPr mapId="1" xpath="/TFI-IZD-OSIG/IFP_1000366/P60886" xmlDataType="decimal"/>
    </xmlCellPr>
  </singleXmlCell>
  <singleXmlCell id="177" r="H36" connectionId="0">
    <xmlCellPr id="1" uniqueName="P61003">
      <xmlPr mapId="1" xpath="/TFI-IZD-OSIG/IFP_1000366/P61003" xmlDataType="decimal"/>
    </xmlCellPr>
  </singleXmlCell>
  <singleXmlCell id="178" r="I36" connectionId="0">
    <xmlCellPr id="1" uniqueName="P61120">
      <xmlPr mapId="1" xpath="/TFI-IZD-OSIG/IFP_1000366/P61120" xmlDataType="decimal"/>
    </xmlCellPr>
  </singleXmlCell>
  <singleXmlCell id="179" r="D37" connectionId="0">
    <xmlCellPr id="1" uniqueName="P61238">
      <xmlPr mapId="1" xpath="/TFI-IZD-OSIG/IFP_1000366/P61238" xmlDataType="decimal"/>
    </xmlCellPr>
  </singleXmlCell>
  <singleXmlCell id="180" r="E37" connectionId="0">
    <xmlCellPr id="1" uniqueName="P61355">
      <xmlPr mapId="1" xpath="/TFI-IZD-OSIG/IFP_1000366/P61355" xmlDataType="decimal"/>
    </xmlCellPr>
  </singleXmlCell>
  <singleXmlCell id="181" r="F37" connectionId="0">
    <xmlCellPr id="1" uniqueName="P61472">
      <xmlPr mapId="1" xpath="/TFI-IZD-OSIG/IFP_1000366/P61472" xmlDataType="decimal"/>
    </xmlCellPr>
  </singleXmlCell>
  <singleXmlCell id="182" r="G37" connectionId="0">
    <xmlCellPr id="1" uniqueName="P60887">
      <xmlPr mapId="1" xpath="/TFI-IZD-OSIG/IFP_1000366/P60887" xmlDataType="decimal"/>
    </xmlCellPr>
  </singleXmlCell>
  <singleXmlCell id="183" r="H37" connectionId="0">
    <xmlCellPr id="1" uniqueName="P61004">
      <xmlPr mapId="1" xpath="/TFI-IZD-OSIG/IFP_1000366/P61004" xmlDataType="decimal"/>
    </xmlCellPr>
  </singleXmlCell>
  <singleXmlCell id="184" r="I37" connectionId="0">
    <xmlCellPr id="1" uniqueName="P61121">
      <xmlPr mapId="1" xpath="/TFI-IZD-OSIG/IFP_1000366/P61121" xmlDataType="decimal"/>
    </xmlCellPr>
  </singleXmlCell>
  <singleXmlCell id="185" r="D38" connectionId="0">
    <xmlCellPr id="1" uniqueName="P61227">
      <xmlPr mapId="1" xpath="/TFI-IZD-OSIG/IFP_1000366/P61227" xmlDataType="decimal"/>
    </xmlCellPr>
  </singleXmlCell>
  <singleXmlCell id="186" r="E38" connectionId="0">
    <xmlCellPr id="1" uniqueName="P61344">
      <xmlPr mapId="1" xpath="/TFI-IZD-OSIG/IFP_1000366/P61344" xmlDataType="decimal"/>
    </xmlCellPr>
  </singleXmlCell>
  <singleXmlCell id="187" r="F38" connectionId="0">
    <xmlCellPr id="1" uniqueName="P61461">
      <xmlPr mapId="1" xpath="/TFI-IZD-OSIG/IFP_1000366/P61461" xmlDataType="decimal"/>
    </xmlCellPr>
  </singleXmlCell>
  <singleXmlCell id="188" r="G38" connectionId="0">
    <xmlCellPr id="1" uniqueName="P60876">
      <xmlPr mapId="1" xpath="/TFI-IZD-OSIG/IFP_1000366/P60876" xmlDataType="decimal"/>
    </xmlCellPr>
  </singleXmlCell>
  <singleXmlCell id="189" r="H38" connectionId="0">
    <xmlCellPr id="1" uniqueName="P60993">
      <xmlPr mapId="1" xpath="/TFI-IZD-OSIG/IFP_1000366/P60993" xmlDataType="decimal"/>
    </xmlCellPr>
  </singleXmlCell>
  <singleXmlCell id="190" r="I38" connectionId="0">
    <xmlCellPr id="1" uniqueName="P61110">
      <xmlPr mapId="1" xpath="/TFI-IZD-OSIG/IFP_1000366/P61110" xmlDataType="decimal"/>
    </xmlCellPr>
  </singleXmlCell>
  <singleXmlCell id="191" r="D39" connectionId="0">
    <xmlCellPr id="1" uniqueName="P61228">
      <xmlPr mapId="1" xpath="/TFI-IZD-OSIG/IFP_1000366/P61228" xmlDataType="decimal"/>
    </xmlCellPr>
  </singleXmlCell>
  <singleXmlCell id="192" r="E39" connectionId="0">
    <xmlCellPr id="1" uniqueName="P61345">
      <xmlPr mapId="1" xpath="/TFI-IZD-OSIG/IFP_1000366/P61345" xmlDataType="decimal"/>
    </xmlCellPr>
  </singleXmlCell>
  <singleXmlCell id="193" r="F39" connectionId="0">
    <xmlCellPr id="1" uniqueName="P61462">
      <xmlPr mapId="1" xpath="/TFI-IZD-OSIG/IFP_1000366/P61462" xmlDataType="decimal"/>
    </xmlCellPr>
  </singleXmlCell>
  <singleXmlCell id="194" r="G39" connectionId="0">
    <xmlCellPr id="1" uniqueName="P60877">
      <xmlPr mapId="1" xpath="/TFI-IZD-OSIG/IFP_1000366/P60877" xmlDataType="decimal"/>
    </xmlCellPr>
  </singleXmlCell>
  <singleXmlCell id="195" r="H39" connectionId="0">
    <xmlCellPr id="1" uniqueName="P60994">
      <xmlPr mapId="1" xpath="/TFI-IZD-OSIG/IFP_1000366/P60994" xmlDataType="decimal"/>
    </xmlCellPr>
  </singleXmlCell>
  <singleXmlCell id="196" r="I39" connectionId="0">
    <xmlCellPr id="1" uniqueName="P61111">
      <xmlPr mapId="1" xpath="/TFI-IZD-OSIG/IFP_1000366/P61111" xmlDataType="decimal"/>
    </xmlCellPr>
  </singleXmlCell>
  <singleXmlCell id="197" r="D40" connectionId="0">
    <xmlCellPr id="1" uniqueName="P61229">
      <xmlPr mapId="1" xpath="/TFI-IZD-OSIG/IFP_1000366/P61229" xmlDataType="decimal"/>
    </xmlCellPr>
  </singleXmlCell>
  <singleXmlCell id="198" r="E40" connectionId="0">
    <xmlCellPr id="1" uniqueName="P61346">
      <xmlPr mapId="1" xpath="/TFI-IZD-OSIG/IFP_1000366/P61346" xmlDataType="decimal"/>
    </xmlCellPr>
  </singleXmlCell>
  <singleXmlCell id="199" r="F40" connectionId="0">
    <xmlCellPr id="1" uniqueName="P61463">
      <xmlPr mapId="1" xpath="/TFI-IZD-OSIG/IFP_1000366/P61463" xmlDataType="decimal"/>
    </xmlCellPr>
  </singleXmlCell>
  <singleXmlCell id="200" r="G40" connectionId="0">
    <xmlCellPr id="1" uniqueName="P60878">
      <xmlPr mapId="1" xpath="/TFI-IZD-OSIG/IFP_1000366/P60878" xmlDataType="decimal"/>
    </xmlCellPr>
  </singleXmlCell>
  <singleXmlCell id="201" r="H40" connectionId="0">
    <xmlCellPr id="1" uniqueName="P60995">
      <xmlPr mapId="1" xpath="/TFI-IZD-OSIG/IFP_1000366/P60995" xmlDataType="decimal"/>
    </xmlCellPr>
  </singleXmlCell>
  <singleXmlCell id="202" r="I40" connectionId="0">
    <xmlCellPr id="1" uniqueName="P61112">
      <xmlPr mapId="1" xpath="/TFI-IZD-OSIG/IFP_1000366/P61112" xmlDataType="decimal"/>
    </xmlCellPr>
  </singleXmlCell>
  <singleXmlCell id="203" r="D41" connectionId="0">
    <xmlCellPr id="1" uniqueName="P61230">
      <xmlPr mapId="1" xpath="/TFI-IZD-OSIG/IFP_1000366/P61230" xmlDataType="decimal"/>
    </xmlCellPr>
  </singleXmlCell>
  <singleXmlCell id="204" r="E41" connectionId="0">
    <xmlCellPr id="1" uniqueName="P61347">
      <xmlPr mapId="1" xpath="/TFI-IZD-OSIG/IFP_1000366/P61347" xmlDataType="decimal"/>
    </xmlCellPr>
  </singleXmlCell>
  <singleXmlCell id="205" r="F41" connectionId="0">
    <xmlCellPr id="1" uniqueName="P61464">
      <xmlPr mapId="1" xpath="/TFI-IZD-OSIG/IFP_1000366/P61464" xmlDataType="decimal"/>
    </xmlCellPr>
  </singleXmlCell>
  <singleXmlCell id="206" r="G41" connectionId="0">
    <xmlCellPr id="1" uniqueName="P60879">
      <xmlPr mapId="1" xpath="/TFI-IZD-OSIG/IFP_1000366/P60879" xmlDataType="decimal"/>
    </xmlCellPr>
  </singleXmlCell>
  <singleXmlCell id="207" r="H41" connectionId="0">
    <xmlCellPr id="1" uniqueName="P60996">
      <xmlPr mapId="1" xpath="/TFI-IZD-OSIG/IFP_1000366/P60996" xmlDataType="decimal"/>
    </xmlCellPr>
  </singleXmlCell>
  <singleXmlCell id="208" r="I41" connectionId="0">
    <xmlCellPr id="1" uniqueName="P61113">
      <xmlPr mapId="1" xpath="/TFI-IZD-OSIG/IFP_1000366/P61113" xmlDataType="decimal"/>
    </xmlCellPr>
  </singleXmlCell>
  <singleXmlCell id="209" r="D42" connectionId="0">
    <xmlCellPr id="1" uniqueName="P61231">
      <xmlPr mapId="1" xpath="/TFI-IZD-OSIG/IFP_1000366/P61231" xmlDataType="decimal"/>
    </xmlCellPr>
  </singleXmlCell>
  <singleXmlCell id="210" r="E42" connectionId="0">
    <xmlCellPr id="1" uniqueName="P61348">
      <xmlPr mapId="1" xpath="/TFI-IZD-OSIG/IFP_1000366/P61348" xmlDataType="decimal"/>
    </xmlCellPr>
  </singleXmlCell>
  <singleXmlCell id="211" r="F42" connectionId="0">
    <xmlCellPr id="1" uniqueName="P61465">
      <xmlPr mapId="1" xpath="/TFI-IZD-OSIG/IFP_1000366/P61465" xmlDataType="decimal"/>
    </xmlCellPr>
  </singleXmlCell>
  <singleXmlCell id="212" r="G42" connectionId="0">
    <xmlCellPr id="1" uniqueName="P60880">
      <xmlPr mapId="1" xpath="/TFI-IZD-OSIG/IFP_1000366/P60880" xmlDataType="decimal"/>
    </xmlCellPr>
  </singleXmlCell>
  <singleXmlCell id="213" r="H42" connectionId="0">
    <xmlCellPr id="1" uniqueName="P60997">
      <xmlPr mapId="1" xpath="/TFI-IZD-OSIG/IFP_1000366/P60997" xmlDataType="decimal"/>
    </xmlCellPr>
  </singleXmlCell>
  <singleXmlCell id="214" r="I42" connectionId="0">
    <xmlCellPr id="1" uniqueName="P61114">
      <xmlPr mapId="1" xpath="/TFI-IZD-OSIG/IFP_1000366/P61114" xmlDataType="decimal"/>
    </xmlCellPr>
  </singleXmlCell>
  <singleXmlCell id="215" r="D43" connectionId="0">
    <xmlCellPr id="1" uniqueName="P61232">
      <xmlPr mapId="1" xpath="/TFI-IZD-OSIG/IFP_1000366/P61232" xmlDataType="decimal"/>
    </xmlCellPr>
  </singleXmlCell>
  <singleXmlCell id="216" r="E43" connectionId="0">
    <xmlCellPr id="1" uniqueName="P61349">
      <xmlPr mapId="1" xpath="/TFI-IZD-OSIG/IFP_1000366/P61349" xmlDataType="decimal"/>
    </xmlCellPr>
  </singleXmlCell>
  <singleXmlCell id="217" r="F43" connectionId="0">
    <xmlCellPr id="1" uniqueName="P61466">
      <xmlPr mapId="1" xpath="/TFI-IZD-OSIG/IFP_1000366/P61466" xmlDataType="decimal"/>
    </xmlCellPr>
  </singleXmlCell>
  <singleXmlCell id="218" r="G43" connectionId="0">
    <xmlCellPr id="1" uniqueName="P60881">
      <xmlPr mapId="1" xpath="/TFI-IZD-OSIG/IFP_1000366/P60881" xmlDataType="decimal"/>
    </xmlCellPr>
  </singleXmlCell>
  <singleXmlCell id="219" r="H43" connectionId="0">
    <xmlCellPr id="1" uniqueName="P60998">
      <xmlPr mapId="1" xpath="/TFI-IZD-OSIG/IFP_1000366/P60998" xmlDataType="decimal"/>
    </xmlCellPr>
  </singleXmlCell>
  <singleXmlCell id="220" r="I43" connectionId="0">
    <xmlCellPr id="1" uniqueName="P61115">
      <xmlPr mapId="1" xpath="/TFI-IZD-OSIG/IFP_1000366/P61115" xmlDataType="decimal"/>
    </xmlCellPr>
  </singleXmlCell>
  <singleXmlCell id="221" r="D44" connectionId="0">
    <xmlCellPr id="1" uniqueName="P61221">
      <xmlPr mapId="1" xpath="/TFI-IZD-OSIG/IFP_1000366/P61221" xmlDataType="decimal"/>
    </xmlCellPr>
  </singleXmlCell>
  <singleXmlCell id="222" r="E44" connectionId="0">
    <xmlCellPr id="1" uniqueName="P61338">
      <xmlPr mapId="1" xpath="/TFI-IZD-OSIG/IFP_1000366/P61338" xmlDataType="decimal"/>
    </xmlCellPr>
  </singleXmlCell>
  <singleXmlCell id="223" r="F44" connectionId="0">
    <xmlCellPr id="1" uniqueName="P61455">
      <xmlPr mapId="1" xpath="/TFI-IZD-OSIG/IFP_1000366/P61455" xmlDataType="decimal"/>
    </xmlCellPr>
  </singleXmlCell>
  <singleXmlCell id="224" r="G44" connectionId="0">
    <xmlCellPr id="1" uniqueName="P60870">
      <xmlPr mapId="1" xpath="/TFI-IZD-OSIG/IFP_1000366/P60870" xmlDataType="decimal"/>
    </xmlCellPr>
  </singleXmlCell>
  <singleXmlCell id="225" r="H44" connectionId="0">
    <xmlCellPr id="1" uniqueName="P60987">
      <xmlPr mapId="1" xpath="/TFI-IZD-OSIG/IFP_1000366/P60987" xmlDataType="decimal"/>
    </xmlCellPr>
  </singleXmlCell>
  <singleXmlCell id="226" r="I44" connectionId="0">
    <xmlCellPr id="1" uniqueName="P61104">
      <xmlPr mapId="1" xpath="/TFI-IZD-OSIG/IFP_1000366/P61104" xmlDataType="decimal"/>
    </xmlCellPr>
  </singleXmlCell>
  <singleXmlCell id="227" r="D45" connectionId="0">
    <xmlCellPr id="1" uniqueName="P61222">
      <xmlPr mapId="1" xpath="/TFI-IZD-OSIG/IFP_1000366/P61222" xmlDataType="decimal"/>
    </xmlCellPr>
  </singleXmlCell>
  <singleXmlCell id="228" r="E45" connectionId="0">
    <xmlCellPr id="1" uniqueName="P61339">
      <xmlPr mapId="1" xpath="/TFI-IZD-OSIG/IFP_1000366/P61339" xmlDataType="decimal"/>
    </xmlCellPr>
  </singleXmlCell>
  <singleXmlCell id="229" r="F45" connectionId="0">
    <xmlCellPr id="1" uniqueName="P61456">
      <xmlPr mapId="1" xpath="/TFI-IZD-OSIG/IFP_1000366/P61456" xmlDataType="decimal"/>
    </xmlCellPr>
  </singleXmlCell>
  <singleXmlCell id="230" r="G45" connectionId="0">
    <xmlCellPr id="1" uniqueName="P60871">
      <xmlPr mapId="1" xpath="/TFI-IZD-OSIG/IFP_1000366/P60871" xmlDataType="decimal"/>
    </xmlCellPr>
  </singleXmlCell>
  <singleXmlCell id="231" r="H45" connectionId="0">
    <xmlCellPr id="1" uniqueName="P60988">
      <xmlPr mapId="1" xpath="/TFI-IZD-OSIG/IFP_1000366/P60988" xmlDataType="decimal"/>
    </xmlCellPr>
  </singleXmlCell>
  <singleXmlCell id="232" r="I45" connectionId="0">
    <xmlCellPr id="1" uniqueName="P61105">
      <xmlPr mapId="1" xpath="/TFI-IZD-OSIG/IFP_1000366/P61105" xmlDataType="decimal"/>
    </xmlCellPr>
  </singleXmlCell>
  <singleXmlCell id="233" r="D46" connectionId="0">
    <xmlCellPr id="1" uniqueName="P61223">
      <xmlPr mapId="1" xpath="/TFI-IZD-OSIG/IFP_1000366/P61223" xmlDataType="decimal"/>
    </xmlCellPr>
  </singleXmlCell>
  <singleXmlCell id="234" r="E46" connectionId="0">
    <xmlCellPr id="1" uniqueName="P61340">
      <xmlPr mapId="1" xpath="/TFI-IZD-OSIG/IFP_1000366/P61340" xmlDataType="decimal"/>
    </xmlCellPr>
  </singleXmlCell>
  <singleXmlCell id="235" r="F46" connectionId="0">
    <xmlCellPr id="1" uniqueName="P61457">
      <xmlPr mapId="1" xpath="/TFI-IZD-OSIG/IFP_1000366/P61457" xmlDataType="decimal"/>
    </xmlCellPr>
  </singleXmlCell>
  <singleXmlCell id="236" r="G46" connectionId="0">
    <xmlCellPr id="1" uniqueName="P60872">
      <xmlPr mapId="1" xpath="/TFI-IZD-OSIG/IFP_1000366/P60872" xmlDataType="decimal"/>
    </xmlCellPr>
  </singleXmlCell>
  <singleXmlCell id="237" r="H46" connectionId="0">
    <xmlCellPr id="1" uniqueName="P60989">
      <xmlPr mapId="1" xpath="/TFI-IZD-OSIG/IFP_1000366/P60989" xmlDataType="decimal"/>
    </xmlCellPr>
  </singleXmlCell>
  <singleXmlCell id="238" r="I46" connectionId="0">
    <xmlCellPr id="1" uniqueName="P61106">
      <xmlPr mapId="1" xpath="/TFI-IZD-OSIG/IFP_1000366/P61106" xmlDataType="decimal"/>
    </xmlCellPr>
  </singleXmlCell>
  <singleXmlCell id="239" r="D47" connectionId="0">
    <xmlCellPr id="1" uniqueName="P61224">
      <xmlPr mapId="1" xpath="/TFI-IZD-OSIG/IFP_1000366/P61224" xmlDataType="decimal"/>
    </xmlCellPr>
  </singleXmlCell>
  <singleXmlCell id="240" r="E47" connectionId="0">
    <xmlCellPr id="1" uniqueName="P61341">
      <xmlPr mapId="1" xpath="/TFI-IZD-OSIG/IFP_1000366/P61341" xmlDataType="decimal"/>
    </xmlCellPr>
  </singleXmlCell>
  <singleXmlCell id="241" r="F47" connectionId="0">
    <xmlCellPr id="1" uniqueName="P61458">
      <xmlPr mapId="1" xpath="/TFI-IZD-OSIG/IFP_1000366/P61458" xmlDataType="decimal"/>
    </xmlCellPr>
  </singleXmlCell>
  <singleXmlCell id="242" r="G47" connectionId="0">
    <xmlCellPr id="1" uniqueName="P60873">
      <xmlPr mapId="1" xpath="/TFI-IZD-OSIG/IFP_1000366/P60873" xmlDataType="decimal"/>
    </xmlCellPr>
  </singleXmlCell>
  <singleXmlCell id="243" r="H47" connectionId="0">
    <xmlCellPr id="1" uniqueName="P60990">
      <xmlPr mapId="1" xpath="/TFI-IZD-OSIG/IFP_1000366/P60990" xmlDataType="decimal"/>
    </xmlCellPr>
  </singleXmlCell>
  <singleXmlCell id="244" r="I47" connectionId="0">
    <xmlCellPr id="1" uniqueName="P61107">
      <xmlPr mapId="1" xpath="/TFI-IZD-OSIG/IFP_1000366/P61107" xmlDataType="decimal"/>
    </xmlCellPr>
  </singleXmlCell>
  <singleXmlCell id="245" r="D48" connectionId="0">
    <xmlCellPr id="1" uniqueName="P61225">
      <xmlPr mapId="1" xpath="/TFI-IZD-OSIG/IFP_1000366/P61225" xmlDataType="decimal"/>
    </xmlCellPr>
  </singleXmlCell>
  <singleXmlCell id="246" r="E48" connectionId="0">
    <xmlCellPr id="1" uniqueName="P61342">
      <xmlPr mapId="1" xpath="/TFI-IZD-OSIG/IFP_1000366/P61342" xmlDataType="decimal"/>
    </xmlCellPr>
  </singleXmlCell>
  <singleXmlCell id="247" r="F48" connectionId="0">
    <xmlCellPr id="1" uniqueName="P61459">
      <xmlPr mapId="1" xpath="/TFI-IZD-OSIG/IFP_1000366/P61459" xmlDataType="decimal"/>
    </xmlCellPr>
  </singleXmlCell>
  <singleXmlCell id="248" r="G48" connectionId="0">
    <xmlCellPr id="1" uniqueName="P60874">
      <xmlPr mapId="1" xpath="/TFI-IZD-OSIG/IFP_1000366/P60874" xmlDataType="decimal"/>
    </xmlCellPr>
  </singleXmlCell>
  <singleXmlCell id="249" r="H48" connectionId="0">
    <xmlCellPr id="1" uniqueName="P60991">
      <xmlPr mapId="1" xpath="/TFI-IZD-OSIG/IFP_1000366/P60991" xmlDataType="decimal"/>
    </xmlCellPr>
  </singleXmlCell>
  <singleXmlCell id="250" r="I48" connectionId="0">
    <xmlCellPr id="1" uniqueName="P61108">
      <xmlPr mapId="1" xpath="/TFI-IZD-OSIG/IFP_1000366/P61108" xmlDataType="decimal"/>
    </xmlCellPr>
  </singleXmlCell>
  <singleXmlCell id="251" r="D49" connectionId="0">
    <xmlCellPr id="1" uniqueName="P61226">
      <xmlPr mapId="1" xpath="/TFI-IZD-OSIG/IFP_1000366/P61226" xmlDataType="decimal"/>
    </xmlCellPr>
  </singleXmlCell>
  <singleXmlCell id="252" r="E49" connectionId="0">
    <xmlCellPr id="1" uniqueName="P61343">
      <xmlPr mapId="1" xpath="/TFI-IZD-OSIG/IFP_1000366/P61343" xmlDataType="decimal"/>
    </xmlCellPr>
  </singleXmlCell>
  <singleXmlCell id="253" r="F49" connectionId="0">
    <xmlCellPr id="1" uniqueName="P61460">
      <xmlPr mapId="1" xpath="/TFI-IZD-OSIG/IFP_1000366/P61460" xmlDataType="decimal"/>
    </xmlCellPr>
  </singleXmlCell>
  <singleXmlCell id="254" r="G49" connectionId="0">
    <xmlCellPr id="1" uniqueName="P60875">
      <xmlPr mapId="1" xpath="/TFI-IZD-OSIG/IFP_1000366/P60875" xmlDataType="decimal"/>
    </xmlCellPr>
  </singleXmlCell>
  <singleXmlCell id="255" r="H49" connectionId="0">
    <xmlCellPr id="1" uniqueName="P60992">
      <xmlPr mapId="1" xpath="/TFI-IZD-OSIG/IFP_1000366/P60992" xmlDataType="decimal"/>
    </xmlCellPr>
  </singleXmlCell>
  <singleXmlCell id="256" r="I49" connectionId="0">
    <xmlCellPr id="1" uniqueName="P61109">
      <xmlPr mapId="1" xpath="/TFI-IZD-OSIG/IFP_1000366/P61109" xmlDataType="decimal"/>
    </xmlCellPr>
  </singleXmlCell>
  <singleXmlCell id="257" r="D50" connectionId="0">
    <xmlCellPr id="1" uniqueName="P61215">
      <xmlPr mapId="1" xpath="/TFI-IZD-OSIG/IFP_1000366/P61215" xmlDataType="decimal"/>
    </xmlCellPr>
  </singleXmlCell>
  <singleXmlCell id="258" r="E50" connectionId="0">
    <xmlCellPr id="1" uniqueName="P61332">
      <xmlPr mapId="1" xpath="/TFI-IZD-OSIG/IFP_1000366/P61332" xmlDataType="decimal"/>
    </xmlCellPr>
  </singleXmlCell>
  <singleXmlCell id="259" r="F50" connectionId="0">
    <xmlCellPr id="1" uniqueName="P61449">
      <xmlPr mapId="1" xpath="/TFI-IZD-OSIG/IFP_1000366/P61449" xmlDataType="decimal"/>
    </xmlCellPr>
  </singleXmlCell>
  <singleXmlCell id="260" r="G50" connectionId="0">
    <xmlCellPr id="1" uniqueName="P60864">
      <xmlPr mapId="1" xpath="/TFI-IZD-OSIG/IFP_1000366/P60864" xmlDataType="decimal"/>
    </xmlCellPr>
  </singleXmlCell>
  <singleXmlCell id="261" r="H50" connectionId="0">
    <xmlCellPr id="1" uniqueName="P60981">
      <xmlPr mapId="1" xpath="/TFI-IZD-OSIG/IFP_1000366/P60981" xmlDataType="decimal"/>
    </xmlCellPr>
  </singleXmlCell>
  <singleXmlCell id="262" r="I50" connectionId="0">
    <xmlCellPr id="1" uniqueName="P61098">
      <xmlPr mapId="1" xpath="/TFI-IZD-OSIG/IFP_1000366/P61098" xmlDataType="decimal"/>
    </xmlCellPr>
  </singleXmlCell>
  <singleXmlCell id="263" r="D51" connectionId="0">
    <xmlCellPr id="1" uniqueName="P61216">
      <xmlPr mapId="1" xpath="/TFI-IZD-OSIG/IFP_1000366/P61216" xmlDataType="decimal"/>
    </xmlCellPr>
  </singleXmlCell>
  <singleXmlCell id="264" r="E51" connectionId="0">
    <xmlCellPr id="1" uniqueName="P61333">
      <xmlPr mapId="1" xpath="/TFI-IZD-OSIG/IFP_1000366/P61333" xmlDataType="decimal"/>
    </xmlCellPr>
  </singleXmlCell>
  <singleXmlCell id="265" r="F51" connectionId="0">
    <xmlCellPr id="1" uniqueName="P61450">
      <xmlPr mapId="1" xpath="/TFI-IZD-OSIG/IFP_1000366/P61450" xmlDataType="decimal"/>
    </xmlCellPr>
  </singleXmlCell>
  <singleXmlCell id="266" r="G51" connectionId="0">
    <xmlCellPr id="1" uniqueName="P60865">
      <xmlPr mapId="1" xpath="/TFI-IZD-OSIG/IFP_1000366/P60865" xmlDataType="decimal"/>
    </xmlCellPr>
  </singleXmlCell>
  <singleXmlCell id="267" r="H51" connectionId="0">
    <xmlCellPr id="1" uniqueName="P60982">
      <xmlPr mapId="1" xpath="/TFI-IZD-OSIG/IFP_1000366/P60982" xmlDataType="decimal"/>
    </xmlCellPr>
  </singleXmlCell>
  <singleXmlCell id="268" r="I51" connectionId="0">
    <xmlCellPr id="1" uniqueName="P61099">
      <xmlPr mapId="1" xpath="/TFI-IZD-OSIG/IFP_1000366/P61099" xmlDataType="decimal"/>
    </xmlCellPr>
  </singleXmlCell>
  <singleXmlCell id="269" r="D52" connectionId="0">
    <xmlCellPr id="1" uniqueName="P61217">
      <xmlPr mapId="1" xpath="/TFI-IZD-OSIG/IFP_1000366/P61217" xmlDataType="decimal"/>
    </xmlCellPr>
  </singleXmlCell>
  <singleXmlCell id="270" r="E52" connectionId="0">
    <xmlCellPr id="1" uniqueName="P61334">
      <xmlPr mapId="1" xpath="/TFI-IZD-OSIG/IFP_1000366/P61334" xmlDataType="decimal"/>
    </xmlCellPr>
  </singleXmlCell>
  <singleXmlCell id="271" r="F52" connectionId="0">
    <xmlCellPr id="1" uniqueName="P61451">
      <xmlPr mapId="1" xpath="/TFI-IZD-OSIG/IFP_1000366/P61451" xmlDataType="decimal"/>
    </xmlCellPr>
  </singleXmlCell>
  <singleXmlCell id="272" r="G52" connectionId="0">
    <xmlCellPr id="1" uniqueName="P60866">
      <xmlPr mapId="1" xpath="/TFI-IZD-OSIG/IFP_1000366/P60866" xmlDataType="decimal"/>
    </xmlCellPr>
  </singleXmlCell>
  <singleXmlCell id="273" r="H52" connectionId="0">
    <xmlCellPr id="1" uniqueName="P60983">
      <xmlPr mapId="1" xpath="/TFI-IZD-OSIG/IFP_1000366/P60983" xmlDataType="decimal"/>
    </xmlCellPr>
  </singleXmlCell>
  <singleXmlCell id="274" r="I52" connectionId="0">
    <xmlCellPr id="1" uniqueName="P61100">
      <xmlPr mapId="1" xpath="/TFI-IZD-OSIG/IFP_1000366/P61100" xmlDataType="decimal"/>
    </xmlCellPr>
  </singleXmlCell>
  <singleXmlCell id="275" r="D53" connectionId="0">
    <xmlCellPr id="1" uniqueName="P61218">
      <xmlPr mapId="1" xpath="/TFI-IZD-OSIG/IFP_1000366/P61218" xmlDataType="decimal"/>
    </xmlCellPr>
  </singleXmlCell>
  <singleXmlCell id="276" r="E53" connectionId="0">
    <xmlCellPr id="1" uniqueName="P61335">
      <xmlPr mapId="1" xpath="/TFI-IZD-OSIG/IFP_1000366/P61335" xmlDataType="decimal"/>
    </xmlCellPr>
  </singleXmlCell>
  <singleXmlCell id="277" r="F53" connectionId="0">
    <xmlCellPr id="1" uniqueName="P61452">
      <xmlPr mapId="1" xpath="/TFI-IZD-OSIG/IFP_1000366/P61452" xmlDataType="decimal"/>
    </xmlCellPr>
  </singleXmlCell>
  <singleXmlCell id="278" r="G53" connectionId="0">
    <xmlCellPr id="1" uniqueName="P60867">
      <xmlPr mapId="1" xpath="/TFI-IZD-OSIG/IFP_1000366/P60867" xmlDataType="decimal"/>
    </xmlCellPr>
  </singleXmlCell>
  <singleXmlCell id="279" r="H53" connectionId="0">
    <xmlCellPr id="1" uniqueName="P60984">
      <xmlPr mapId="1" xpath="/TFI-IZD-OSIG/IFP_1000366/P60984" xmlDataType="decimal"/>
    </xmlCellPr>
  </singleXmlCell>
  <singleXmlCell id="280" r="I53" connectionId="0">
    <xmlCellPr id="1" uniqueName="P61101">
      <xmlPr mapId="1" xpath="/TFI-IZD-OSIG/IFP_1000366/P61101" xmlDataType="decimal"/>
    </xmlCellPr>
  </singleXmlCell>
  <singleXmlCell id="281" r="D54" connectionId="0">
    <xmlCellPr id="1" uniqueName="P61219">
      <xmlPr mapId="1" xpath="/TFI-IZD-OSIG/IFP_1000366/P61219" xmlDataType="decimal"/>
    </xmlCellPr>
  </singleXmlCell>
  <singleXmlCell id="282" r="E54" connectionId="0">
    <xmlCellPr id="1" uniqueName="P61336">
      <xmlPr mapId="1" xpath="/TFI-IZD-OSIG/IFP_1000366/P61336" xmlDataType="decimal"/>
    </xmlCellPr>
  </singleXmlCell>
  <singleXmlCell id="283" r="F54" connectionId="0">
    <xmlCellPr id="1" uniqueName="P61453">
      <xmlPr mapId="1" xpath="/TFI-IZD-OSIG/IFP_1000366/P61453" xmlDataType="decimal"/>
    </xmlCellPr>
  </singleXmlCell>
  <singleXmlCell id="284" r="G54" connectionId="0">
    <xmlCellPr id="1" uniqueName="P60868">
      <xmlPr mapId="1" xpath="/TFI-IZD-OSIG/IFP_1000366/P60868" xmlDataType="decimal"/>
    </xmlCellPr>
  </singleXmlCell>
  <singleXmlCell id="285" r="H54" connectionId="0">
    <xmlCellPr id="1" uniqueName="P60985">
      <xmlPr mapId="1" xpath="/TFI-IZD-OSIG/IFP_1000366/P60985" xmlDataType="decimal"/>
    </xmlCellPr>
  </singleXmlCell>
  <singleXmlCell id="286" r="I54" connectionId="0">
    <xmlCellPr id="1" uniqueName="P61102">
      <xmlPr mapId="1" xpath="/TFI-IZD-OSIG/IFP_1000366/P61102" xmlDataType="decimal"/>
    </xmlCellPr>
  </singleXmlCell>
  <singleXmlCell id="287" r="D55" connectionId="0">
    <xmlCellPr id="1" uniqueName="P61220">
      <xmlPr mapId="1" xpath="/TFI-IZD-OSIG/IFP_1000366/P61220" xmlDataType="decimal"/>
    </xmlCellPr>
  </singleXmlCell>
  <singleXmlCell id="288" r="E55" connectionId="0">
    <xmlCellPr id="1" uniqueName="P61337">
      <xmlPr mapId="1" xpath="/TFI-IZD-OSIG/IFP_1000366/P61337" xmlDataType="decimal"/>
    </xmlCellPr>
  </singleXmlCell>
  <singleXmlCell id="289" r="F55" connectionId="0">
    <xmlCellPr id="1" uniqueName="P61454">
      <xmlPr mapId="1" xpath="/TFI-IZD-OSIG/IFP_1000366/P61454" xmlDataType="decimal"/>
    </xmlCellPr>
  </singleXmlCell>
  <singleXmlCell id="290" r="G55" connectionId="0">
    <xmlCellPr id="1" uniqueName="P60869">
      <xmlPr mapId="1" xpath="/TFI-IZD-OSIG/IFP_1000366/P60869" xmlDataType="decimal"/>
    </xmlCellPr>
  </singleXmlCell>
  <singleXmlCell id="291" r="H55" connectionId="0">
    <xmlCellPr id="1" uniqueName="P60986">
      <xmlPr mapId="1" xpath="/TFI-IZD-OSIG/IFP_1000366/P60986" xmlDataType="decimal"/>
    </xmlCellPr>
  </singleXmlCell>
  <singleXmlCell id="292" r="I55" connectionId="0">
    <xmlCellPr id="1" uniqueName="P61103">
      <xmlPr mapId="1" xpath="/TFI-IZD-OSIG/IFP_1000366/P61103" xmlDataType="decimal"/>
    </xmlCellPr>
  </singleXmlCell>
  <singleXmlCell id="293" r="D56" connectionId="0">
    <xmlCellPr id="1" uniqueName="P61209">
      <xmlPr mapId="1" xpath="/TFI-IZD-OSIG/IFP_1000366/P61209" xmlDataType="decimal"/>
    </xmlCellPr>
  </singleXmlCell>
  <singleXmlCell id="294" r="E56" connectionId="0">
    <xmlCellPr id="1" uniqueName="P61326">
      <xmlPr mapId="1" xpath="/TFI-IZD-OSIG/IFP_1000366/P61326" xmlDataType="decimal"/>
    </xmlCellPr>
  </singleXmlCell>
  <singleXmlCell id="295" r="F56" connectionId="0">
    <xmlCellPr id="1" uniqueName="P61443">
      <xmlPr mapId="1" xpath="/TFI-IZD-OSIG/IFP_1000366/P61443" xmlDataType="decimal"/>
    </xmlCellPr>
  </singleXmlCell>
  <singleXmlCell id="296" r="G56" connectionId="0">
    <xmlCellPr id="1" uniqueName="P60858">
      <xmlPr mapId="1" xpath="/TFI-IZD-OSIG/IFP_1000366/P60858" xmlDataType="decimal"/>
    </xmlCellPr>
  </singleXmlCell>
  <singleXmlCell id="297" r="H56" connectionId="0">
    <xmlCellPr id="1" uniqueName="P60975">
      <xmlPr mapId="1" xpath="/TFI-IZD-OSIG/IFP_1000366/P60975" xmlDataType="decimal"/>
    </xmlCellPr>
  </singleXmlCell>
  <singleXmlCell id="298" r="I56" connectionId="0">
    <xmlCellPr id="1" uniqueName="P61092">
      <xmlPr mapId="1" xpath="/TFI-IZD-OSIG/IFP_1000366/P61092" xmlDataType="decimal"/>
    </xmlCellPr>
  </singleXmlCell>
  <singleXmlCell id="299" r="D57" connectionId="0">
    <xmlCellPr id="1" uniqueName="P61210">
      <xmlPr mapId="1" xpath="/TFI-IZD-OSIG/IFP_1000366/P61210" xmlDataType="decimal"/>
    </xmlCellPr>
  </singleXmlCell>
  <singleXmlCell id="300" r="E57" connectionId="0">
    <xmlCellPr id="1" uniqueName="P61327">
      <xmlPr mapId="1" xpath="/TFI-IZD-OSIG/IFP_1000366/P61327" xmlDataType="decimal"/>
    </xmlCellPr>
  </singleXmlCell>
  <singleXmlCell id="301" r="F57" connectionId="0">
    <xmlCellPr id="1" uniqueName="P61444">
      <xmlPr mapId="1" xpath="/TFI-IZD-OSIG/IFP_1000366/P61444" xmlDataType="decimal"/>
    </xmlCellPr>
  </singleXmlCell>
  <singleXmlCell id="302" r="G57" connectionId="0">
    <xmlCellPr id="1" uniqueName="P60859">
      <xmlPr mapId="1" xpath="/TFI-IZD-OSIG/IFP_1000366/P60859" xmlDataType="decimal"/>
    </xmlCellPr>
  </singleXmlCell>
  <singleXmlCell id="303" r="H57" connectionId="0">
    <xmlCellPr id="1" uniqueName="P60976">
      <xmlPr mapId="1" xpath="/TFI-IZD-OSIG/IFP_1000366/P60976" xmlDataType="decimal"/>
    </xmlCellPr>
  </singleXmlCell>
  <singleXmlCell id="304" r="I57" connectionId="0">
    <xmlCellPr id="1" uniqueName="P61093">
      <xmlPr mapId="1" xpath="/TFI-IZD-OSIG/IFP_1000366/P61093" xmlDataType="decimal"/>
    </xmlCellPr>
  </singleXmlCell>
  <singleXmlCell id="305" r="D58" connectionId="0">
    <xmlCellPr id="1" uniqueName="P61211">
      <xmlPr mapId="1" xpath="/TFI-IZD-OSIG/IFP_1000366/P61211" xmlDataType="decimal"/>
    </xmlCellPr>
  </singleXmlCell>
  <singleXmlCell id="306" r="E58" connectionId="0">
    <xmlCellPr id="1" uniqueName="P61328">
      <xmlPr mapId="1" xpath="/TFI-IZD-OSIG/IFP_1000366/P61328" xmlDataType="decimal"/>
    </xmlCellPr>
  </singleXmlCell>
  <singleXmlCell id="307" r="F58" connectionId="0">
    <xmlCellPr id="1" uniqueName="P61445">
      <xmlPr mapId="1" xpath="/TFI-IZD-OSIG/IFP_1000366/P61445" xmlDataType="decimal"/>
    </xmlCellPr>
  </singleXmlCell>
  <singleXmlCell id="308" r="G58" connectionId="0">
    <xmlCellPr id="1" uniqueName="P60860">
      <xmlPr mapId="1" xpath="/TFI-IZD-OSIG/IFP_1000366/P60860" xmlDataType="decimal"/>
    </xmlCellPr>
  </singleXmlCell>
  <singleXmlCell id="309" r="H58" connectionId="0">
    <xmlCellPr id="1" uniqueName="P60977">
      <xmlPr mapId="1" xpath="/TFI-IZD-OSIG/IFP_1000366/P60977" xmlDataType="decimal"/>
    </xmlCellPr>
  </singleXmlCell>
  <singleXmlCell id="310" r="I58" connectionId="0">
    <xmlCellPr id="1" uniqueName="P61094">
      <xmlPr mapId="1" xpath="/TFI-IZD-OSIG/IFP_1000366/P61094" xmlDataType="decimal"/>
    </xmlCellPr>
  </singleXmlCell>
  <singleXmlCell id="311" r="D59" connectionId="0">
    <xmlCellPr id="1" uniqueName="P61212">
      <xmlPr mapId="1" xpath="/TFI-IZD-OSIG/IFP_1000366/P61212" xmlDataType="decimal"/>
    </xmlCellPr>
  </singleXmlCell>
  <singleXmlCell id="312" r="E59" connectionId="0">
    <xmlCellPr id="1" uniqueName="P61329">
      <xmlPr mapId="1" xpath="/TFI-IZD-OSIG/IFP_1000366/P61329" xmlDataType="decimal"/>
    </xmlCellPr>
  </singleXmlCell>
  <singleXmlCell id="313" r="F59" connectionId="0">
    <xmlCellPr id="1" uniqueName="P61446">
      <xmlPr mapId="1" xpath="/TFI-IZD-OSIG/IFP_1000366/P61446" xmlDataType="decimal"/>
    </xmlCellPr>
  </singleXmlCell>
  <singleXmlCell id="314" r="G59" connectionId="0">
    <xmlCellPr id="1" uniqueName="P60861">
      <xmlPr mapId="1" xpath="/TFI-IZD-OSIG/IFP_1000366/P60861" xmlDataType="decimal"/>
    </xmlCellPr>
  </singleXmlCell>
  <singleXmlCell id="315" r="H59" connectionId="0">
    <xmlCellPr id="1" uniqueName="P60978">
      <xmlPr mapId="1" xpath="/TFI-IZD-OSIG/IFP_1000366/P60978" xmlDataType="decimal"/>
    </xmlCellPr>
  </singleXmlCell>
  <singleXmlCell id="316" r="I59" connectionId="0">
    <xmlCellPr id="1" uniqueName="P61095">
      <xmlPr mapId="1" xpath="/TFI-IZD-OSIG/IFP_1000366/P61095" xmlDataType="decimal"/>
    </xmlCellPr>
  </singleXmlCell>
  <singleXmlCell id="317" r="D60" connectionId="0">
    <xmlCellPr id="1" uniqueName="P61213">
      <xmlPr mapId="1" xpath="/TFI-IZD-OSIG/IFP_1000366/P61213" xmlDataType="decimal"/>
    </xmlCellPr>
  </singleXmlCell>
  <singleXmlCell id="318" r="E60" connectionId="0">
    <xmlCellPr id="1" uniqueName="P61330">
      <xmlPr mapId="1" xpath="/TFI-IZD-OSIG/IFP_1000366/P61330" xmlDataType="decimal"/>
    </xmlCellPr>
  </singleXmlCell>
  <singleXmlCell id="319" r="F60" connectionId="0">
    <xmlCellPr id="1" uniqueName="P61447">
      <xmlPr mapId="1" xpath="/TFI-IZD-OSIG/IFP_1000366/P61447" xmlDataType="decimal"/>
    </xmlCellPr>
  </singleXmlCell>
  <singleXmlCell id="320" r="G60" connectionId="0">
    <xmlCellPr id="1" uniqueName="P60862">
      <xmlPr mapId="1" xpath="/TFI-IZD-OSIG/IFP_1000366/P60862" xmlDataType="decimal"/>
    </xmlCellPr>
  </singleXmlCell>
  <singleXmlCell id="321" r="H60" connectionId="0">
    <xmlCellPr id="1" uniqueName="P60979">
      <xmlPr mapId="1" xpath="/TFI-IZD-OSIG/IFP_1000366/P60979" xmlDataType="decimal"/>
    </xmlCellPr>
  </singleXmlCell>
  <singleXmlCell id="322" r="I60" connectionId="0">
    <xmlCellPr id="1" uniqueName="P61096">
      <xmlPr mapId="1" xpath="/TFI-IZD-OSIG/IFP_1000366/P61096" xmlDataType="decimal"/>
    </xmlCellPr>
  </singleXmlCell>
  <singleXmlCell id="323" r="D61" connectionId="0">
    <xmlCellPr id="1" uniqueName="P61214">
      <xmlPr mapId="1" xpath="/TFI-IZD-OSIG/IFP_1000366/P61214" xmlDataType="decimal"/>
    </xmlCellPr>
  </singleXmlCell>
  <singleXmlCell id="324" r="E61" connectionId="0">
    <xmlCellPr id="1" uniqueName="P61331">
      <xmlPr mapId="1" xpath="/TFI-IZD-OSIG/IFP_1000366/P61331" xmlDataType="decimal"/>
    </xmlCellPr>
  </singleXmlCell>
  <singleXmlCell id="325" r="F61" connectionId="0">
    <xmlCellPr id="1" uniqueName="P61448">
      <xmlPr mapId="1" xpath="/TFI-IZD-OSIG/IFP_1000366/P61448" xmlDataType="decimal"/>
    </xmlCellPr>
  </singleXmlCell>
  <singleXmlCell id="326" r="G61" connectionId="0">
    <xmlCellPr id="1" uniqueName="P60863">
      <xmlPr mapId="1" xpath="/TFI-IZD-OSIG/IFP_1000366/P60863" xmlDataType="decimal"/>
    </xmlCellPr>
  </singleXmlCell>
  <singleXmlCell id="327" r="H61" connectionId="0">
    <xmlCellPr id="1" uniqueName="P60980">
      <xmlPr mapId="1" xpath="/TFI-IZD-OSIG/IFP_1000366/P60980" xmlDataType="decimal"/>
    </xmlCellPr>
  </singleXmlCell>
  <singleXmlCell id="328" r="I61" connectionId="0">
    <xmlCellPr id="1" uniqueName="P61097">
      <xmlPr mapId="1" xpath="/TFI-IZD-OSIG/IFP_1000366/P61097" xmlDataType="decimal"/>
    </xmlCellPr>
  </singleXmlCell>
  <singleXmlCell id="329" r="D62" connectionId="0">
    <xmlCellPr id="1" uniqueName="P61203">
      <xmlPr mapId="1" xpath="/TFI-IZD-OSIG/IFP_1000366/P61203" xmlDataType="decimal"/>
    </xmlCellPr>
  </singleXmlCell>
  <singleXmlCell id="330" r="E62" connectionId="0">
    <xmlCellPr id="1" uniqueName="P61320">
      <xmlPr mapId="1" xpath="/TFI-IZD-OSIG/IFP_1000366/P61320" xmlDataType="decimal"/>
    </xmlCellPr>
  </singleXmlCell>
  <singleXmlCell id="331" r="F62" connectionId="0">
    <xmlCellPr id="1" uniqueName="P61437">
      <xmlPr mapId="1" xpath="/TFI-IZD-OSIG/IFP_1000366/P61437" xmlDataType="decimal"/>
    </xmlCellPr>
  </singleXmlCell>
  <singleXmlCell id="332" r="G62" connectionId="0">
    <xmlCellPr id="1" uniqueName="P60852">
      <xmlPr mapId="1" xpath="/TFI-IZD-OSIG/IFP_1000366/P60852" xmlDataType="decimal"/>
    </xmlCellPr>
  </singleXmlCell>
  <singleXmlCell id="333" r="H62" connectionId="0">
    <xmlCellPr id="1" uniqueName="P60969">
      <xmlPr mapId="1" xpath="/TFI-IZD-OSIG/IFP_1000366/P60969" xmlDataType="decimal"/>
    </xmlCellPr>
  </singleXmlCell>
  <singleXmlCell id="334" r="I62" connectionId="0">
    <xmlCellPr id="1" uniqueName="P61086">
      <xmlPr mapId="1" xpath="/TFI-IZD-OSIG/IFP_1000366/P61086" xmlDataType="decimal"/>
    </xmlCellPr>
  </singleXmlCell>
  <singleXmlCell id="335" r="D63" connectionId="0">
    <xmlCellPr id="1" uniqueName="P61204">
      <xmlPr mapId="1" xpath="/TFI-IZD-OSIG/IFP_1000366/P61204" xmlDataType="decimal"/>
    </xmlCellPr>
  </singleXmlCell>
  <singleXmlCell id="336" r="E63" connectionId="0">
    <xmlCellPr id="1" uniqueName="P61321">
      <xmlPr mapId="1" xpath="/TFI-IZD-OSIG/IFP_1000366/P61321" xmlDataType="decimal"/>
    </xmlCellPr>
  </singleXmlCell>
  <singleXmlCell id="337" r="F63" connectionId="0">
    <xmlCellPr id="1" uniqueName="P61438">
      <xmlPr mapId="1" xpath="/TFI-IZD-OSIG/IFP_1000366/P61438" xmlDataType="decimal"/>
    </xmlCellPr>
  </singleXmlCell>
  <singleXmlCell id="338" r="G63" connectionId="0">
    <xmlCellPr id="1" uniqueName="P60853">
      <xmlPr mapId="1" xpath="/TFI-IZD-OSIG/IFP_1000366/P60853" xmlDataType="decimal"/>
    </xmlCellPr>
  </singleXmlCell>
  <singleXmlCell id="339" r="H63" connectionId="0">
    <xmlCellPr id="1" uniqueName="P60970">
      <xmlPr mapId="1" xpath="/TFI-IZD-OSIG/IFP_1000366/P60970" xmlDataType="decimal"/>
    </xmlCellPr>
  </singleXmlCell>
  <singleXmlCell id="340" r="I63" connectionId="0">
    <xmlCellPr id="1" uniqueName="P61087">
      <xmlPr mapId="1" xpath="/TFI-IZD-OSIG/IFP_1000366/P61087" xmlDataType="decimal"/>
    </xmlCellPr>
  </singleXmlCell>
  <singleXmlCell id="341" r="D64" connectionId="0">
    <xmlCellPr id="1" uniqueName="P61205">
      <xmlPr mapId="1" xpath="/TFI-IZD-OSIG/IFP_1000366/P61205" xmlDataType="decimal"/>
    </xmlCellPr>
  </singleXmlCell>
  <singleXmlCell id="342" r="E64" connectionId="0">
    <xmlCellPr id="1" uniqueName="P61322">
      <xmlPr mapId="1" xpath="/TFI-IZD-OSIG/IFP_1000366/P61322" xmlDataType="decimal"/>
    </xmlCellPr>
  </singleXmlCell>
  <singleXmlCell id="343" r="F64" connectionId="0">
    <xmlCellPr id="1" uniqueName="P61439">
      <xmlPr mapId="1" xpath="/TFI-IZD-OSIG/IFP_1000366/P61439" xmlDataType="decimal"/>
    </xmlCellPr>
  </singleXmlCell>
  <singleXmlCell id="344" r="G64" connectionId="0">
    <xmlCellPr id="1" uniqueName="P60854">
      <xmlPr mapId="1" xpath="/TFI-IZD-OSIG/IFP_1000366/P60854" xmlDataType="decimal"/>
    </xmlCellPr>
  </singleXmlCell>
  <singleXmlCell id="345" r="H64" connectionId="0">
    <xmlCellPr id="1" uniqueName="P60971">
      <xmlPr mapId="1" xpath="/TFI-IZD-OSIG/IFP_1000366/P60971" xmlDataType="decimal"/>
    </xmlCellPr>
  </singleXmlCell>
  <singleXmlCell id="346" r="I64" connectionId="0">
    <xmlCellPr id="1" uniqueName="P61088">
      <xmlPr mapId="1" xpath="/TFI-IZD-OSIG/IFP_1000366/P61088" xmlDataType="decimal"/>
    </xmlCellPr>
  </singleXmlCell>
  <singleXmlCell id="347" r="D65" connectionId="0">
    <xmlCellPr id="1" uniqueName="P61206">
      <xmlPr mapId="1" xpath="/TFI-IZD-OSIG/IFP_1000366/P61206" xmlDataType="decimal"/>
    </xmlCellPr>
  </singleXmlCell>
  <singleXmlCell id="348" r="E65" connectionId="0">
    <xmlCellPr id="1" uniqueName="P61323">
      <xmlPr mapId="1" xpath="/TFI-IZD-OSIG/IFP_1000366/P61323" xmlDataType="decimal"/>
    </xmlCellPr>
  </singleXmlCell>
  <singleXmlCell id="349" r="F65" connectionId="0">
    <xmlCellPr id="1" uniqueName="P61440">
      <xmlPr mapId="1" xpath="/TFI-IZD-OSIG/IFP_1000366/P61440" xmlDataType="decimal"/>
    </xmlCellPr>
  </singleXmlCell>
  <singleXmlCell id="350" r="G65" connectionId="0">
    <xmlCellPr id="1" uniqueName="P60855">
      <xmlPr mapId="1" xpath="/TFI-IZD-OSIG/IFP_1000366/P60855" xmlDataType="decimal"/>
    </xmlCellPr>
  </singleXmlCell>
  <singleXmlCell id="351" r="H65" connectionId="0">
    <xmlCellPr id="1" uniqueName="P60972">
      <xmlPr mapId="1" xpath="/TFI-IZD-OSIG/IFP_1000366/P60972" xmlDataType="decimal"/>
    </xmlCellPr>
  </singleXmlCell>
  <singleXmlCell id="352" r="I65" connectionId="0">
    <xmlCellPr id="1" uniqueName="P61089">
      <xmlPr mapId="1" xpath="/TFI-IZD-OSIG/IFP_1000366/P61089" xmlDataType="decimal"/>
    </xmlCellPr>
  </singleXmlCell>
  <singleXmlCell id="353" r="D66" connectionId="0">
    <xmlCellPr id="1" uniqueName="P61207">
      <xmlPr mapId="1" xpath="/TFI-IZD-OSIG/IFP_1000366/P61207" xmlDataType="decimal"/>
    </xmlCellPr>
  </singleXmlCell>
  <singleXmlCell id="354" r="E66" connectionId="0">
    <xmlCellPr id="1" uniqueName="P61324">
      <xmlPr mapId="1" xpath="/TFI-IZD-OSIG/IFP_1000366/P61324" xmlDataType="decimal"/>
    </xmlCellPr>
  </singleXmlCell>
  <singleXmlCell id="355" r="F66" connectionId="0">
    <xmlCellPr id="1" uniqueName="P61441">
      <xmlPr mapId="1" xpath="/TFI-IZD-OSIG/IFP_1000366/P61441" xmlDataType="decimal"/>
    </xmlCellPr>
  </singleXmlCell>
  <singleXmlCell id="356" r="G66" connectionId="0">
    <xmlCellPr id="1" uniqueName="P60856">
      <xmlPr mapId="1" xpath="/TFI-IZD-OSIG/IFP_1000366/P60856" xmlDataType="decimal"/>
    </xmlCellPr>
  </singleXmlCell>
  <singleXmlCell id="357" r="H66" connectionId="0">
    <xmlCellPr id="1" uniqueName="P60973">
      <xmlPr mapId="1" xpath="/TFI-IZD-OSIG/IFP_1000366/P60973" xmlDataType="decimal"/>
    </xmlCellPr>
  </singleXmlCell>
  <singleXmlCell id="358" r="I66" connectionId="0">
    <xmlCellPr id="1" uniqueName="P61090">
      <xmlPr mapId="1" xpath="/TFI-IZD-OSIG/IFP_1000366/P61090" xmlDataType="decimal"/>
    </xmlCellPr>
  </singleXmlCell>
  <singleXmlCell id="359" r="D67" connectionId="0">
    <xmlCellPr id="1" uniqueName="P61208">
      <xmlPr mapId="1" xpath="/TFI-IZD-OSIG/IFP_1000366/P61208" xmlDataType="decimal"/>
    </xmlCellPr>
  </singleXmlCell>
  <singleXmlCell id="360" r="E67" connectionId="0">
    <xmlCellPr id="1" uniqueName="P61325">
      <xmlPr mapId="1" xpath="/TFI-IZD-OSIG/IFP_1000366/P61325" xmlDataType="decimal"/>
    </xmlCellPr>
  </singleXmlCell>
  <singleXmlCell id="361" r="F67" connectionId="0">
    <xmlCellPr id="1" uniqueName="P61442">
      <xmlPr mapId="1" xpath="/TFI-IZD-OSIG/IFP_1000366/P61442" xmlDataType="decimal"/>
    </xmlCellPr>
  </singleXmlCell>
  <singleXmlCell id="362" r="G67" connectionId="0">
    <xmlCellPr id="1" uniqueName="P60857">
      <xmlPr mapId="1" xpath="/TFI-IZD-OSIG/IFP_1000366/P60857" xmlDataType="decimal"/>
    </xmlCellPr>
  </singleXmlCell>
  <singleXmlCell id="363" r="H67" connectionId="0">
    <xmlCellPr id="1" uniqueName="P60974">
      <xmlPr mapId="1" xpath="/TFI-IZD-OSIG/IFP_1000366/P60974" xmlDataType="decimal"/>
    </xmlCellPr>
  </singleXmlCell>
  <singleXmlCell id="364" r="I67" connectionId="0">
    <xmlCellPr id="1" uniqueName="P61091">
      <xmlPr mapId="1" xpath="/TFI-IZD-OSIG/IFP_1000366/P61091" xmlDataType="decimal"/>
    </xmlCellPr>
  </singleXmlCell>
  <singleXmlCell id="365" r="D68" connectionId="0">
    <xmlCellPr id="1" uniqueName="P61197">
      <xmlPr mapId="1" xpath="/TFI-IZD-OSIG/IFP_1000366/P61197" xmlDataType="decimal"/>
    </xmlCellPr>
  </singleXmlCell>
  <singleXmlCell id="366" r="E68" connectionId="0">
    <xmlCellPr id="1" uniqueName="P61314">
      <xmlPr mapId="1" xpath="/TFI-IZD-OSIG/IFP_1000366/P61314" xmlDataType="decimal"/>
    </xmlCellPr>
  </singleXmlCell>
  <singleXmlCell id="367" r="F68" connectionId="0">
    <xmlCellPr id="1" uniqueName="P61431">
      <xmlPr mapId="1" xpath="/TFI-IZD-OSIG/IFP_1000366/P61431" xmlDataType="decimal"/>
    </xmlCellPr>
  </singleXmlCell>
  <singleXmlCell id="368" r="G68" connectionId="0">
    <xmlCellPr id="1" uniqueName="P60846">
      <xmlPr mapId="1" xpath="/TFI-IZD-OSIG/IFP_1000366/P60846" xmlDataType="decimal"/>
    </xmlCellPr>
  </singleXmlCell>
  <singleXmlCell id="369" r="H68" connectionId="0">
    <xmlCellPr id="1" uniqueName="P60963">
      <xmlPr mapId="1" xpath="/TFI-IZD-OSIG/IFP_1000366/P60963" xmlDataType="decimal"/>
    </xmlCellPr>
  </singleXmlCell>
  <singleXmlCell id="370" r="I68" connectionId="0">
    <xmlCellPr id="1" uniqueName="P61080">
      <xmlPr mapId="1" xpath="/TFI-IZD-OSIG/IFP_1000366/P61080" xmlDataType="decimal"/>
    </xmlCellPr>
  </singleXmlCell>
  <singleXmlCell id="371" r="D69" connectionId="0">
    <xmlCellPr id="1" uniqueName="P61198">
      <xmlPr mapId="1" xpath="/TFI-IZD-OSIG/IFP_1000366/P61198" xmlDataType="decimal"/>
    </xmlCellPr>
  </singleXmlCell>
  <singleXmlCell id="372" r="E69" connectionId="0">
    <xmlCellPr id="1" uniqueName="P61315">
      <xmlPr mapId="1" xpath="/TFI-IZD-OSIG/IFP_1000366/P61315" xmlDataType="decimal"/>
    </xmlCellPr>
  </singleXmlCell>
  <singleXmlCell id="373" r="F69" connectionId="0">
    <xmlCellPr id="1" uniqueName="P61432">
      <xmlPr mapId="1" xpath="/TFI-IZD-OSIG/IFP_1000366/P61432" xmlDataType="decimal"/>
    </xmlCellPr>
  </singleXmlCell>
  <singleXmlCell id="374" r="G69" connectionId="0">
    <xmlCellPr id="1" uniqueName="P60847">
      <xmlPr mapId="1" xpath="/TFI-IZD-OSIG/IFP_1000366/P60847" xmlDataType="decimal"/>
    </xmlCellPr>
  </singleXmlCell>
  <singleXmlCell id="375" r="H69" connectionId="0">
    <xmlCellPr id="1" uniqueName="P60964">
      <xmlPr mapId="1" xpath="/TFI-IZD-OSIG/IFP_1000366/P60964" xmlDataType="decimal"/>
    </xmlCellPr>
  </singleXmlCell>
  <singleXmlCell id="376" r="I69" connectionId="0">
    <xmlCellPr id="1" uniqueName="P61081">
      <xmlPr mapId="1" xpath="/TFI-IZD-OSIG/IFP_1000366/P61081" xmlDataType="decimal"/>
    </xmlCellPr>
  </singleXmlCell>
  <singleXmlCell id="377" r="D70" connectionId="0">
    <xmlCellPr id="1" uniqueName="P61199">
      <xmlPr mapId="1" xpath="/TFI-IZD-OSIG/IFP_1000366/P61199" xmlDataType="decimal"/>
    </xmlCellPr>
  </singleXmlCell>
  <singleXmlCell id="378" r="E70" connectionId="0">
    <xmlCellPr id="1" uniqueName="P61316">
      <xmlPr mapId="1" xpath="/TFI-IZD-OSIG/IFP_1000366/P61316" xmlDataType="decimal"/>
    </xmlCellPr>
  </singleXmlCell>
  <singleXmlCell id="379" r="F70" connectionId="0">
    <xmlCellPr id="1" uniqueName="P61433">
      <xmlPr mapId="1" xpath="/TFI-IZD-OSIG/IFP_1000366/P61433" xmlDataType="decimal"/>
    </xmlCellPr>
  </singleXmlCell>
  <singleXmlCell id="380" r="G70" connectionId="0">
    <xmlCellPr id="1" uniqueName="P60848">
      <xmlPr mapId="1" xpath="/TFI-IZD-OSIG/IFP_1000366/P60848" xmlDataType="decimal"/>
    </xmlCellPr>
  </singleXmlCell>
  <singleXmlCell id="381" r="H70" connectionId="0">
    <xmlCellPr id="1" uniqueName="P60965">
      <xmlPr mapId="1" xpath="/TFI-IZD-OSIG/IFP_1000366/P60965" xmlDataType="decimal"/>
    </xmlCellPr>
  </singleXmlCell>
  <singleXmlCell id="382" r="I70" connectionId="0">
    <xmlCellPr id="1" uniqueName="P61082">
      <xmlPr mapId="1" xpath="/TFI-IZD-OSIG/IFP_1000366/P61082" xmlDataType="decimal"/>
    </xmlCellPr>
  </singleXmlCell>
  <singleXmlCell id="383" r="D71" connectionId="0">
    <xmlCellPr id="1" uniqueName="P61200">
      <xmlPr mapId="1" xpath="/TFI-IZD-OSIG/IFP_1000366/P61200" xmlDataType="decimal"/>
    </xmlCellPr>
  </singleXmlCell>
  <singleXmlCell id="384" r="E71" connectionId="0">
    <xmlCellPr id="1" uniqueName="P61317">
      <xmlPr mapId="1" xpath="/TFI-IZD-OSIG/IFP_1000366/P61317" xmlDataType="decimal"/>
    </xmlCellPr>
  </singleXmlCell>
  <singleXmlCell id="385" r="F71" connectionId="0">
    <xmlCellPr id="1" uniqueName="P61434">
      <xmlPr mapId="1" xpath="/TFI-IZD-OSIG/IFP_1000366/P61434" xmlDataType="decimal"/>
    </xmlCellPr>
  </singleXmlCell>
  <singleXmlCell id="386" r="G71" connectionId="0">
    <xmlCellPr id="1" uniqueName="P60849">
      <xmlPr mapId="1" xpath="/TFI-IZD-OSIG/IFP_1000366/P60849" xmlDataType="decimal"/>
    </xmlCellPr>
  </singleXmlCell>
  <singleXmlCell id="387" r="H71" connectionId="0">
    <xmlCellPr id="1" uniqueName="P60966">
      <xmlPr mapId="1" xpath="/TFI-IZD-OSIG/IFP_1000366/P60966" xmlDataType="decimal"/>
    </xmlCellPr>
  </singleXmlCell>
  <singleXmlCell id="388" r="I71" connectionId="0">
    <xmlCellPr id="1" uniqueName="P61083">
      <xmlPr mapId="1" xpath="/TFI-IZD-OSIG/IFP_1000366/P61083" xmlDataType="decimal"/>
    </xmlCellPr>
  </singleXmlCell>
  <singleXmlCell id="389" r="D72" connectionId="0">
    <xmlCellPr id="1" uniqueName="P61201">
      <xmlPr mapId="1" xpath="/TFI-IZD-OSIG/IFP_1000366/P61201" xmlDataType="decimal"/>
    </xmlCellPr>
  </singleXmlCell>
  <singleXmlCell id="390" r="E72" connectionId="0">
    <xmlCellPr id="1" uniqueName="P61318">
      <xmlPr mapId="1" xpath="/TFI-IZD-OSIG/IFP_1000366/P61318" xmlDataType="decimal"/>
    </xmlCellPr>
  </singleXmlCell>
  <singleXmlCell id="391" r="F72" connectionId="0">
    <xmlCellPr id="1" uniqueName="P61435">
      <xmlPr mapId="1" xpath="/TFI-IZD-OSIG/IFP_1000366/P61435" xmlDataType="decimal"/>
    </xmlCellPr>
  </singleXmlCell>
  <singleXmlCell id="392" r="G72" connectionId="0">
    <xmlCellPr id="1" uniqueName="P60850">
      <xmlPr mapId="1" xpath="/TFI-IZD-OSIG/IFP_1000366/P60850" xmlDataType="decimal"/>
    </xmlCellPr>
  </singleXmlCell>
  <singleXmlCell id="393" r="H72" connectionId="0">
    <xmlCellPr id="1" uniqueName="P60967">
      <xmlPr mapId="1" xpath="/TFI-IZD-OSIG/IFP_1000366/P60967" xmlDataType="decimal"/>
    </xmlCellPr>
  </singleXmlCell>
  <singleXmlCell id="394" r="I72" connectionId="0">
    <xmlCellPr id="1" uniqueName="P61084">
      <xmlPr mapId="1" xpath="/TFI-IZD-OSIG/IFP_1000366/P61084" xmlDataType="decimal"/>
    </xmlCellPr>
  </singleXmlCell>
  <singleXmlCell id="395" r="D73" connectionId="0">
    <xmlCellPr id="1" uniqueName="P61202">
      <xmlPr mapId="1" xpath="/TFI-IZD-OSIG/IFP_1000366/P61202" xmlDataType="decimal"/>
    </xmlCellPr>
  </singleXmlCell>
  <singleXmlCell id="396" r="E73" connectionId="0">
    <xmlCellPr id="1" uniqueName="P61319">
      <xmlPr mapId="1" xpath="/TFI-IZD-OSIG/IFP_1000366/P61319" xmlDataType="decimal"/>
    </xmlCellPr>
  </singleXmlCell>
  <singleXmlCell id="397" r="F73" connectionId="0">
    <xmlCellPr id="1" uniqueName="P61436">
      <xmlPr mapId="1" xpath="/TFI-IZD-OSIG/IFP_1000366/P61436" xmlDataType="decimal"/>
    </xmlCellPr>
  </singleXmlCell>
  <singleXmlCell id="398" r="G73" connectionId="0">
    <xmlCellPr id="1" uniqueName="P60851">
      <xmlPr mapId="1" xpath="/TFI-IZD-OSIG/IFP_1000366/P60851" xmlDataType="decimal"/>
    </xmlCellPr>
  </singleXmlCell>
  <singleXmlCell id="399" r="H73" connectionId="0">
    <xmlCellPr id="1" uniqueName="P60968">
      <xmlPr mapId="1" xpath="/TFI-IZD-OSIG/IFP_1000366/P60968" xmlDataType="decimal"/>
    </xmlCellPr>
  </singleXmlCell>
  <singleXmlCell id="400" r="I73" connectionId="0">
    <xmlCellPr id="1" uniqueName="P61085">
      <xmlPr mapId="1" xpath="/TFI-IZD-OSIG/IFP_1000366/P61085" xmlDataType="decimal"/>
    </xmlCellPr>
  </singleXmlCell>
  <singleXmlCell id="401" r="D74" connectionId="0">
    <xmlCellPr id="1" uniqueName="P61191">
      <xmlPr mapId="1" xpath="/TFI-IZD-OSIG/IFP_1000366/P61191" xmlDataType="decimal"/>
    </xmlCellPr>
  </singleXmlCell>
  <singleXmlCell id="402" r="E74" connectionId="0">
    <xmlCellPr id="1" uniqueName="P61308">
      <xmlPr mapId="1" xpath="/TFI-IZD-OSIG/IFP_1000366/P61308" xmlDataType="decimal"/>
    </xmlCellPr>
  </singleXmlCell>
  <singleXmlCell id="403" r="F74" connectionId="0">
    <xmlCellPr id="1" uniqueName="P61425">
      <xmlPr mapId="1" xpath="/TFI-IZD-OSIG/IFP_1000366/P61425" xmlDataType="decimal"/>
    </xmlCellPr>
  </singleXmlCell>
  <singleXmlCell id="404" r="G74" connectionId="0">
    <xmlCellPr id="1" uniqueName="P60840">
      <xmlPr mapId="1" xpath="/TFI-IZD-OSIG/IFP_1000366/P60840" xmlDataType="decimal"/>
    </xmlCellPr>
  </singleXmlCell>
  <singleXmlCell id="405" r="H74" connectionId="0">
    <xmlCellPr id="1" uniqueName="P60957">
      <xmlPr mapId="1" xpath="/TFI-IZD-OSIG/IFP_1000366/P60957" xmlDataType="decimal"/>
    </xmlCellPr>
  </singleXmlCell>
  <singleXmlCell id="406" r="I74" connectionId="0">
    <xmlCellPr id="1" uniqueName="P61074">
      <xmlPr mapId="1" xpath="/TFI-IZD-OSIG/IFP_1000366/P61074" xmlDataType="decimal"/>
    </xmlCellPr>
  </singleXmlCell>
  <singleXmlCell id="407" r="D76" connectionId="0">
    <xmlCellPr id="1" uniqueName="P61192">
      <xmlPr mapId="1" xpath="/TFI-IZD-OSIG/IFP_1000366/P61192" xmlDataType="decimal"/>
    </xmlCellPr>
  </singleXmlCell>
  <singleXmlCell id="408" r="E76" connectionId="0">
    <xmlCellPr id="1" uniqueName="P61309">
      <xmlPr mapId="1" xpath="/TFI-IZD-OSIG/IFP_1000366/P61309" xmlDataType="decimal"/>
    </xmlCellPr>
  </singleXmlCell>
  <singleXmlCell id="409" r="F76" connectionId="0">
    <xmlCellPr id="1" uniqueName="P61426">
      <xmlPr mapId="1" xpath="/TFI-IZD-OSIG/IFP_1000366/P61426" xmlDataType="decimal"/>
    </xmlCellPr>
  </singleXmlCell>
  <singleXmlCell id="410" r="G76" connectionId="0">
    <xmlCellPr id="1" uniqueName="P60841">
      <xmlPr mapId="1" xpath="/TFI-IZD-OSIG/IFP_1000366/P60841" xmlDataType="decimal"/>
    </xmlCellPr>
  </singleXmlCell>
  <singleXmlCell id="411" r="H76" connectionId="0">
    <xmlCellPr id="1" uniqueName="P60958">
      <xmlPr mapId="1" xpath="/TFI-IZD-OSIG/IFP_1000366/P60958" xmlDataType="decimal"/>
    </xmlCellPr>
  </singleXmlCell>
  <singleXmlCell id="412" r="I76" connectionId="0">
    <xmlCellPr id="1" uniqueName="P61075">
      <xmlPr mapId="1" xpath="/TFI-IZD-OSIG/IFP_1000366/P61075" xmlDataType="decimal"/>
    </xmlCellPr>
  </singleXmlCell>
  <singleXmlCell id="413" r="D77" connectionId="0">
    <xmlCellPr id="1" uniqueName="P61193">
      <xmlPr mapId="1" xpath="/TFI-IZD-OSIG/IFP_1000366/P61193" xmlDataType="decimal"/>
    </xmlCellPr>
  </singleXmlCell>
  <singleXmlCell id="414" r="E77" connectionId="0">
    <xmlCellPr id="1" uniqueName="P61310">
      <xmlPr mapId="1" xpath="/TFI-IZD-OSIG/IFP_1000366/P61310" xmlDataType="decimal"/>
    </xmlCellPr>
  </singleXmlCell>
  <singleXmlCell id="415" r="F77" connectionId="0">
    <xmlCellPr id="1" uniqueName="P61427">
      <xmlPr mapId="1" xpath="/TFI-IZD-OSIG/IFP_1000366/P61427" xmlDataType="decimal"/>
    </xmlCellPr>
  </singleXmlCell>
  <singleXmlCell id="416" r="G77" connectionId="0">
    <xmlCellPr id="1" uniqueName="P60842">
      <xmlPr mapId="1" xpath="/TFI-IZD-OSIG/IFP_1000366/P60842" xmlDataType="decimal"/>
    </xmlCellPr>
  </singleXmlCell>
  <singleXmlCell id="417" r="H77" connectionId="0">
    <xmlCellPr id="1" uniqueName="P60959">
      <xmlPr mapId="1" xpath="/TFI-IZD-OSIG/IFP_1000366/P60959" xmlDataType="decimal"/>
    </xmlCellPr>
  </singleXmlCell>
  <singleXmlCell id="418" r="I77" connectionId="0">
    <xmlCellPr id="1" uniqueName="P61076">
      <xmlPr mapId="1" xpath="/TFI-IZD-OSIG/IFP_1000366/P61076" xmlDataType="decimal"/>
    </xmlCellPr>
  </singleXmlCell>
  <singleXmlCell id="419" r="D78" connectionId="0">
    <xmlCellPr id="1" uniqueName="P61194">
      <xmlPr mapId="1" xpath="/TFI-IZD-OSIG/IFP_1000366/P61194" xmlDataType="decimal"/>
    </xmlCellPr>
  </singleXmlCell>
  <singleXmlCell id="420" r="E78" connectionId="0">
    <xmlCellPr id="1" uniqueName="P61311">
      <xmlPr mapId="1" xpath="/TFI-IZD-OSIG/IFP_1000366/P61311" xmlDataType="decimal"/>
    </xmlCellPr>
  </singleXmlCell>
  <singleXmlCell id="421" r="F78" connectionId="0">
    <xmlCellPr id="1" uniqueName="P61428">
      <xmlPr mapId="1" xpath="/TFI-IZD-OSIG/IFP_1000366/P61428" xmlDataType="decimal"/>
    </xmlCellPr>
  </singleXmlCell>
  <singleXmlCell id="422" r="G78" connectionId="0">
    <xmlCellPr id="1" uniqueName="P60843">
      <xmlPr mapId="1" xpath="/TFI-IZD-OSIG/IFP_1000366/P60843" xmlDataType="decimal"/>
    </xmlCellPr>
  </singleXmlCell>
  <singleXmlCell id="423" r="H78" connectionId="0">
    <xmlCellPr id="1" uniqueName="P60960">
      <xmlPr mapId="1" xpath="/TFI-IZD-OSIG/IFP_1000366/P60960" xmlDataType="decimal"/>
    </xmlCellPr>
  </singleXmlCell>
  <singleXmlCell id="424" r="I78" connectionId="0">
    <xmlCellPr id="1" uniqueName="P61077">
      <xmlPr mapId="1" xpath="/TFI-IZD-OSIG/IFP_1000366/P61077" xmlDataType="decimal"/>
    </xmlCellPr>
  </singleXmlCell>
  <singleXmlCell id="425" r="D79" connectionId="0">
    <xmlCellPr id="1" uniqueName="P61195">
      <xmlPr mapId="1" xpath="/TFI-IZD-OSIG/IFP_1000366/P61195" xmlDataType="decimal"/>
    </xmlCellPr>
  </singleXmlCell>
  <singleXmlCell id="426" r="E79" connectionId="0">
    <xmlCellPr id="1" uniqueName="P61312">
      <xmlPr mapId="1" xpath="/TFI-IZD-OSIG/IFP_1000366/P61312" xmlDataType="decimal"/>
    </xmlCellPr>
  </singleXmlCell>
  <singleXmlCell id="427" r="F79" connectionId="0">
    <xmlCellPr id="1" uniqueName="P61429">
      <xmlPr mapId="1" xpath="/TFI-IZD-OSIG/IFP_1000366/P61429" xmlDataType="decimal"/>
    </xmlCellPr>
  </singleXmlCell>
  <singleXmlCell id="428" r="G79" connectionId="0">
    <xmlCellPr id="1" uniqueName="P60844">
      <xmlPr mapId="1" xpath="/TFI-IZD-OSIG/IFP_1000366/P60844" xmlDataType="decimal"/>
    </xmlCellPr>
  </singleXmlCell>
  <singleXmlCell id="429" r="H79" connectionId="0">
    <xmlCellPr id="1" uniqueName="P60961">
      <xmlPr mapId="1" xpath="/TFI-IZD-OSIG/IFP_1000366/P60961" xmlDataType="decimal"/>
    </xmlCellPr>
  </singleXmlCell>
  <singleXmlCell id="430" r="I79" connectionId="0">
    <xmlCellPr id="1" uniqueName="P61078">
      <xmlPr mapId="1" xpath="/TFI-IZD-OSIG/IFP_1000366/P61078" xmlDataType="decimal"/>
    </xmlCellPr>
  </singleXmlCell>
  <singleXmlCell id="431" r="D80" connectionId="0">
    <xmlCellPr id="1" uniqueName="P61196">
      <xmlPr mapId="1" xpath="/TFI-IZD-OSIG/IFP_1000366/P61196" xmlDataType="decimal"/>
    </xmlCellPr>
  </singleXmlCell>
  <singleXmlCell id="432" r="E80" connectionId="0">
    <xmlCellPr id="1" uniqueName="P61313">
      <xmlPr mapId="1" xpath="/TFI-IZD-OSIG/IFP_1000366/P61313" xmlDataType="decimal"/>
    </xmlCellPr>
  </singleXmlCell>
  <singleXmlCell id="433" r="F80" connectionId="0">
    <xmlCellPr id="1" uniqueName="P61430">
      <xmlPr mapId="1" xpath="/TFI-IZD-OSIG/IFP_1000366/P61430" xmlDataType="decimal"/>
    </xmlCellPr>
  </singleXmlCell>
  <singleXmlCell id="434" r="G80" connectionId="0">
    <xmlCellPr id="1" uniqueName="P60845">
      <xmlPr mapId="1" xpath="/TFI-IZD-OSIG/IFP_1000366/P60845" xmlDataType="decimal"/>
    </xmlCellPr>
  </singleXmlCell>
  <singleXmlCell id="435" r="H80" connectionId="0">
    <xmlCellPr id="1" uniqueName="P60962">
      <xmlPr mapId="1" xpath="/TFI-IZD-OSIG/IFP_1000366/P60962" xmlDataType="decimal"/>
    </xmlCellPr>
  </singleXmlCell>
  <singleXmlCell id="436" r="I80" connectionId="0">
    <xmlCellPr id="1" uniqueName="P61079">
      <xmlPr mapId="1" xpath="/TFI-IZD-OSIG/IFP_1000366/P61079" xmlDataType="decimal"/>
    </xmlCellPr>
  </singleXmlCell>
  <singleXmlCell id="437" r="D81" connectionId="0">
    <xmlCellPr id="1" uniqueName="P61185">
      <xmlPr mapId="1" xpath="/TFI-IZD-OSIG/IFP_1000366/P61185" xmlDataType="decimal"/>
    </xmlCellPr>
  </singleXmlCell>
  <singleXmlCell id="438" r="E81" connectionId="0">
    <xmlCellPr id="1" uniqueName="P61302">
      <xmlPr mapId="1" xpath="/TFI-IZD-OSIG/IFP_1000366/P61302" xmlDataType="decimal"/>
    </xmlCellPr>
  </singleXmlCell>
  <singleXmlCell id="439" r="F81" connectionId="0">
    <xmlCellPr id="1" uniqueName="P61419">
      <xmlPr mapId="1" xpath="/TFI-IZD-OSIG/IFP_1000366/P61419" xmlDataType="decimal"/>
    </xmlCellPr>
  </singleXmlCell>
  <singleXmlCell id="440" r="G81" connectionId="0">
    <xmlCellPr id="1" uniqueName="P60834">
      <xmlPr mapId="1" xpath="/TFI-IZD-OSIG/IFP_1000366/P60834" xmlDataType="decimal"/>
    </xmlCellPr>
  </singleXmlCell>
  <singleXmlCell id="441" r="H81" connectionId="0">
    <xmlCellPr id="1" uniqueName="P60951">
      <xmlPr mapId="1" xpath="/TFI-IZD-OSIG/IFP_1000366/P60951" xmlDataType="decimal"/>
    </xmlCellPr>
  </singleXmlCell>
  <singleXmlCell id="442" r="I81" connectionId="0">
    <xmlCellPr id="1" uniqueName="P61068">
      <xmlPr mapId="1" xpath="/TFI-IZD-OSIG/IFP_1000366/P61068" xmlDataType="decimal"/>
    </xmlCellPr>
  </singleXmlCell>
  <singleXmlCell id="443" r="D82" connectionId="0">
    <xmlCellPr id="1" uniqueName="P61186">
      <xmlPr mapId="1" xpath="/TFI-IZD-OSIG/IFP_1000366/P61186" xmlDataType="decimal"/>
    </xmlCellPr>
  </singleXmlCell>
  <singleXmlCell id="444" r="E82" connectionId="0">
    <xmlCellPr id="1" uniqueName="P61303">
      <xmlPr mapId="1" xpath="/TFI-IZD-OSIG/IFP_1000366/P61303" xmlDataType="decimal"/>
    </xmlCellPr>
  </singleXmlCell>
  <singleXmlCell id="445" r="F82" connectionId="0">
    <xmlCellPr id="1" uniqueName="P61420">
      <xmlPr mapId="1" xpath="/TFI-IZD-OSIG/IFP_1000366/P61420" xmlDataType="decimal"/>
    </xmlCellPr>
  </singleXmlCell>
  <singleXmlCell id="446" r="G82" connectionId="0">
    <xmlCellPr id="1" uniqueName="P60835">
      <xmlPr mapId="1" xpath="/TFI-IZD-OSIG/IFP_1000366/P60835" xmlDataType="decimal"/>
    </xmlCellPr>
  </singleXmlCell>
  <singleXmlCell id="447" r="H82" connectionId="0">
    <xmlCellPr id="1" uniqueName="P60952">
      <xmlPr mapId="1" xpath="/TFI-IZD-OSIG/IFP_1000366/P60952" xmlDataType="decimal"/>
    </xmlCellPr>
  </singleXmlCell>
  <singleXmlCell id="448" r="I82" connectionId="0">
    <xmlCellPr id="1" uniqueName="P61069">
      <xmlPr mapId="1" xpath="/TFI-IZD-OSIG/IFP_1000366/P61069" xmlDataType="decimal"/>
    </xmlCellPr>
  </singleXmlCell>
  <singleXmlCell id="449" r="D83" connectionId="0">
    <xmlCellPr id="1" uniqueName="P61187">
      <xmlPr mapId="1" xpath="/TFI-IZD-OSIG/IFP_1000366/P61187" xmlDataType="decimal"/>
    </xmlCellPr>
  </singleXmlCell>
  <singleXmlCell id="450" r="E83" connectionId="0">
    <xmlCellPr id="1" uniqueName="P61304">
      <xmlPr mapId="1" xpath="/TFI-IZD-OSIG/IFP_1000366/P61304" xmlDataType="decimal"/>
    </xmlCellPr>
  </singleXmlCell>
  <singleXmlCell id="451" r="F83" connectionId="0">
    <xmlCellPr id="1" uniqueName="P61421">
      <xmlPr mapId="1" xpath="/TFI-IZD-OSIG/IFP_1000366/P61421" xmlDataType="decimal"/>
    </xmlCellPr>
  </singleXmlCell>
  <singleXmlCell id="452" r="G83" connectionId="0">
    <xmlCellPr id="1" uniqueName="P60836">
      <xmlPr mapId="1" xpath="/TFI-IZD-OSIG/IFP_1000366/P60836" xmlDataType="decimal"/>
    </xmlCellPr>
  </singleXmlCell>
  <singleXmlCell id="453" r="H83" connectionId="0">
    <xmlCellPr id="1" uniqueName="P60953">
      <xmlPr mapId="1" xpath="/TFI-IZD-OSIG/IFP_1000366/P60953" xmlDataType="decimal"/>
    </xmlCellPr>
  </singleXmlCell>
  <singleXmlCell id="454" r="I83" connectionId="0">
    <xmlCellPr id="1" uniqueName="P61070">
      <xmlPr mapId="1" xpath="/TFI-IZD-OSIG/IFP_1000366/P61070" xmlDataType="decimal"/>
    </xmlCellPr>
  </singleXmlCell>
  <singleXmlCell id="455" r="D84" connectionId="0">
    <xmlCellPr id="1" uniqueName="P61188">
      <xmlPr mapId="1" xpath="/TFI-IZD-OSIG/IFP_1000366/P61188" xmlDataType="decimal"/>
    </xmlCellPr>
  </singleXmlCell>
  <singleXmlCell id="456" r="E84" connectionId="0">
    <xmlCellPr id="1" uniqueName="P61305">
      <xmlPr mapId="1" xpath="/TFI-IZD-OSIG/IFP_1000366/P61305" xmlDataType="decimal"/>
    </xmlCellPr>
  </singleXmlCell>
  <singleXmlCell id="457" r="F84" connectionId="0">
    <xmlCellPr id="1" uniqueName="P61422">
      <xmlPr mapId="1" xpath="/TFI-IZD-OSIG/IFP_1000366/P61422" xmlDataType="decimal"/>
    </xmlCellPr>
  </singleXmlCell>
  <singleXmlCell id="458" r="G84" connectionId="0">
    <xmlCellPr id="1" uniqueName="P60837">
      <xmlPr mapId="1" xpath="/TFI-IZD-OSIG/IFP_1000366/P60837" xmlDataType="decimal"/>
    </xmlCellPr>
  </singleXmlCell>
  <singleXmlCell id="459" r="H84" connectionId="0">
    <xmlCellPr id="1" uniqueName="P60954">
      <xmlPr mapId="1" xpath="/TFI-IZD-OSIG/IFP_1000366/P60954" xmlDataType="decimal"/>
    </xmlCellPr>
  </singleXmlCell>
  <singleXmlCell id="460" r="I84" connectionId="0">
    <xmlCellPr id="1" uniqueName="P61071">
      <xmlPr mapId="1" xpath="/TFI-IZD-OSIG/IFP_1000366/P61071" xmlDataType="decimal"/>
    </xmlCellPr>
  </singleXmlCell>
  <singleXmlCell id="461" r="D85" connectionId="0">
    <xmlCellPr id="1" uniqueName="P61189">
      <xmlPr mapId="1" xpath="/TFI-IZD-OSIG/IFP_1000366/P61189" xmlDataType="decimal"/>
    </xmlCellPr>
  </singleXmlCell>
  <singleXmlCell id="462" r="E85" connectionId="0">
    <xmlCellPr id="1" uniqueName="P61306">
      <xmlPr mapId="1" xpath="/TFI-IZD-OSIG/IFP_1000366/P61306" xmlDataType="decimal"/>
    </xmlCellPr>
  </singleXmlCell>
  <singleXmlCell id="463" r="F85" connectionId="0">
    <xmlCellPr id="1" uniqueName="P61423">
      <xmlPr mapId="1" xpath="/TFI-IZD-OSIG/IFP_1000366/P61423" xmlDataType="decimal"/>
    </xmlCellPr>
  </singleXmlCell>
  <singleXmlCell id="464" r="G85" connectionId="0">
    <xmlCellPr id="1" uniqueName="P60838">
      <xmlPr mapId="1" xpath="/TFI-IZD-OSIG/IFP_1000366/P60838" xmlDataType="decimal"/>
    </xmlCellPr>
  </singleXmlCell>
  <singleXmlCell id="465" r="H85" connectionId="0">
    <xmlCellPr id="1" uniqueName="P60955">
      <xmlPr mapId="1" xpath="/TFI-IZD-OSIG/IFP_1000366/P60955" xmlDataType="decimal"/>
    </xmlCellPr>
  </singleXmlCell>
  <singleXmlCell id="466" r="I85" connectionId="0">
    <xmlCellPr id="1" uniqueName="P61072">
      <xmlPr mapId="1" xpath="/TFI-IZD-OSIG/IFP_1000366/P61072" xmlDataType="decimal"/>
    </xmlCellPr>
  </singleXmlCell>
  <singleXmlCell id="467" r="D86" connectionId="0">
    <xmlCellPr id="1" uniqueName="P61190">
      <xmlPr mapId="1" xpath="/TFI-IZD-OSIG/IFP_1000366/P61190" xmlDataType="decimal"/>
    </xmlCellPr>
  </singleXmlCell>
  <singleXmlCell id="468" r="E86" connectionId="0">
    <xmlCellPr id="1" uniqueName="P61307">
      <xmlPr mapId="1" xpath="/TFI-IZD-OSIG/IFP_1000366/P61307" xmlDataType="decimal"/>
    </xmlCellPr>
  </singleXmlCell>
  <singleXmlCell id="469" r="F86" connectionId="0">
    <xmlCellPr id="1" uniqueName="P61424">
      <xmlPr mapId="1" xpath="/TFI-IZD-OSIG/IFP_1000366/P61424" xmlDataType="decimal"/>
    </xmlCellPr>
  </singleXmlCell>
  <singleXmlCell id="470" r="G86" connectionId="0">
    <xmlCellPr id="1" uniqueName="P60839">
      <xmlPr mapId="1" xpath="/TFI-IZD-OSIG/IFP_1000366/P60839" xmlDataType="decimal"/>
    </xmlCellPr>
  </singleXmlCell>
  <singleXmlCell id="471" r="H86" connectionId="0">
    <xmlCellPr id="1" uniqueName="P60956">
      <xmlPr mapId="1" xpath="/TFI-IZD-OSIG/IFP_1000366/P60956" xmlDataType="decimal"/>
    </xmlCellPr>
  </singleXmlCell>
  <singleXmlCell id="472" r="I86" connectionId="0">
    <xmlCellPr id="1" uniqueName="P61073">
      <xmlPr mapId="1" xpath="/TFI-IZD-OSIG/IFP_1000366/P61073" xmlDataType="decimal"/>
    </xmlCellPr>
  </singleXmlCell>
  <singleXmlCell id="473" r="D87" connectionId="0">
    <xmlCellPr id="1" uniqueName="P61179">
      <xmlPr mapId="1" xpath="/TFI-IZD-OSIG/IFP_1000366/P61179" xmlDataType="decimal"/>
    </xmlCellPr>
  </singleXmlCell>
  <singleXmlCell id="474" r="E87" connectionId="0">
    <xmlCellPr id="1" uniqueName="P61296">
      <xmlPr mapId="1" xpath="/TFI-IZD-OSIG/IFP_1000366/P61296" xmlDataType="decimal"/>
    </xmlCellPr>
  </singleXmlCell>
  <singleXmlCell id="475" r="F87" connectionId="0">
    <xmlCellPr id="1" uniqueName="P61413">
      <xmlPr mapId="1" xpath="/TFI-IZD-OSIG/IFP_1000366/P61413" xmlDataType="decimal"/>
    </xmlCellPr>
  </singleXmlCell>
  <singleXmlCell id="476" r="G87" connectionId="0">
    <xmlCellPr id="1" uniqueName="P60828">
      <xmlPr mapId="1" xpath="/TFI-IZD-OSIG/IFP_1000366/P60828" xmlDataType="decimal"/>
    </xmlCellPr>
  </singleXmlCell>
  <singleXmlCell id="477" r="H87" connectionId="0">
    <xmlCellPr id="1" uniqueName="P60945">
      <xmlPr mapId="1" xpath="/TFI-IZD-OSIG/IFP_1000366/P60945" xmlDataType="decimal"/>
    </xmlCellPr>
  </singleXmlCell>
  <singleXmlCell id="478" r="I87" connectionId="0">
    <xmlCellPr id="1" uniqueName="P61062">
      <xmlPr mapId="1" xpath="/TFI-IZD-OSIG/IFP_1000366/P61062" xmlDataType="decimal"/>
    </xmlCellPr>
  </singleXmlCell>
  <singleXmlCell id="479" r="D88" connectionId="0">
    <xmlCellPr id="1" uniqueName="P61180">
      <xmlPr mapId="1" xpath="/TFI-IZD-OSIG/IFP_1000366/P61180" xmlDataType="decimal"/>
    </xmlCellPr>
  </singleXmlCell>
  <singleXmlCell id="480" r="E88" connectionId="0">
    <xmlCellPr id="1" uniqueName="P61297">
      <xmlPr mapId="1" xpath="/TFI-IZD-OSIG/IFP_1000366/P61297" xmlDataType="decimal"/>
    </xmlCellPr>
  </singleXmlCell>
  <singleXmlCell id="481" r="F88" connectionId="0">
    <xmlCellPr id="1" uniqueName="P61414">
      <xmlPr mapId="1" xpath="/TFI-IZD-OSIG/IFP_1000366/P61414" xmlDataType="decimal"/>
    </xmlCellPr>
  </singleXmlCell>
  <singleXmlCell id="482" r="G88" connectionId="0">
    <xmlCellPr id="1" uniqueName="P60829">
      <xmlPr mapId="1" xpath="/TFI-IZD-OSIG/IFP_1000366/P60829" xmlDataType="decimal"/>
    </xmlCellPr>
  </singleXmlCell>
  <singleXmlCell id="483" r="H88" connectionId="0">
    <xmlCellPr id="1" uniqueName="P60946">
      <xmlPr mapId="1" xpath="/TFI-IZD-OSIG/IFP_1000366/P60946" xmlDataType="decimal"/>
    </xmlCellPr>
  </singleXmlCell>
  <singleXmlCell id="484" r="I88" connectionId="0">
    <xmlCellPr id="1" uniqueName="P61063">
      <xmlPr mapId="1" xpath="/TFI-IZD-OSIG/IFP_1000366/P61063" xmlDataType="decimal"/>
    </xmlCellPr>
  </singleXmlCell>
  <singleXmlCell id="485" r="D89" connectionId="0">
    <xmlCellPr id="1" uniqueName="P61181">
      <xmlPr mapId="1" xpath="/TFI-IZD-OSIG/IFP_1000366/P61181" xmlDataType="decimal"/>
    </xmlCellPr>
  </singleXmlCell>
  <singleXmlCell id="486" r="E89" connectionId="0">
    <xmlCellPr id="1" uniqueName="P61298">
      <xmlPr mapId="1" xpath="/TFI-IZD-OSIG/IFP_1000366/P61298" xmlDataType="decimal"/>
    </xmlCellPr>
  </singleXmlCell>
  <singleXmlCell id="487" r="F89" connectionId="0">
    <xmlCellPr id="1" uniqueName="P61415">
      <xmlPr mapId="1" xpath="/TFI-IZD-OSIG/IFP_1000366/P61415" xmlDataType="decimal"/>
    </xmlCellPr>
  </singleXmlCell>
  <singleXmlCell id="488" r="G89" connectionId="0">
    <xmlCellPr id="1" uniqueName="P60830">
      <xmlPr mapId="1" xpath="/TFI-IZD-OSIG/IFP_1000366/P60830" xmlDataType="decimal"/>
    </xmlCellPr>
  </singleXmlCell>
  <singleXmlCell id="489" r="H89" connectionId="0">
    <xmlCellPr id="1" uniqueName="P60947">
      <xmlPr mapId="1" xpath="/TFI-IZD-OSIG/IFP_1000366/P60947" xmlDataType="decimal"/>
    </xmlCellPr>
  </singleXmlCell>
  <singleXmlCell id="490" r="I89" connectionId="0">
    <xmlCellPr id="1" uniqueName="P61064">
      <xmlPr mapId="1" xpath="/TFI-IZD-OSIG/IFP_1000366/P61064" xmlDataType="decimal"/>
    </xmlCellPr>
  </singleXmlCell>
  <singleXmlCell id="491" r="D90" connectionId="0">
    <xmlCellPr id="1" uniqueName="P61182">
      <xmlPr mapId="1" xpath="/TFI-IZD-OSIG/IFP_1000366/P61182" xmlDataType="decimal"/>
    </xmlCellPr>
  </singleXmlCell>
  <singleXmlCell id="492" r="E90" connectionId="0">
    <xmlCellPr id="1" uniqueName="P61299">
      <xmlPr mapId="1" xpath="/TFI-IZD-OSIG/IFP_1000366/P61299" xmlDataType="decimal"/>
    </xmlCellPr>
  </singleXmlCell>
  <singleXmlCell id="493" r="F90" connectionId="0">
    <xmlCellPr id="1" uniqueName="P61416">
      <xmlPr mapId="1" xpath="/TFI-IZD-OSIG/IFP_1000366/P61416" xmlDataType="decimal"/>
    </xmlCellPr>
  </singleXmlCell>
  <singleXmlCell id="494" r="G90" connectionId="0">
    <xmlCellPr id="1" uniqueName="P60831">
      <xmlPr mapId="1" xpath="/TFI-IZD-OSIG/IFP_1000366/P60831" xmlDataType="decimal"/>
    </xmlCellPr>
  </singleXmlCell>
  <singleXmlCell id="495" r="H90" connectionId="0">
    <xmlCellPr id="1" uniqueName="P60948">
      <xmlPr mapId="1" xpath="/TFI-IZD-OSIG/IFP_1000366/P60948" xmlDataType="decimal"/>
    </xmlCellPr>
  </singleXmlCell>
  <singleXmlCell id="496" r="I90" connectionId="0">
    <xmlCellPr id="1" uniqueName="P61065">
      <xmlPr mapId="1" xpath="/TFI-IZD-OSIG/IFP_1000366/P61065" xmlDataType="decimal"/>
    </xmlCellPr>
  </singleXmlCell>
  <singleXmlCell id="497" r="D91" connectionId="0">
    <xmlCellPr id="1" uniqueName="P61183">
      <xmlPr mapId="1" xpath="/TFI-IZD-OSIG/IFP_1000366/P61183" xmlDataType="decimal"/>
    </xmlCellPr>
  </singleXmlCell>
  <singleXmlCell id="498" r="E91" connectionId="0">
    <xmlCellPr id="1" uniqueName="P61300">
      <xmlPr mapId="1" xpath="/TFI-IZD-OSIG/IFP_1000366/P61300" xmlDataType="decimal"/>
    </xmlCellPr>
  </singleXmlCell>
  <singleXmlCell id="499" r="F91" connectionId="0">
    <xmlCellPr id="1" uniqueName="P61417">
      <xmlPr mapId="1" xpath="/TFI-IZD-OSIG/IFP_1000366/P61417" xmlDataType="decimal"/>
    </xmlCellPr>
  </singleXmlCell>
  <singleXmlCell id="500" r="G91" connectionId="0">
    <xmlCellPr id="1" uniqueName="P60832">
      <xmlPr mapId="1" xpath="/TFI-IZD-OSIG/IFP_1000366/P60832" xmlDataType="decimal"/>
    </xmlCellPr>
  </singleXmlCell>
  <singleXmlCell id="501" r="H91" connectionId="0">
    <xmlCellPr id="1" uniqueName="P60949">
      <xmlPr mapId="1" xpath="/TFI-IZD-OSIG/IFP_1000366/P60949" xmlDataType="decimal"/>
    </xmlCellPr>
  </singleXmlCell>
  <singleXmlCell id="502" r="I91" connectionId="0">
    <xmlCellPr id="1" uniqueName="P61066">
      <xmlPr mapId="1" xpath="/TFI-IZD-OSIG/IFP_1000366/P61066" xmlDataType="decimal"/>
    </xmlCellPr>
  </singleXmlCell>
  <singleXmlCell id="503" r="D92" connectionId="0">
    <xmlCellPr id="1" uniqueName="P61184">
      <xmlPr mapId="1" xpath="/TFI-IZD-OSIG/IFP_1000366/P61184" xmlDataType="decimal"/>
    </xmlCellPr>
  </singleXmlCell>
  <singleXmlCell id="504" r="E92" connectionId="0">
    <xmlCellPr id="1" uniqueName="P61301">
      <xmlPr mapId="1" xpath="/TFI-IZD-OSIG/IFP_1000366/P61301" xmlDataType="decimal"/>
    </xmlCellPr>
  </singleXmlCell>
  <singleXmlCell id="505" r="F92" connectionId="0">
    <xmlCellPr id="1" uniqueName="P61418">
      <xmlPr mapId="1" xpath="/TFI-IZD-OSIG/IFP_1000366/P61418" xmlDataType="decimal"/>
    </xmlCellPr>
  </singleXmlCell>
  <singleXmlCell id="506" r="G92" connectionId="0">
    <xmlCellPr id="1" uniqueName="P60833">
      <xmlPr mapId="1" xpath="/TFI-IZD-OSIG/IFP_1000366/P60833" xmlDataType="decimal"/>
    </xmlCellPr>
  </singleXmlCell>
  <singleXmlCell id="507" r="H92" connectionId="0">
    <xmlCellPr id="1" uniqueName="P60950">
      <xmlPr mapId="1" xpath="/TFI-IZD-OSIG/IFP_1000366/P60950" xmlDataType="decimal"/>
    </xmlCellPr>
  </singleXmlCell>
  <singleXmlCell id="508" r="I92" connectionId="0">
    <xmlCellPr id="1" uniqueName="P61067">
      <xmlPr mapId="1" xpath="/TFI-IZD-OSIG/IFP_1000366/P61067" xmlDataType="decimal"/>
    </xmlCellPr>
  </singleXmlCell>
  <singleXmlCell id="509" r="D93" connectionId="0">
    <xmlCellPr id="1" uniqueName="P61173">
      <xmlPr mapId="1" xpath="/TFI-IZD-OSIG/IFP_1000366/P61173" xmlDataType="decimal"/>
    </xmlCellPr>
  </singleXmlCell>
  <singleXmlCell id="510" r="E93" connectionId="0">
    <xmlCellPr id="1" uniqueName="P61290">
      <xmlPr mapId="1" xpath="/TFI-IZD-OSIG/IFP_1000366/P61290" xmlDataType="decimal"/>
    </xmlCellPr>
  </singleXmlCell>
  <singleXmlCell id="511" r="F93" connectionId="0">
    <xmlCellPr id="1" uniqueName="P61407">
      <xmlPr mapId="1" xpath="/TFI-IZD-OSIG/IFP_1000366/P61407" xmlDataType="decimal"/>
    </xmlCellPr>
  </singleXmlCell>
  <singleXmlCell id="512" r="G93" connectionId="0">
    <xmlCellPr id="1" uniqueName="P60822">
      <xmlPr mapId="1" xpath="/TFI-IZD-OSIG/IFP_1000366/P60822" xmlDataType="decimal"/>
    </xmlCellPr>
  </singleXmlCell>
  <singleXmlCell id="513" r="H93" connectionId="0">
    <xmlCellPr id="1" uniqueName="P60939">
      <xmlPr mapId="1" xpath="/TFI-IZD-OSIG/IFP_1000366/P60939" xmlDataType="decimal"/>
    </xmlCellPr>
  </singleXmlCell>
  <singleXmlCell id="514" r="I93" connectionId="0">
    <xmlCellPr id="1" uniqueName="P61056">
      <xmlPr mapId="1" xpath="/TFI-IZD-OSIG/IFP_1000366/P61056" xmlDataType="decimal"/>
    </xmlCellPr>
  </singleXmlCell>
  <singleXmlCell id="515" r="D94" connectionId="0">
    <xmlCellPr id="1" uniqueName="P61174">
      <xmlPr mapId="1" xpath="/TFI-IZD-OSIG/IFP_1000366/P61174" xmlDataType="decimal"/>
    </xmlCellPr>
  </singleXmlCell>
  <singleXmlCell id="516" r="E94" connectionId="0">
    <xmlCellPr id="1" uniqueName="P61291">
      <xmlPr mapId="1" xpath="/TFI-IZD-OSIG/IFP_1000366/P61291" xmlDataType="decimal"/>
    </xmlCellPr>
  </singleXmlCell>
  <singleXmlCell id="517" r="F94" connectionId="0">
    <xmlCellPr id="1" uniqueName="P61408">
      <xmlPr mapId="1" xpath="/TFI-IZD-OSIG/IFP_1000366/P61408" xmlDataType="decimal"/>
    </xmlCellPr>
  </singleXmlCell>
  <singleXmlCell id="518" r="G94" connectionId="0">
    <xmlCellPr id="1" uniqueName="P60823">
      <xmlPr mapId="1" xpath="/TFI-IZD-OSIG/IFP_1000366/P60823" xmlDataType="decimal"/>
    </xmlCellPr>
  </singleXmlCell>
  <singleXmlCell id="519" r="H94" connectionId="0">
    <xmlCellPr id="1" uniqueName="P60940">
      <xmlPr mapId="1" xpath="/TFI-IZD-OSIG/IFP_1000366/P60940" xmlDataType="decimal"/>
    </xmlCellPr>
  </singleXmlCell>
  <singleXmlCell id="520" r="I94" connectionId="0">
    <xmlCellPr id="1" uniqueName="P61057">
      <xmlPr mapId="1" xpath="/TFI-IZD-OSIG/IFP_1000366/P61057" xmlDataType="decimal"/>
    </xmlCellPr>
  </singleXmlCell>
  <singleXmlCell id="521" r="D95" connectionId="0">
    <xmlCellPr id="1" uniqueName="P61175">
      <xmlPr mapId="1" xpath="/TFI-IZD-OSIG/IFP_1000366/P61175" xmlDataType="decimal"/>
    </xmlCellPr>
  </singleXmlCell>
  <singleXmlCell id="522" r="E95" connectionId="0">
    <xmlCellPr id="1" uniqueName="P61292">
      <xmlPr mapId="1" xpath="/TFI-IZD-OSIG/IFP_1000366/P61292" xmlDataType="decimal"/>
    </xmlCellPr>
  </singleXmlCell>
  <singleXmlCell id="523" r="F95" connectionId="0">
    <xmlCellPr id="1" uniqueName="P61409">
      <xmlPr mapId="1" xpath="/TFI-IZD-OSIG/IFP_1000366/P61409" xmlDataType="decimal"/>
    </xmlCellPr>
  </singleXmlCell>
  <singleXmlCell id="524" r="G95" connectionId="0">
    <xmlCellPr id="1" uniqueName="P60824">
      <xmlPr mapId="1" xpath="/TFI-IZD-OSIG/IFP_1000366/P60824" xmlDataType="decimal"/>
    </xmlCellPr>
  </singleXmlCell>
  <singleXmlCell id="525" r="H95" connectionId="0">
    <xmlCellPr id="1" uniqueName="P60941">
      <xmlPr mapId="1" xpath="/TFI-IZD-OSIG/IFP_1000366/P60941" xmlDataType="decimal"/>
    </xmlCellPr>
  </singleXmlCell>
  <singleXmlCell id="526" r="I95" connectionId="0">
    <xmlCellPr id="1" uniqueName="P61058">
      <xmlPr mapId="1" xpath="/TFI-IZD-OSIG/IFP_1000366/P61058" xmlDataType="decimal"/>
    </xmlCellPr>
  </singleXmlCell>
  <singleXmlCell id="527" r="D96" connectionId="0">
    <xmlCellPr id="1" uniqueName="P61176">
      <xmlPr mapId="1" xpath="/TFI-IZD-OSIG/IFP_1000366/P61176" xmlDataType="decimal"/>
    </xmlCellPr>
  </singleXmlCell>
  <singleXmlCell id="528" r="E96" connectionId="0">
    <xmlCellPr id="1" uniqueName="P61293">
      <xmlPr mapId="1" xpath="/TFI-IZD-OSIG/IFP_1000366/P61293" xmlDataType="decimal"/>
    </xmlCellPr>
  </singleXmlCell>
  <singleXmlCell id="529" r="F96" connectionId="0">
    <xmlCellPr id="1" uniqueName="P61410">
      <xmlPr mapId="1" xpath="/TFI-IZD-OSIG/IFP_1000366/P61410" xmlDataType="decimal"/>
    </xmlCellPr>
  </singleXmlCell>
  <singleXmlCell id="530" r="G96" connectionId="0">
    <xmlCellPr id="1" uniqueName="P60825">
      <xmlPr mapId="1" xpath="/TFI-IZD-OSIG/IFP_1000366/P60825" xmlDataType="decimal"/>
    </xmlCellPr>
  </singleXmlCell>
  <singleXmlCell id="531" r="H96" connectionId="0">
    <xmlCellPr id="1" uniqueName="P60942">
      <xmlPr mapId="1" xpath="/TFI-IZD-OSIG/IFP_1000366/P60942" xmlDataType="decimal"/>
    </xmlCellPr>
  </singleXmlCell>
  <singleXmlCell id="532" r="I96" connectionId="0">
    <xmlCellPr id="1" uniqueName="P61059">
      <xmlPr mapId="1" xpath="/TFI-IZD-OSIG/IFP_1000366/P61059" xmlDataType="decimal"/>
    </xmlCellPr>
  </singleXmlCell>
  <singleXmlCell id="533" r="D97" connectionId="0">
    <xmlCellPr id="1" uniqueName="P61177">
      <xmlPr mapId="1" xpath="/TFI-IZD-OSIG/IFP_1000366/P61177" xmlDataType="decimal"/>
    </xmlCellPr>
  </singleXmlCell>
  <singleXmlCell id="534" r="E97" connectionId="0">
    <xmlCellPr id="1" uniqueName="P61294">
      <xmlPr mapId="1" xpath="/TFI-IZD-OSIG/IFP_1000366/P61294" xmlDataType="decimal"/>
    </xmlCellPr>
  </singleXmlCell>
  <singleXmlCell id="535" r="F97" connectionId="0">
    <xmlCellPr id="1" uniqueName="P61411">
      <xmlPr mapId="1" xpath="/TFI-IZD-OSIG/IFP_1000366/P61411" xmlDataType="decimal"/>
    </xmlCellPr>
  </singleXmlCell>
  <singleXmlCell id="536" r="G97" connectionId="0">
    <xmlCellPr id="1" uniqueName="P60826">
      <xmlPr mapId="1" xpath="/TFI-IZD-OSIG/IFP_1000366/P60826" xmlDataType="decimal"/>
    </xmlCellPr>
  </singleXmlCell>
  <singleXmlCell id="537" r="H97" connectionId="0">
    <xmlCellPr id="1" uniqueName="P60943">
      <xmlPr mapId="1" xpath="/TFI-IZD-OSIG/IFP_1000366/P60943" xmlDataType="decimal"/>
    </xmlCellPr>
  </singleXmlCell>
  <singleXmlCell id="538" r="I97" connectionId="0">
    <xmlCellPr id="1" uniqueName="P61060">
      <xmlPr mapId="1" xpath="/TFI-IZD-OSIG/IFP_1000366/P61060" xmlDataType="decimal"/>
    </xmlCellPr>
  </singleXmlCell>
  <singleXmlCell id="539" r="D98" connectionId="0">
    <xmlCellPr id="1" uniqueName="P61178">
      <xmlPr mapId="1" xpath="/TFI-IZD-OSIG/IFP_1000366/P61178" xmlDataType="decimal"/>
    </xmlCellPr>
  </singleXmlCell>
  <singleXmlCell id="540" r="E98" connectionId="0">
    <xmlCellPr id="1" uniqueName="P61295">
      <xmlPr mapId="1" xpath="/TFI-IZD-OSIG/IFP_1000366/P61295" xmlDataType="decimal"/>
    </xmlCellPr>
  </singleXmlCell>
  <singleXmlCell id="541" r="F98" connectionId="0">
    <xmlCellPr id="1" uniqueName="P61412">
      <xmlPr mapId="1" xpath="/TFI-IZD-OSIG/IFP_1000366/P61412" xmlDataType="decimal"/>
    </xmlCellPr>
  </singleXmlCell>
  <singleXmlCell id="542" r="G98" connectionId="0">
    <xmlCellPr id="1" uniqueName="P60827">
      <xmlPr mapId="1" xpath="/TFI-IZD-OSIG/IFP_1000366/P60827" xmlDataType="decimal"/>
    </xmlCellPr>
  </singleXmlCell>
  <singleXmlCell id="543" r="H98" connectionId="0">
    <xmlCellPr id="1" uniqueName="P60944">
      <xmlPr mapId="1" xpath="/TFI-IZD-OSIG/IFP_1000366/P60944" xmlDataType="decimal"/>
    </xmlCellPr>
  </singleXmlCell>
  <singleXmlCell id="544" r="I98" connectionId="0">
    <xmlCellPr id="1" uniqueName="P61061">
      <xmlPr mapId="1" xpath="/TFI-IZD-OSIG/IFP_1000366/P61061" xmlDataType="decimal"/>
    </xmlCellPr>
  </singleXmlCell>
  <singleXmlCell id="545" r="D99" connectionId="0">
    <xmlCellPr id="1" uniqueName="P61167">
      <xmlPr mapId="1" xpath="/TFI-IZD-OSIG/IFP_1000366/P61167" xmlDataType="decimal"/>
    </xmlCellPr>
  </singleXmlCell>
  <singleXmlCell id="546" r="E99" connectionId="0">
    <xmlCellPr id="1" uniqueName="P61284">
      <xmlPr mapId="1" xpath="/TFI-IZD-OSIG/IFP_1000366/P61284" xmlDataType="decimal"/>
    </xmlCellPr>
  </singleXmlCell>
  <singleXmlCell id="547" r="F99" connectionId="0">
    <xmlCellPr id="1" uniqueName="P61401">
      <xmlPr mapId="1" xpath="/TFI-IZD-OSIG/IFP_1000366/P61401" xmlDataType="decimal"/>
    </xmlCellPr>
  </singleXmlCell>
  <singleXmlCell id="548" r="G99" connectionId="0">
    <xmlCellPr id="1" uniqueName="P60816">
      <xmlPr mapId="1" xpath="/TFI-IZD-OSIG/IFP_1000366/P60816" xmlDataType="decimal"/>
    </xmlCellPr>
  </singleXmlCell>
  <singleXmlCell id="549" r="H99" connectionId="0">
    <xmlCellPr id="1" uniqueName="P60933">
      <xmlPr mapId="1" xpath="/TFI-IZD-OSIG/IFP_1000366/P60933" xmlDataType="decimal"/>
    </xmlCellPr>
  </singleXmlCell>
  <singleXmlCell id="550" r="I99" connectionId="0">
    <xmlCellPr id="1" uniqueName="P61050">
      <xmlPr mapId="1" xpath="/TFI-IZD-OSIG/IFP_1000366/P61050" xmlDataType="decimal"/>
    </xmlCellPr>
  </singleXmlCell>
  <singleXmlCell id="551" r="D100" connectionId="0">
    <xmlCellPr id="1" uniqueName="P61168">
      <xmlPr mapId="1" xpath="/TFI-IZD-OSIG/IFP_1000366/P61168" xmlDataType="decimal"/>
    </xmlCellPr>
  </singleXmlCell>
  <singleXmlCell id="552" r="E100" connectionId="0">
    <xmlCellPr id="1" uniqueName="P61285">
      <xmlPr mapId="1" xpath="/TFI-IZD-OSIG/IFP_1000366/P61285" xmlDataType="decimal"/>
    </xmlCellPr>
  </singleXmlCell>
  <singleXmlCell id="553" r="F100" connectionId="0">
    <xmlCellPr id="1" uniqueName="P61402">
      <xmlPr mapId="1" xpath="/TFI-IZD-OSIG/IFP_1000366/P61402" xmlDataType="decimal"/>
    </xmlCellPr>
  </singleXmlCell>
  <singleXmlCell id="554" r="G100" connectionId="0">
    <xmlCellPr id="1" uniqueName="P60817">
      <xmlPr mapId="1" xpath="/TFI-IZD-OSIG/IFP_1000366/P60817" xmlDataType="decimal"/>
    </xmlCellPr>
  </singleXmlCell>
  <singleXmlCell id="555" r="H100" connectionId="0">
    <xmlCellPr id="1" uniqueName="P60934">
      <xmlPr mapId="1" xpath="/TFI-IZD-OSIG/IFP_1000366/P60934" xmlDataType="decimal"/>
    </xmlCellPr>
  </singleXmlCell>
  <singleXmlCell id="556" r="I100" connectionId="0">
    <xmlCellPr id="1" uniqueName="P61051">
      <xmlPr mapId="1" xpath="/TFI-IZD-OSIG/IFP_1000366/P61051" xmlDataType="decimal"/>
    </xmlCellPr>
  </singleXmlCell>
  <singleXmlCell id="557" r="D101" connectionId="0">
    <xmlCellPr id="1" uniqueName="P61169">
      <xmlPr mapId="1" xpath="/TFI-IZD-OSIG/IFP_1000366/P61169" xmlDataType="decimal"/>
    </xmlCellPr>
  </singleXmlCell>
  <singleXmlCell id="558" r="E101" connectionId="0">
    <xmlCellPr id="1" uniqueName="P61286">
      <xmlPr mapId="1" xpath="/TFI-IZD-OSIG/IFP_1000366/P61286" xmlDataType="decimal"/>
    </xmlCellPr>
  </singleXmlCell>
  <singleXmlCell id="559" r="F101" connectionId="0">
    <xmlCellPr id="1" uniqueName="P61403">
      <xmlPr mapId="1" xpath="/TFI-IZD-OSIG/IFP_1000366/P61403" xmlDataType="decimal"/>
    </xmlCellPr>
  </singleXmlCell>
  <singleXmlCell id="560" r="G101" connectionId="0">
    <xmlCellPr id="1" uniqueName="P60818">
      <xmlPr mapId="1" xpath="/TFI-IZD-OSIG/IFP_1000366/P60818" xmlDataType="decimal"/>
    </xmlCellPr>
  </singleXmlCell>
  <singleXmlCell id="561" r="H101" connectionId="0">
    <xmlCellPr id="1" uniqueName="P60935">
      <xmlPr mapId="1" xpath="/TFI-IZD-OSIG/IFP_1000366/P60935" xmlDataType="decimal"/>
    </xmlCellPr>
  </singleXmlCell>
  <singleXmlCell id="562" r="I101" connectionId="0">
    <xmlCellPr id="1" uniqueName="P61052">
      <xmlPr mapId="1" xpath="/TFI-IZD-OSIG/IFP_1000366/P61052" xmlDataType="decimal"/>
    </xmlCellPr>
  </singleXmlCell>
  <singleXmlCell id="563" r="D102" connectionId="0">
    <xmlCellPr id="1" uniqueName="P61170">
      <xmlPr mapId="1" xpath="/TFI-IZD-OSIG/IFP_1000366/P61170" xmlDataType="decimal"/>
    </xmlCellPr>
  </singleXmlCell>
  <singleXmlCell id="564" r="E102" connectionId="0">
    <xmlCellPr id="1" uniqueName="P61287">
      <xmlPr mapId="1" xpath="/TFI-IZD-OSIG/IFP_1000366/P61287" xmlDataType="decimal"/>
    </xmlCellPr>
  </singleXmlCell>
  <singleXmlCell id="565" r="F102" connectionId="0">
    <xmlCellPr id="1" uniqueName="P61404">
      <xmlPr mapId="1" xpath="/TFI-IZD-OSIG/IFP_1000366/P61404" xmlDataType="decimal"/>
    </xmlCellPr>
  </singleXmlCell>
  <singleXmlCell id="566" r="G102" connectionId="0">
    <xmlCellPr id="1" uniqueName="P60819">
      <xmlPr mapId="1" xpath="/TFI-IZD-OSIG/IFP_1000366/P60819" xmlDataType="decimal"/>
    </xmlCellPr>
  </singleXmlCell>
  <singleXmlCell id="567" r="H102" connectionId="0">
    <xmlCellPr id="1" uniqueName="P60936">
      <xmlPr mapId="1" xpath="/TFI-IZD-OSIG/IFP_1000366/P60936" xmlDataType="decimal"/>
    </xmlCellPr>
  </singleXmlCell>
  <singleXmlCell id="568" r="I102" connectionId="0">
    <xmlCellPr id="1" uniqueName="P61053">
      <xmlPr mapId="1" xpath="/TFI-IZD-OSIG/IFP_1000366/P61053" xmlDataType="decimal"/>
    </xmlCellPr>
  </singleXmlCell>
  <singleXmlCell id="569" r="D103" connectionId="0">
    <xmlCellPr id="1" uniqueName="P61171">
      <xmlPr mapId="1" xpath="/TFI-IZD-OSIG/IFP_1000366/P61171" xmlDataType="decimal"/>
    </xmlCellPr>
  </singleXmlCell>
  <singleXmlCell id="570" r="E103" connectionId="0">
    <xmlCellPr id="1" uniqueName="P61288">
      <xmlPr mapId="1" xpath="/TFI-IZD-OSIG/IFP_1000366/P61288" xmlDataType="decimal"/>
    </xmlCellPr>
  </singleXmlCell>
  <singleXmlCell id="571" r="F103" connectionId="0">
    <xmlCellPr id="1" uniqueName="P61405">
      <xmlPr mapId="1" xpath="/TFI-IZD-OSIG/IFP_1000366/P61405" xmlDataType="decimal"/>
    </xmlCellPr>
  </singleXmlCell>
  <singleXmlCell id="572" r="G103" connectionId="0">
    <xmlCellPr id="1" uniqueName="P60820">
      <xmlPr mapId="1" xpath="/TFI-IZD-OSIG/IFP_1000366/P60820" xmlDataType="decimal"/>
    </xmlCellPr>
  </singleXmlCell>
  <singleXmlCell id="573" r="H103" connectionId="0">
    <xmlCellPr id="1" uniqueName="P60937">
      <xmlPr mapId="1" xpath="/TFI-IZD-OSIG/IFP_1000366/P60937" xmlDataType="decimal"/>
    </xmlCellPr>
  </singleXmlCell>
  <singleXmlCell id="574" r="I103" connectionId="0">
    <xmlCellPr id="1" uniqueName="P61054">
      <xmlPr mapId="1" xpath="/TFI-IZD-OSIG/IFP_1000366/P61054" xmlDataType="decimal"/>
    </xmlCellPr>
  </singleXmlCell>
  <singleXmlCell id="575" r="D104" connectionId="0">
    <xmlCellPr id="1" uniqueName="P61172">
      <xmlPr mapId="1" xpath="/TFI-IZD-OSIG/IFP_1000366/P61172" xmlDataType="decimal"/>
    </xmlCellPr>
  </singleXmlCell>
  <singleXmlCell id="576" r="E104" connectionId="0">
    <xmlCellPr id="1" uniqueName="P61289">
      <xmlPr mapId="1" xpath="/TFI-IZD-OSIG/IFP_1000366/P61289" xmlDataType="decimal"/>
    </xmlCellPr>
  </singleXmlCell>
  <singleXmlCell id="577" r="F104" connectionId="0">
    <xmlCellPr id="1" uniqueName="P61406">
      <xmlPr mapId="1" xpath="/TFI-IZD-OSIG/IFP_1000366/P61406" xmlDataType="decimal"/>
    </xmlCellPr>
  </singleXmlCell>
  <singleXmlCell id="578" r="G104" connectionId="0">
    <xmlCellPr id="1" uniqueName="P60821">
      <xmlPr mapId="1" xpath="/TFI-IZD-OSIG/IFP_1000366/P60821" xmlDataType="decimal"/>
    </xmlCellPr>
  </singleXmlCell>
  <singleXmlCell id="579" r="H104" connectionId="0">
    <xmlCellPr id="1" uniqueName="P60938">
      <xmlPr mapId="1" xpath="/TFI-IZD-OSIG/IFP_1000366/P60938" xmlDataType="decimal"/>
    </xmlCellPr>
  </singleXmlCell>
  <singleXmlCell id="580" r="I104" connectionId="0">
    <xmlCellPr id="1" uniqueName="P61055">
      <xmlPr mapId="1" xpath="/TFI-IZD-OSIG/IFP_1000366/P61055" xmlDataType="decimal"/>
    </xmlCellPr>
  </singleXmlCell>
  <singleXmlCell id="581" r="D105" connectionId="0">
    <xmlCellPr id="1" uniqueName="P61161">
      <xmlPr mapId="1" xpath="/TFI-IZD-OSIG/IFP_1000366/P61161" xmlDataType="decimal"/>
    </xmlCellPr>
  </singleXmlCell>
  <singleXmlCell id="582" r="E105" connectionId="0">
    <xmlCellPr id="1" uniqueName="P61278">
      <xmlPr mapId="1" xpath="/TFI-IZD-OSIG/IFP_1000366/P61278" xmlDataType="decimal"/>
    </xmlCellPr>
  </singleXmlCell>
  <singleXmlCell id="583" r="F105" connectionId="0">
    <xmlCellPr id="1" uniqueName="P61395">
      <xmlPr mapId="1" xpath="/TFI-IZD-OSIG/IFP_1000366/P61395" xmlDataType="decimal"/>
    </xmlCellPr>
  </singleXmlCell>
  <singleXmlCell id="584" r="G105" connectionId="0">
    <xmlCellPr id="1" uniqueName="P60810">
      <xmlPr mapId="1" xpath="/TFI-IZD-OSIG/IFP_1000366/P60810" xmlDataType="decimal"/>
    </xmlCellPr>
  </singleXmlCell>
  <singleXmlCell id="585" r="H105" connectionId="0">
    <xmlCellPr id="1" uniqueName="P60927">
      <xmlPr mapId="1" xpath="/TFI-IZD-OSIG/IFP_1000366/P60927" xmlDataType="decimal"/>
    </xmlCellPr>
  </singleXmlCell>
  <singleXmlCell id="586" r="I105" connectionId="0">
    <xmlCellPr id="1" uniqueName="P61044">
      <xmlPr mapId="1" xpath="/TFI-IZD-OSIG/IFP_1000366/P61044" xmlDataType="decimal"/>
    </xmlCellPr>
  </singleXmlCell>
  <singleXmlCell id="587" r="D106" connectionId="0">
    <xmlCellPr id="1" uniqueName="P61162">
      <xmlPr mapId="1" xpath="/TFI-IZD-OSIG/IFP_1000366/P61162" xmlDataType="decimal"/>
    </xmlCellPr>
  </singleXmlCell>
  <singleXmlCell id="588" r="E106" connectionId="0">
    <xmlCellPr id="1" uniqueName="P61279">
      <xmlPr mapId="1" xpath="/TFI-IZD-OSIG/IFP_1000366/P61279" xmlDataType="decimal"/>
    </xmlCellPr>
  </singleXmlCell>
  <singleXmlCell id="589" r="F106" connectionId="0">
    <xmlCellPr id="1" uniqueName="P61396">
      <xmlPr mapId="1" xpath="/TFI-IZD-OSIG/IFP_1000366/P61396" xmlDataType="decimal"/>
    </xmlCellPr>
  </singleXmlCell>
  <singleXmlCell id="590" r="G106" connectionId="0">
    <xmlCellPr id="1" uniqueName="P60811">
      <xmlPr mapId="1" xpath="/TFI-IZD-OSIG/IFP_1000366/P60811" xmlDataType="decimal"/>
    </xmlCellPr>
  </singleXmlCell>
  <singleXmlCell id="591" r="H106" connectionId="0">
    <xmlCellPr id="1" uniqueName="P60928">
      <xmlPr mapId="1" xpath="/TFI-IZD-OSIG/IFP_1000366/P60928" xmlDataType="decimal"/>
    </xmlCellPr>
  </singleXmlCell>
  <singleXmlCell id="592" r="I106" connectionId="0">
    <xmlCellPr id="1" uniqueName="P61045">
      <xmlPr mapId="1" xpath="/TFI-IZD-OSIG/IFP_1000366/P61045" xmlDataType="decimal"/>
    </xmlCellPr>
  </singleXmlCell>
  <singleXmlCell id="593" r="D107" connectionId="0">
    <xmlCellPr id="1" uniqueName="P61163">
      <xmlPr mapId="1" xpath="/TFI-IZD-OSIG/IFP_1000366/P61163" xmlDataType="decimal"/>
    </xmlCellPr>
  </singleXmlCell>
  <singleXmlCell id="594" r="E107" connectionId="0">
    <xmlCellPr id="1" uniqueName="P61280">
      <xmlPr mapId="1" xpath="/TFI-IZD-OSIG/IFP_1000366/P61280" xmlDataType="decimal"/>
    </xmlCellPr>
  </singleXmlCell>
  <singleXmlCell id="595" r="F107" connectionId="0">
    <xmlCellPr id="1" uniqueName="P61397">
      <xmlPr mapId="1" xpath="/TFI-IZD-OSIG/IFP_1000366/P61397" xmlDataType="decimal"/>
    </xmlCellPr>
  </singleXmlCell>
  <singleXmlCell id="596" r="G107" connectionId="0">
    <xmlCellPr id="1" uniqueName="P60812">
      <xmlPr mapId="1" xpath="/TFI-IZD-OSIG/IFP_1000366/P60812" xmlDataType="decimal"/>
    </xmlCellPr>
  </singleXmlCell>
  <singleXmlCell id="597" r="H107" connectionId="0">
    <xmlCellPr id="1" uniqueName="P60929">
      <xmlPr mapId="1" xpath="/TFI-IZD-OSIG/IFP_1000366/P60929" xmlDataType="decimal"/>
    </xmlCellPr>
  </singleXmlCell>
  <singleXmlCell id="598" r="I107" connectionId="0">
    <xmlCellPr id="1" uniqueName="P61046">
      <xmlPr mapId="1" xpath="/TFI-IZD-OSIG/IFP_1000366/P61046" xmlDataType="decimal"/>
    </xmlCellPr>
  </singleXmlCell>
  <singleXmlCell id="599" r="D108" connectionId="0">
    <xmlCellPr id="1" uniqueName="P61164">
      <xmlPr mapId="1" xpath="/TFI-IZD-OSIG/IFP_1000366/P61164" xmlDataType="decimal"/>
    </xmlCellPr>
  </singleXmlCell>
  <singleXmlCell id="600" r="E108" connectionId="0">
    <xmlCellPr id="1" uniqueName="P61281">
      <xmlPr mapId="1" xpath="/TFI-IZD-OSIG/IFP_1000366/P61281" xmlDataType="decimal"/>
    </xmlCellPr>
  </singleXmlCell>
  <singleXmlCell id="601" r="F108" connectionId="0">
    <xmlCellPr id="1" uniqueName="P61398">
      <xmlPr mapId="1" xpath="/TFI-IZD-OSIG/IFP_1000366/P61398" xmlDataType="decimal"/>
    </xmlCellPr>
  </singleXmlCell>
  <singleXmlCell id="602" r="G108" connectionId="0">
    <xmlCellPr id="1" uniqueName="P60813">
      <xmlPr mapId="1" xpath="/TFI-IZD-OSIG/IFP_1000366/P60813" xmlDataType="decimal"/>
    </xmlCellPr>
  </singleXmlCell>
  <singleXmlCell id="603" r="H108" connectionId="0">
    <xmlCellPr id="1" uniqueName="P60930">
      <xmlPr mapId="1" xpath="/TFI-IZD-OSIG/IFP_1000366/P60930" xmlDataType="decimal"/>
    </xmlCellPr>
  </singleXmlCell>
  <singleXmlCell id="604" r="I108" connectionId="0">
    <xmlCellPr id="1" uniqueName="P61047">
      <xmlPr mapId="1" xpath="/TFI-IZD-OSIG/IFP_1000366/P61047" xmlDataType="decimal"/>
    </xmlCellPr>
  </singleXmlCell>
  <singleXmlCell id="605" r="D109" connectionId="0">
    <xmlCellPr id="1" uniqueName="P61165">
      <xmlPr mapId="1" xpath="/TFI-IZD-OSIG/IFP_1000366/P61165" xmlDataType="decimal"/>
    </xmlCellPr>
  </singleXmlCell>
  <singleXmlCell id="606" r="E109" connectionId="0">
    <xmlCellPr id="1" uniqueName="P61282">
      <xmlPr mapId="1" xpath="/TFI-IZD-OSIG/IFP_1000366/P61282" xmlDataType="decimal"/>
    </xmlCellPr>
  </singleXmlCell>
  <singleXmlCell id="607" r="F109" connectionId="0">
    <xmlCellPr id="1" uniqueName="P61399">
      <xmlPr mapId="1" xpath="/TFI-IZD-OSIG/IFP_1000366/P61399" xmlDataType="decimal"/>
    </xmlCellPr>
  </singleXmlCell>
  <singleXmlCell id="608" r="G109" connectionId="0">
    <xmlCellPr id="1" uniqueName="P60814">
      <xmlPr mapId="1" xpath="/TFI-IZD-OSIG/IFP_1000366/P60814" xmlDataType="decimal"/>
    </xmlCellPr>
  </singleXmlCell>
  <singleXmlCell id="609" r="H109" connectionId="0">
    <xmlCellPr id="1" uniqueName="P60931">
      <xmlPr mapId="1" xpath="/TFI-IZD-OSIG/IFP_1000366/P60931" xmlDataType="decimal"/>
    </xmlCellPr>
  </singleXmlCell>
  <singleXmlCell id="610" r="I109" connectionId="0">
    <xmlCellPr id="1" uniqueName="P61048">
      <xmlPr mapId="1" xpath="/TFI-IZD-OSIG/IFP_1000366/P61048" xmlDataType="decimal"/>
    </xmlCellPr>
  </singleXmlCell>
  <singleXmlCell id="611" r="D110" connectionId="0">
    <xmlCellPr id="1" uniqueName="P61166">
      <xmlPr mapId="1" xpath="/TFI-IZD-OSIG/IFP_1000366/P61166" xmlDataType="decimal"/>
    </xmlCellPr>
  </singleXmlCell>
  <singleXmlCell id="612" r="E110" connectionId="0">
    <xmlCellPr id="1" uniqueName="P61283">
      <xmlPr mapId="1" xpath="/TFI-IZD-OSIG/IFP_1000366/P61283" xmlDataType="decimal"/>
    </xmlCellPr>
  </singleXmlCell>
  <singleXmlCell id="613" r="F110" connectionId="0">
    <xmlCellPr id="1" uniqueName="P61400">
      <xmlPr mapId="1" xpath="/TFI-IZD-OSIG/IFP_1000366/P61400" xmlDataType="decimal"/>
    </xmlCellPr>
  </singleXmlCell>
  <singleXmlCell id="614" r="G110" connectionId="0">
    <xmlCellPr id="1" uniqueName="P60815">
      <xmlPr mapId="1" xpath="/TFI-IZD-OSIG/IFP_1000366/P60815" xmlDataType="decimal"/>
    </xmlCellPr>
  </singleXmlCell>
  <singleXmlCell id="615" r="H110" connectionId="0">
    <xmlCellPr id="1" uniqueName="P60932">
      <xmlPr mapId="1" xpath="/TFI-IZD-OSIG/IFP_1000366/P60932" xmlDataType="decimal"/>
    </xmlCellPr>
  </singleXmlCell>
  <singleXmlCell id="616" r="I110" connectionId="0">
    <xmlCellPr id="1" uniqueName="P61049">
      <xmlPr mapId="1" xpath="/TFI-IZD-OSIG/IFP_1000366/P61049" xmlDataType="decimal"/>
    </xmlCellPr>
  </singleXmlCell>
  <singleXmlCell id="617" r="D111" connectionId="0">
    <xmlCellPr id="1" uniqueName="P61155">
      <xmlPr mapId="1" xpath="/TFI-IZD-OSIG/IFP_1000366/P61155" xmlDataType="decimal"/>
    </xmlCellPr>
  </singleXmlCell>
  <singleXmlCell id="618" r="E111" connectionId="0">
    <xmlCellPr id="1" uniqueName="P61272">
      <xmlPr mapId="1" xpath="/TFI-IZD-OSIG/IFP_1000366/P61272" xmlDataType="decimal"/>
    </xmlCellPr>
  </singleXmlCell>
  <singleXmlCell id="619" r="F111" connectionId="0">
    <xmlCellPr id="1" uniqueName="P61389">
      <xmlPr mapId="1" xpath="/TFI-IZD-OSIG/IFP_1000366/P61389" xmlDataType="decimal"/>
    </xmlCellPr>
  </singleXmlCell>
  <singleXmlCell id="620" r="G111" connectionId="0">
    <xmlCellPr id="1" uniqueName="P60804">
      <xmlPr mapId="1" xpath="/TFI-IZD-OSIG/IFP_1000366/P60804" xmlDataType="decimal"/>
    </xmlCellPr>
  </singleXmlCell>
  <singleXmlCell id="621" r="H111" connectionId="0">
    <xmlCellPr id="1" uniqueName="P60921">
      <xmlPr mapId="1" xpath="/TFI-IZD-OSIG/IFP_1000366/P60921" xmlDataType="decimal"/>
    </xmlCellPr>
  </singleXmlCell>
  <singleXmlCell id="622" r="I111" connectionId="0">
    <xmlCellPr id="1" uniqueName="P61038">
      <xmlPr mapId="1" xpath="/TFI-IZD-OSIG/IFP_1000366/P61038" xmlDataType="decimal"/>
    </xmlCellPr>
  </singleXmlCell>
  <singleXmlCell id="623" r="D112" connectionId="0">
    <xmlCellPr id="1" uniqueName="P61156">
      <xmlPr mapId="1" xpath="/TFI-IZD-OSIG/IFP_1000366/P61156" xmlDataType="decimal"/>
    </xmlCellPr>
  </singleXmlCell>
  <singleXmlCell id="624" r="E112" connectionId="0">
    <xmlCellPr id="1" uniqueName="P61273">
      <xmlPr mapId="1" xpath="/TFI-IZD-OSIG/IFP_1000366/P61273" xmlDataType="decimal"/>
    </xmlCellPr>
  </singleXmlCell>
  <singleXmlCell id="625" r="F112" connectionId="0">
    <xmlCellPr id="1" uniqueName="P61390">
      <xmlPr mapId="1" xpath="/TFI-IZD-OSIG/IFP_1000366/P61390" xmlDataType="decimal"/>
    </xmlCellPr>
  </singleXmlCell>
  <singleXmlCell id="626" r="G112" connectionId="0">
    <xmlCellPr id="1" uniqueName="P60805">
      <xmlPr mapId="1" xpath="/TFI-IZD-OSIG/IFP_1000366/P60805" xmlDataType="decimal"/>
    </xmlCellPr>
  </singleXmlCell>
  <singleXmlCell id="627" r="H112" connectionId="0">
    <xmlCellPr id="1" uniqueName="P60922">
      <xmlPr mapId="1" xpath="/TFI-IZD-OSIG/IFP_1000366/P60922" xmlDataType="decimal"/>
    </xmlCellPr>
  </singleXmlCell>
  <singleXmlCell id="628" r="I112" connectionId="0">
    <xmlCellPr id="1" uniqueName="P61039">
      <xmlPr mapId="1" xpath="/TFI-IZD-OSIG/IFP_1000366/P61039" xmlDataType="decimal"/>
    </xmlCellPr>
  </singleXmlCell>
  <singleXmlCell id="629" r="D113" connectionId="0">
    <xmlCellPr id="1" uniqueName="P61157">
      <xmlPr mapId="1" xpath="/TFI-IZD-OSIG/IFP_1000366/P61157" xmlDataType="decimal"/>
    </xmlCellPr>
  </singleXmlCell>
  <singleXmlCell id="630" r="E113" connectionId="0">
    <xmlCellPr id="1" uniqueName="P61274">
      <xmlPr mapId="1" xpath="/TFI-IZD-OSIG/IFP_1000366/P61274" xmlDataType="decimal"/>
    </xmlCellPr>
  </singleXmlCell>
  <singleXmlCell id="631" r="F113" connectionId="0">
    <xmlCellPr id="1" uniqueName="P61391">
      <xmlPr mapId="1" xpath="/TFI-IZD-OSIG/IFP_1000366/P61391" xmlDataType="decimal"/>
    </xmlCellPr>
  </singleXmlCell>
  <singleXmlCell id="632" r="G113" connectionId="0">
    <xmlCellPr id="1" uniqueName="P60806">
      <xmlPr mapId="1" xpath="/TFI-IZD-OSIG/IFP_1000366/P60806" xmlDataType="decimal"/>
    </xmlCellPr>
  </singleXmlCell>
  <singleXmlCell id="633" r="H113" connectionId="0">
    <xmlCellPr id="1" uniqueName="P60923">
      <xmlPr mapId="1" xpath="/TFI-IZD-OSIG/IFP_1000366/P60923" xmlDataType="decimal"/>
    </xmlCellPr>
  </singleXmlCell>
  <singleXmlCell id="634" r="I113" connectionId="0">
    <xmlCellPr id="1" uniqueName="P61040">
      <xmlPr mapId="1" xpath="/TFI-IZD-OSIG/IFP_1000366/P61040" xmlDataType="decimal"/>
    </xmlCellPr>
  </singleXmlCell>
  <singleXmlCell id="635" r="D114" connectionId="0">
    <xmlCellPr id="1" uniqueName="P61158">
      <xmlPr mapId="1" xpath="/TFI-IZD-OSIG/IFP_1000366/P61158" xmlDataType="decimal"/>
    </xmlCellPr>
  </singleXmlCell>
  <singleXmlCell id="636" r="E114" connectionId="0">
    <xmlCellPr id="1" uniqueName="P61275">
      <xmlPr mapId="1" xpath="/TFI-IZD-OSIG/IFP_1000366/P61275" xmlDataType="decimal"/>
    </xmlCellPr>
  </singleXmlCell>
  <singleXmlCell id="637" r="F114" connectionId="0">
    <xmlCellPr id="1" uniqueName="P61392">
      <xmlPr mapId="1" xpath="/TFI-IZD-OSIG/IFP_1000366/P61392" xmlDataType="decimal"/>
    </xmlCellPr>
  </singleXmlCell>
  <singleXmlCell id="638" r="G114" connectionId="0">
    <xmlCellPr id="1" uniqueName="P60807">
      <xmlPr mapId="1" xpath="/TFI-IZD-OSIG/IFP_1000366/P60807" xmlDataType="decimal"/>
    </xmlCellPr>
  </singleXmlCell>
  <singleXmlCell id="639" r="H114" connectionId="0">
    <xmlCellPr id="1" uniqueName="P60924">
      <xmlPr mapId="1" xpath="/TFI-IZD-OSIG/IFP_1000366/P60924" xmlDataType="decimal"/>
    </xmlCellPr>
  </singleXmlCell>
  <singleXmlCell id="640" r="I114" connectionId="0">
    <xmlCellPr id="1" uniqueName="P61041">
      <xmlPr mapId="1" xpath="/TFI-IZD-OSIG/IFP_1000366/P61041" xmlDataType="decimal"/>
    </xmlCellPr>
  </singleXmlCell>
  <singleXmlCell id="641" r="D115" connectionId="0">
    <xmlCellPr id="1" uniqueName="P61159">
      <xmlPr mapId="1" xpath="/TFI-IZD-OSIG/IFP_1000366/P61159" xmlDataType="decimal"/>
    </xmlCellPr>
  </singleXmlCell>
  <singleXmlCell id="642" r="E115" connectionId="0">
    <xmlCellPr id="1" uniqueName="P61276">
      <xmlPr mapId="1" xpath="/TFI-IZD-OSIG/IFP_1000366/P61276" xmlDataType="decimal"/>
    </xmlCellPr>
  </singleXmlCell>
  <singleXmlCell id="643" r="F115" connectionId="0">
    <xmlCellPr id="1" uniqueName="P61393">
      <xmlPr mapId="1" xpath="/TFI-IZD-OSIG/IFP_1000366/P61393" xmlDataType="decimal"/>
    </xmlCellPr>
  </singleXmlCell>
  <singleXmlCell id="644" r="G115" connectionId="0">
    <xmlCellPr id="1" uniqueName="P60808">
      <xmlPr mapId="1" xpath="/TFI-IZD-OSIG/IFP_1000366/P60808" xmlDataType="decimal"/>
    </xmlCellPr>
  </singleXmlCell>
  <singleXmlCell id="645" r="H115" connectionId="0">
    <xmlCellPr id="1" uniqueName="P60925">
      <xmlPr mapId="1" xpath="/TFI-IZD-OSIG/IFP_1000366/P60925" xmlDataType="decimal"/>
    </xmlCellPr>
  </singleXmlCell>
  <singleXmlCell id="646" r="I115" connectionId="0">
    <xmlCellPr id="1" uniqueName="P61042">
      <xmlPr mapId="1" xpath="/TFI-IZD-OSIG/IFP_1000366/P61042" xmlDataType="decimal"/>
    </xmlCellPr>
  </singleXmlCell>
  <singleXmlCell id="647" r="D116" connectionId="0">
    <xmlCellPr id="1" uniqueName="P61160">
      <xmlPr mapId="1" xpath="/TFI-IZD-OSIG/IFP_1000366/P61160" xmlDataType="decimal"/>
    </xmlCellPr>
  </singleXmlCell>
  <singleXmlCell id="648" r="E116" connectionId="0">
    <xmlCellPr id="1" uniqueName="P61277">
      <xmlPr mapId="1" xpath="/TFI-IZD-OSIG/IFP_1000366/P61277" xmlDataType="decimal"/>
    </xmlCellPr>
  </singleXmlCell>
  <singleXmlCell id="649" r="F116" connectionId="0">
    <xmlCellPr id="1" uniqueName="P61394">
      <xmlPr mapId="1" xpath="/TFI-IZD-OSIG/IFP_1000366/P61394" xmlDataType="decimal"/>
    </xmlCellPr>
  </singleXmlCell>
  <singleXmlCell id="650" r="G116" connectionId="0">
    <xmlCellPr id="1" uniqueName="P60809">
      <xmlPr mapId="1" xpath="/TFI-IZD-OSIG/IFP_1000366/P60809" xmlDataType="decimal"/>
    </xmlCellPr>
  </singleXmlCell>
  <singleXmlCell id="651" r="H116" connectionId="0">
    <xmlCellPr id="1" uniqueName="P60926">
      <xmlPr mapId="1" xpath="/TFI-IZD-OSIG/IFP_1000366/P60926" xmlDataType="decimal"/>
    </xmlCellPr>
  </singleXmlCell>
  <singleXmlCell id="652" r="I116" connectionId="0">
    <xmlCellPr id="1" uniqueName="P61043">
      <xmlPr mapId="1" xpath="/TFI-IZD-OSIG/IFP_1000366/P61043" xmlDataType="decimal"/>
    </xmlCellPr>
  </singleXmlCell>
  <singleXmlCell id="653" r="D117" connectionId="0">
    <xmlCellPr id="1" uniqueName="P61149">
      <xmlPr mapId="1" xpath="/TFI-IZD-OSIG/IFP_1000366/P61149" xmlDataType="decimal"/>
    </xmlCellPr>
  </singleXmlCell>
  <singleXmlCell id="654" r="E117" connectionId="0">
    <xmlCellPr id="1" uniqueName="P61266">
      <xmlPr mapId="1" xpath="/TFI-IZD-OSIG/IFP_1000366/P61266" xmlDataType="decimal"/>
    </xmlCellPr>
  </singleXmlCell>
  <singleXmlCell id="655" r="F117" connectionId="0">
    <xmlCellPr id="1" uniqueName="P61383">
      <xmlPr mapId="1" xpath="/TFI-IZD-OSIG/IFP_1000366/P61383" xmlDataType="decimal"/>
    </xmlCellPr>
  </singleXmlCell>
  <singleXmlCell id="656" r="G117" connectionId="0">
    <xmlCellPr id="1" uniqueName="P60798">
      <xmlPr mapId="1" xpath="/TFI-IZD-OSIG/IFP_1000366/P60798" xmlDataType="decimal"/>
    </xmlCellPr>
  </singleXmlCell>
  <singleXmlCell id="657" r="H117" connectionId="0">
    <xmlCellPr id="1" uniqueName="P60915">
      <xmlPr mapId="1" xpath="/TFI-IZD-OSIG/IFP_1000366/P60915" xmlDataType="decimal"/>
    </xmlCellPr>
  </singleXmlCell>
  <singleXmlCell id="658" r="I117" connectionId="0">
    <xmlCellPr id="1" uniqueName="P61032">
      <xmlPr mapId="1" xpath="/TFI-IZD-OSIG/IFP_1000366/P61032" xmlDataType="decimal"/>
    </xmlCellPr>
  </singleXmlCell>
  <singleXmlCell id="659" r="D118" connectionId="0">
    <xmlCellPr id="1" uniqueName="P61150">
      <xmlPr mapId="1" xpath="/TFI-IZD-OSIG/IFP_1000366/P61150" xmlDataType="decimal"/>
    </xmlCellPr>
  </singleXmlCell>
  <singleXmlCell id="660" r="E118" connectionId="0">
    <xmlCellPr id="1" uniqueName="P61267">
      <xmlPr mapId="1" xpath="/TFI-IZD-OSIG/IFP_1000366/P61267" xmlDataType="decimal"/>
    </xmlCellPr>
  </singleXmlCell>
  <singleXmlCell id="661" r="F118" connectionId="0">
    <xmlCellPr id="1" uniqueName="P61384">
      <xmlPr mapId="1" xpath="/TFI-IZD-OSIG/IFP_1000366/P61384" xmlDataType="decimal"/>
    </xmlCellPr>
  </singleXmlCell>
  <singleXmlCell id="662" r="G118" connectionId="0">
    <xmlCellPr id="1" uniqueName="P60799">
      <xmlPr mapId="1" xpath="/TFI-IZD-OSIG/IFP_1000366/P60799" xmlDataType="decimal"/>
    </xmlCellPr>
  </singleXmlCell>
  <singleXmlCell id="663" r="H118" connectionId="0">
    <xmlCellPr id="1" uniqueName="P60916">
      <xmlPr mapId="1" xpath="/TFI-IZD-OSIG/IFP_1000366/P60916" xmlDataType="decimal"/>
    </xmlCellPr>
  </singleXmlCell>
  <singleXmlCell id="664" r="I118" connectionId="0">
    <xmlCellPr id="1" uniqueName="P61033">
      <xmlPr mapId="1" xpath="/TFI-IZD-OSIG/IFP_1000366/P61033" xmlDataType="decimal"/>
    </xmlCellPr>
  </singleXmlCell>
  <singleXmlCell id="665" r="D119" connectionId="0">
    <xmlCellPr id="1" uniqueName="P61151">
      <xmlPr mapId="1" xpath="/TFI-IZD-OSIG/IFP_1000366/P61151" xmlDataType="decimal"/>
    </xmlCellPr>
  </singleXmlCell>
  <singleXmlCell id="666" r="E119" connectionId="0">
    <xmlCellPr id="1" uniqueName="P61268">
      <xmlPr mapId="1" xpath="/TFI-IZD-OSIG/IFP_1000366/P61268" xmlDataType="decimal"/>
    </xmlCellPr>
  </singleXmlCell>
  <singleXmlCell id="667" r="F119" connectionId="0">
    <xmlCellPr id="1" uniqueName="P61385">
      <xmlPr mapId="1" xpath="/TFI-IZD-OSIG/IFP_1000366/P61385" xmlDataType="decimal"/>
    </xmlCellPr>
  </singleXmlCell>
  <singleXmlCell id="668" r="G119" connectionId="0">
    <xmlCellPr id="1" uniqueName="P60800">
      <xmlPr mapId="1" xpath="/TFI-IZD-OSIG/IFP_1000366/P60800" xmlDataType="decimal"/>
    </xmlCellPr>
  </singleXmlCell>
  <singleXmlCell id="669" r="H119" connectionId="0">
    <xmlCellPr id="1" uniqueName="P60917">
      <xmlPr mapId="1" xpath="/TFI-IZD-OSIG/IFP_1000366/P60917" xmlDataType="decimal"/>
    </xmlCellPr>
  </singleXmlCell>
  <singleXmlCell id="670" r="I119" connectionId="0">
    <xmlCellPr id="1" uniqueName="P61034">
      <xmlPr mapId="1" xpath="/TFI-IZD-OSIG/IFP_1000366/P61034" xmlDataType="decimal"/>
    </xmlCellPr>
  </singleXmlCell>
  <singleXmlCell id="671" r="D120" connectionId="0">
    <xmlCellPr id="1" uniqueName="P61152">
      <xmlPr mapId="1" xpath="/TFI-IZD-OSIG/IFP_1000366/P61152" xmlDataType="decimal"/>
    </xmlCellPr>
  </singleXmlCell>
  <singleXmlCell id="672" r="E120" connectionId="0">
    <xmlCellPr id="1" uniqueName="P61269">
      <xmlPr mapId="1" xpath="/TFI-IZD-OSIG/IFP_1000366/P61269" xmlDataType="decimal"/>
    </xmlCellPr>
  </singleXmlCell>
  <singleXmlCell id="673" r="F120" connectionId="0">
    <xmlCellPr id="1" uniqueName="P61386">
      <xmlPr mapId="1" xpath="/TFI-IZD-OSIG/IFP_1000366/P61386" xmlDataType="decimal"/>
    </xmlCellPr>
  </singleXmlCell>
  <singleXmlCell id="674" r="G120" connectionId="0">
    <xmlCellPr id="1" uniqueName="P60801">
      <xmlPr mapId="1" xpath="/TFI-IZD-OSIG/IFP_1000366/P60801" xmlDataType="decimal"/>
    </xmlCellPr>
  </singleXmlCell>
  <singleXmlCell id="675" r="H120" connectionId="0">
    <xmlCellPr id="1" uniqueName="P60918">
      <xmlPr mapId="1" xpath="/TFI-IZD-OSIG/IFP_1000366/P60918" xmlDataType="decimal"/>
    </xmlCellPr>
  </singleXmlCell>
  <singleXmlCell id="676" r="I120" connectionId="0">
    <xmlCellPr id="1" uniqueName="P61035">
      <xmlPr mapId="1" xpath="/TFI-IZD-OSIG/IFP_1000366/P61035" xmlDataType="decimal"/>
    </xmlCellPr>
  </singleXmlCell>
  <singleXmlCell id="677" r="D121" connectionId="0">
    <xmlCellPr id="1" uniqueName="P61153">
      <xmlPr mapId="1" xpath="/TFI-IZD-OSIG/IFP_1000366/P61153" xmlDataType="decimal"/>
    </xmlCellPr>
  </singleXmlCell>
  <singleXmlCell id="678" r="E121" connectionId="0">
    <xmlCellPr id="1" uniqueName="P61270">
      <xmlPr mapId="1" xpath="/TFI-IZD-OSIG/IFP_1000366/P61270" xmlDataType="decimal"/>
    </xmlCellPr>
  </singleXmlCell>
  <singleXmlCell id="679" r="F121" connectionId="0">
    <xmlCellPr id="1" uniqueName="P61387">
      <xmlPr mapId="1" xpath="/TFI-IZD-OSIG/IFP_1000366/P61387" xmlDataType="decimal"/>
    </xmlCellPr>
  </singleXmlCell>
  <singleXmlCell id="680" r="G121" connectionId="0">
    <xmlCellPr id="1" uniqueName="P60802">
      <xmlPr mapId="1" xpath="/TFI-IZD-OSIG/IFP_1000366/P60802" xmlDataType="decimal"/>
    </xmlCellPr>
  </singleXmlCell>
  <singleXmlCell id="681" r="H121" connectionId="0">
    <xmlCellPr id="1" uniqueName="P60919">
      <xmlPr mapId="1" xpath="/TFI-IZD-OSIG/IFP_1000366/P60919" xmlDataType="decimal"/>
    </xmlCellPr>
  </singleXmlCell>
  <singleXmlCell id="682" r="I121" connectionId="0">
    <xmlCellPr id="1" uniqueName="P61036">
      <xmlPr mapId="1" xpath="/TFI-IZD-OSIG/IFP_1000366/P61036" xmlDataType="decimal"/>
    </xmlCellPr>
  </singleXmlCell>
  <singleXmlCell id="683" r="D122" connectionId="0">
    <xmlCellPr id="1" uniqueName="P61154">
      <xmlPr mapId="1" xpath="/TFI-IZD-OSIG/IFP_1000366/P61154" xmlDataType="decimal"/>
    </xmlCellPr>
  </singleXmlCell>
  <singleXmlCell id="684" r="E122" connectionId="0">
    <xmlCellPr id="1" uniqueName="P61271">
      <xmlPr mapId="1" xpath="/TFI-IZD-OSIG/IFP_1000366/P61271" xmlDataType="decimal"/>
    </xmlCellPr>
  </singleXmlCell>
  <singleXmlCell id="685" r="F122" connectionId="0">
    <xmlCellPr id="1" uniqueName="P61388">
      <xmlPr mapId="1" xpath="/TFI-IZD-OSIG/IFP_1000366/P61388" xmlDataType="decimal"/>
    </xmlCellPr>
  </singleXmlCell>
  <singleXmlCell id="686" r="G122" connectionId="0">
    <xmlCellPr id="1" uniqueName="P60803">
      <xmlPr mapId="1" xpath="/TFI-IZD-OSIG/IFP_1000366/P60803" xmlDataType="decimal"/>
    </xmlCellPr>
  </singleXmlCell>
  <singleXmlCell id="687" r="H122" connectionId="0">
    <xmlCellPr id="1" uniqueName="P60920">
      <xmlPr mapId="1" xpath="/TFI-IZD-OSIG/IFP_1000366/P60920" xmlDataType="decimal"/>
    </xmlCellPr>
  </singleXmlCell>
  <singleXmlCell id="688" r="I122" connectionId="0">
    <xmlCellPr id="1" uniqueName="P61037">
      <xmlPr mapId="1" xpath="/TFI-IZD-OSIG/IFP_1000366/P61037" xmlDataType="decimal"/>
    </xmlCellPr>
  </singleXmlCell>
  <singleXmlCell id="689" r="D123" connectionId="0">
    <xmlCellPr id="1" uniqueName="P61146">
      <xmlPr mapId="1" xpath="/TFI-IZD-OSIG/IFP_1000366/P61146" xmlDataType="decimal"/>
    </xmlCellPr>
  </singleXmlCell>
  <singleXmlCell id="690" r="E123" connectionId="0">
    <xmlCellPr id="1" uniqueName="P61263">
      <xmlPr mapId="1" xpath="/TFI-IZD-OSIG/IFP_1000366/P61263" xmlDataType="decimal"/>
    </xmlCellPr>
  </singleXmlCell>
  <singleXmlCell id="691" r="F123" connectionId="0">
    <xmlCellPr id="1" uniqueName="P61380">
      <xmlPr mapId="1" xpath="/TFI-IZD-OSIG/IFP_1000366/P61380" xmlDataType="decimal"/>
    </xmlCellPr>
  </singleXmlCell>
  <singleXmlCell id="692" r="G123" connectionId="0">
    <xmlCellPr id="1" uniqueName="P60795">
      <xmlPr mapId="1" xpath="/TFI-IZD-OSIG/IFP_1000366/P60795" xmlDataType="decimal"/>
    </xmlCellPr>
  </singleXmlCell>
  <singleXmlCell id="693" r="H123" connectionId="0">
    <xmlCellPr id="1" uniqueName="P60912">
      <xmlPr mapId="1" xpath="/TFI-IZD-OSIG/IFP_1000366/P60912" xmlDataType="decimal"/>
    </xmlCellPr>
  </singleXmlCell>
  <singleXmlCell id="694" r="I123" connectionId="0">
    <xmlCellPr id="1" uniqueName="P61029">
      <xmlPr mapId="1" xpath="/TFI-IZD-OSIG/IFP_1000366/P61029" xmlDataType="decimal"/>
    </xmlCellPr>
  </singleXmlCell>
  <singleXmlCell id="695" r="D124" connectionId="0">
    <xmlCellPr id="1" uniqueName="P61147">
      <xmlPr mapId="1" xpath="/TFI-IZD-OSIG/IFP_1000366/P61147" xmlDataType="decimal"/>
    </xmlCellPr>
  </singleXmlCell>
  <singleXmlCell id="696" r="E124" connectionId="0">
    <xmlCellPr id="1" uniqueName="P61264">
      <xmlPr mapId="1" xpath="/TFI-IZD-OSIG/IFP_1000366/P61264" xmlDataType="decimal"/>
    </xmlCellPr>
  </singleXmlCell>
  <singleXmlCell id="697" r="F124" connectionId="0">
    <xmlCellPr id="1" uniqueName="P61381">
      <xmlPr mapId="1" xpath="/TFI-IZD-OSIG/IFP_1000366/P61381" xmlDataType="decimal"/>
    </xmlCellPr>
  </singleXmlCell>
  <singleXmlCell id="698" r="G124" connectionId="0">
    <xmlCellPr id="1" uniqueName="P60796">
      <xmlPr mapId="1" xpath="/TFI-IZD-OSIG/IFP_1000366/P60796" xmlDataType="decimal"/>
    </xmlCellPr>
  </singleXmlCell>
  <singleXmlCell id="699" r="H124" connectionId="0">
    <xmlCellPr id="1" uniqueName="P60913">
      <xmlPr mapId="1" xpath="/TFI-IZD-OSIG/IFP_1000366/P60913" xmlDataType="decimal"/>
    </xmlCellPr>
  </singleXmlCell>
  <singleXmlCell id="700" r="I124" connectionId="0">
    <xmlCellPr id="1" uniqueName="P61030">
      <xmlPr mapId="1" xpath="/TFI-IZD-OSIG/IFP_1000366/P61030" xmlDataType="decimal"/>
    </xmlCellPr>
  </singleXmlCell>
  <singleXmlCell id="701" r="D125" connectionId="0">
    <xmlCellPr id="1" uniqueName="P61148">
      <xmlPr mapId="1" xpath="/TFI-IZD-OSIG/IFP_1000366/P61148" xmlDataType="decimal"/>
    </xmlCellPr>
  </singleXmlCell>
  <singleXmlCell id="702" r="E125" connectionId="0">
    <xmlCellPr id="1" uniqueName="P61265">
      <xmlPr mapId="1" xpath="/TFI-IZD-OSIG/IFP_1000366/P61265" xmlDataType="decimal"/>
    </xmlCellPr>
  </singleXmlCell>
  <singleXmlCell id="703" r="F125" connectionId="0">
    <xmlCellPr id="1" uniqueName="P61382">
      <xmlPr mapId="1" xpath="/TFI-IZD-OSIG/IFP_1000366/P61382" xmlDataType="decimal"/>
    </xmlCellPr>
  </singleXmlCell>
  <singleXmlCell id="704" r="G125" connectionId="0">
    <xmlCellPr id="1" uniqueName="P60797">
      <xmlPr mapId="1" xpath="/TFI-IZD-OSIG/IFP_1000366/P60797" xmlDataType="decimal"/>
    </xmlCellPr>
  </singleXmlCell>
  <singleXmlCell id="705" r="H125" connectionId="0">
    <xmlCellPr id="1" uniqueName="P60914">
      <xmlPr mapId="1" xpath="/TFI-IZD-OSIG/IFP_1000366/P60914" xmlDataType="decimal"/>
    </xmlCellPr>
  </singleXmlCell>
  <singleXmlCell id="706" r="I125" connectionId="0">
    <xmlCellPr id="1" uniqueName="P61031">
      <xmlPr mapId="1" xpath="/TFI-IZD-OSIG/IFP_1000366/P61031" xmlDataType="decimal"/>
    </xmlCellPr>
  </singleXmlCell>
</singleXmlCells>
</file>

<file path=xl/tables/tableSingleCells3.xml><?xml version="1.0" encoding="utf-8"?>
<singleXmlCells xmlns="http://schemas.openxmlformats.org/spreadsheetml/2006/main">
  <singleXmlCell id="707" r="D7" connectionId="0">
    <xmlCellPr id="1" uniqueName="P62251">
      <xmlPr mapId="1" xpath="/TFI-IZD-OSIG/ISD_1000367/P62251" xmlDataType="decimal"/>
    </xmlCellPr>
  </singleXmlCell>
  <singleXmlCell id="708" r="E7" connectionId="0">
    <xmlCellPr id="1" uniqueName="P62331">
      <xmlPr mapId="1" xpath="/TFI-IZD-OSIG/ISD_1000367/P62331" xmlDataType="decimal"/>
    </xmlCellPr>
  </singleXmlCell>
  <singleXmlCell id="709" r="F7" connectionId="0">
    <xmlCellPr id="1" uniqueName="P62411">
      <xmlPr mapId="1" xpath="/TFI-IZD-OSIG/ISD_1000367/P62411" xmlDataType="decimal"/>
    </xmlCellPr>
  </singleXmlCell>
  <singleXmlCell id="710" r="G7" connectionId="0">
    <xmlCellPr id="1" uniqueName="P62011">
      <xmlPr mapId="1" xpath="/TFI-IZD-OSIG/ISD_1000367/P62011" xmlDataType="decimal"/>
    </xmlCellPr>
  </singleXmlCell>
  <singleXmlCell id="711" r="H7" connectionId="0">
    <xmlCellPr id="1" uniqueName="P62091">
      <xmlPr mapId="1" xpath="/TFI-IZD-OSIG/ISD_1000367/P62091" xmlDataType="decimal"/>
    </xmlCellPr>
  </singleXmlCell>
  <singleXmlCell id="712" r="I7" connectionId="0">
    <xmlCellPr id="1" uniqueName="P62171">
      <xmlPr mapId="1" xpath="/TFI-IZD-OSIG/ISD_1000367/P62171" xmlDataType="decimal"/>
    </xmlCellPr>
  </singleXmlCell>
  <singleXmlCell id="713" r="D8" connectionId="0">
    <xmlCellPr id="1" uniqueName="P62252">
      <xmlPr mapId="1" xpath="/TFI-IZD-OSIG/ISD_1000367/P62252" xmlDataType="decimal"/>
    </xmlCellPr>
  </singleXmlCell>
  <singleXmlCell id="714" r="E8" connectionId="0">
    <xmlCellPr id="1" uniqueName="P62332">
      <xmlPr mapId="1" xpath="/TFI-IZD-OSIG/ISD_1000367/P62332" xmlDataType="decimal"/>
    </xmlCellPr>
  </singleXmlCell>
  <singleXmlCell id="715" r="F8" connectionId="0">
    <xmlCellPr id="1" uniqueName="P62412">
      <xmlPr mapId="1" xpath="/TFI-IZD-OSIG/ISD_1000367/P62412" xmlDataType="decimal"/>
    </xmlCellPr>
  </singleXmlCell>
  <singleXmlCell id="716" r="G8" connectionId="0">
    <xmlCellPr id="1" uniqueName="P62012">
      <xmlPr mapId="1" xpath="/TFI-IZD-OSIG/ISD_1000367/P62012" xmlDataType="decimal"/>
    </xmlCellPr>
  </singleXmlCell>
  <singleXmlCell id="717" r="H8" connectionId="0">
    <xmlCellPr id="1" uniqueName="P62092">
      <xmlPr mapId="1" xpath="/TFI-IZD-OSIG/ISD_1000367/P62092" xmlDataType="decimal"/>
    </xmlCellPr>
  </singleXmlCell>
  <singleXmlCell id="718" r="I8" connectionId="0">
    <xmlCellPr id="1" uniqueName="P62172">
      <xmlPr mapId="1" xpath="/TFI-IZD-OSIG/ISD_1000367/P62172" xmlDataType="decimal"/>
    </xmlCellPr>
  </singleXmlCell>
  <singleXmlCell id="719" r="D9" connectionId="0">
    <xmlCellPr id="1" uniqueName="P62253">
      <xmlPr mapId="1" xpath="/TFI-IZD-OSIG/ISD_1000367/P62253" xmlDataType="decimal"/>
    </xmlCellPr>
  </singleXmlCell>
  <singleXmlCell id="720" r="E9" connectionId="0">
    <xmlCellPr id="1" uniqueName="P62333">
      <xmlPr mapId="1" xpath="/TFI-IZD-OSIG/ISD_1000367/P62333" xmlDataType="decimal"/>
    </xmlCellPr>
  </singleXmlCell>
  <singleXmlCell id="721" r="F9" connectionId="0">
    <xmlCellPr id="1" uniqueName="P62413">
      <xmlPr mapId="1" xpath="/TFI-IZD-OSIG/ISD_1000367/P62413" xmlDataType="decimal"/>
    </xmlCellPr>
  </singleXmlCell>
  <singleXmlCell id="722" r="G9" connectionId="0">
    <xmlCellPr id="1" uniqueName="P62013">
      <xmlPr mapId="1" xpath="/TFI-IZD-OSIG/ISD_1000367/P62013" xmlDataType="decimal"/>
    </xmlCellPr>
  </singleXmlCell>
  <singleXmlCell id="723" r="H9" connectionId="0">
    <xmlCellPr id="1" uniqueName="P62093">
      <xmlPr mapId="1" xpath="/TFI-IZD-OSIG/ISD_1000367/P62093" xmlDataType="decimal"/>
    </xmlCellPr>
  </singleXmlCell>
  <singleXmlCell id="724" r="I9" connectionId="0">
    <xmlCellPr id="1" uniqueName="P62173">
      <xmlPr mapId="1" xpath="/TFI-IZD-OSIG/ISD_1000367/P62173" xmlDataType="decimal"/>
    </xmlCellPr>
  </singleXmlCell>
  <singleXmlCell id="725" r="D10" connectionId="0">
    <xmlCellPr id="1" uniqueName="P62254">
      <xmlPr mapId="1" xpath="/TFI-IZD-OSIG/ISD_1000367/P62254" xmlDataType="decimal"/>
    </xmlCellPr>
  </singleXmlCell>
  <singleXmlCell id="726" r="E10" connectionId="0">
    <xmlCellPr id="1" uniqueName="P62334">
      <xmlPr mapId="1" xpath="/TFI-IZD-OSIG/ISD_1000367/P62334" xmlDataType="decimal"/>
    </xmlCellPr>
  </singleXmlCell>
  <singleXmlCell id="727" r="F10" connectionId="0">
    <xmlCellPr id="1" uniqueName="P62414">
      <xmlPr mapId="1" xpath="/TFI-IZD-OSIG/ISD_1000367/P62414" xmlDataType="decimal"/>
    </xmlCellPr>
  </singleXmlCell>
  <singleXmlCell id="728" r="G10" connectionId="0">
    <xmlCellPr id="1" uniqueName="P62014">
      <xmlPr mapId="1" xpath="/TFI-IZD-OSIG/ISD_1000367/P62014" xmlDataType="decimal"/>
    </xmlCellPr>
  </singleXmlCell>
  <singleXmlCell id="729" r="H10" connectionId="0">
    <xmlCellPr id="1" uniqueName="P62094">
      <xmlPr mapId="1" xpath="/TFI-IZD-OSIG/ISD_1000367/P62094" xmlDataType="decimal"/>
    </xmlCellPr>
  </singleXmlCell>
  <singleXmlCell id="730" r="I10" connectionId="0">
    <xmlCellPr id="1" uniqueName="P62174">
      <xmlPr mapId="1" xpath="/TFI-IZD-OSIG/ISD_1000367/P62174" xmlDataType="decimal"/>
    </xmlCellPr>
  </singleXmlCell>
  <singleXmlCell id="731" r="D11" connectionId="0">
    <xmlCellPr id="1" uniqueName="P62255">
      <xmlPr mapId="1" xpath="/TFI-IZD-OSIG/ISD_1000367/P62255" xmlDataType="decimal"/>
    </xmlCellPr>
  </singleXmlCell>
  <singleXmlCell id="732" r="E11" connectionId="0">
    <xmlCellPr id="1" uniqueName="P62335">
      <xmlPr mapId="1" xpath="/TFI-IZD-OSIG/ISD_1000367/P62335" xmlDataType="decimal"/>
    </xmlCellPr>
  </singleXmlCell>
  <singleXmlCell id="733" r="F11" connectionId="0">
    <xmlCellPr id="1" uniqueName="P62415">
      <xmlPr mapId="1" xpath="/TFI-IZD-OSIG/ISD_1000367/P62415" xmlDataType="decimal"/>
    </xmlCellPr>
  </singleXmlCell>
  <singleXmlCell id="734" r="G11" connectionId="0">
    <xmlCellPr id="1" uniqueName="P62015">
      <xmlPr mapId="1" xpath="/TFI-IZD-OSIG/ISD_1000367/P62015" xmlDataType="decimal"/>
    </xmlCellPr>
  </singleXmlCell>
  <singleXmlCell id="735" r="H11" connectionId="0">
    <xmlCellPr id="1" uniqueName="P62095">
      <xmlPr mapId="1" xpath="/TFI-IZD-OSIG/ISD_1000367/P62095" xmlDataType="decimal"/>
    </xmlCellPr>
  </singleXmlCell>
  <singleXmlCell id="736" r="I11" connectionId="0">
    <xmlCellPr id="1" uniqueName="P62175">
      <xmlPr mapId="1" xpath="/TFI-IZD-OSIG/ISD_1000367/P62175" xmlDataType="decimal"/>
    </xmlCellPr>
  </singleXmlCell>
  <singleXmlCell id="737" r="D12" connectionId="0">
    <xmlCellPr id="1" uniqueName="P62256">
      <xmlPr mapId="1" xpath="/TFI-IZD-OSIG/ISD_1000367/P62256" xmlDataType="decimal"/>
    </xmlCellPr>
  </singleXmlCell>
  <singleXmlCell id="738" r="E12" connectionId="0">
    <xmlCellPr id="1" uniqueName="P62336">
      <xmlPr mapId="1" xpath="/TFI-IZD-OSIG/ISD_1000367/P62336" xmlDataType="decimal"/>
    </xmlCellPr>
  </singleXmlCell>
  <singleXmlCell id="739" r="F12" connectionId="0">
    <xmlCellPr id="1" uniqueName="P62416">
      <xmlPr mapId="1" xpath="/TFI-IZD-OSIG/ISD_1000367/P62416" xmlDataType="decimal"/>
    </xmlCellPr>
  </singleXmlCell>
  <singleXmlCell id="740" r="G12" connectionId="0">
    <xmlCellPr id="1" uniqueName="P62016">
      <xmlPr mapId="1" xpath="/TFI-IZD-OSIG/ISD_1000367/P62016" xmlDataType="decimal"/>
    </xmlCellPr>
  </singleXmlCell>
  <singleXmlCell id="741" r="H12" connectionId="0">
    <xmlCellPr id="1" uniqueName="P62096">
      <xmlPr mapId="1" xpath="/TFI-IZD-OSIG/ISD_1000367/P62096" xmlDataType="decimal"/>
    </xmlCellPr>
  </singleXmlCell>
  <singleXmlCell id="742" r="I12" connectionId="0">
    <xmlCellPr id="1" uniqueName="P62176">
      <xmlPr mapId="1" xpath="/TFI-IZD-OSIG/ISD_1000367/P62176" xmlDataType="decimal"/>
    </xmlCellPr>
  </singleXmlCell>
  <singleXmlCell id="743" r="D13" connectionId="0">
    <xmlCellPr id="1" uniqueName="P62325">
      <xmlPr mapId="1" xpath="/TFI-IZD-OSIG/ISD_1000367/P62325" xmlDataType="decimal"/>
    </xmlCellPr>
  </singleXmlCell>
  <singleXmlCell id="744" r="E13" connectionId="0">
    <xmlCellPr id="1" uniqueName="P62405">
      <xmlPr mapId="1" xpath="/TFI-IZD-OSIG/ISD_1000367/P62405" xmlDataType="decimal"/>
    </xmlCellPr>
  </singleXmlCell>
  <singleXmlCell id="745" r="F13" connectionId="0">
    <xmlCellPr id="1" uniqueName="P62485">
      <xmlPr mapId="1" xpath="/TFI-IZD-OSIG/ISD_1000367/P62485" xmlDataType="decimal"/>
    </xmlCellPr>
  </singleXmlCell>
  <singleXmlCell id="746" r="G13" connectionId="0">
    <xmlCellPr id="1" uniqueName="P62085">
      <xmlPr mapId="1" xpath="/TFI-IZD-OSIG/ISD_1000367/P62085" xmlDataType="decimal"/>
    </xmlCellPr>
  </singleXmlCell>
  <singleXmlCell id="747" r="H13" connectionId="0">
    <xmlCellPr id="1" uniqueName="P62165">
      <xmlPr mapId="1" xpath="/TFI-IZD-OSIG/ISD_1000367/P62165" xmlDataType="decimal"/>
    </xmlCellPr>
  </singleXmlCell>
  <singleXmlCell id="748" r="I13" connectionId="0">
    <xmlCellPr id="1" uniqueName="P62245">
      <xmlPr mapId="1" xpath="/TFI-IZD-OSIG/ISD_1000367/P62245" xmlDataType="decimal"/>
    </xmlCellPr>
  </singleXmlCell>
  <singleXmlCell id="749" r="D14" connectionId="0">
    <xmlCellPr id="1" uniqueName="P62326">
      <xmlPr mapId="1" xpath="/TFI-IZD-OSIG/ISD_1000367/P62326" xmlDataType="decimal"/>
    </xmlCellPr>
  </singleXmlCell>
  <singleXmlCell id="750" r="E14" connectionId="0">
    <xmlCellPr id="1" uniqueName="P62406">
      <xmlPr mapId="1" xpath="/TFI-IZD-OSIG/ISD_1000367/P62406" xmlDataType="decimal"/>
    </xmlCellPr>
  </singleXmlCell>
  <singleXmlCell id="751" r="F14" connectionId="0">
    <xmlCellPr id="1" uniqueName="P62486">
      <xmlPr mapId="1" xpath="/TFI-IZD-OSIG/ISD_1000367/P62486" xmlDataType="decimal"/>
    </xmlCellPr>
  </singleXmlCell>
  <singleXmlCell id="752" r="G14" connectionId="0">
    <xmlCellPr id="1" uniqueName="P62086">
      <xmlPr mapId="1" xpath="/TFI-IZD-OSIG/ISD_1000367/P62086" xmlDataType="decimal"/>
    </xmlCellPr>
  </singleXmlCell>
  <singleXmlCell id="753" r="H14" connectionId="0">
    <xmlCellPr id="1" uniqueName="P62166">
      <xmlPr mapId="1" xpath="/TFI-IZD-OSIG/ISD_1000367/P62166" xmlDataType="decimal"/>
    </xmlCellPr>
  </singleXmlCell>
  <singleXmlCell id="754" r="I14" connectionId="0">
    <xmlCellPr id="1" uniqueName="P62246">
      <xmlPr mapId="1" xpath="/TFI-IZD-OSIG/ISD_1000367/P62246" xmlDataType="decimal"/>
    </xmlCellPr>
  </singleXmlCell>
  <singleXmlCell id="755" r="D15" connectionId="0">
    <xmlCellPr id="1" uniqueName="P62327">
      <xmlPr mapId="1" xpath="/TFI-IZD-OSIG/ISD_1000367/P62327" xmlDataType="decimal"/>
    </xmlCellPr>
  </singleXmlCell>
  <singleXmlCell id="756" r="E15" connectionId="0">
    <xmlCellPr id="1" uniqueName="P62407">
      <xmlPr mapId="1" xpath="/TFI-IZD-OSIG/ISD_1000367/P62407" xmlDataType="decimal"/>
    </xmlCellPr>
  </singleXmlCell>
  <singleXmlCell id="757" r="F15" connectionId="0">
    <xmlCellPr id="1" uniqueName="P62487">
      <xmlPr mapId="1" xpath="/TFI-IZD-OSIG/ISD_1000367/P62487" xmlDataType="decimal"/>
    </xmlCellPr>
  </singleXmlCell>
  <singleXmlCell id="758" r="G15" connectionId="0">
    <xmlCellPr id="1" uniqueName="P62087">
      <xmlPr mapId="1" xpath="/TFI-IZD-OSIG/ISD_1000367/P62087" xmlDataType="decimal"/>
    </xmlCellPr>
  </singleXmlCell>
  <singleXmlCell id="759" r="H15" connectionId="0">
    <xmlCellPr id="1" uniqueName="P62167">
      <xmlPr mapId="1" xpath="/TFI-IZD-OSIG/ISD_1000367/P62167" xmlDataType="decimal"/>
    </xmlCellPr>
  </singleXmlCell>
  <singleXmlCell id="760" r="I15" connectionId="0">
    <xmlCellPr id="1" uniqueName="P62247">
      <xmlPr mapId="1" xpath="/TFI-IZD-OSIG/ISD_1000367/P62247" xmlDataType="decimal"/>
    </xmlCellPr>
  </singleXmlCell>
  <singleXmlCell id="761" r="D16" connectionId="0">
    <xmlCellPr id="1" uniqueName="P62328">
      <xmlPr mapId="1" xpath="/TFI-IZD-OSIG/ISD_1000367/P62328" xmlDataType="decimal"/>
    </xmlCellPr>
  </singleXmlCell>
  <singleXmlCell id="762" r="E16" connectionId="0">
    <xmlCellPr id="1" uniqueName="P62408">
      <xmlPr mapId="1" xpath="/TFI-IZD-OSIG/ISD_1000367/P62408" xmlDataType="decimal"/>
    </xmlCellPr>
  </singleXmlCell>
  <singleXmlCell id="763" r="F16" connectionId="0">
    <xmlCellPr id="1" uniqueName="P62488">
      <xmlPr mapId="1" xpath="/TFI-IZD-OSIG/ISD_1000367/P62488" xmlDataType="decimal"/>
    </xmlCellPr>
  </singleXmlCell>
  <singleXmlCell id="764" r="G16" connectionId="0">
    <xmlCellPr id="1" uniqueName="P62088">
      <xmlPr mapId="1" xpath="/TFI-IZD-OSIG/ISD_1000367/P62088" xmlDataType="decimal"/>
    </xmlCellPr>
  </singleXmlCell>
  <singleXmlCell id="765" r="H16" connectionId="0">
    <xmlCellPr id="1" uniqueName="P62168">
      <xmlPr mapId="1" xpath="/TFI-IZD-OSIG/ISD_1000367/P62168" xmlDataType="decimal"/>
    </xmlCellPr>
  </singleXmlCell>
  <singleXmlCell id="766" r="I16" connectionId="0">
    <xmlCellPr id="1" uniqueName="P62248">
      <xmlPr mapId="1" xpath="/TFI-IZD-OSIG/ISD_1000367/P62248" xmlDataType="decimal"/>
    </xmlCellPr>
  </singleXmlCell>
  <singleXmlCell id="767" r="D17" connectionId="0">
    <xmlCellPr id="1" uniqueName="P62329">
      <xmlPr mapId="1" xpath="/TFI-IZD-OSIG/ISD_1000367/P62329" xmlDataType="decimal"/>
    </xmlCellPr>
  </singleXmlCell>
  <singleXmlCell id="768" r="E17" connectionId="0">
    <xmlCellPr id="1" uniqueName="P62409">
      <xmlPr mapId="1" xpath="/TFI-IZD-OSIG/ISD_1000367/P62409" xmlDataType="decimal"/>
    </xmlCellPr>
  </singleXmlCell>
  <singleXmlCell id="769" r="F17" connectionId="0">
    <xmlCellPr id="1" uniqueName="P62489">
      <xmlPr mapId="1" xpath="/TFI-IZD-OSIG/ISD_1000367/P62489" xmlDataType="decimal"/>
    </xmlCellPr>
  </singleXmlCell>
  <singleXmlCell id="770" r="G17" connectionId="0">
    <xmlCellPr id="1" uniqueName="P62089">
      <xmlPr mapId="1" xpath="/TFI-IZD-OSIG/ISD_1000367/P62089" xmlDataType="decimal"/>
    </xmlCellPr>
  </singleXmlCell>
  <singleXmlCell id="771" r="H17" connectionId="0">
    <xmlCellPr id="1" uniqueName="P62169">
      <xmlPr mapId="1" xpath="/TFI-IZD-OSIG/ISD_1000367/P62169" xmlDataType="decimal"/>
    </xmlCellPr>
  </singleXmlCell>
  <singleXmlCell id="772" r="I17" connectionId="0">
    <xmlCellPr id="1" uniqueName="P62249">
      <xmlPr mapId="1" xpath="/TFI-IZD-OSIG/ISD_1000367/P62249" xmlDataType="decimal"/>
    </xmlCellPr>
  </singleXmlCell>
  <singleXmlCell id="773" r="D18" connectionId="0">
    <xmlCellPr id="1" uniqueName="P62330">
      <xmlPr mapId="1" xpath="/TFI-IZD-OSIG/ISD_1000367/P62330" xmlDataType="decimal"/>
    </xmlCellPr>
  </singleXmlCell>
  <singleXmlCell id="774" r="E18" connectionId="0">
    <xmlCellPr id="1" uniqueName="P62410">
      <xmlPr mapId="1" xpath="/TFI-IZD-OSIG/ISD_1000367/P62410" xmlDataType="decimal"/>
    </xmlCellPr>
  </singleXmlCell>
  <singleXmlCell id="775" r="F18" connectionId="0">
    <xmlCellPr id="1" uniqueName="P62490">
      <xmlPr mapId="1" xpath="/TFI-IZD-OSIG/ISD_1000367/P62490" xmlDataType="decimal"/>
    </xmlCellPr>
  </singleXmlCell>
  <singleXmlCell id="776" r="G18" connectionId="0">
    <xmlCellPr id="1" uniqueName="P62090">
      <xmlPr mapId="1" xpath="/TFI-IZD-OSIG/ISD_1000367/P62090" xmlDataType="decimal"/>
    </xmlCellPr>
  </singleXmlCell>
  <singleXmlCell id="777" r="H18" connectionId="0">
    <xmlCellPr id="1" uniqueName="P62170">
      <xmlPr mapId="1" xpath="/TFI-IZD-OSIG/ISD_1000367/P62170" xmlDataType="decimal"/>
    </xmlCellPr>
  </singleXmlCell>
  <singleXmlCell id="778" r="I18" connectionId="0">
    <xmlCellPr id="1" uniqueName="P62250">
      <xmlPr mapId="1" xpath="/TFI-IZD-OSIG/ISD_1000367/P62250" xmlDataType="decimal"/>
    </xmlCellPr>
  </singleXmlCell>
  <singleXmlCell id="779" r="D19" connectionId="0">
    <xmlCellPr id="1" uniqueName="P62319">
      <xmlPr mapId="1" xpath="/TFI-IZD-OSIG/ISD_1000367/P62319" xmlDataType="decimal"/>
    </xmlCellPr>
  </singleXmlCell>
  <singleXmlCell id="780" r="E19" connectionId="0">
    <xmlCellPr id="1" uniqueName="P62399">
      <xmlPr mapId="1" xpath="/TFI-IZD-OSIG/ISD_1000367/P62399" xmlDataType="decimal"/>
    </xmlCellPr>
  </singleXmlCell>
  <singleXmlCell id="781" r="F19" connectionId="0">
    <xmlCellPr id="1" uniqueName="P62479">
      <xmlPr mapId="1" xpath="/TFI-IZD-OSIG/ISD_1000367/P62479" xmlDataType="decimal"/>
    </xmlCellPr>
  </singleXmlCell>
  <singleXmlCell id="782" r="G19" connectionId="0">
    <xmlCellPr id="1" uniqueName="P62079">
      <xmlPr mapId="1" xpath="/TFI-IZD-OSIG/ISD_1000367/P62079" xmlDataType="decimal"/>
    </xmlCellPr>
  </singleXmlCell>
  <singleXmlCell id="783" r="H19" connectionId="0">
    <xmlCellPr id="1" uniqueName="P62159">
      <xmlPr mapId="1" xpath="/TFI-IZD-OSIG/ISD_1000367/P62159" xmlDataType="decimal"/>
    </xmlCellPr>
  </singleXmlCell>
  <singleXmlCell id="784" r="I19" connectionId="0">
    <xmlCellPr id="1" uniqueName="P62239">
      <xmlPr mapId="1" xpath="/TFI-IZD-OSIG/ISD_1000367/P62239" xmlDataType="decimal"/>
    </xmlCellPr>
  </singleXmlCell>
  <singleXmlCell id="785" r="D20" connectionId="0">
    <xmlCellPr id="1" uniqueName="P62320">
      <xmlPr mapId="1" xpath="/TFI-IZD-OSIG/ISD_1000367/P62320" xmlDataType="decimal"/>
    </xmlCellPr>
  </singleXmlCell>
  <singleXmlCell id="786" r="E20" connectionId="0">
    <xmlCellPr id="1" uniqueName="P62400">
      <xmlPr mapId="1" xpath="/TFI-IZD-OSIG/ISD_1000367/P62400" xmlDataType="decimal"/>
    </xmlCellPr>
  </singleXmlCell>
  <singleXmlCell id="787" r="F20" connectionId="0">
    <xmlCellPr id="1" uniqueName="P62480">
      <xmlPr mapId="1" xpath="/TFI-IZD-OSIG/ISD_1000367/P62480" xmlDataType="decimal"/>
    </xmlCellPr>
  </singleXmlCell>
  <singleXmlCell id="788" r="G20" connectionId="0">
    <xmlCellPr id="1" uniqueName="P62080">
      <xmlPr mapId="1" xpath="/TFI-IZD-OSIG/ISD_1000367/P62080" xmlDataType="decimal"/>
    </xmlCellPr>
  </singleXmlCell>
  <singleXmlCell id="789" r="H20" connectionId="0">
    <xmlCellPr id="1" uniqueName="P62160">
      <xmlPr mapId="1" xpath="/TFI-IZD-OSIG/ISD_1000367/P62160" xmlDataType="decimal"/>
    </xmlCellPr>
  </singleXmlCell>
  <singleXmlCell id="790" r="I20" connectionId="0">
    <xmlCellPr id="1" uniqueName="P62240">
      <xmlPr mapId="1" xpath="/TFI-IZD-OSIG/ISD_1000367/P62240" xmlDataType="decimal"/>
    </xmlCellPr>
  </singleXmlCell>
  <singleXmlCell id="791" r="D21" connectionId="0">
    <xmlCellPr id="1" uniqueName="P62321">
      <xmlPr mapId="1" xpath="/TFI-IZD-OSIG/ISD_1000367/P62321" xmlDataType="decimal"/>
    </xmlCellPr>
  </singleXmlCell>
  <singleXmlCell id="792" r="E21" connectionId="0">
    <xmlCellPr id="1" uniqueName="P62401">
      <xmlPr mapId="1" xpath="/TFI-IZD-OSIG/ISD_1000367/P62401" xmlDataType="decimal"/>
    </xmlCellPr>
  </singleXmlCell>
  <singleXmlCell id="793" r="F21" connectionId="0">
    <xmlCellPr id="1" uniqueName="P62481">
      <xmlPr mapId="1" xpath="/TFI-IZD-OSIG/ISD_1000367/P62481" xmlDataType="decimal"/>
    </xmlCellPr>
  </singleXmlCell>
  <singleXmlCell id="794" r="G21" connectionId="0">
    <xmlCellPr id="1" uniqueName="P62081">
      <xmlPr mapId="1" xpath="/TFI-IZD-OSIG/ISD_1000367/P62081" xmlDataType="decimal"/>
    </xmlCellPr>
  </singleXmlCell>
  <singleXmlCell id="795" r="H21" connectionId="0">
    <xmlCellPr id="1" uniqueName="P62161">
      <xmlPr mapId="1" xpath="/TFI-IZD-OSIG/ISD_1000367/P62161" xmlDataType="decimal"/>
    </xmlCellPr>
  </singleXmlCell>
  <singleXmlCell id="796" r="I21" connectionId="0">
    <xmlCellPr id="1" uniqueName="P62241">
      <xmlPr mapId="1" xpath="/TFI-IZD-OSIG/ISD_1000367/P62241" xmlDataType="decimal"/>
    </xmlCellPr>
  </singleXmlCell>
  <singleXmlCell id="797" r="D22" connectionId="0">
    <xmlCellPr id="1" uniqueName="P62322">
      <xmlPr mapId="1" xpath="/TFI-IZD-OSIG/ISD_1000367/P62322" xmlDataType="decimal"/>
    </xmlCellPr>
  </singleXmlCell>
  <singleXmlCell id="798" r="E22" connectionId="0">
    <xmlCellPr id="1" uniqueName="P62402">
      <xmlPr mapId="1" xpath="/TFI-IZD-OSIG/ISD_1000367/P62402" xmlDataType="decimal"/>
    </xmlCellPr>
  </singleXmlCell>
  <singleXmlCell id="799" r="F22" connectionId="0">
    <xmlCellPr id="1" uniqueName="P62482">
      <xmlPr mapId="1" xpath="/TFI-IZD-OSIG/ISD_1000367/P62482" xmlDataType="decimal"/>
    </xmlCellPr>
  </singleXmlCell>
  <singleXmlCell id="800" r="G22" connectionId="0">
    <xmlCellPr id="1" uniqueName="P62082">
      <xmlPr mapId="1" xpath="/TFI-IZD-OSIG/ISD_1000367/P62082" xmlDataType="decimal"/>
    </xmlCellPr>
  </singleXmlCell>
  <singleXmlCell id="801" r="H22" connectionId="0">
    <xmlCellPr id="1" uniqueName="P62162">
      <xmlPr mapId="1" xpath="/TFI-IZD-OSIG/ISD_1000367/P62162" xmlDataType="decimal"/>
    </xmlCellPr>
  </singleXmlCell>
  <singleXmlCell id="802" r="I22" connectionId="0">
    <xmlCellPr id="1" uniqueName="P62242">
      <xmlPr mapId="1" xpath="/TFI-IZD-OSIG/ISD_1000367/P62242" xmlDataType="decimal"/>
    </xmlCellPr>
  </singleXmlCell>
  <singleXmlCell id="803" r="D23" connectionId="0">
    <xmlCellPr id="1" uniqueName="P62323">
      <xmlPr mapId="1" xpath="/TFI-IZD-OSIG/ISD_1000367/P62323" xmlDataType="decimal"/>
    </xmlCellPr>
  </singleXmlCell>
  <singleXmlCell id="804" r="E23" connectionId="0">
    <xmlCellPr id="1" uniqueName="P62403">
      <xmlPr mapId="1" xpath="/TFI-IZD-OSIG/ISD_1000367/P62403" xmlDataType="decimal"/>
    </xmlCellPr>
  </singleXmlCell>
  <singleXmlCell id="805" r="F23" connectionId="0">
    <xmlCellPr id="1" uniqueName="P62483">
      <xmlPr mapId="1" xpath="/TFI-IZD-OSIG/ISD_1000367/P62483" xmlDataType="decimal"/>
    </xmlCellPr>
  </singleXmlCell>
  <singleXmlCell id="806" r="G23" connectionId="0">
    <xmlCellPr id="1" uniqueName="P62083">
      <xmlPr mapId="1" xpath="/TFI-IZD-OSIG/ISD_1000367/P62083" xmlDataType="decimal"/>
    </xmlCellPr>
  </singleXmlCell>
  <singleXmlCell id="807" r="H23" connectionId="0">
    <xmlCellPr id="1" uniqueName="P62163">
      <xmlPr mapId="1" xpath="/TFI-IZD-OSIG/ISD_1000367/P62163" xmlDataType="decimal"/>
    </xmlCellPr>
  </singleXmlCell>
  <singleXmlCell id="808" r="I23" connectionId="0">
    <xmlCellPr id="1" uniqueName="P62243">
      <xmlPr mapId="1" xpath="/TFI-IZD-OSIG/ISD_1000367/P62243" xmlDataType="decimal"/>
    </xmlCellPr>
  </singleXmlCell>
  <singleXmlCell id="809" r="D24" connectionId="0">
    <xmlCellPr id="1" uniqueName="P62324">
      <xmlPr mapId="1" xpath="/TFI-IZD-OSIG/ISD_1000367/P62324" xmlDataType="decimal"/>
    </xmlCellPr>
  </singleXmlCell>
  <singleXmlCell id="810" r="E24" connectionId="0">
    <xmlCellPr id="1" uniqueName="P62404">
      <xmlPr mapId="1" xpath="/TFI-IZD-OSIG/ISD_1000367/P62404" xmlDataType="decimal"/>
    </xmlCellPr>
  </singleXmlCell>
  <singleXmlCell id="811" r="F24" connectionId="0">
    <xmlCellPr id="1" uniqueName="P62484">
      <xmlPr mapId="1" xpath="/TFI-IZD-OSIG/ISD_1000367/P62484" xmlDataType="decimal"/>
    </xmlCellPr>
  </singleXmlCell>
  <singleXmlCell id="812" r="G24" connectionId="0">
    <xmlCellPr id="1" uniqueName="P62084">
      <xmlPr mapId="1" xpath="/TFI-IZD-OSIG/ISD_1000367/P62084" xmlDataType="decimal"/>
    </xmlCellPr>
  </singleXmlCell>
  <singleXmlCell id="813" r="H24" connectionId="0">
    <xmlCellPr id="1" uniqueName="P62164">
      <xmlPr mapId="1" xpath="/TFI-IZD-OSIG/ISD_1000367/P62164" xmlDataType="decimal"/>
    </xmlCellPr>
  </singleXmlCell>
  <singleXmlCell id="814" r="I24" connectionId="0">
    <xmlCellPr id="1" uniqueName="P62244">
      <xmlPr mapId="1" xpath="/TFI-IZD-OSIG/ISD_1000367/P62244" xmlDataType="decimal"/>
    </xmlCellPr>
  </singleXmlCell>
  <singleXmlCell id="815" r="D25" connectionId="0">
    <xmlCellPr id="1" uniqueName="P62313">
      <xmlPr mapId="1" xpath="/TFI-IZD-OSIG/ISD_1000367/P62313" xmlDataType="decimal"/>
    </xmlCellPr>
  </singleXmlCell>
  <singleXmlCell id="816" r="E25" connectionId="0">
    <xmlCellPr id="1" uniqueName="P62393">
      <xmlPr mapId="1" xpath="/TFI-IZD-OSIG/ISD_1000367/P62393" xmlDataType="decimal"/>
    </xmlCellPr>
  </singleXmlCell>
  <singleXmlCell id="817" r="F25" connectionId="0">
    <xmlCellPr id="1" uniqueName="P62473">
      <xmlPr mapId="1" xpath="/TFI-IZD-OSIG/ISD_1000367/P62473" xmlDataType="decimal"/>
    </xmlCellPr>
  </singleXmlCell>
  <singleXmlCell id="818" r="G25" connectionId="0">
    <xmlCellPr id="1" uniqueName="P62073">
      <xmlPr mapId="1" xpath="/TFI-IZD-OSIG/ISD_1000367/P62073" xmlDataType="decimal"/>
    </xmlCellPr>
  </singleXmlCell>
  <singleXmlCell id="819" r="H25" connectionId="0">
    <xmlCellPr id="1" uniqueName="P62153">
      <xmlPr mapId="1" xpath="/TFI-IZD-OSIG/ISD_1000367/P62153" xmlDataType="decimal"/>
    </xmlCellPr>
  </singleXmlCell>
  <singleXmlCell id="820" r="I25" connectionId="0">
    <xmlCellPr id="1" uniqueName="P62233">
      <xmlPr mapId="1" xpath="/TFI-IZD-OSIG/ISD_1000367/P62233" xmlDataType="decimal"/>
    </xmlCellPr>
  </singleXmlCell>
  <singleXmlCell id="821" r="D26" connectionId="0">
    <xmlCellPr id="1" uniqueName="P62314">
      <xmlPr mapId="1" xpath="/TFI-IZD-OSIG/ISD_1000367/P62314" xmlDataType="decimal"/>
    </xmlCellPr>
  </singleXmlCell>
  <singleXmlCell id="822" r="E26" connectionId="0">
    <xmlCellPr id="1" uniqueName="P62394">
      <xmlPr mapId="1" xpath="/TFI-IZD-OSIG/ISD_1000367/P62394" xmlDataType="decimal"/>
    </xmlCellPr>
  </singleXmlCell>
  <singleXmlCell id="823" r="F26" connectionId="0">
    <xmlCellPr id="1" uniqueName="P62474">
      <xmlPr mapId="1" xpath="/TFI-IZD-OSIG/ISD_1000367/P62474" xmlDataType="decimal"/>
    </xmlCellPr>
  </singleXmlCell>
  <singleXmlCell id="824" r="G26" connectionId="0">
    <xmlCellPr id="1" uniqueName="P62074">
      <xmlPr mapId="1" xpath="/TFI-IZD-OSIG/ISD_1000367/P62074" xmlDataType="decimal"/>
    </xmlCellPr>
  </singleXmlCell>
  <singleXmlCell id="825" r="H26" connectionId="0">
    <xmlCellPr id="1" uniqueName="P62154">
      <xmlPr mapId="1" xpath="/TFI-IZD-OSIG/ISD_1000367/P62154" xmlDataType="decimal"/>
    </xmlCellPr>
  </singleXmlCell>
  <singleXmlCell id="826" r="I26" connectionId="0">
    <xmlCellPr id="1" uniqueName="P62234">
      <xmlPr mapId="1" xpath="/TFI-IZD-OSIG/ISD_1000367/P62234" xmlDataType="decimal"/>
    </xmlCellPr>
  </singleXmlCell>
  <singleXmlCell id="827" r="D27" connectionId="0">
    <xmlCellPr id="1" uniqueName="P62315">
      <xmlPr mapId="1" xpath="/TFI-IZD-OSIG/ISD_1000367/P62315" xmlDataType="decimal"/>
    </xmlCellPr>
  </singleXmlCell>
  <singleXmlCell id="828" r="E27" connectionId="0">
    <xmlCellPr id="1" uniqueName="P62395">
      <xmlPr mapId="1" xpath="/TFI-IZD-OSIG/ISD_1000367/P62395" xmlDataType="decimal"/>
    </xmlCellPr>
  </singleXmlCell>
  <singleXmlCell id="829" r="F27" connectionId="0">
    <xmlCellPr id="1" uniqueName="P62475">
      <xmlPr mapId="1" xpath="/TFI-IZD-OSIG/ISD_1000367/P62475" xmlDataType="decimal"/>
    </xmlCellPr>
  </singleXmlCell>
  <singleXmlCell id="830" r="G27" connectionId="0">
    <xmlCellPr id="1" uniqueName="P62075">
      <xmlPr mapId="1" xpath="/TFI-IZD-OSIG/ISD_1000367/P62075" xmlDataType="decimal"/>
    </xmlCellPr>
  </singleXmlCell>
  <singleXmlCell id="831" r="H27" connectionId="0">
    <xmlCellPr id="1" uniqueName="P62155">
      <xmlPr mapId="1" xpath="/TFI-IZD-OSIG/ISD_1000367/P62155" xmlDataType="decimal"/>
    </xmlCellPr>
  </singleXmlCell>
  <singleXmlCell id="832" r="I27" connectionId="0">
    <xmlCellPr id="1" uniqueName="P62235">
      <xmlPr mapId="1" xpath="/TFI-IZD-OSIG/ISD_1000367/P62235" xmlDataType="decimal"/>
    </xmlCellPr>
  </singleXmlCell>
  <singleXmlCell id="833" r="D28" connectionId="0">
    <xmlCellPr id="1" uniqueName="P62316">
      <xmlPr mapId="1" xpath="/TFI-IZD-OSIG/ISD_1000367/P62316" xmlDataType="decimal"/>
    </xmlCellPr>
  </singleXmlCell>
  <singleXmlCell id="834" r="E28" connectionId="0">
    <xmlCellPr id="1" uniqueName="P62396">
      <xmlPr mapId="1" xpath="/TFI-IZD-OSIG/ISD_1000367/P62396" xmlDataType="decimal"/>
    </xmlCellPr>
  </singleXmlCell>
  <singleXmlCell id="835" r="F28" connectionId="0">
    <xmlCellPr id="1" uniqueName="P62476">
      <xmlPr mapId="1" xpath="/TFI-IZD-OSIG/ISD_1000367/P62476" xmlDataType="decimal"/>
    </xmlCellPr>
  </singleXmlCell>
  <singleXmlCell id="836" r="G28" connectionId="0">
    <xmlCellPr id="1" uniqueName="P62076">
      <xmlPr mapId="1" xpath="/TFI-IZD-OSIG/ISD_1000367/P62076" xmlDataType="decimal"/>
    </xmlCellPr>
  </singleXmlCell>
  <singleXmlCell id="837" r="H28" connectionId="0">
    <xmlCellPr id="1" uniqueName="P62156">
      <xmlPr mapId="1" xpath="/TFI-IZD-OSIG/ISD_1000367/P62156" xmlDataType="decimal"/>
    </xmlCellPr>
  </singleXmlCell>
  <singleXmlCell id="838" r="I28" connectionId="0">
    <xmlCellPr id="1" uniqueName="P62236">
      <xmlPr mapId="1" xpath="/TFI-IZD-OSIG/ISD_1000367/P62236" xmlDataType="decimal"/>
    </xmlCellPr>
  </singleXmlCell>
  <singleXmlCell id="839" r="D29" connectionId="0">
    <xmlCellPr id="1" uniqueName="P62317">
      <xmlPr mapId="1" xpath="/TFI-IZD-OSIG/ISD_1000367/P62317" xmlDataType="decimal"/>
    </xmlCellPr>
  </singleXmlCell>
  <singleXmlCell id="840" r="E29" connectionId="0">
    <xmlCellPr id="1" uniqueName="P62397">
      <xmlPr mapId="1" xpath="/TFI-IZD-OSIG/ISD_1000367/P62397" xmlDataType="decimal"/>
    </xmlCellPr>
  </singleXmlCell>
  <singleXmlCell id="841" r="F29" connectionId="0">
    <xmlCellPr id="1" uniqueName="P62477">
      <xmlPr mapId="1" xpath="/TFI-IZD-OSIG/ISD_1000367/P62477" xmlDataType="decimal"/>
    </xmlCellPr>
  </singleXmlCell>
  <singleXmlCell id="842" r="G29" connectionId="0">
    <xmlCellPr id="1" uniqueName="P62077">
      <xmlPr mapId="1" xpath="/TFI-IZD-OSIG/ISD_1000367/P62077" xmlDataType="decimal"/>
    </xmlCellPr>
  </singleXmlCell>
  <singleXmlCell id="843" r="H29" connectionId="0">
    <xmlCellPr id="1" uniqueName="P62157">
      <xmlPr mapId="1" xpath="/TFI-IZD-OSIG/ISD_1000367/P62157" xmlDataType="decimal"/>
    </xmlCellPr>
  </singleXmlCell>
  <singleXmlCell id="844" r="I29" connectionId="0">
    <xmlCellPr id="1" uniqueName="P62237">
      <xmlPr mapId="1" xpath="/TFI-IZD-OSIG/ISD_1000367/P62237" xmlDataType="decimal"/>
    </xmlCellPr>
  </singleXmlCell>
  <singleXmlCell id="845" r="D30" connectionId="0">
    <xmlCellPr id="1" uniqueName="P62318">
      <xmlPr mapId="1" xpath="/TFI-IZD-OSIG/ISD_1000367/P62318" xmlDataType="decimal"/>
    </xmlCellPr>
  </singleXmlCell>
  <singleXmlCell id="846" r="E30" connectionId="0">
    <xmlCellPr id="1" uniqueName="P62398">
      <xmlPr mapId="1" xpath="/TFI-IZD-OSIG/ISD_1000367/P62398" xmlDataType="decimal"/>
    </xmlCellPr>
  </singleXmlCell>
  <singleXmlCell id="847" r="F30" connectionId="0">
    <xmlCellPr id="1" uniqueName="P62478">
      <xmlPr mapId="1" xpath="/TFI-IZD-OSIG/ISD_1000367/P62478" xmlDataType="decimal"/>
    </xmlCellPr>
  </singleXmlCell>
  <singleXmlCell id="848" r="G30" connectionId="0">
    <xmlCellPr id="1" uniqueName="P62078">
      <xmlPr mapId="1" xpath="/TFI-IZD-OSIG/ISD_1000367/P62078" xmlDataType="decimal"/>
    </xmlCellPr>
  </singleXmlCell>
  <singleXmlCell id="849" r="H30" connectionId="0">
    <xmlCellPr id="1" uniqueName="P62158">
      <xmlPr mapId="1" xpath="/TFI-IZD-OSIG/ISD_1000367/P62158" xmlDataType="decimal"/>
    </xmlCellPr>
  </singleXmlCell>
  <singleXmlCell id="850" r="I30" connectionId="0">
    <xmlCellPr id="1" uniqueName="P62238">
      <xmlPr mapId="1" xpath="/TFI-IZD-OSIG/ISD_1000367/P62238" xmlDataType="decimal"/>
    </xmlCellPr>
  </singleXmlCell>
  <singleXmlCell id="851" r="D31" connectionId="0">
    <xmlCellPr id="1" uniqueName="P62307">
      <xmlPr mapId="1" xpath="/TFI-IZD-OSIG/ISD_1000367/P62307" xmlDataType="decimal"/>
    </xmlCellPr>
  </singleXmlCell>
  <singleXmlCell id="852" r="E31" connectionId="0">
    <xmlCellPr id="1" uniqueName="P62387">
      <xmlPr mapId="1" xpath="/TFI-IZD-OSIG/ISD_1000367/P62387" xmlDataType="decimal"/>
    </xmlCellPr>
  </singleXmlCell>
  <singleXmlCell id="853" r="F31" connectionId="0">
    <xmlCellPr id="1" uniqueName="P62467">
      <xmlPr mapId="1" xpath="/TFI-IZD-OSIG/ISD_1000367/P62467" xmlDataType="decimal"/>
    </xmlCellPr>
  </singleXmlCell>
  <singleXmlCell id="854" r="G31" connectionId="0">
    <xmlCellPr id="1" uniqueName="P62067">
      <xmlPr mapId="1" xpath="/TFI-IZD-OSIG/ISD_1000367/P62067" xmlDataType="decimal"/>
    </xmlCellPr>
  </singleXmlCell>
  <singleXmlCell id="855" r="H31" connectionId="0">
    <xmlCellPr id="1" uniqueName="P62147">
      <xmlPr mapId="1" xpath="/TFI-IZD-OSIG/ISD_1000367/P62147" xmlDataType="decimal"/>
    </xmlCellPr>
  </singleXmlCell>
  <singleXmlCell id="856" r="I31" connectionId="0">
    <xmlCellPr id="1" uniqueName="P62227">
      <xmlPr mapId="1" xpath="/TFI-IZD-OSIG/ISD_1000367/P62227" xmlDataType="decimal"/>
    </xmlCellPr>
  </singleXmlCell>
  <singleXmlCell id="857" r="D32" connectionId="0">
    <xmlCellPr id="1" uniqueName="P62308">
      <xmlPr mapId="1" xpath="/TFI-IZD-OSIG/ISD_1000367/P62308" xmlDataType="decimal"/>
    </xmlCellPr>
  </singleXmlCell>
  <singleXmlCell id="858" r="E32" connectionId="0">
    <xmlCellPr id="1" uniqueName="P62388">
      <xmlPr mapId="1" xpath="/TFI-IZD-OSIG/ISD_1000367/P62388" xmlDataType="decimal"/>
    </xmlCellPr>
  </singleXmlCell>
  <singleXmlCell id="859" r="F32" connectionId="0">
    <xmlCellPr id="1" uniqueName="P62468">
      <xmlPr mapId="1" xpath="/TFI-IZD-OSIG/ISD_1000367/P62468" xmlDataType="decimal"/>
    </xmlCellPr>
  </singleXmlCell>
  <singleXmlCell id="860" r="G32" connectionId="0">
    <xmlCellPr id="1" uniqueName="P62068">
      <xmlPr mapId="1" xpath="/TFI-IZD-OSIG/ISD_1000367/P62068" xmlDataType="decimal"/>
    </xmlCellPr>
  </singleXmlCell>
  <singleXmlCell id="861" r="H32" connectionId="0">
    <xmlCellPr id="1" uniqueName="P62148">
      <xmlPr mapId="1" xpath="/TFI-IZD-OSIG/ISD_1000367/P62148" xmlDataType="decimal"/>
    </xmlCellPr>
  </singleXmlCell>
  <singleXmlCell id="862" r="I32" connectionId="0">
    <xmlCellPr id="1" uniqueName="P62228">
      <xmlPr mapId="1" xpath="/TFI-IZD-OSIG/ISD_1000367/P62228" xmlDataType="decimal"/>
    </xmlCellPr>
  </singleXmlCell>
  <singleXmlCell id="863" r="D33" connectionId="0">
    <xmlCellPr id="1" uniqueName="P62309">
      <xmlPr mapId="1" xpath="/TFI-IZD-OSIG/ISD_1000367/P62309" xmlDataType="decimal"/>
    </xmlCellPr>
  </singleXmlCell>
  <singleXmlCell id="864" r="E33" connectionId="0">
    <xmlCellPr id="1" uniqueName="P62389">
      <xmlPr mapId="1" xpath="/TFI-IZD-OSIG/ISD_1000367/P62389" xmlDataType="decimal"/>
    </xmlCellPr>
  </singleXmlCell>
  <singleXmlCell id="865" r="F33" connectionId="0">
    <xmlCellPr id="1" uniqueName="P62469">
      <xmlPr mapId="1" xpath="/TFI-IZD-OSIG/ISD_1000367/P62469" xmlDataType="decimal"/>
    </xmlCellPr>
  </singleXmlCell>
  <singleXmlCell id="866" r="G33" connectionId="0">
    <xmlCellPr id="1" uniqueName="P62069">
      <xmlPr mapId="1" xpath="/TFI-IZD-OSIG/ISD_1000367/P62069" xmlDataType="decimal"/>
    </xmlCellPr>
  </singleXmlCell>
  <singleXmlCell id="867" r="H33" connectionId="0">
    <xmlCellPr id="1" uniqueName="P62149">
      <xmlPr mapId="1" xpath="/TFI-IZD-OSIG/ISD_1000367/P62149" xmlDataType="decimal"/>
    </xmlCellPr>
  </singleXmlCell>
  <singleXmlCell id="868" r="I33" connectionId="0">
    <xmlCellPr id="1" uniqueName="P62229">
      <xmlPr mapId="1" xpath="/TFI-IZD-OSIG/ISD_1000367/P62229" xmlDataType="decimal"/>
    </xmlCellPr>
  </singleXmlCell>
  <singleXmlCell id="869" r="D34" connectionId="0">
    <xmlCellPr id="1" uniqueName="P62310">
      <xmlPr mapId="1" xpath="/TFI-IZD-OSIG/ISD_1000367/P62310" xmlDataType="decimal"/>
    </xmlCellPr>
  </singleXmlCell>
  <singleXmlCell id="870" r="E34" connectionId="0">
    <xmlCellPr id="1" uniqueName="P62390">
      <xmlPr mapId="1" xpath="/TFI-IZD-OSIG/ISD_1000367/P62390" xmlDataType="decimal"/>
    </xmlCellPr>
  </singleXmlCell>
  <singleXmlCell id="871" r="F34" connectionId="0">
    <xmlCellPr id="1" uniqueName="P62470">
      <xmlPr mapId="1" xpath="/TFI-IZD-OSIG/ISD_1000367/P62470" xmlDataType="decimal"/>
    </xmlCellPr>
  </singleXmlCell>
  <singleXmlCell id="872" r="G34" connectionId="0">
    <xmlCellPr id="1" uniqueName="P62070">
      <xmlPr mapId="1" xpath="/TFI-IZD-OSIG/ISD_1000367/P62070" xmlDataType="decimal"/>
    </xmlCellPr>
  </singleXmlCell>
  <singleXmlCell id="873" r="H34" connectionId="0">
    <xmlCellPr id="1" uniqueName="P62150">
      <xmlPr mapId="1" xpath="/TFI-IZD-OSIG/ISD_1000367/P62150" xmlDataType="decimal"/>
    </xmlCellPr>
  </singleXmlCell>
  <singleXmlCell id="874" r="I34" connectionId="0">
    <xmlCellPr id="1" uniqueName="P62230">
      <xmlPr mapId="1" xpath="/TFI-IZD-OSIG/ISD_1000367/P62230" xmlDataType="decimal"/>
    </xmlCellPr>
  </singleXmlCell>
  <singleXmlCell id="875" r="D35" connectionId="0">
    <xmlCellPr id="1" uniqueName="P62311">
      <xmlPr mapId="1" xpath="/TFI-IZD-OSIG/ISD_1000367/P62311" xmlDataType="decimal"/>
    </xmlCellPr>
  </singleXmlCell>
  <singleXmlCell id="876" r="E35" connectionId="0">
    <xmlCellPr id="1" uniqueName="P62391">
      <xmlPr mapId="1" xpath="/TFI-IZD-OSIG/ISD_1000367/P62391" xmlDataType="decimal"/>
    </xmlCellPr>
  </singleXmlCell>
  <singleXmlCell id="877" r="F35" connectionId="0">
    <xmlCellPr id="1" uniqueName="P62471">
      <xmlPr mapId="1" xpath="/TFI-IZD-OSIG/ISD_1000367/P62471" xmlDataType="decimal"/>
    </xmlCellPr>
  </singleXmlCell>
  <singleXmlCell id="878" r="G35" connectionId="0">
    <xmlCellPr id="1" uniqueName="P62071">
      <xmlPr mapId="1" xpath="/TFI-IZD-OSIG/ISD_1000367/P62071" xmlDataType="decimal"/>
    </xmlCellPr>
  </singleXmlCell>
  <singleXmlCell id="879" r="H35" connectionId="0">
    <xmlCellPr id="1" uniqueName="P62151">
      <xmlPr mapId="1" xpath="/TFI-IZD-OSIG/ISD_1000367/P62151" xmlDataType="decimal"/>
    </xmlCellPr>
  </singleXmlCell>
  <singleXmlCell id="880" r="I35" connectionId="0">
    <xmlCellPr id="1" uniqueName="P62231">
      <xmlPr mapId="1" xpath="/TFI-IZD-OSIG/ISD_1000367/P62231" xmlDataType="decimal"/>
    </xmlCellPr>
  </singleXmlCell>
  <singleXmlCell id="881" r="D36" connectionId="0">
    <xmlCellPr id="1" uniqueName="P62312">
      <xmlPr mapId="1" xpath="/TFI-IZD-OSIG/ISD_1000367/P62312" xmlDataType="decimal"/>
    </xmlCellPr>
  </singleXmlCell>
  <singleXmlCell id="882" r="E36" connectionId="0">
    <xmlCellPr id="1" uniqueName="P62392">
      <xmlPr mapId="1" xpath="/TFI-IZD-OSIG/ISD_1000367/P62392" xmlDataType="decimal"/>
    </xmlCellPr>
  </singleXmlCell>
  <singleXmlCell id="883" r="F36" connectionId="0">
    <xmlCellPr id="1" uniqueName="P62472">
      <xmlPr mapId="1" xpath="/TFI-IZD-OSIG/ISD_1000367/P62472" xmlDataType="decimal"/>
    </xmlCellPr>
  </singleXmlCell>
  <singleXmlCell id="884" r="G36" connectionId="0">
    <xmlCellPr id="1" uniqueName="P62072">
      <xmlPr mapId="1" xpath="/TFI-IZD-OSIG/ISD_1000367/P62072" xmlDataType="decimal"/>
    </xmlCellPr>
  </singleXmlCell>
  <singleXmlCell id="885" r="H36" connectionId="0">
    <xmlCellPr id="1" uniqueName="P62152">
      <xmlPr mapId="1" xpath="/TFI-IZD-OSIG/ISD_1000367/P62152" xmlDataType="decimal"/>
    </xmlCellPr>
  </singleXmlCell>
  <singleXmlCell id="886" r="I36" connectionId="0">
    <xmlCellPr id="1" uniqueName="P62232">
      <xmlPr mapId="1" xpath="/TFI-IZD-OSIG/ISD_1000367/P62232" xmlDataType="decimal"/>
    </xmlCellPr>
  </singleXmlCell>
  <singleXmlCell id="887" r="D37" connectionId="0">
    <xmlCellPr id="1" uniqueName="P62301">
      <xmlPr mapId="1" xpath="/TFI-IZD-OSIG/ISD_1000367/P62301" xmlDataType="decimal"/>
    </xmlCellPr>
  </singleXmlCell>
  <singleXmlCell id="888" r="E37" connectionId="0">
    <xmlCellPr id="1" uniqueName="P62381">
      <xmlPr mapId="1" xpath="/TFI-IZD-OSIG/ISD_1000367/P62381" xmlDataType="decimal"/>
    </xmlCellPr>
  </singleXmlCell>
  <singleXmlCell id="889" r="F37" connectionId="0">
    <xmlCellPr id="1" uniqueName="P62461">
      <xmlPr mapId="1" xpath="/TFI-IZD-OSIG/ISD_1000367/P62461" xmlDataType="decimal"/>
    </xmlCellPr>
  </singleXmlCell>
  <singleXmlCell id="890" r="G37" connectionId="0">
    <xmlCellPr id="1" uniqueName="P62061">
      <xmlPr mapId="1" xpath="/TFI-IZD-OSIG/ISD_1000367/P62061" xmlDataType="decimal"/>
    </xmlCellPr>
  </singleXmlCell>
  <singleXmlCell id="891" r="H37" connectionId="0">
    <xmlCellPr id="1" uniqueName="P62141">
      <xmlPr mapId="1" xpath="/TFI-IZD-OSIG/ISD_1000367/P62141" xmlDataType="decimal"/>
    </xmlCellPr>
  </singleXmlCell>
  <singleXmlCell id="892" r="I37" connectionId="0">
    <xmlCellPr id="1" uniqueName="P62221">
      <xmlPr mapId="1" xpath="/TFI-IZD-OSIG/ISD_1000367/P62221" xmlDataType="decimal"/>
    </xmlCellPr>
  </singleXmlCell>
  <singleXmlCell id="893" r="D38" connectionId="0">
    <xmlCellPr id="1" uniqueName="P62302">
      <xmlPr mapId="1" xpath="/TFI-IZD-OSIG/ISD_1000367/P62302" xmlDataType="decimal"/>
    </xmlCellPr>
  </singleXmlCell>
  <singleXmlCell id="894" r="E38" connectionId="0">
    <xmlCellPr id="1" uniqueName="P62382">
      <xmlPr mapId="1" xpath="/TFI-IZD-OSIG/ISD_1000367/P62382" xmlDataType="decimal"/>
    </xmlCellPr>
  </singleXmlCell>
  <singleXmlCell id="895" r="F38" connectionId="0">
    <xmlCellPr id="1" uniqueName="P62462">
      <xmlPr mapId="1" xpath="/TFI-IZD-OSIG/ISD_1000367/P62462" xmlDataType="decimal"/>
    </xmlCellPr>
  </singleXmlCell>
  <singleXmlCell id="896" r="G38" connectionId="0">
    <xmlCellPr id="1" uniqueName="P62062">
      <xmlPr mapId="1" xpath="/TFI-IZD-OSIG/ISD_1000367/P62062" xmlDataType="decimal"/>
    </xmlCellPr>
  </singleXmlCell>
  <singleXmlCell id="897" r="H38" connectionId="0">
    <xmlCellPr id="1" uniqueName="P62142">
      <xmlPr mapId="1" xpath="/TFI-IZD-OSIG/ISD_1000367/P62142" xmlDataType="decimal"/>
    </xmlCellPr>
  </singleXmlCell>
  <singleXmlCell id="898" r="I38" connectionId="0">
    <xmlCellPr id="1" uniqueName="P62222">
      <xmlPr mapId="1" xpath="/TFI-IZD-OSIG/ISD_1000367/P62222" xmlDataType="decimal"/>
    </xmlCellPr>
  </singleXmlCell>
  <singleXmlCell id="899" r="D39" connectionId="0">
    <xmlCellPr id="1" uniqueName="P62303">
      <xmlPr mapId="1" xpath="/TFI-IZD-OSIG/ISD_1000367/P62303" xmlDataType="decimal"/>
    </xmlCellPr>
  </singleXmlCell>
  <singleXmlCell id="900" r="E39" connectionId="0">
    <xmlCellPr id="1" uniqueName="P62383">
      <xmlPr mapId="1" xpath="/TFI-IZD-OSIG/ISD_1000367/P62383" xmlDataType="decimal"/>
    </xmlCellPr>
  </singleXmlCell>
  <singleXmlCell id="901" r="F39" connectionId="0">
    <xmlCellPr id="1" uniqueName="P62463">
      <xmlPr mapId="1" xpath="/TFI-IZD-OSIG/ISD_1000367/P62463" xmlDataType="decimal"/>
    </xmlCellPr>
  </singleXmlCell>
  <singleXmlCell id="902" r="G39" connectionId="0">
    <xmlCellPr id="1" uniqueName="P62063">
      <xmlPr mapId="1" xpath="/TFI-IZD-OSIG/ISD_1000367/P62063" xmlDataType="decimal"/>
    </xmlCellPr>
  </singleXmlCell>
  <singleXmlCell id="903" r="H39" connectionId="0">
    <xmlCellPr id="1" uniqueName="P62143">
      <xmlPr mapId="1" xpath="/TFI-IZD-OSIG/ISD_1000367/P62143" xmlDataType="decimal"/>
    </xmlCellPr>
  </singleXmlCell>
  <singleXmlCell id="904" r="I39" connectionId="0">
    <xmlCellPr id="1" uniqueName="P62223">
      <xmlPr mapId="1" xpath="/TFI-IZD-OSIG/ISD_1000367/P62223" xmlDataType="decimal"/>
    </xmlCellPr>
  </singleXmlCell>
  <singleXmlCell id="905" r="D40" connectionId="0">
    <xmlCellPr id="1" uniqueName="P62304">
      <xmlPr mapId="1" xpath="/TFI-IZD-OSIG/ISD_1000367/P62304" xmlDataType="decimal"/>
    </xmlCellPr>
  </singleXmlCell>
  <singleXmlCell id="906" r="E40" connectionId="0">
    <xmlCellPr id="1" uniqueName="P62384">
      <xmlPr mapId="1" xpath="/TFI-IZD-OSIG/ISD_1000367/P62384" xmlDataType="decimal"/>
    </xmlCellPr>
  </singleXmlCell>
  <singleXmlCell id="907" r="F40" connectionId="0">
    <xmlCellPr id="1" uniqueName="P62464">
      <xmlPr mapId="1" xpath="/TFI-IZD-OSIG/ISD_1000367/P62464" xmlDataType="decimal"/>
    </xmlCellPr>
  </singleXmlCell>
  <singleXmlCell id="908" r="G40" connectionId="0">
    <xmlCellPr id="1" uniqueName="P62064">
      <xmlPr mapId="1" xpath="/TFI-IZD-OSIG/ISD_1000367/P62064" xmlDataType="decimal"/>
    </xmlCellPr>
  </singleXmlCell>
  <singleXmlCell id="909" r="H40" connectionId="0">
    <xmlCellPr id="1" uniqueName="P62144">
      <xmlPr mapId="1" xpath="/TFI-IZD-OSIG/ISD_1000367/P62144" xmlDataType="decimal"/>
    </xmlCellPr>
  </singleXmlCell>
  <singleXmlCell id="910" r="I40" connectionId="0">
    <xmlCellPr id="1" uniqueName="P62224">
      <xmlPr mapId="1" xpath="/TFI-IZD-OSIG/ISD_1000367/P62224" xmlDataType="decimal"/>
    </xmlCellPr>
  </singleXmlCell>
  <singleXmlCell id="911" r="D41" connectionId="0">
    <xmlCellPr id="1" uniqueName="P62305">
      <xmlPr mapId="1" xpath="/TFI-IZD-OSIG/ISD_1000367/P62305" xmlDataType="decimal"/>
    </xmlCellPr>
  </singleXmlCell>
  <singleXmlCell id="912" r="E41" connectionId="0">
    <xmlCellPr id="1" uniqueName="P62385">
      <xmlPr mapId="1" xpath="/TFI-IZD-OSIG/ISD_1000367/P62385" xmlDataType="decimal"/>
    </xmlCellPr>
  </singleXmlCell>
  <singleXmlCell id="913" r="F41" connectionId="0">
    <xmlCellPr id="1" uniqueName="P62465">
      <xmlPr mapId="1" xpath="/TFI-IZD-OSIG/ISD_1000367/P62465" xmlDataType="decimal"/>
    </xmlCellPr>
  </singleXmlCell>
  <singleXmlCell id="914" r="G41" connectionId="0">
    <xmlCellPr id="1" uniqueName="P62065">
      <xmlPr mapId="1" xpath="/TFI-IZD-OSIG/ISD_1000367/P62065" xmlDataType="decimal"/>
    </xmlCellPr>
  </singleXmlCell>
  <singleXmlCell id="915" r="H41" connectionId="0">
    <xmlCellPr id="1" uniqueName="P62145">
      <xmlPr mapId="1" xpath="/TFI-IZD-OSIG/ISD_1000367/P62145" xmlDataType="decimal"/>
    </xmlCellPr>
  </singleXmlCell>
  <singleXmlCell id="916" r="I41" connectionId="0">
    <xmlCellPr id="1" uniqueName="P62225">
      <xmlPr mapId="1" xpath="/TFI-IZD-OSIG/ISD_1000367/P62225" xmlDataType="decimal"/>
    </xmlCellPr>
  </singleXmlCell>
  <singleXmlCell id="917" r="D42" connectionId="0">
    <xmlCellPr id="1" uniqueName="P62306">
      <xmlPr mapId="1" xpath="/TFI-IZD-OSIG/ISD_1000367/P62306" xmlDataType="decimal"/>
    </xmlCellPr>
  </singleXmlCell>
  <singleXmlCell id="918" r="E42" connectionId="0">
    <xmlCellPr id="1" uniqueName="P62386">
      <xmlPr mapId="1" xpath="/TFI-IZD-OSIG/ISD_1000367/P62386" xmlDataType="decimal"/>
    </xmlCellPr>
  </singleXmlCell>
  <singleXmlCell id="919" r="F42" connectionId="0">
    <xmlCellPr id="1" uniqueName="P62466">
      <xmlPr mapId="1" xpath="/TFI-IZD-OSIG/ISD_1000367/P62466" xmlDataType="decimal"/>
    </xmlCellPr>
  </singleXmlCell>
  <singleXmlCell id="920" r="G42" connectionId="0">
    <xmlCellPr id="1" uniqueName="P62066">
      <xmlPr mapId="1" xpath="/TFI-IZD-OSIG/ISD_1000367/P62066" xmlDataType="decimal"/>
    </xmlCellPr>
  </singleXmlCell>
  <singleXmlCell id="921" r="H42" connectionId="0">
    <xmlCellPr id="1" uniqueName="P62146">
      <xmlPr mapId="1" xpath="/TFI-IZD-OSIG/ISD_1000367/P62146" xmlDataType="decimal"/>
    </xmlCellPr>
  </singleXmlCell>
  <singleXmlCell id="922" r="I42" connectionId="0">
    <xmlCellPr id="1" uniqueName="P62226">
      <xmlPr mapId="1" xpath="/TFI-IZD-OSIG/ISD_1000367/P62226" xmlDataType="decimal"/>
    </xmlCellPr>
  </singleXmlCell>
  <singleXmlCell id="923" r="D43" connectionId="0">
    <xmlCellPr id="1" uniqueName="P62295">
      <xmlPr mapId="1" xpath="/TFI-IZD-OSIG/ISD_1000367/P62295" xmlDataType="decimal"/>
    </xmlCellPr>
  </singleXmlCell>
  <singleXmlCell id="924" r="E43" connectionId="0">
    <xmlCellPr id="1" uniqueName="P62375">
      <xmlPr mapId="1" xpath="/TFI-IZD-OSIG/ISD_1000367/P62375" xmlDataType="decimal"/>
    </xmlCellPr>
  </singleXmlCell>
  <singleXmlCell id="925" r="F43" connectionId="0">
    <xmlCellPr id="1" uniqueName="P62455">
      <xmlPr mapId="1" xpath="/TFI-IZD-OSIG/ISD_1000367/P62455" xmlDataType="decimal"/>
    </xmlCellPr>
  </singleXmlCell>
  <singleXmlCell id="926" r="G43" connectionId="0">
    <xmlCellPr id="1" uniqueName="P62055">
      <xmlPr mapId="1" xpath="/TFI-IZD-OSIG/ISD_1000367/P62055" xmlDataType="decimal"/>
    </xmlCellPr>
  </singleXmlCell>
  <singleXmlCell id="927" r="H43" connectionId="0">
    <xmlCellPr id="1" uniqueName="P62135">
      <xmlPr mapId="1" xpath="/TFI-IZD-OSIG/ISD_1000367/P62135" xmlDataType="decimal"/>
    </xmlCellPr>
  </singleXmlCell>
  <singleXmlCell id="928" r="I43" connectionId="0">
    <xmlCellPr id="1" uniqueName="P62215">
      <xmlPr mapId="1" xpath="/TFI-IZD-OSIG/ISD_1000367/P62215" xmlDataType="decimal"/>
    </xmlCellPr>
  </singleXmlCell>
  <singleXmlCell id="929" r="D44" connectionId="0">
    <xmlCellPr id="1" uniqueName="P62296">
      <xmlPr mapId="1" xpath="/TFI-IZD-OSIG/ISD_1000367/P62296" xmlDataType="decimal"/>
    </xmlCellPr>
  </singleXmlCell>
  <singleXmlCell id="930" r="E44" connectionId="0">
    <xmlCellPr id="1" uniqueName="P62376">
      <xmlPr mapId="1" xpath="/TFI-IZD-OSIG/ISD_1000367/P62376" xmlDataType="decimal"/>
    </xmlCellPr>
  </singleXmlCell>
  <singleXmlCell id="931" r="F44" connectionId="0">
    <xmlCellPr id="1" uniqueName="P62456">
      <xmlPr mapId="1" xpath="/TFI-IZD-OSIG/ISD_1000367/P62456" xmlDataType="decimal"/>
    </xmlCellPr>
  </singleXmlCell>
  <singleXmlCell id="932" r="G44" connectionId="0">
    <xmlCellPr id="1" uniqueName="P62056">
      <xmlPr mapId="1" xpath="/TFI-IZD-OSIG/ISD_1000367/P62056" xmlDataType="decimal"/>
    </xmlCellPr>
  </singleXmlCell>
  <singleXmlCell id="933" r="H44" connectionId="0">
    <xmlCellPr id="1" uniqueName="P62136">
      <xmlPr mapId="1" xpath="/TFI-IZD-OSIG/ISD_1000367/P62136" xmlDataType="decimal"/>
    </xmlCellPr>
  </singleXmlCell>
  <singleXmlCell id="934" r="I44" connectionId="0">
    <xmlCellPr id="1" uniqueName="P62216">
      <xmlPr mapId="1" xpath="/TFI-IZD-OSIG/ISD_1000367/P62216" xmlDataType="decimal"/>
    </xmlCellPr>
  </singleXmlCell>
  <singleXmlCell id="935" r="D45" connectionId="0">
    <xmlCellPr id="1" uniqueName="P62297">
      <xmlPr mapId="1" xpath="/TFI-IZD-OSIG/ISD_1000367/P62297" xmlDataType="decimal"/>
    </xmlCellPr>
  </singleXmlCell>
  <singleXmlCell id="936" r="E45" connectionId="0">
    <xmlCellPr id="1" uniqueName="P62377">
      <xmlPr mapId="1" xpath="/TFI-IZD-OSIG/ISD_1000367/P62377" xmlDataType="decimal"/>
    </xmlCellPr>
  </singleXmlCell>
  <singleXmlCell id="937" r="F45" connectionId="0">
    <xmlCellPr id="1" uniqueName="P62457">
      <xmlPr mapId="1" xpath="/TFI-IZD-OSIG/ISD_1000367/P62457" xmlDataType="decimal"/>
    </xmlCellPr>
  </singleXmlCell>
  <singleXmlCell id="938" r="G45" connectionId="0">
    <xmlCellPr id="1" uniqueName="P62057">
      <xmlPr mapId="1" xpath="/TFI-IZD-OSIG/ISD_1000367/P62057" xmlDataType="decimal"/>
    </xmlCellPr>
  </singleXmlCell>
  <singleXmlCell id="939" r="H45" connectionId="0">
    <xmlCellPr id="1" uniqueName="P62137">
      <xmlPr mapId="1" xpath="/TFI-IZD-OSIG/ISD_1000367/P62137" xmlDataType="decimal"/>
    </xmlCellPr>
  </singleXmlCell>
  <singleXmlCell id="940" r="I45" connectionId="0">
    <xmlCellPr id="1" uniqueName="P62217">
      <xmlPr mapId="1" xpath="/TFI-IZD-OSIG/ISD_1000367/P62217" xmlDataType="decimal"/>
    </xmlCellPr>
  </singleXmlCell>
  <singleXmlCell id="941" r="D46" connectionId="0">
    <xmlCellPr id="1" uniqueName="P62298">
      <xmlPr mapId="1" xpath="/TFI-IZD-OSIG/ISD_1000367/P62298" xmlDataType="decimal"/>
    </xmlCellPr>
  </singleXmlCell>
  <singleXmlCell id="942" r="E46" connectionId="0">
    <xmlCellPr id="1" uniqueName="P62378">
      <xmlPr mapId="1" xpath="/TFI-IZD-OSIG/ISD_1000367/P62378" xmlDataType="decimal"/>
    </xmlCellPr>
  </singleXmlCell>
  <singleXmlCell id="943" r="F46" connectionId="0">
    <xmlCellPr id="1" uniqueName="P62458">
      <xmlPr mapId="1" xpath="/TFI-IZD-OSIG/ISD_1000367/P62458" xmlDataType="decimal"/>
    </xmlCellPr>
  </singleXmlCell>
  <singleXmlCell id="944" r="G46" connectionId="0">
    <xmlCellPr id="1" uniqueName="P62058">
      <xmlPr mapId="1" xpath="/TFI-IZD-OSIG/ISD_1000367/P62058" xmlDataType="decimal"/>
    </xmlCellPr>
  </singleXmlCell>
  <singleXmlCell id="945" r="H46" connectionId="0">
    <xmlCellPr id="1" uniqueName="P62138">
      <xmlPr mapId="1" xpath="/TFI-IZD-OSIG/ISD_1000367/P62138" xmlDataType="decimal"/>
    </xmlCellPr>
  </singleXmlCell>
  <singleXmlCell id="946" r="I46" connectionId="0">
    <xmlCellPr id="1" uniqueName="P62218">
      <xmlPr mapId="1" xpath="/TFI-IZD-OSIG/ISD_1000367/P62218" xmlDataType="decimal"/>
    </xmlCellPr>
  </singleXmlCell>
  <singleXmlCell id="947" r="D47" connectionId="0">
    <xmlCellPr id="1" uniqueName="P62299">
      <xmlPr mapId="1" xpath="/TFI-IZD-OSIG/ISD_1000367/P62299" xmlDataType="decimal"/>
    </xmlCellPr>
  </singleXmlCell>
  <singleXmlCell id="948" r="E47" connectionId="0">
    <xmlCellPr id="1" uniqueName="P62379">
      <xmlPr mapId="1" xpath="/TFI-IZD-OSIG/ISD_1000367/P62379" xmlDataType="decimal"/>
    </xmlCellPr>
  </singleXmlCell>
  <singleXmlCell id="949" r="F47" connectionId="0">
    <xmlCellPr id="1" uniqueName="P62459">
      <xmlPr mapId="1" xpath="/TFI-IZD-OSIG/ISD_1000367/P62459" xmlDataType="decimal"/>
    </xmlCellPr>
  </singleXmlCell>
  <singleXmlCell id="950" r="G47" connectionId="0">
    <xmlCellPr id="1" uniqueName="P62059">
      <xmlPr mapId="1" xpath="/TFI-IZD-OSIG/ISD_1000367/P62059" xmlDataType="decimal"/>
    </xmlCellPr>
  </singleXmlCell>
  <singleXmlCell id="951" r="H47" connectionId="0">
    <xmlCellPr id="1" uniqueName="P62139">
      <xmlPr mapId="1" xpath="/TFI-IZD-OSIG/ISD_1000367/P62139" xmlDataType="decimal"/>
    </xmlCellPr>
  </singleXmlCell>
  <singleXmlCell id="952" r="I47" connectionId="0">
    <xmlCellPr id="1" uniqueName="P62219">
      <xmlPr mapId="1" xpath="/TFI-IZD-OSIG/ISD_1000367/P62219" xmlDataType="decimal"/>
    </xmlCellPr>
  </singleXmlCell>
  <singleXmlCell id="953" r="D48" connectionId="0">
    <xmlCellPr id="1" uniqueName="P62300">
      <xmlPr mapId="1" xpath="/TFI-IZD-OSIG/ISD_1000367/P62300" xmlDataType="decimal"/>
    </xmlCellPr>
  </singleXmlCell>
  <singleXmlCell id="954" r="E48" connectionId="0">
    <xmlCellPr id="1" uniqueName="P62380">
      <xmlPr mapId="1" xpath="/TFI-IZD-OSIG/ISD_1000367/P62380" xmlDataType="decimal"/>
    </xmlCellPr>
  </singleXmlCell>
  <singleXmlCell id="955" r="F48" connectionId="0">
    <xmlCellPr id="1" uniqueName="P62460">
      <xmlPr mapId="1" xpath="/TFI-IZD-OSIG/ISD_1000367/P62460" xmlDataType="decimal"/>
    </xmlCellPr>
  </singleXmlCell>
  <singleXmlCell id="956" r="G48" connectionId="0">
    <xmlCellPr id="1" uniqueName="P62060">
      <xmlPr mapId="1" xpath="/TFI-IZD-OSIG/ISD_1000367/P62060" xmlDataType="decimal"/>
    </xmlCellPr>
  </singleXmlCell>
  <singleXmlCell id="957" r="H48" connectionId="0">
    <xmlCellPr id="1" uniqueName="P62140">
      <xmlPr mapId="1" xpath="/TFI-IZD-OSIG/ISD_1000367/P62140" xmlDataType="decimal"/>
    </xmlCellPr>
  </singleXmlCell>
  <singleXmlCell id="958" r="I48" connectionId="0">
    <xmlCellPr id="1" uniqueName="P62220">
      <xmlPr mapId="1" xpath="/TFI-IZD-OSIG/ISD_1000367/P62220" xmlDataType="decimal"/>
    </xmlCellPr>
  </singleXmlCell>
  <singleXmlCell id="959" r="D49" connectionId="0">
    <xmlCellPr id="1" uniqueName="P62289">
      <xmlPr mapId="1" xpath="/TFI-IZD-OSIG/ISD_1000367/P62289" xmlDataType="decimal"/>
    </xmlCellPr>
  </singleXmlCell>
  <singleXmlCell id="960" r="E49" connectionId="0">
    <xmlCellPr id="1" uniqueName="P62369">
      <xmlPr mapId="1" xpath="/TFI-IZD-OSIG/ISD_1000367/P62369" xmlDataType="decimal"/>
    </xmlCellPr>
  </singleXmlCell>
  <singleXmlCell id="961" r="F49" connectionId="0">
    <xmlCellPr id="1" uniqueName="P62449">
      <xmlPr mapId="1" xpath="/TFI-IZD-OSIG/ISD_1000367/P62449" xmlDataType="decimal"/>
    </xmlCellPr>
  </singleXmlCell>
  <singleXmlCell id="962" r="G49" connectionId="0">
    <xmlCellPr id="1" uniqueName="P62049">
      <xmlPr mapId="1" xpath="/TFI-IZD-OSIG/ISD_1000367/P62049" xmlDataType="decimal"/>
    </xmlCellPr>
  </singleXmlCell>
  <singleXmlCell id="963" r="H49" connectionId="0">
    <xmlCellPr id="1" uniqueName="P62129">
      <xmlPr mapId="1" xpath="/TFI-IZD-OSIG/ISD_1000367/P62129" xmlDataType="decimal"/>
    </xmlCellPr>
  </singleXmlCell>
  <singleXmlCell id="964" r="I49" connectionId="0">
    <xmlCellPr id="1" uniqueName="P62209">
      <xmlPr mapId="1" xpath="/TFI-IZD-OSIG/ISD_1000367/P62209" xmlDataType="decimal"/>
    </xmlCellPr>
  </singleXmlCell>
  <singleXmlCell id="965" r="D50" connectionId="0">
    <xmlCellPr id="1" uniqueName="P62290">
      <xmlPr mapId="1" xpath="/TFI-IZD-OSIG/ISD_1000367/P62290" xmlDataType="decimal"/>
    </xmlCellPr>
  </singleXmlCell>
  <singleXmlCell id="966" r="E50" connectionId="0">
    <xmlCellPr id="1" uniqueName="P62370">
      <xmlPr mapId="1" xpath="/TFI-IZD-OSIG/ISD_1000367/P62370" xmlDataType="decimal"/>
    </xmlCellPr>
  </singleXmlCell>
  <singleXmlCell id="967" r="F50" connectionId="0">
    <xmlCellPr id="1" uniqueName="P62450">
      <xmlPr mapId="1" xpath="/TFI-IZD-OSIG/ISD_1000367/P62450" xmlDataType="decimal"/>
    </xmlCellPr>
  </singleXmlCell>
  <singleXmlCell id="968" r="G50" connectionId="0">
    <xmlCellPr id="1" uniqueName="P62050">
      <xmlPr mapId="1" xpath="/TFI-IZD-OSIG/ISD_1000367/P62050" xmlDataType="decimal"/>
    </xmlCellPr>
  </singleXmlCell>
  <singleXmlCell id="969" r="H50" connectionId="0">
    <xmlCellPr id="1" uniqueName="P62130">
      <xmlPr mapId="1" xpath="/TFI-IZD-OSIG/ISD_1000367/P62130" xmlDataType="decimal"/>
    </xmlCellPr>
  </singleXmlCell>
  <singleXmlCell id="970" r="I50" connectionId="0">
    <xmlCellPr id="1" uniqueName="P62210">
      <xmlPr mapId="1" xpath="/TFI-IZD-OSIG/ISD_1000367/P62210" xmlDataType="decimal"/>
    </xmlCellPr>
  </singleXmlCell>
  <singleXmlCell id="971" r="D51" connectionId="0">
    <xmlCellPr id="1" uniqueName="P62291">
      <xmlPr mapId="1" xpath="/TFI-IZD-OSIG/ISD_1000367/P62291" xmlDataType="decimal"/>
    </xmlCellPr>
  </singleXmlCell>
  <singleXmlCell id="972" r="E51" connectionId="0">
    <xmlCellPr id="1" uniqueName="P62371">
      <xmlPr mapId="1" xpath="/TFI-IZD-OSIG/ISD_1000367/P62371" xmlDataType="decimal"/>
    </xmlCellPr>
  </singleXmlCell>
  <singleXmlCell id="973" r="F51" connectionId="0">
    <xmlCellPr id="1" uniqueName="P62451">
      <xmlPr mapId="1" xpath="/TFI-IZD-OSIG/ISD_1000367/P62451" xmlDataType="decimal"/>
    </xmlCellPr>
  </singleXmlCell>
  <singleXmlCell id="974" r="G51" connectionId="0">
    <xmlCellPr id="1" uniqueName="P62051">
      <xmlPr mapId="1" xpath="/TFI-IZD-OSIG/ISD_1000367/P62051" xmlDataType="decimal"/>
    </xmlCellPr>
  </singleXmlCell>
  <singleXmlCell id="975" r="H51" connectionId="0">
    <xmlCellPr id="1" uniqueName="P62131">
      <xmlPr mapId="1" xpath="/TFI-IZD-OSIG/ISD_1000367/P62131" xmlDataType="decimal"/>
    </xmlCellPr>
  </singleXmlCell>
  <singleXmlCell id="976" r="I51" connectionId="0">
    <xmlCellPr id="1" uniqueName="P62211">
      <xmlPr mapId="1" xpath="/TFI-IZD-OSIG/ISD_1000367/P62211" xmlDataType="decimal"/>
    </xmlCellPr>
  </singleXmlCell>
  <singleXmlCell id="977" r="D52" connectionId="0">
    <xmlCellPr id="1" uniqueName="P62292">
      <xmlPr mapId="1" xpath="/TFI-IZD-OSIG/ISD_1000367/P62292" xmlDataType="decimal"/>
    </xmlCellPr>
  </singleXmlCell>
  <singleXmlCell id="978" r="E52" connectionId="0">
    <xmlCellPr id="1" uniqueName="P62372">
      <xmlPr mapId="1" xpath="/TFI-IZD-OSIG/ISD_1000367/P62372" xmlDataType="decimal"/>
    </xmlCellPr>
  </singleXmlCell>
  <singleXmlCell id="979" r="F52" connectionId="0">
    <xmlCellPr id="1" uniqueName="P62452">
      <xmlPr mapId="1" xpath="/TFI-IZD-OSIG/ISD_1000367/P62452" xmlDataType="decimal"/>
    </xmlCellPr>
  </singleXmlCell>
  <singleXmlCell id="980" r="G52" connectionId="0">
    <xmlCellPr id="1" uniqueName="P62052">
      <xmlPr mapId="1" xpath="/TFI-IZD-OSIG/ISD_1000367/P62052" xmlDataType="decimal"/>
    </xmlCellPr>
  </singleXmlCell>
  <singleXmlCell id="981" r="H52" connectionId="0">
    <xmlCellPr id="1" uniqueName="P62132">
      <xmlPr mapId="1" xpath="/TFI-IZD-OSIG/ISD_1000367/P62132" xmlDataType="decimal"/>
    </xmlCellPr>
  </singleXmlCell>
  <singleXmlCell id="982" r="I52" connectionId="0">
    <xmlCellPr id="1" uniqueName="P62212">
      <xmlPr mapId="1" xpath="/TFI-IZD-OSIG/ISD_1000367/P62212" xmlDataType="decimal"/>
    </xmlCellPr>
  </singleXmlCell>
  <singleXmlCell id="983" r="D53" connectionId="0">
    <xmlCellPr id="1" uniqueName="P62293">
      <xmlPr mapId="1" xpath="/TFI-IZD-OSIG/ISD_1000367/P62293" xmlDataType="decimal"/>
    </xmlCellPr>
  </singleXmlCell>
  <singleXmlCell id="984" r="E53" connectionId="0">
    <xmlCellPr id="1" uniqueName="P62373">
      <xmlPr mapId="1" xpath="/TFI-IZD-OSIG/ISD_1000367/P62373" xmlDataType="decimal"/>
    </xmlCellPr>
  </singleXmlCell>
  <singleXmlCell id="985" r="F53" connectionId="0">
    <xmlCellPr id="1" uniqueName="P62453">
      <xmlPr mapId="1" xpath="/TFI-IZD-OSIG/ISD_1000367/P62453" xmlDataType="decimal"/>
    </xmlCellPr>
  </singleXmlCell>
  <singleXmlCell id="986" r="G53" connectionId="0">
    <xmlCellPr id="1" uniqueName="P62053">
      <xmlPr mapId="1" xpath="/TFI-IZD-OSIG/ISD_1000367/P62053" xmlDataType="decimal"/>
    </xmlCellPr>
  </singleXmlCell>
  <singleXmlCell id="987" r="H53" connectionId="0">
    <xmlCellPr id="1" uniqueName="P62133">
      <xmlPr mapId="1" xpath="/TFI-IZD-OSIG/ISD_1000367/P62133" xmlDataType="decimal"/>
    </xmlCellPr>
  </singleXmlCell>
  <singleXmlCell id="988" r="I53" connectionId="0">
    <xmlCellPr id="1" uniqueName="P62213">
      <xmlPr mapId="1" xpath="/TFI-IZD-OSIG/ISD_1000367/P62213" xmlDataType="decimal"/>
    </xmlCellPr>
  </singleXmlCell>
  <singleXmlCell id="989" r="D54" connectionId="0">
    <xmlCellPr id="1" uniqueName="P62294">
      <xmlPr mapId="1" xpath="/TFI-IZD-OSIG/ISD_1000367/P62294" xmlDataType="decimal"/>
    </xmlCellPr>
  </singleXmlCell>
  <singleXmlCell id="990" r="E54" connectionId="0">
    <xmlCellPr id="1" uniqueName="P62374">
      <xmlPr mapId="1" xpath="/TFI-IZD-OSIG/ISD_1000367/P62374" xmlDataType="decimal"/>
    </xmlCellPr>
  </singleXmlCell>
  <singleXmlCell id="991" r="F54" connectionId="0">
    <xmlCellPr id="1" uniqueName="P62454">
      <xmlPr mapId="1" xpath="/TFI-IZD-OSIG/ISD_1000367/P62454" xmlDataType="decimal"/>
    </xmlCellPr>
  </singleXmlCell>
  <singleXmlCell id="992" r="G54" connectionId="0">
    <xmlCellPr id="1" uniqueName="P62054">
      <xmlPr mapId="1" xpath="/TFI-IZD-OSIG/ISD_1000367/P62054" xmlDataType="decimal"/>
    </xmlCellPr>
  </singleXmlCell>
  <singleXmlCell id="993" r="H54" connectionId="0">
    <xmlCellPr id="1" uniqueName="P62134">
      <xmlPr mapId="1" xpath="/TFI-IZD-OSIG/ISD_1000367/P62134" xmlDataType="decimal"/>
    </xmlCellPr>
  </singleXmlCell>
  <singleXmlCell id="994" r="I54" connectionId="0">
    <xmlCellPr id="1" uniqueName="P62214">
      <xmlPr mapId="1" xpath="/TFI-IZD-OSIG/ISD_1000367/P62214" xmlDataType="decimal"/>
    </xmlCellPr>
  </singleXmlCell>
  <singleXmlCell id="995" r="D55" connectionId="0">
    <xmlCellPr id="1" uniqueName="P62283">
      <xmlPr mapId="1" xpath="/TFI-IZD-OSIG/ISD_1000367/P62283" xmlDataType="decimal"/>
    </xmlCellPr>
  </singleXmlCell>
  <singleXmlCell id="996" r="E55" connectionId="0">
    <xmlCellPr id="1" uniqueName="P62363">
      <xmlPr mapId="1" xpath="/TFI-IZD-OSIG/ISD_1000367/P62363" xmlDataType="decimal"/>
    </xmlCellPr>
  </singleXmlCell>
  <singleXmlCell id="997" r="F55" connectionId="0">
    <xmlCellPr id="1" uniqueName="P62443">
      <xmlPr mapId="1" xpath="/TFI-IZD-OSIG/ISD_1000367/P62443" xmlDataType="decimal"/>
    </xmlCellPr>
  </singleXmlCell>
  <singleXmlCell id="998" r="G55" connectionId="0">
    <xmlCellPr id="1" uniqueName="P62043">
      <xmlPr mapId="1" xpath="/TFI-IZD-OSIG/ISD_1000367/P62043" xmlDataType="decimal"/>
    </xmlCellPr>
  </singleXmlCell>
  <singleXmlCell id="999" r="H55" connectionId="0">
    <xmlCellPr id="1" uniqueName="P62123">
      <xmlPr mapId="1" xpath="/TFI-IZD-OSIG/ISD_1000367/P62123" xmlDataType="decimal"/>
    </xmlCellPr>
  </singleXmlCell>
  <singleXmlCell id="1000" r="I55" connectionId="0">
    <xmlCellPr id="1" uniqueName="P62203">
      <xmlPr mapId="1" xpath="/TFI-IZD-OSIG/ISD_1000367/P62203" xmlDataType="decimal"/>
    </xmlCellPr>
  </singleXmlCell>
  <singleXmlCell id="1001" r="D56" connectionId="0">
    <xmlCellPr id="1" uniqueName="P62284">
      <xmlPr mapId="1" xpath="/TFI-IZD-OSIG/ISD_1000367/P62284" xmlDataType="decimal"/>
    </xmlCellPr>
  </singleXmlCell>
  <singleXmlCell id="1002" r="E56" connectionId="0">
    <xmlCellPr id="1" uniqueName="P62364">
      <xmlPr mapId="1" xpath="/TFI-IZD-OSIG/ISD_1000367/P62364" xmlDataType="decimal"/>
    </xmlCellPr>
  </singleXmlCell>
  <singleXmlCell id="1003" r="F56" connectionId="0">
    <xmlCellPr id="1" uniqueName="P62444">
      <xmlPr mapId="1" xpath="/TFI-IZD-OSIG/ISD_1000367/P62444" xmlDataType="decimal"/>
    </xmlCellPr>
  </singleXmlCell>
  <singleXmlCell id="1004" r="G56" connectionId="0">
    <xmlCellPr id="1" uniqueName="P62044">
      <xmlPr mapId="1" xpath="/TFI-IZD-OSIG/ISD_1000367/P62044" xmlDataType="decimal"/>
    </xmlCellPr>
  </singleXmlCell>
  <singleXmlCell id="1005" r="H56" connectionId="0">
    <xmlCellPr id="1" uniqueName="P62124">
      <xmlPr mapId="1" xpath="/TFI-IZD-OSIG/ISD_1000367/P62124" xmlDataType="decimal"/>
    </xmlCellPr>
  </singleXmlCell>
  <singleXmlCell id="1006" r="I56" connectionId="0">
    <xmlCellPr id="1" uniqueName="P62204">
      <xmlPr mapId="1" xpath="/TFI-IZD-OSIG/ISD_1000367/P62204" xmlDataType="decimal"/>
    </xmlCellPr>
  </singleXmlCell>
  <singleXmlCell id="1007" r="D57" connectionId="0">
    <xmlCellPr id="1" uniqueName="P62285">
      <xmlPr mapId="1" xpath="/TFI-IZD-OSIG/ISD_1000367/P62285" xmlDataType="decimal"/>
    </xmlCellPr>
  </singleXmlCell>
  <singleXmlCell id="1008" r="E57" connectionId="0">
    <xmlCellPr id="1" uniqueName="P62365">
      <xmlPr mapId="1" xpath="/TFI-IZD-OSIG/ISD_1000367/P62365" xmlDataType="decimal"/>
    </xmlCellPr>
  </singleXmlCell>
  <singleXmlCell id="1009" r="F57" connectionId="0">
    <xmlCellPr id="1" uniqueName="P62445">
      <xmlPr mapId="1" xpath="/TFI-IZD-OSIG/ISD_1000367/P62445" xmlDataType="decimal"/>
    </xmlCellPr>
  </singleXmlCell>
  <singleXmlCell id="1010" r="G57" connectionId="0">
    <xmlCellPr id="1" uniqueName="P62045">
      <xmlPr mapId="1" xpath="/TFI-IZD-OSIG/ISD_1000367/P62045" xmlDataType="decimal"/>
    </xmlCellPr>
  </singleXmlCell>
  <singleXmlCell id="1011" r="H57" connectionId="0">
    <xmlCellPr id="1" uniqueName="P62125">
      <xmlPr mapId="1" xpath="/TFI-IZD-OSIG/ISD_1000367/P62125" xmlDataType="decimal"/>
    </xmlCellPr>
  </singleXmlCell>
  <singleXmlCell id="1012" r="I57" connectionId="0">
    <xmlCellPr id="1" uniqueName="P62205">
      <xmlPr mapId="1" xpath="/TFI-IZD-OSIG/ISD_1000367/P62205" xmlDataType="decimal"/>
    </xmlCellPr>
  </singleXmlCell>
  <singleXmlCell id="1013" r="D58" connectionId="0">
    <xmlCellPr id="1" uniqueName="P62286">
      <xmlPr mapId="1" xpath="/TFI-IZD-OSIG/ISD_1000367/P62286" xmlDataType="decimal"/>
    </xmlCellPr>
  </singleXmlCell>
  <singleXmlCell id="1014" r="E58" connectionId="0">
    <xmlCellPr id="1" uniqueName="P62366">
      <xmlPr mapId="1" xpath="/TFI-IZD-OSIG/ISD_1000367/P62366" xmlDataType="decimal"/>
    </xmlCellPr>
  </singleXmlCell>
  <singleXmlCell id="1015" r="F58" connectionId="0">
    <xmlCellPr id="1" uniqueName="P62446">
      <xmlPr mapId="1" xpath="/TFI-IZD-OSIG/ISD_1000367/P62446" xmlDataType="decimal"/>
    </xmlCellPr>
  </singleXmlCell>
  <singleXmlCell id="1016" r="G58" connectionId="0">
    <xmlCellPr id="1" uniqueName="P62046">
      <xmlPr mapId="1" xpath="/TFI-IZD-OSIG/ISD_1000367/P62046" xmlDataType="decimal"/>
    </xmlCellPr>
  </singleXmlCell>
  <singleXmlCell id="1017" r="H58" connectionId="0">
    <xmlCellPr id="1" uniqueName="P62126">
      <xmlPr mapId="1" xpath="/TFI-IZD-OSIG/ISD_1000367/P62126" xmlDataType="decimal"/>
    </xmlCellPr>
  </singleXmlCell>
  <singleXmlCell id="1018" r="I58" connectionId="0">
    <xmlCellPr id="1" uniqueName="P62206">
      <xmlPr mapId="1" xpath="/TFI-IZD-OSIG/ISD_1000367/P62206" xmlDataType="decimal"/>
    </xmlCellPr>
  </singleXmlCell>
  <singleXmlCell id="1019" r="D59" connectionId="0">
    <xmlCellPr id="1" uniqueName="P62287">
      <xmlPr mapId="1" xpath="/TFI-IZD-OSIG/ISD_1000367/P62287" xmlDataType="decimal"/>
    </xmlCellPr>
  </singleXmlCell>
  <singleXmlCell id="1020" r="E59" connectionId="0">
    <xmlCellPr id="1" uniqueName="P62367">
      <xmlPr mapId="1" xpath="/TFI-IZD-OSIG/ISD_1000367/P62367" xmlDataType="decimal"/>
    </xmlCellPr>
  </singleXmlCell>
  <singleXmlCell id="1021" r="F59" connectionId="0">
    <xmlCellPr id="1" uniqueName="P62447">
      <xmlPr mapId="1" xpath="/TFI-IZD-OSIG/ISD_1000367/P62447" xmlDataType="decimal"/>
    </xmlCellPr>
  </singleXmlCell>
  <singleXmlCell id="1022" r="G59" connectionId="0">
    <xmlCellPr id="1" uniqueName="P62047">
      <xmlPr mapId="1" xpath="/TFI-IZD-OSIG/ISD_1000367/P62047" xmlDataType="decimal"/>
    </xmlCellPr>
  </singleXmlCell>
  <singleXmlCell id="1023" r="H59" connectionId="0">
    <xmlCellPr id="1" uniqueName="P62127">
      <xmlPr mapId="1" xpath="/TFI-IZD-OSIG/ISD_1000367/P62127" xmlDataType="decimal"/>
    </xmlCellPr>
  </singleXmlCell>
  <singleXmlCell id="1024" r="I59" connectionId="0">
    <xmlCellPr id="1" uniqueName="P62207">
      <xmlPr mapId="1" xpath="/TFI-IZD-OSIG/ISD_1000367/P62207" xmlDataType="decimal"/>
    </xmlCellPr>
  </singleXmlCell>
  <singleXmlCell id="1025" r="D60" connectionId="0">
    <xmlCellPr id="1" uniqueName="P62288">
      <xmlPr mapId="1" xpath="/TFI-IZD-OSIG/ISD_1000367/P62288" xmlDataType="decimal"/>
    </xmlCellPr>
  </singleXmlCell>
  <singleXmlCell id="1026" r="E60" connectionId="0">
    <xmlCellPr id="1" uniqueName="P62368">
      <xmlPr mapId="1" xpath="/TFI-IZD-OSIG/ISD_1000367/P62368" xmlDataType="decimal"/>
    </xmlCellPr>
  </singleXmlCell>
  <singleXmlCell id="1027" r="F60" connectionId="0">
    <xmlCellPr id="1" uniqueName="P62448">
      <xmlPr mapId="1" xpath="/TFI-IZD-OSIG/ISD_1000367/P62448" xmlDataType="decimal"/>
    </xmlCellPr>
  </singleXmlCell>
  <singleXmlCell id="1028" r="G60" connectionId="0">
    <xmlCellPr id="1" uniqueName="P62048">
      <xmlPr mapId="1" xpath="/TFI-IZD-OSIG/ISD_1000367/P62048" xmlDataType="decimal"/>
    </xmlCellPr>
  </singleXmlCell>
  <singleXmlCell id="1029" r="H60" connectionId="0">
    <xmlCellPr id="1" uniqueName="P62128">
      <xmlPr mapId="1" xpath="/TFI-IZD-OSIG/ISD_1000367/P62128" xmlDataType="decimal"/>
    </xmlCellPr>
  </singleXmlCell>
  <singleXmlCell id="1030" r="I60" connectionId="0">
    <xmlCellPr id="1" uniqueName="P62208">
      <xmlPr mapId="1" xpath="/TFI-IZD-OSIG/ISD_1000367/P62208" xmlDataType="decimal"/>
    </xmlCellPr>
  </singleXmlCell>
  <singleXmlCell id="1031" r="D61" connectionId="0">
    <xmlCellPr id="1" uniqueName="P62277">
      <xmlPr mapId="1" xpath="/TFI-IZD-OSIG/ISD_1000367/P62277" xmlDataType="decimal"/>
    </xmlCellPr>
  </singleXmlCell>
  <singleXmlCell id="1032" r="E61" connectionId="0">
    <xmlCellPr id="1" uniqueName="P62357">
      <xmlPr mapId="1" xpath="/TFI-IZD-OSIG/ISD_1000367/P62357" xmlDataType="decimal"/>
    </xmlCellPr>
  </singleXmlCell>
  <singleXmlCell id="1033" r="F61" connectionId="0">
    <xmlCellPr id="1" uniqueName="P62437">
      <xmlPr mapId="1" xpath="/TFI-IZD-OSIG/ISD_1000367/P62437" xmlDataType="decimal"/>
    </xmlCellPr>
  </singleXmlCell>
  <singleXmlCell id="1034" r="G61" connectionId="0">
    <xmlCellPr id="1" uniqueName="P62037">
      <xmlPr mapId="1" xpath="/TFI-IZD-OSIG/ISD_1000367/P62037" xmlDataType="decimal"/>
    </xmlCellPr>
  </singleXmlCell>
  <singleXmlCell id="1035" r="H61" connectionId="0">
    <xmlCellPr id="1" uniqueName="P62117">
      <xmlPr mapId="1" xpath="/TFI-IZD-OSIG/ISD_1000367/P62117" xmlDataType="decimal"/>
    </xmlCellPr>
  </singleXmlCell>
  <singleXmlCell id="1036" r="I61" connectionId="0">
    <xmlCellPr id="1" uniqueName="P62197">
      <xmlPr mapId="1" xpath="/TFI-IZD-OSIG/ISD_1000367/P62197" xmlDataType="decimal"/>
    </xmlCellPr>
  </singleXmlCell>
  <singleXmlCell id="1037" r="D62" connectionId="0">
    <xmlCellPr id="1" uniqueName="P62278">
      <xmlPr mapId="1" xpath="/TFI-IZD-OSIG/ISD_1000367/P62278" xmlDataType="decimal"/>
    </xmlCellPr>
  </singleXmlCell>
  <singleXmlCell id="1038" r="E62" connectionId="0">
    <xmlCellPr id="1" uniqueName="P62358">
      <xmlPr mapId="1" xpath="/TFI-IZD-OSIG/ISD_1000367/P62358" xmlDataType="decimal"/>
    </xmlCellPr>
  </singleXmlCell>
  <singleXmlCell id="1039" r="F62" connectionId="0">
    <xmlCellPr id="1" uniqueName="P62438">
      <xmlPr mapId="1" xpath="/TFI-IZD-OSIG/ISD_1000367/P62438" xmlDataType="decimal"/>
    </xmlCellPr>
  </singleXmlCell>
  <singleXmlCell id="1040" r="G62" connectionId="0">
    <xmlCellPr id="1" uniqueName="P62038">
      <xmlPr mapId="1" xpath="/TFI-IZD-OSIG/ISD_1000367/P62038" xmlDataType="decimal"/>
    </xmlCellPr>
  </singleXmlCell>
  <singleXmlCell id="1041" r="H62" connectionId="0">
    <xmlCellPr id="1" uniqueName="P62118">
      <xmlPr mapId="1" xpath="/TFI-IZD-OSIG/ISD_1000367/P62118" xmlDataType="decimal"/>
    </xmlCellPr>
  </singleXmlCell>
  <singleXmlCell id="1042" r="I62" connectionId="0">
    <xmlCellPr id="1" uniqueName="P62198">
      <xmlPr mapId="1" xpath="/TFI-IZD-OSIG/ISD_1000367/P62198" xmlDataType="decimal"/>
    </xmlCellPr>
  </singleXmlCell>
  <singleXmlCell id="1043" r="D63" connectionId="0">
    <xmlCellPr id="1" uniqueName="P62279">
      <xmlPr mapId="1" xpath="/TFI-IZD-OSIG/ISD_1000367/P62279" xmlDataType="decimal"/>
    </xmlCellPr>
  </singleXmlCell>
  <singleXmlCell id="1044" r="E63" connectionId="0">
    <xmlCellPr id="1" uniqueName="P62359">
      <xmlPr mapId="1" xpath="/TFI-IZD-OSIG/ISD_1000367/P62359" xmlDataType="decimal"/>
    </xmlCellPr>
  </singleXmlCell>
  <singleXmlCell id="1045" r="F63" connectionId="0">
    <xmlCellPr id="1" uniqueName="P62439">
      <xmlPr mapId="1" xpath="/TFI-IZD-OSIG/ISD_1000367/P62439" xmlDataType="decimal"/>
    </xmlCellPr>
  </singleXmlCell>
  <singleXmlCell id="1046" r="G63" connectionId="0">
    <xmlCellPr id="1" uniqueName="P62039">
      <xmlPr mapId="1" xpath="/TFI-IZD-OSIG/ISD_1000367/P62039" xmlDataType="decimal"/>
    </xmlCellPr>
  </singleXmlCell>
  <singleXmlCell id="1047" r="H63" connectionId="0">
    <xmlCellPr id="1" uniqueName="P62119">
      <xmlPr mapId="1" xpath="/TFI-IZD-OSIG/ISD_1000367/P62119" xmlDataType="decimal"/>
    </xmlCellPr>
  </singleXmlCell>
  <singleXmlCell id="1048" r="I63" connectionId="0">
    <xmlCellPr id="1" uniqueName="P62199">
      <xmlPr mapId="1" xpath="/TFI-IZD-OSIG/ISD_1000367/P62199" xmlDataType="decimal"/>
    </xmlCellPr>
  </singleXmlCell>
  <singleXmlCell id="1049" r="D64" connectionId="0">
    <xmlCellPr id="1" uniqueName="P62280">
      <xmlPr mapId="1" xpath="/TFI-IZD-OSIG/ISD_1000367/P62280" xmlDataType="decimal"/>
    </xmlCellPr>
  </singleXmlCell>
  <singleXmlCell id="1050" r="E64" connectionId="0">
    <xmlCellPr id="1" uniqueName="P62360">
      <xmlPr mapId="1" xpath="/TFI-IZD-OSIG/ISD_1000367/P62360" xmlDataType="decimal"/>
    </xmlCellPr>
  </singleXmlCell>
  <singleXmlCell id="1051" r="F64" connectionId="0">
    <xmlCellPr id="1" uniqueName="P62440">
      <xmlPr mapId="1" xpath="/TFI-IZD-OSIG/ISD_1000367/P62440" xmlDataType="decimal"/>
    </xmlCellPr>
  </singleXmlCell>
  <singleXmlCell id="1052" r="G64" connectionId="0">
    <xmlCellPr id="1" uniqueName="P62040">
      <xmlPr mapId="1" xpath="/TFI-IZD-OSIG/ISD_1000367/P62040" xmlDataType="decimal"/>
    </xmlCellPr>
  </singleXmlCell>
  <singleXmlCell id="1053" r="H64" connectionId="0">
    <xmlCellPr id="1" uniqueName="P62120">
      <xmlPr mapId="1" xpath="/TFI-IZD-OSIG/ISD_1000367/P62120" xmlDataType="decimal"/>
    </xmlCellPr>
  </singleXmlCell>
  <singleXmlCell id="1054" r="I64" connectionId="0">
    <xmlCellPr id="1" uniqueName="P62200">
      <xmlPr mapId="1" xpath="/TFI-IZD-OSIG/ISD_1000367/P62200" xmlDataType="decimal"/>
    </xmlCellPr>
  </singleXmlCell>
  <singleXmlCell id="1055" r="D65" connectionId="0">
    <xmlCellPr id="1" uniqueName="P62281">
      <xmlPr mapId="1" xpath="/TFI-IZD-OSIG/ISD_1000367/P62281" xmlDataType="decimal"/>
    </xmlCellPr>
  </singleXmlCell>
  <singleXmlCell id="1056" r="E65" connectionId="0">
    <xmlCellPr id="1" uniqueName="P62361">
      <xmlPr mapId="1" xpath="/TFI-IZD-OSIG/ISD_1000367/P62361" xmlDataType="decimal"/>
    </xmlCellPr>
  </singleXmlCell>
  <singleXmlCell id="1057" r="F65" connectionId="0">
    <xmlCellPr id="1" uniqueName="P62441">
      <xmlPr mapId="1" xpath="/TFI-IZD-OSIG/ISD_1000367/P62441" xmlDataType="decimal"/>
    </xmlCellPr>
  </singleXmlCell>
  <singleXmlCell id="1058" r="G65" connectionId="0">
    <xmlCellPr id="1" uniqueName="P62041">
      <xmlPr mapId="1" xpath="/TFI-IZD-OSIG/ISD_1000367/P62041" xmlDataType="decimal"/>
    </xmlCellPr>
  </singleXmlCell>
  <singleXmlCell id="1059" r="H65" connectionId="0">
    <xmlCellPr id="1" uniqueName="P62121">
      <xmlPr mapId="1" xpath="/TFI-IZD-OSIG/ISD_1000367/P62121" xmlDataType="decimal"/>
    </xmlCellPr>
  </singleXmlCell>
  <singleXmlCell id="1060" r="I65" connectionId="0">
    <xmlCellPr id="1" uniqueName="P62201">
      <xmlPr mapId="1" xpath="/TFI-IZD-OSIG/ISD_1000367/P62201" xmlDataType="decimal"/>
    </xmlCellPr>
  </singleXmlCell>
  <singleXmlCell id="1061" r="D66" connectionId="0">
    <xmlCellPr id="1" uniqueName="P62282">
      <xmlPr mapId="1" xpath="/TFI-IZD-OSIG/ISD_1000367/P62282" xmlDataType="decimal"/>
    </xmlCellPr>
  </singleXmlCell>
  <singleXmlCell id="1062" r="E66" connectionId="0">
    <xmlCellPr id="1" uniqueName="P62362">
      <xmlPr mapId="1" xpath="/TFI-IZD-OSIG/ISD_1000367/P62362" xmlDataType="decimal"/>
    </xmlCellPr>
  </singleXmlCell>
  <singleXmlCell id="1063" r="F66" connectionId="0">
    <xmlCellPr id="1" uniqueName="P62442">
      <xmlPr mapId="1" xpath="/TFI-IZD-OSIG/ISD_1000367/P62442" xmlDataType="decimal"/>
    </xmlCellPr>
  </singleXmlCell>
  <singleXmlCell id="1064" r="G66" connectionId="0">
    <xmlCellPr id="1" uniqueName="P62042">
      <xmlPr mapId="1" xpath="/TFI-IZD-OSIG/ISD_1000367/P62042" xmlDataType="decimal"/>
    </xmlCellPr>
  </singleXmlCell>
  <singleXmlCell id="1065" r="H66" connectionId="0">
    <xmlCellPr id="1" uniqueName="P62122">
      <xmlPr mapId="1" xpath="/TFI-IZD-OSIG/ISD_1000367/P62122" xmlDataType="decimal"/>
    </xmlCellPr>
  </singleXmlCell>
  <singleXmlCell id="1066" r="I66" connectionId="0">
    <xmlCellPr id="1" uniqueName="P62202">
      <xmlPr mapId="1" xpath="/TFI-IZD-OSIG/ISD_1000367/P62202" xmlDataType="decimal"/>
    </xmlCellPr>
  </singleXmlCell>
  <singleXmlCell id="1067" r="D67" connectionId="0">
    <xmlCellPr id="1" uniqueName="P62271">
      <xmlPr mapId="1" xpath="/TFI-IZD-OSIG/ISD_1000367/P62271" xmlDataType="decimal"/>
    </xmlCellPr>
  </singleXmlCell>
  <singleXmlCell id="1068" r="E67" connectionId="0">
    <xmlCellPr id="1" uniqueName="P62351">
      <xmlPr mapId="1" xpath="/TFI-IZD-OSIG/ISD_1000367/P62351" xmlDataType="decimal"/>
    </xmlCellPr>
  </singleXmlCell>
  <singleXmlCell id="1069" r="F67" connectionId="0">
    <xmlCellPr id="1" uniqueName="P62431">
      <xmlPr mapId="1" xpath="/TFI-IZD-OSIG/ISD_1000367/P62431" xmlDataType="decimal"/>
    </xmlCellPr>
  </singleXmlCell>
  <singleXmlCell id="1070" r="G67" connectionId="0">
    <xmlCellPr id="1" uniqueName="P62031">
      <xmlPr mapId="1" xpath="/TFI-IZD-OSIG/ISD_1000367/P62031" xmlDataType="decimal"/>
    </xmlCellPr>
  </singleXmlCell>
  <singleXmlCell id="1071" r="H67" connectionId="0">
    <xmlCellPr id="1" uniqueName="P62111">
      <xmlPr mapId="1" xpath="/TFI-IZD-OSIG/ISD_1000367/P62111" xmlDataType="decimal"/>
    </xmlCellPr>
  </singleXmlCell>
  <singleXmlCell id="1072" r="I67" connectionId="0">
    <xmlCellPr id="1" uniqueName="P62191">
      <xmlPr mapId="1" xpath="/TFI-IZD-OSIG/ISD_1000367/P62191" xmlDataType="decimal"/>
    </xmlCellPr>
  </singleXmlCell>
  <singleXmlCell id="1073" r="D68" connectionId="0">
    <xmlCellPr id="1" uniqueName="P62272">
      <xmlPr mapId="1" xpath="/TFI-IZD-OSIG/ISD_1000367/P62272" xmlDataType="decimal"/>
    </xmlCellPr>
  </singleXmlCell>
  <singleXmlCell id="1074" r="E68" connectionId="0">
    <xmlCellPr id="1" uniqueName="P62352">
      <xmlPr mapId="1" xpath="/TFI-IZD-OSIG/ISD_1000367/P62352" xmlDataType="decimal"/>
    </xmlCellPr>
  </singleXmlCell>
  <singleXmlCell id="1075" r="F68" connectionId="0">
    <xmlCellPr id="1" uniqueName="P62432">
      <xmlPr mapId="1" xpath="/TFI-IZD-OSIG/ISD_1000367/P62432" xmlDataType="decimal"/>
    </xmlCellPr>
  </singleXmlCell>
  <singleXmlCell id="1076" r="G68" connectionId="0">
    <xmlCellPr id="1" uniqueName="P62032">
      <xmlPr mapId="1" xpath="/TFI-IZD-OSIG/ISD_1000367/P62032" xmlDataType="decimal"/>
    </xmlCellPr>
  </singleXmlCell>
  <singleXmlCell id="1077" r="H68" connectionId="0">
    <xmlCellPr id="1" uniqueName="P62112">
      <xmlPr mapId="1" xpath="/TFI-IZD-OSIG/ISD_1000367/P62112" xmlDataType="decimal"/>
    </xmlCellPr>
  </singleXmlCell>
  <singleXmlCell id="1078" r="I68" connectionId="0">
    <xmlCellPr id="1" uniqueName="P62192">
      <xmlPr mapId="1" xpath="/TFI-IZD-OSIG/ISD_1000367/P62192" xmlDataType="decimal"/>
    </xmlCellPr>
  </singleXmlCell>
  <singleXmlCell id="1079" r="D69" connectionId="0">
    <xmlCellPr id="1" uniqueName="P62273">
      <xmlPr mapId="1" xpath="/TFI-IZD-OSIG/ISD_1000367/P62273" xmlDataType="decimal"/>
    </xmlCellPr>
  </singleXmlCell>
  <singleXmlCell id="1080" r="E69" connectionId="0">
    <xmlCellPr id="1" uniqueName="P62353">
      <xmlPr mapId="1" xpath="/TFI-IZD-OSIG/ISD_1000367/P62353" xmlDataType="decimal"/>
    </xmlCellPr>
  </singleXmlCell>
  <singleXmlCell id="1081" r="F69" connectionId="0">
    <xmlCellPr id="1" uniqueName="P62433">
      <xmlPr mapId="1" xpath="/TFI-IZD-OSIG/ISD_1000367/P62433" xmlDataType="decimal"/>
    </xmlCellPr>
  </singleXmlCell>
  <singleXmlCell id="1082" r="G69" connectionId="0">
    <xmlCellPr id="1" uniqueName="P62033">
      <xmlPr mapId="1" xpath="/TFI-IZD-OSIG/ISD_1000367/P62033" xmlDataType="decimal"/>
    </xmlCellPr>
  </singleXmlCell>
  <singleXmlCell id="1083" r="H69" connectionId="0">
    <xmlCellPr id="1" uniqueName="P62113">
      <xmlPr mapId="1" xpath="/TFI-IZD-OSIG/ISD_1000367/P62113" xmlDataType="decimal"/>
    </xmlCellPr>
  </singleXmlCell>
  <singleXmlCell id="1084" r="I69" connectionId="0">
    <xmlCellPr id="1" uniqueName="P62193">
      <xmlPr mapId="1" xpath="/TFI-IZD-OSIG/ISD_1000367/P62193" xmlDataType="decimal"/>
    </xmlCellPr>
  </singleXmlCell>
  <singleXmlCell id="1085" r="D70" connectionId="0">
    <xmlCellPr id="1" uniqueName="P62274">
      <xmlPr mapId="1" xpath="/TFI-IZD-OSIG/ISD_1000367/P62274" xmlDataType="decimal"/>
    </xmlCellPr>
  </singleXmlCell>
  <singleXmlCell id="1086" r="E70" connectionId="0">
    <xmlCellPr id="1" uniqueName="P62354">
      <xmlPr mapId="1" xpath="/TFI-IZD-OSIG/ISD_1000367/P62354" xmlDataType="decimal"/>
    </xmlCellPr>
  </singleXmlCell>
  <singleXmlCell id="1087" r="F70" connectionId="0">
    <xmlCellPr id="1" uniqueName="P62434">
      <xmlPr mapId="1" xpath="/TFI-IZD-OSIG/ISD_1000367/P62434" xmlDataType="decimal"/>
    </xmlCellPr>
  </singleXmlCell>
  <singleXmlCell id="1088" r="G70" connectionId="0">
    <xmlCellPr id="1" uniqueName="P62034">
      <xmlPr mapId="1" xpath="/TFI-IZD-OSIG/ISD_1000367/P62034" xmlDataType="decimal"/>
    </xmlCellPr>
  </singleXmlCell>
  <singleXmlCell id="1089" r="H70" connectionId="0">
    <xmlCellPr id="1" uniqueName="P62114">
      <xmlPr mapId="1" xpath="/TFI-IZD-OSIG/ISD_1000367/P62114" xmlDataType="decimal"/>
    </xmlCellPr>
  </singleXmlCell>
  <singleXmlCell id="1090" r="I70" connectionId="0">
    <xmlCellPr id="1" uniqueName="P62194">
      <xmlPr mapId="1" xpath="/TFI-IZD-OSIG/ISD_1000367/P62194" xmlDataType="decimal"/>
    </xmlCellPr>
  </singleXmlCell>
  <singleXmlCell id="1091" r="D71" connectionId="0">
    <xmlCellPr id="1" uniqueName="P62275">
      <xmlPr mapId="1" xpath="/TFI-IZD-OSIG/ISD_1000367/P62275" xmlDataType="decimal"/>
    </xmlCellPr>
  </singleXmlCell>
  <singleXmlCell id="1092" r="E71" connectionId="0">
    <xmlCellPr id="1" uniqueName="P62355">
      <xmlPr mapId="1" xpath="/TFI-IZD-OSIG/ISD_1000367/P62355" xmlDataType="decimal"/>
    </xmlCellPr>
  </singleXmlCell>
  <singleXmlCell id="1093" r="F71" connectionId="0">
    <xmlCellPr id="1" uniqueName="P62435">
      <xmlPr mapId="1" xpath="/TFI-IZD-OSIG/ISD_1000367/P62435" xmlDataType="decimal"/>
    </xmlCellPr>
  </singleXmlCell>
  <singleXmlCell id="1094" r="G71" connectionId="0">
    <xmlCellPr id="1" uniqueName="P62035">
      <xmlPr mapId="1" xpath="/TFI-IZD-OSIG/ISD_1000367/P62035" xmlDataType="decimal"/>
    </xmlCellPr>
  </singleXmlCell>
  <singleXmlCell id="1095" r="H71" connectionId="0">
    <xmlCellPr id="1" uniqueName="P62115">
      <xmlPr mapId="1" xpath="/TFI-IZD-OSIG/ISD_1000367/P62115" xmlDataType="decimal"/>
    </xmlCellPr>
  </singleXmlCell>
  <singleXmlCell id="1096" r="I71" connectionId="0">
    <xmlCellPr id="1" uniqueName="P62195">
      <xmlPr mapId="1" xpath="/TFI-IZD-OSIG/ISD_1000367/P62195" xmlDataType="decimal"/>
    </xmlCellPr>
  </singleXmlCell>
  <singleXmlCell id="1097" r="D72" connectionId="0">
    <xmlCellPr id="1" uniqueName="P62276">
      <xmlPr mapId="1" xpath="/TFI-IZD-OSIG/ISD_1000367/P62276" xmlDataType="decimal"/>
    </xmlCellPr>
  </singleXmlCell>
  <singleXmlCell id="1098" r="E72" connectionId="0">
    <xmlCellPr id="1" uniqueName="P62356">
      <xmlPr mapId="1" xpath="/TFI-IZD-OSIG/ISD_1000367/P62356" xmlDataType="decimal"/>
    </xmlCellPr>
  </singleXmlCell>
  <singleXmlCell id="1099" r="F72" connectionId="0">
    <xmlCellPr id="1" uniqueName="P62436">
      <xmlPr mapId="1" xpath="/TFI-IZD-OSIG/ISD_1000367/P62436" xmlDataType="decimal"/>
    </xmlCellPr>
  </singleXmlCell>
  <singleXmlCell id="1100" r="G72" connectionId="0">
    <xmlCellPr id="1" uniqueName="P62036">
      <xmlPr mapId="1" xpath="/TFI-IZD-OSIG/ISD_1000367/P62036" xmlDataType="decimal"/>
    </xmlCellPr>
  </singleXmlCell>
  <singleXmlCell id="1101" r="H72" connectionId="0">
    <xmlCellPr id="1" uniqueName="P62116">
      <xmlPr mapId="1" xpath="/TFI-IZD-OSIG/ISD_1000367/P62116" xmlDataType="decimal"/>
    </xmlCellPr>
  </singleXmlCell>
  <singleXmlCell id="1102" r="I72" connectionId="0">
    <xmlCellPr id="1" uniqueName="P62196">
      <xmlPr mapId="1" xpath="/TFI-IZD-OSIG/ISD_1000367/P62196" xmlDataType="decimal"/>
    </xmlCellPr>
  </singleXmlCell>
  <singleXmlCell id="1103" r="D73" connectionId="0">
    <xmlCellPr id="1" uniqueName="P62265">
      <xmlPr mapId="1" xpath="/TFI-IZD-OSIG/ISD_1000367/P62265" xmlDataType="decimal"/>
    </xmlCellPr>
  </singleXmlCell>
  <singleXmlCell id="1104" r="E73" connectionId="0">
    <xmlCellPr id="1" uniqueName="P62345">
      <xmlPr mapId="1" xpath="/TFI-IZD-OSIG/ISD_1000367/P62345" xmlDataType="decimal"/>
    </xmlCellPr>
  </singleXmlCell>
  <singleXmlCell id="1105" r="F73" connectionId="0">
    <xmlCellPr id="1" uniqueName="P62425">
      <xmlPr mapId="1" xpath="/TFI-IZD-OSIG/ISD_1000367/P62425" xmlDataType="decimal"/>
    </xmlCellPr>
  </singleXmlCell>
  <singleXmlCell id="1106" r="G73" connectionId="0">
    <xmlCellPr id="1" uniqueName="P62025">
      <xmlPr mapId="1" xpath="/TFI-IZD-OSIG/ISD_1000367/P62025" xmlDataType="decimal"/>
    </xmlCellPr>
  </singleXmlCell>
  <singleXmlCell id="1107" r="H73" connectionId="0">
    <xmlCellPr id="1" uniqueName="P62105">
      <xmlPr mapId="1" xpath="/TFI-IZD-OSIG/ISD_1000367/P62105" xmlDataType="decimal"/>
    </xmlCellPr>
  </singleXmlCell>
  <singleXmlCell id="1108" r="I73" connectionId="0">
    <xmlCellPr id="1" uniqueName="P62185">
      <xmlPr mapId="1" xpath="/TFI-IZD-OSIG/ISD_1000367/P62185" xmlDataType="decimal"/>
    </xmlCellPr>
  </singleXmlCell>
  <singleXmlCell id="1109" r="D74" connectionId="0">
    <xmlCellPr id="1" uniqueName="P62266">
      <xmlPr mapId="1" xpath="/TFI-IZD-OSIG/ISD_1000367/P62266" xmlDataType="decimal"/>
    </xmlCellPr>
  </singleXmlCell>
  <singleXmlCell id="1110" r="E74" connectionId="0">
    <xmlCellPr id="1" uniqueName="P62346">
      <xmlPr mapId="1" xpath="/TFI-IZD-OSIG/ISD_1000367/P62346" xmlDataType="decimal"/>
    </xmlCellPr>
  </singleXmlCell>
  <singleXmlCell id="1111" r="F74" connectionId="0">
    <xmlCellPr id="1" uniqueName="P62426">
      <xmlPr mapId="1" xpath="/TFI-IZD-OSIG/ISD_1000367/P62426" xmlDataType="decimal"/>
    </xmlCellPr>
  </singleXmlCell>
  <singleXmlCell id="1112" r="G74" connectionId="0">
    <xmlCellPr id="1" uniqueName="P62026">
      <xmlPr mapId="1" xpath="/TFI-IZD-OSIG/ISD_1000367/P62026" xmlDataType="decimal"/>
    </xmlCellPr>
  </singleXmlCell>
  <singleXmlCell id="1113" r="H74" connectionId="0">
    <xmlCellPr id="1" uniqueName="P62106">
      <xmlPr mapId="1" xpath="/TFI-IZD-OSIG/ISD_1000367/P62106" xmlDataType="decimal"/>
    </xmlCellPr>
  </singleXmlCell>
  <singleXmlCell id="1114" r="I74" connectionId="0">
    <xmlCellPr id="1" uniqueName="P62186">
      <xmlPr mapId="1" xpath="/TFI-IZD-OSIG/ISD_1000367/P62186" xmlDataType="decimal"/>
    </xmlCellPr>
  </singleXmlCell>
  <singleXmlCell id="1115" r="D75" connectionId="0">
    <xmlCellPr id="1" uniqueName="P62267">
      <xmlPr mapId="1" xpath="/TFI-IZD-OSIG/ISD_1000367/P62267" xmlDataType="decimal"/>
    </xmlCellPr>
  </singleXmlCell>
  <singleXmlCell id="1116" r="E75" connectionId="0">
    <xmlCellPr id="1" uniqueName="P62347">
      <xmlPr mapId="1" xpath="/TFI-IZD-OSIG/ISD_1000367/P62347" xmlDataType="decimal"/>
    </xmlCellPr>
  </singleXmlCell>
  <singleXmlCell id="1117" r="F75" connectionId="0">
    <xmlCellPr id="1" uniqueName="P62427">
      <xmlPr mapId="1" xpath="/TFI-IZD-OSIG/ISD_1000367/P62427" xmlDataType="decimal"/>
    </xmlCellPr>
  </singleXmlCell>
  <singleXmlCell id="1118" r="G75" connectionId="0">
    <xmlCellPr id="1" uniqueName="P62027">
      <xmlPr mapId="1" xpath="/TFI-IZD-OSIG/ISD_1000367/P62027" xmlDataType="decimal"/>
    </xmlCellPr>
  </singleXmlCell>
  <singleXmlCell id="1119" r="H75" connectionId="0">
    <xmlCellPr id="1" uniqueName="P62107">
      <xmlPr mapId="1" xpath="/TFI-IZD-OSIG/ISD_1000367/P62107" xmlDataType="decimal"/>
    </xmlCellPr>
  </singleXmlCell>
  <singleXmlCell id="1120" r="I75" connectionId="0">
    <xmlCellPr id="1" uniqueName="P62187">
      <xmlPr mapId="1" xpath="/TFI-IZD-OSIG/ISD_1000367/P62187" xmlDataType="decimal"/>
    </xmlCellPr>
  </singleXmlCell>
  <singleXmlCell id="1121" r="D76" connectionId="0">
    <xmlCellPr id="1" uniqueName="P62268">
      <xmlPr mapId="1" xpath="/TFI-IZD-OSIG/ISD_1000367/P62268" xmlDataType="decimal"/>
    </xmlCellPr>
  </singleXmlCell>
  <singleXmlCell id="1122" r="E76" connectionId="0">
    <xmlCellPr id="1" uniqueName="P62348">
      <xmlPr mapId="1" xpath="/TFI-IZD-OSIG/ISD_1000367/P62348" xmlDataType="decimal"/>
    </xmlCellPr>
  </singleXmlCell>
  <singleXmlCell id="1123" r="F76" connectionId="0">
    <xmlCellPr id="1" uniqueName="P62428">
      <xmlPr mapId="1" xpath="/TFI-IZD-OSIG/ISD_1000367/P62428" xmlDataType="decimal"/>
    </xmlCellPr>
  </singleXmlCell>
  <singleXmlCell id="1124" r="G76" connectionId="0">
    <xmlCellPr id="1" uniqueName="P62028">
      <xmlPr mapId="1" xpath="/TFI-IZD-OSIG/ISD_1000367/P62028" xmlDataType="decimal"/>
    </xmlCellPr>
  </singleXmlCell>
  <singleXmlCell id="1125" r="H76" connectionId="0">
    <xmlCellPr id="1" uniqueName="P62108">
      <xmlPr mapId="1" xpath="/TFI-IZD-OSIG/ISD_1000367/P62108" xmlDataType="decimal"/>
    </xmlCellPr>
  </singleXmlCell>
  <singleXmlCell id="1126" r="I76" connectionId="0">
    <xmlCellPr id="1" uniqueName="P62188">
      <xmlPr mapId="1" xpath="/TFI-IZD-OSIG/ISD_1000367/P62188" xmlDataType="decimal"/>
    </xmlCellPr>
  </singleXmlCell>
  <singleXmlCell id="1127" r="D77" connectionId="0">
    <xmlCellPr id="1" uniqueName="P62269">
      <xmlPr mapId="1" xpath="/TFI-IZD-OSIG/ISD_1000367/P62269" xmlDataType="decimal"/>
    </xmlCellPr>
  </singleXmlCell>
  <singleXmlCell id="1128" r="E77" connectionId="0">
    <xmlCellPr id="1" uniqueName="P62349">
      <xmlPr mapId="1" xpath="/TFI-IZD-OSIG/ISD_1000367/P62349" xmlDataType="decimal"/>
    </xmlCellPr>
  </singleXmlCell>
  <singleXmlCell id="1129" r="F77" connectionId="0">
    <xmlCellPr id="1" uniqueName="P62429">
      <xmlPr mapId="1" xpath="/TFI-IZD-OSIG/ISD_1000367/P62429" xmlDataType="decimal"/>
    </xmlCellPr>
  </singleXmlCell>
  <singleXmlCell id="1130" r="G77" connectionId="0">
    <xmlCellPr id="1" uniqueName="P62029">
      <xmlPr mapId="1" xpath="/TFI-IZD-OSIG/ISD_1000367/P62029" xmlDataType="decimal"/>
    </xmlCellPr>
  </singleXmlCell>
  <singleXmlCell id="1131" r="H77" connectionId="0">
    <xmlCellPr id="1" uniqueName="P62109">
      <xmlPr mapId="1" xpath="/TFI-IZD-OSIG/ISD_1000367/P62109" xmlDataType="decimal"/>
    </xmlCellPr>
  </singleXmlCell>
  <singleXmlCell id="1132" r="I77" connectionId="0">
    <xmlCellPr id="1" uniqueName="P62189">
      <xmlPr mapId="1" xpath="/TFI-IZD-OSIG/ISD_1000367/P62189" xmlDataType="decimal"/>
    </xmlCellPr>
  </singleXmlCell>
  <singleXmlCell id="1133" r="D78" connectionId="0">
    <xmlCellPr id="1" uniqueName="P62270">
      <xmlPr mapId="1" xpath="/TFI-IZD-OSIG/ISD_1000367/P62270" xmlDataType="decimal"/>
    </xmlCellPr>
  </singleXmlCell>
  <singleXmlCell id="1134" r="E78" connectionId="0">
    <xmlCellPr id="1" uniqueName="P62350">
      <xmlPr mapId="1" xpath="/TFI-IZD-OSIG/ISD_1000367/P62350" xmlDataType="decimal"/>
    </xmlCellPr>
  </singleXmlCell>
  <singleXmlCell id="1135" r="F78" connectionId="0">
    <xmlCellPr id="1" uniqueName="P62430">
      <xmlPr mapId="1" xpath="/TFI-IZD-OSIG/ISD_1000367/P62430" xmlDataType="decimal"/>
    </xmlCellPr>
  </singleXmlCell>
  <singleXmlCell id="1136" r="G78" connectionId="0">
    <xmlCellPr id="1" uniqueName="P62030">
      <xmlPr mapId="1" xpath="/TFI-IZD-OSIG/ISD_1000367/P62030" xmlDataType="decimal"/>
    </xmlCellPr>
  </singleXmlCell>
  <singleXmlCell id="1137" r="H78" connectionId="0">
    <xmlCellPr id="1" uniqueName="P62110">
      <xmlPr mapId="1" xpath="/TFI-IZD-OSIG/ISD_1000367/P62110" xmlDataType="decimal"/>
    </xmlCellPr>
  </singleXmlCell>
  <singleXmlCell id="1138" r="I78" connectionId="0">
    <xmlCellPr id="1" uniqueName="P62190">
      <xmlPr mapId="1" xpath="/TFI-IZD-OSIG/ISD_1000367/P62190" xmlDataType="decimal"/>
    </xmlCellPr>
  </singleXmlCell>
  <singleXmlCell id="1139" r="D79" connectionId="0">
    <xmlCellPr id="1" uniqueName="P62259">
      <xmlPr mapId="1" xpath="/TFI-IZD-OSIG/ISD_1000367/P62259" xmlDataType="decimal"/>
    </xmlCellPr>
  </singleXmlCell>
  <singleXmlCell id="1140" r="E79" connectionId="0">
    <xmlCellPr id="1" uniqueName="P62339">
      <xmlPr mapId="1" xpath="/TFI-IZD-OSIG/ISD_1000367/P62339" xmlDataType="decimal"/>
    </xmlCellPr>
  </singleXmlCell>
  <singleXmlCell id="1141" r="F79" connectionId="0">
    <xmlCellPr id="1" uniqueName="P62419">
      <xmlPr mapId="1" xpath="/TFI-IZD-OSIG/ISD_1000367/P62419" xmlDataType="decimal"/>
    </xmlCellPr>
  </singleXmlCell>
  <singleXmlCell id="1142" r="G79" connectionId="0">
    <xmlCellPr id="1" uniqueName="P62019">
      <xmlPr mapId="1" xpath="/TFI-IZD-OSIG/ISD_1000367/P62019" xmlDataType="decimal"/>
    </xmlCellPr>
  </singleXmlCell>
  <singleXmlCell id="1143" r="H79" connectionId="0">
    <xmlCellPr id="1" uniqueName="P62099">
      <xmlPr mapId="1" xpath="/TFI-IZD-OSIG/ISD_1000367/P62099" xmlDataType="decimal"/>
    </xmlCellPr>
  </singleXmlCell>
  <singleXmlCell id="1144" r="I79" connectionId="0">
    <xmlCellPr id="1" uniqueName="P62179">
      <xmlPr mapId="1" xpath="/TFI-IZD-OSIG/ISD_1000367/P62179" xmlDataType="decimal"/>
    </xmlCellPr>
  </singleXmlCell>
  <singleXmlCell id="1145" r="D80" connectionId="0">
    <xmlCellPr id="1" uniqueName="P62260">
      <xmlPr mapId="1" xpath="/TFI-IZD-OSIG/ISD_1000367/P62260" xmlDataType="decimal"/>
    </xmlCellPr>
  </singleXmlCell>
  <singleXmlCell id="1146" r="E80" connectionId="0">
    <xmlCellPr id="1" uniqueName="P62340">
      <xmlPr mapId="1" xpath="/TFI-IZD-OSIG/ISD_1000367/P62340" xmlDataType="decimal"/>
    </xmlCellPr>
  </singleXmlCell>
  <singleXmlCell id="1147" r="F80" connectionId="0">
    <xmlCellPr id="1" uniqueName="P62420">
      <xmlPr mapId="1" xpath="/TFI-IZD-OSIG/ISD_1000367/P62420" xmlDataType="decimal"/>
    </xmlCellPr>
  </singleXmlCell>
  <singleXmlCell id="1148" r="G80" connectionId="0">
    <xmlCellPr id="1" uniqueName="P62020">
      <xmlPr mapId="1" xpath="/TFI-IZD-OSIG/ISD_1000367/P62020" xmlDataType="decimal"/>
    </xmlCellPr>
  </singleXmlCell>
  <singleXmlCell id="1149" r="H80" connectionId="0">
    <xmlCellPr id="1" uniqueName="P62100">
      <xmlPr mapId="1" xpath="/TFI-IZD-OSIG/ISD_1000367/P62100" xmlDataType="decimal"/>
    </xmlCellPr>
  </singleXmlCell>
  <singleXmlCell id="1150" r="I80" connectionId="0">
    <xmlCellPr id="1" uniqueName="P62180">
      <xmlPr mapId="1" xpath="/TFI-IZD-OSIG/ISD_1000367/P62180" xmlDataType="decimal"/>
    </xmlCellPr>
  </singleXmlCell>
  <singleXmlCell id="1151" r="D81" connectionId="0">
    <xmlCellPr id="1" uniqueName="P62261">
      <xmlPr mapId="1" xpath="/TFI-IZD-OSIG/ISD_1000367/P62261" xmlDataType="decimal"/>
    </xmlCellPr>
  </singleXmlCell>
  <singleXmlCell id="1152" r="E81" connectionId="0">
    <xmlCellPr id="1" uniqueName="P62341">
      <xmlPr mapId="1" xpath="/TFI-IZD-OSIG/ISD_1000367/P62341" xmlDataType="decimal"/>
    </xmlCellPr>
  </singleXmlCell>
  <singleXmlCell id="1153" r="F81" connectionId="0">
    <xmlCellPr id="1" uniqueName="P62421">
      <xmlPr mapId="1" xpath="/TFI-IZD-OSIG/ISD_1000367/P62421" xmlDataType="decimal"/>
    </xmlCellPr>
  </singleXmlCell>
  <singleXmlCell id="1154" r="G81" connectionId="0">
    <xmlCellPr id="1" uniqueName="P62021">
      <xmlPr mapId="1" xpath="/TFI-IZD-OSIG/ISD_1000367/P62021" xmlDataType="decimal"/>
    </xmlCellPr>
  </singleXmlCell>
  <singleXmlCell id="1155" r="H81" connectionId="0">
    <xmlCellPr id="1" uniqueName="P62101">
      <xmlPr mapId="1" xpath="/TFI-IZD-OSIG/ISD_1000367/P62101" xmlDataType="decimal"/>
    </xmlCellPr>
  </singleXmlCell>
  <singleXmlCell id="1156" r="I81" connectionId="0">
    <xmlCellPr id="1" uniqueName="P62181">
      <xmlPr mapId="1" xpath="/TFI-IZD-OSIG/ISD_1000367/P62181" xmlDataType="decimal"/>
    </xmlCellPr>
  </singleXmlCell>
  <singleXmlCell id="1157" r="D82" connectionId="0">
    <xmlCellPr id="1" uniqueName="P62262">
      <xmlPr mapId="1" xpath="/TFI-IZD-OSIG/ISD_1000367/P62262" xmlDataType="decimal"/>
    </xmlCellPr>
  </singleXmlCell>
  <singleXmlCell id="1158" r="E82" connectionId="0">
    <xmlCellPr id="1" uniqueName="P62342">
      <xmlPr mapId="1" xpath="/TFI-IZD-OSIG/ISD_1000367/P62342" xmlDataType="decimal"/>
    </xmlCellPr>
  </singleXmlCell>
  <singleXmlCell id="1159" r="F82" connectionId="0">
    <xmlCellPr id="1" uniqueName="P62422">
      <xmlPr mapId="1" xpath="/TFI-IZD-OSIG/ISD_1000367/P62422" xmlDataType="decimal"/>
    </xmlCellPr>
  </singleXmlCell>
  <singleXmlCell id="1160" r="G82" connectionId="0">
    <xmlCellPr id="1" uniqueName="P62022">
      <xmlPr mapId="1" xpath="/TFI-IZD-OSIG/ISD_1000367/P62022" xmlDataType="decimal"/>
    </xmlCellPr>
  </singleXmlCell>
  <singleXmlCell id="1161" r="H82" connectionId="0">
    <xmlCellPr id="1" uniqueName="P62102">
      <xmlPr mapId="1" xpath="/TFI-IZD-OSIG/ISD_1000367/P62102" xmlDataType="decimal"/>
    </xmlCellPr>
  </singleXmlCell>
  <singleXmlCell id="1162" r="I82" connectionId="0">
    <xmlCellPr id="1" uniqueName="P62182">
      <xmlPr mapId="1" xpath="/TFI-IZD-OSIG/ISD_1000367/P62182" xmlDataType="decimal"/>
    </xmlCellPr>
  </singleXmlCell>
  <singleXmlCell id="1163" r="D83" connectionId="0">
    <xmlCellPr id="1" uniqueName="P62263">
      <xmlPr mapId="1" xpath="/TFI-IZD-OSIG/ISD_1000367/P62263" xmlDataType="decimal"/>
    </xmlCellPr>
  </singleXmlCell>
  <singleXmlCell id="1164" r="E83" connectionId="0">
    <xmlCellPr id="1" uniqueName="P62343">
      <xmlPr mapId="1" xpath="/TFI-IZD-OSIG/ISD_1000367/P62343" xmlDataType="decimal"/>
    </xmlCellPr>
  </singleXmlCell>
  <singleXmlCell id="1165" r="F83" connectionId="0">
    <xmlCellPr id="1" uniqueName="P62423">
      <xmlPr mapId="1" xpath="/TFI-IZD-OSIG/ISD_1000367/P62423" xmlDataType="decimal"/>
    </xmlCellPr>
  </singleXmlCell>
  <singleXmlCell id="1166" r="G83" connectionId="0">
    <xmlCellPr id="1" uniqueName="P62023">
      <xmlPr mapId="1" xpath="/TFI-IZD-OSIG/ISD_1000367/P62023" xmlDataType="decimal"/>
    </xmlCellPr>
  </singleXmlCell>
  <singleXmlCell id="1167" r="H83" connectionId="0">
    <xmlCellPr id="1" uniqueName="P62103">
      <xmlPr mapId="1" xpath="/TFI-IZD-OSIG/ISD_1000367/P62103" xmlDataType="decimal"/>
    </xmlCellPr>
  </singleXmlCell>
  <singleXmlCell id="1168" r="I83" connectionId="0">
    <xmlCellPr id="1" uniqueName="P62183">
      <xmlPr mapId="1" xpath="/TFI-IZD-OSIG/ISD_1000367/P62183" xmlDataType="decimal"/>
    </xmlCellPr>
  </singleXmlCell>
  <singleXmlCell id="1169" r="D84" connectionId="0">
    <xmlCellPr id="1" uniqueName="P62264">
      <xmlPr mapId="1" xpath="/TFI-IZD-OSIG/ISD_1000367/P62264" xmlDataType="decimal"/>
    </xmlCellPr>
  </singleXmlCell>
  <singleXmlCell id="1170" r="E84" connectionId="0">
    <xmlCellPr id="1" uniqueName="P62344">
      <xmlPr mapId="1" xpath="/TFI-IZD-OSIG/ISD_1000367/P62344" xmlDataType="decimal"/>
    </xmlCellPr>
  </singleXmlCell>
  <singleXmlCell id="1171" r="F84" connectionId="0">
    <xmlCellPr id="1" uniqueName="P62424">
      <xmlPr mapId="1" xpath="/TFI-IZD-OSIG/ISD_1000367/P62424" xmlDataType="decimal"/>
    </xmlCellPr>
  </singleXmlCell>
  <singleXmlCell id="1172" r="G84" connectionId="0">
    <xmlCellPr id="1" uniqueName="P62024">
      <xmlPr mapId="1" xpath="/TFI-IZD-OSIG/ISD_1000367/P62024" xmlDataType="decimal"/>
    </xmlCellPr>
  </singleXmlCell>
  <singleXmlCell id="1173" r="H84" connectionId="0">
    <xmlCellPr id="1" uniqueName="P62104">
      <xmlPr mapId="1" xpath="/TFI-IZD-OSIG/ISD_1000367/P62104" xmlDataType="decimal"/>
    </xmlCellPr>
  </singleXmlCell>
  <singleXmlCell id="1174" r="I84" connectionId="0">
    <xmlCellPr id="1" uniqueName="P62184">
      <xmlPr mapId="1" xpath="/TFI-IZD-OSIG/ISD_1000367/P62184" xmlDataType="decimal"/>
    </xmlCellPr>
  </singleXmlCell>
  <singleXmlCell id="1175" r="D85" connectionId="0">
    <xmlCellPr id="1" uniqueName="P62257">
      <xmlPr mapId="1" xpath="/TFI-IZD-OSIG/ISD_1000367/P62257" xmlDataType="decimal"/>
    </xmlCellPr>
  </singleXmlCell>
  <singleXmlCell id="1176" r="E85" connectionId="0">
    <xmlCellPr id="1" uniqueName="P62337">
      <xmlPr mapId="1" xpath="/TFI-IZD-OSIG/ISD_1000367/P62337" xmlDataType="decimal"/>
    </xmlCellPr>
  </singleXmlCell>
  <singleXmlCell id="1177" r="F85" connectionId="0">
    <xmlCellPr id="1" uniqueName="P62417">
      <xmlPr mapId="1" xpath="/TFI-IZD-OSIG/ISD_1000367/P62417" xmlDataType="decimal"/>
    </xmlCellPr>
  </singleXmlCell>
  <singleXmlCell id="1178" r="G85" connectionId="0">
    <xmlCellPr id="1" uniqueName="P62017">
      <xmlPr mapId="1" xpath="/TFI-IZD-OSIG/ISD_1000367/P62017" xmlDataType="decimal"/>
    </xmlCellPr>
  </singleXmlCell>
  <singleXmlCell id="1179" r="H85" connectionId="0">
    <xmlCellPr id="1" uniqueName="P62097">
      <xmlPr mapId="1" xpath="/TFI-IZD-OSIG/ISD_1000367/P62097" xmlDataType="decimal"/>
    </xmlCellPr>
  </singleXmlCell>
  <singleXmlCell id="1180" r="I85" connectionId="0">
    <xmlCellPr id="1" uniqueName="P62177">
      <xmlPr mapId="1" xpath="/TFI-IZD-OSIG/ISD_1000367/P62177" xmlDataType="decimal"/>
    </xmlCellPr>
  </singleXmlCell>
  <singleXmlCell id="1181" r="D86" connectionId="0">
    <xmlCellPr id="1" uniqueName="P62258">
      <xmlPr mapId="1" xpath="/TFI-IZD-OSIG/ISD_1000367/P62258" xmlDataType="decimal"/>
    </xmlCellPr>
  </singleXmlCell>
  <singleXmlCell id="1182" r="E86" connectionId="0">
    <xmlCellPr id="1" uniqueName="P62338">
      <xmlPr mapId="1" xpath="/TFI-IZD-OSIG/ISD_1000367/P62338" xmlDataType="decimal"/>
    </xmlCellPr>
  </singleXmlCell>
  <singleXmlCell id="1183" r="F86" connectionId="0">
    <xmlCellPr id="1" uniqueName="P62418">
      <xmlPr mapId="1" xpath="/TFI-IZD-OSIG/ISD_1000367/P62418" xmlDataType="decimal"/>
    </xmlCellPr>
  </singleXmlCell>
  <singleXmlCell id="1184" r="G86" connectionId="0">
    <xmlCellPr id="1" uniqueName="P62018">
      <xmlPr mapId="1" xpath="/TFI-IZD-OSIG/ISD_1000367/P62018" xmlDataType="decimal"/>
    </xmlCellPr>
  </singleXmlCell>
  <singleXmlCell id="1185" r="H86" connectionId="0">
    <xmlCellPr id="1" uniqueName="P62098">
      <xmlPr mapId="1" xpath="/TFI-IZD-OSIG/ISD_1000367/P62098" xmlDataType="decimal"/>
    </xmlCellPr>
  </singleXmlCell>
  <singleXmlCell id="1186" r="I86" connectionId="0">
    <xmlCellPr id="1" uniqueName="P62178">
      <xmlPr mapId="1" xpath="/TFI-IZD-OSIG/ISD_1000367/P62178" xmlDataType="decimal"/>
    </xmlCellPr>
  </singleXmlCell>
</singleXmlCells>
</file>

<file path=xl/tables/tableSingleCells4.xml><?xml version="1.0" encoding="utf-8"?>
<singleXmlCells xmlns="http://schemas.openxmlformats.org/spreadsheetml/2006/main">
  <singleXmlCell id="1187" r="D7" connectionId="0">
    <xmlCellPr id="1" uniqueName="P1081547">
      <xmlPr mapId="1" xpath="/TFI-IZD-OSIG/ISD_1000367/P1081547" xmlDataType="decimal"/>
    </xmlCellPr>
  </singleXmlCell>
  <singleXmlCell id="1188" r="E7" connectionId="0">
    <xmlCellPr id="1" uniqueName="P1081549">
      <xmlPr mapId="1" xpath="/TFI-IZD-OSIG/ISD_1000367/P1081549" xmlDataType="decimal"/>
    </xmlCellPr>
  </singleXmlCell>
  <singleXmlCell id="1189" r="F7" connectionId="0">
    <xmlCellPr id="1" uniqueName="P1081550">
      <xmlPr mapId="1" xpath="/TFI-IZD-OSIG/ISD_1000367/P1081550" xmlDataType="decimal"/>
    </xmlCellPr>
  </singleXmlCell>
  <singleXmlCell id="1190" r="G7" connectionId="0">
    <xmlCellPr id="1" uniqueName="P1081551">
      <xmlPr mapId="1" xpath="/TFI-IZD-OSIG/ISD_1000367/P1081551" xmlDataType="decimal"/>
    </xmlCellPr>
  </singleXmlCell>
  <singleXmlCell id="1191" r="H7" connectionId="0">
    <xmlCellPr id="1" uniqueName="P1081552">
      <xmlPr mapId="1" xpath="/TFI-IZD-OSIG/ISD_1000367/P1081552" xmlDataType="decimal"/>
    </xmlCellPr>
  </singleXmlCell>
  <singleXmlCell id="1192" r="I7" connectionId="0">
    <xmlCellPr id="1" uniqueName="P1081553">
      <xmlPr mapId="1" xpath="/TFI-IZD-OSIG/ISD_1000367/P1081553" xmlDataType="decimal"/>
    </xmlCellPr>
  </singleXmlCell>
  <singleXmlCell id="1193" r="D8" connectionId="0">
    <xmlCellPr id="1" uniqueName="P1081554">
      <xmlPr mapId="1" xpath="/TFI-IZD-OSIG/ISD_1000367/P1081554" xmlDataType="decimal"/>
    </xmlCellPr>
  </singleXmlCell>
  <singleXmlCell id="1194" r="E8" connectionId="0">
    <xmlCellPr id="1" uniqueName="P1081555">
      <xmlPr mapId="1" xpath="/TFI-IZD-OSIG/ISD_1000367/P1081555" xmlDataType="decimal"/>
    </xmlCellPr>
  </singleXmlCell>
  <singleXmlCell id="1195" r="F8" connectionId="0">
    <xmlCellPr id="1" uniqueName="P1081556">
      <xmlPr mapId="1" xpath="/TFI-IZD-OSIG/ISD_1000367/P1081556" xmlDataType="decimal"/>
    </xmlCellPr>
  </singleXmlCell>
  <singleXmlCell id="1196" r="G8" connectionId="0">
    <xmlCellPr id="1" uniqueName="P1081557">
      <xmlPr mapId="1" xpath="/TFI-IZD-OSIG/ISD_1000367/P1081557" xmlDataType="decimal"/>
    </xmlCellPr>
  </singleXmlCell>
  <singleXmlCell id="1197" r="H8" connectionId="0">
    <xmlCellPr id="1" uniqueName="P1081558">
      <xmlPr mapId="1" xpath="/TFI-IZD-OSIG/ISD_1000367/P1081558" xmlDataType="decimal"/>
    </xmlCellPr>
  </singleXmlCell>
  <singleXmlCell id="1198" r="I8" connectionId="0">
    <xmlCellPr id="1" uniqueName="P1081559">
      <xmlPr mapId="1" xpath="/TFI-IZD-OSIG/ISD_1000367/P1081559" xmlDataType="decimal"/>
    </xmlCellPr>
  </singleXmlCell>
  <singleXmlCell id="1199" r="D9" connectionId="0">
    <xmlCellPr id="1" uniqueName="P1081560">
      <xmlPr mapId="1" xpath="/TFI-IZD-OSIG/ISD_1000367/P1081560" xmlDataType="decimal"/>
    </xmlCellPr>
  </singleXmlCell>
  <singleXmlCell id="1200" r="E9" connectionId="0">
    <xmlCellPr id="1" uniqueName="P1081561">
      <xmlPr mapId="1" xpath="/TFI-IZD-OSIG/ISD_1000367/P1081561" xmlDataType="decimal"/>
    </xmlCellPr>
  </singleXmlCell>
  <singleXmlCell id="1201" r="F9" connectionId="0">
    <xmlCellPr id="1" uniqueName="P1081562">
      <xmlPr mapId="1" xpath="/TFI-IZD-OSIG/ISD_1000367/P1081562" xmlDataType="decimal"/>
    </xmlCellPr>
  </singleXmlCell>
  <singleXmlCell id="1202" r="G9" connectionId="0">
    <xmlCellPr id="1" uniqueName="P1081563">
      <xmlPr mapId="1" xpath="/TFI-IZD-OSIG/ISD_1000367/P1081563" xmlDataType="decimal"/>
    </xmlCellPr>
  </singleXmlCell>
  <singleXmlCell id="1203" r="H9" connectionId="0">
    <xmlCellPr id="1" uniqueName="P1081564">
      <xmlPr mapId="1" xpath="/TFI-IZD-OSIG/ISD_1000367/P1081564" xmlDataType="decimal"/>
    </xmlCellPr>
  </singleXmlCell>
  <singleXmlCell id="1204" r="I9" connectionId="0">
    <xmlCellPr id="1" uniqueName="P1081565">
      <xmlPr mapId="1" xpath="/TFI-IZD-OSIG/ISD_1000367/P1081565" xmlDataType="decimal"/>
    </xmlCellPr>
  </singleXmlCell>
  <singleXmlCell id="1205" r="D10" connectionId="0">
    <xmlCellPr id="1" uniqueName="P1081566">
      <xmlPr mapId="1" xpath="/TFI-IZD-OSIG/ISD_1000367/P1081566" xmlDataType="decimal"/>
    </xmlCellPr>
  </singleXmlCell>
  <singleXmlCell id="1206" r="E10" connectionId="0">
    <xmlCellPr id="1" uniqueName="P1081567">
      <xmlPr mapId="1" xpath="/TFI-IZD-OSIG/ISD_1000367/P1081567" xmlDataType="decimal"/>
    </xmlCellPr>
  </singleXmlCell>
  <singleXmlCell id="1207" r="F10" connectionId="0">
    <xmlCellPr id="1" uniqueName="P1081568">
      <xmlPr mapId="1" xpath="/TFI-IZD-OSIG/ISD_1000367/P1081568" xmlDataType="decimal"/>
    </xmlCellPr>
  </singleXmlCell>
  <singleXmlCell id="1208" r="G10" connectionId="0">
    <xmlCellPr id="1" uniqueName="P1081569">
      <xmlPr mapId="1" xpath="/TFI-IZD-OSIG/ISD_1000367/P1081569" xmlDataType="decimal"/>
    </xmlCellPr>
  </singleXmlCell>
  <singleXmlCell id="1209" r="H10" connectionId="0">
    <xmlCellPr id="1" uniqueName="P1081570">
      <xmlPr mapId="1" xpath="/TFI-IZD-OSIG/ISD_1000367/P1081570" xmlDataType="decimal"/>
    </xmlCellPr>
  </singleXmlCell>
  <singleXmlCell id="1210" r="I10" connectionId="0">
    <xmlCellPr id="1" uniqueName="P1081571">
      <xmlPr mapId="1" xpath="/TFI-IZD-OSIG/ISD_1000367/P1081571" xmlDataType="decimal"/>
    </xmlCellPr>
  </singleXmlCell>
  <singleXmlCell id="1211" r="D11" connectionId="0">
    <xmlCellPr id="1" uniqueName="P1081572">
      <xmlPr mapId="1" xpath="/TFI-IZD-OSIG/ISD_1000367/P1081572" xmlDataType="decimal"/>
    </xmlCellPr>
  </singleXmlCell>
  <singleXmlCell id="1212" r="E11" connectionId="0">
    <xmlCellPr id="1" uniqueName="P1081573">
      <xmlPr mapId="1" xpath="/TFI-IZD-OSIG/ISD_1000367/P1081573" xmlDataType="decimal"/>
    </xmlCellPr>
  </singleXmlCell>
  <singleXmlCell id="1213" r="F11" connectionId="0">
    <xmlCellPr id="1" uniqueName="P1081574">
      <xmlPr mapId="1" xpath="/TFI-IZD-OSIG/ISD_1000367/P1081574" xmlDataType="decimal"/>
    </xmlCellPr>
  </singleXmlCell>
  <singleXmlCell id="1214" r="G11" connectionId="0">
    <xmlCellPr id="1" uniqueName="P1081575">
      <xmlPr mapId="1" xpath="/TFI-IZD-OSIG/ISD_1000367/P1081575" xmlDataType="decimal"/>
    </xmlCellPr>
  </singleXmlCell>
  <singleXmlCell id="1215" r="H11" connectionId="0">
    <xmlCellPr id="1" uniqueName="P1081576">
      <xmlPr mapId="1" xpath="/TFI-IZD-OSIG/ISD_1000367/P1081576" xmlDataType="decimal"/>
    </xmlCellPr>
  </singleXmlCell>
  <singleXmlCell id="1216" r="I11" connectionId="0">
    <xmlCellPr id="1" uniqueName="P1081577">
      <xmlPr mapId="1" xpath="/TFI-IZD-OSIG/ISD_1000367/P1081577" xmlDataType="decimal"/>
    </xmlCellPr>
  </singleXmlCell>
  <singleXmlCell id="1217" r="D12" connectionId="0">
    <xmlCellPr id="1" uniqueName="P1081578">
      <xmlPr mapId="1" xpath="/TFI-IZD-OSIG/ISD_1000367/P1081578" xmlDataType="decimal"/>
    </xmlCellPr>
  </singleXmlCell>
  <singleXmlCell id="1218" r="E12" connectionId="0">
    <xmlCellPr id="1" uniqueName="P1081579">
      <xmlPr mapId="1" xpath="/TFI-IZD-OSIG/ISD_1000367/P1081579" xmlDataType="decimal"/>
    </xmlCellPr>
  </singleXmlCell>
  <singleXmlCell id="1219" r="F12" connectionId="0">
    <xmlCellPr id="1" uniqueName="P1081580">
      <xmlPr mapId="1" xpath="/TFI-IZD-OSIG/ISD_1000367/P1081580" xmlDataType="decimal"/>
    </xmlCellPr>
  </singleXmlCell>
  <singleXmlCell id="1220" r="G12" connectionId="0">
    <xmlCellPr id="1" uniqueName="P1081581">
      <xmlPr mapId="1" xpath="/TFI-IZD-OSIG/ISD_1000367/P1081581" xmlDataType="decimal"/>
    </xmlCellPr>
  </singleXmlCell>
  <singleXmlCell id="1221" r="H12" connectionId="0">
    <xmlCellPr id="1" uniqueName="P1081582">
      <xmlPr mapId="1" xpath="/TFI-IZD-OSIG/ISD_1000367/P1081582" xmlDataType="decimal"/>
    </xmlCellPr>
  </singleXmlCell>
  <singleXmlCell id="1222" r="I12" connectionId="0">
    <xmlCellPr id="1" uniqueName="P1081583">
      <xmlPr mapId="1" xpath="/TFI-IZD-OSIG/ISD_1000367/P1081583" xmlDataType="decimal"/>
    </xmlCellPr>
  </singleXmlCell>
  <singleXmlCell id="1223" r="D13" connectionId="0">
    <xmlCellPr id="1" uniqueName="P1081584">
      <xmlPr mapId="1" xpath="/TFI-IZD-OSIG/ISD_1000367/P1081584" xmlDataType="decimal"/>
    </xmlCellPr>
  </singleXmlCell>
  <singleXmlCell id="1224" r="E13" connectionId="0">
    <xmlCellPr id="1" uniqueName="P1081585">
      <xmlPr mapId="1" xpath="/TFI-IZD-OSIG/ISD_1000367/P1081585" xmlDataType="decimal"/>
    </xmlCellPr>
  </singleXmlCell>
  <singleXmlCell id="1225" r="F13" connectionId="0">
    <xmlCellPr id="1" uniqueName="P1081586">
      <xmlPr mapId="1" xpath="/TFI-IZD-OSIG/ISD_1000367/P1081586" xmlDataType="decimal"/>
    </xmlCellPr>
  </singleXmlCell>
  <singleXmlCell id="1226" r="G13" connectionId="0">
    <xmlCellPr id="1" uniqueName="P1081587">
      <xmlPr mapId="1" xpath="/TFI-IZD-OSIG/ISD_1000367/P1081587" xmlDataType="decimal"/>
    </xmlCellPr>
  </singleXmlCell>
  <singleXmlCell id="1227" r="H13" connectionId="0">
    <xmlCellPr id="1" uniqueName="P1081588">
      <xmlPr mapId="1" xpath="/TFI-IZD-OSIG/ISD_1000367/P1081588" xmlDataType="decimal"/>
    </xmlCellPr>
  </singleXmlCell>
  <singleXmlCell id="1228" r="I13" connectionId="0">
    <xmlCellPr id="1" uniqueName="P1081589">
      <xmlPr mapId="1" xpath="/TFI-IZD-OSIG/ISD_1000367/P1081589" xmlDataType="decimal"/>
    </xmlCellPr>
  </singleXmlCell>
  <singleXmlCell id="1229" r="D14" connectionId="0">
    <xmlCellPr id="1" uniqueName="P1081590">
      <xmlPr mapId="1" xpath="/TFI-IZD-OSIG/ISD_1000367/P1081590" xmlDataType="decimal"/>
    </xmlCellPr>
  </singleXmlCell>
  <singleXmlCell id="1230" r="E14" connectionId="0">
    <xmlCellPr id="1" uniqueName="P1081591">
      <xmlPr mapId="1" xpath="/TFI-IZD-OSIG/ISD_1000367/P1081591" xmlDataType="decimal"/>
    </xmlCellPr>
  </singleXmlCell>
  <singleXmlCell id="1231" r="F14" connectionId="0">
    <xmlCellPr id="1" uniqueName="P1081592">
      <xmlPr mapId="1" xpath="/TFI-IZD-OSIG/ISD_1000367/P1081592" xmlDataType="decimal"/>
    </xmlCellPr>
  </singleXmlCell>
  <singleXmlCell id="1232" r="G14" connectionId="0">
    <xmlCellPr id="1" uniqueName="P1081593">
      <xmlPr mapId="1" xpath="/TFI-IZD-OSIG/ISD_1000367/P1081593" xmlDataType="decimal"/>
    </xmlCellPr>
  </singleXmlCell>
  <singleXmlCell id="1233" r="H14" connectionId="0">
    <xmlCellPr id="1" uniqueName="P1081594">
      <xmlPr mapId="1" xpath="/TFI-IZD-OSIG/ISD_1000367/P1081594" xmlDataType="decimal"/>
    </xmlCellPr>
  </singleXmlCell>
  <singleXmlCell id="1234" r="I14" connectionId="0">
    <xmlCellPr id="1" uniqueName="P1081595">
      <xmlPr mapId="1" xpath="/TFI-IZD-OSIG/ISD_1000367/P1081595" xmlDataType="decimal"/>
    </xmlCellPr>
  </singleXmlCell>
  <singleXmlCell id="1235" r="D15" connectionId="0">
    <xmlCellPr id="1" uniqueName="P1081596">
      <xmlPr mapId="1" xpath="/TFI-IZD-OSIG/ISD_1000367/P1081596" xmlDataType="decimal"/>
    </xmlCellPr>
  </singleXmlCell>
  <singleXmlCell id="1236" r="E15" connectionId="0">
    <xmlCellPr id="1" uniqueName="P1081597">
      <xmlPr mapId="1" xpath="/TFI-IZD-OSIG/ISD_1000367/P1081597" xmlDataType="decimal"/>
    </xmlCellPr>
  </singleXmlCell>
  <singleXmlCell id="1237" r="F15" connectionId="0">
    <xmlCellPr id="1" uniqueName="P1081598">
      <xmlPr mapId="1" xpath="/TFI-IZD-OSIG/ISD_1000367/P1081598" xmlDataType="decimal"/>
    </xmlCellPr>
  </singleXmlCell>
  <singleXmlCell id="1238" r="G15" connectionId="0">
    <xmlCellPr id="1" uniqueName="P1081599">
      <xmlPr mapId="1" xpath="/TFI-IZD-OSIG/ISD_1000367/P1081599" xmlDataType="decimal"/>
    </xmlCellPr>
  </singleXmlCell>
  <singleXmlCell id="1239" r="H15" connectionId="0">
    <xmlCellPr id="1" uniqueName="P1081600">
      <xmlPr mapId="1" xpath="/TFI-IZD-OSIG/ISD_1000367/P1081600" xmlDataType="decimal"/>
    </xmlCellPr>
  </singleXmlCell>
  <singleXmlCell id="1240" r="I15" connectionId="0">
    <xmlCellPr id="1" uniqueName="P1081601">
      <xmlPr mapId="1" xpath="/TFI-IZD-OSIG/ISD_1000367/P1081601" xmlDataType="decimal"/>
    </xmlCellPr>
  </singleXmlCell>
  <singleXmlCell id="1241" r="D16" connectionId="0">
    <xmlCellPr id="1" uniqueName="P1081602">
      <xmlPr mapId="1" xpath="/TFI-IZD-OSIG/ISD_1000367/P1081602" xmlDataType="decimal"/>
    </xmlCellPr>
  </singleXmlCell>
  <singleXmlCell id="1242" r="E16" connectionId="0">
    <xmlCellPr id="1" uniqueName="P1081603">
      <xmlPr mapId="1" xpath="/TFI-IZD-OSIG/ISD_1000367/P1081603" xmlDataType="decimal"/>
    </xmlCellPr>
  </singleXmlCell>
  <singleXmlCell id="1243" r="F16" connectionId="0">
    <xmlCellPr id="1" uniqueName="P1081604">
      <xmlPr mapId="1" xpath="/TFI-IZD-OSIG/ISD_1000367/P1081604" xmlDataType="decimal"/>
    </xmlCellPr>
  </singleXmlCell>
  <singleXmlCell id="1244" r="G16" connectionId="0">
    <xmlCellPr id="1" uniqueName="P1081605">
      <xmlPr mapId="1" xpath="/TFI-IZD-OSIG/ISD_1000367/P1081605" xmlDataType="decimal"/>
    </xmlCellPr>
  </singleXmlCell>
  <singleXmlCell id="1245" r="H16" connectionId="0">
    <xmlCellPr id="1" uniqueName="P1081606">
      <xmlPr mapId="1" xpath="/TFI-IZD-OSIG/ISD_1000367/P1081606" xmlDataType="decimal"/>
    </xmlCellPr>
  </singleXmlCell>
  <singleXmlCell id="1246" r="I16" connectionId="0">
    <xmlCellPr id="1" uniqueName="P1081607">
      <xmlPr mapId="1" xpath="/TFI-IZD-OSIG/ISD_1000367/P1081607" xmlDataType="decimal"/>
    </xmlCellPr>
  </singleXmlCell>
  <singleXmlCell id="1247" r="D17" connectionId="0">
    <xmlCellPr id="1" uniqueName="P1081608">
      <xmlPr mapId="1" xpath="/TFI-IZD-OSIG/ISD_1000367/P1081608" xmlDataType="decimal"/>
    </xmlCellPr>
  </singleXmlCell>
  <singleXmlCell id="1248" r="E17" connectionId="0">
    <xmlCellPr id="1" uniqueName="P1081609">
      <xmlPr mapId="1" xpath="/TFI-IZD-OSIG/ISD_1000367/P1081609" xmlDataType="decimal"/>
    </xmlCellPr>
  </singleXmlCell>
  <singleXmlCell id="1249" r="F17" connectionId="0">
    <xmlCellPr id="1" uniqueName="P1081610">
      <xmlPr mapId="1" xpath="/TFI-IZD-OSIG/ISD_1000367/P1081610" xmlDataType="decimal"/>
    </xmlCellPr>
  </singleXmlCell>
  <singleXmlCell id="1250" r="G17" connectionId="0">
    <xmlCellPr id="1" uniqueName="P1081611">
      <xmlPr mapId="1" xpath="/TFI-IZD-OSIG/ISD_1000367/P1081611" xmlDataType="decimal"/>
    </xmlCellPr>
  </singleXmlCell>
  <singleXmlCell id="1251" r="H17" connectionId="0">
    <xmlCellPr id="1" uniqueName="P1081612">
      <xmlPr mapId="1" xpath="/TFI-IZD-OSIG/ISD_1000367/P1081612" xmlDataType="decimal"/>
    </xmlCellPr>
  </singleXmlCell>
  <singleXmlCell id="1252" r="I17" connectionId="0">
    <xmlCellPr id="1" uniqueName="P1081613">
      <xmlPr mapId="1" xpath="/TFI-IZD-OSIG/ISD_1000367/P1081613" xmlDataType="decimal"/>
    </xmlCellPr>
  </singleXmlCell>
  <singleXmlCell id="1253" r="D18" connectionId="0">
    <xmlCellPr id="1" uniqueName="P1081614">
      <xmlPr mapId="1" xpath="/TFI-IZD-OSIG/ISD_1000367/P1081614" xmlDataType="decimal"/>
    </xmlCellPr>
  </singleXmlCell>
  <singleXmlCell id="1254" r="E18" connectionId="0">
    <xmlCellPr id="1" uniqueName="P1081615">
      <xmlPr mapId="1" xpath="/TFI-IZD-OSIG/ISD_1000367/P1081615" xmlDataType="decimal"/>
    </xmlCellPr>
  </singleXmlCell>
  <singleXmlCell id="1255" r="F18" connectionId="0">
    <xmlCellPr id="1" uniqueName="P1081616">
      <xmlPr mapId="1" xpath="/TFI-IZD-OSIG/ISD_1000367/P1081616" xmlDataType="decimal"/>
    </xmlCellPr>
  </singleXmlCell>
  <singleXmlCell id="1256" r="G18" connectionId="0">
    <xmlCellPr id="1" uniqueName="P1081617">
      <xmlPr mapId="1" xpath="/TFI-IZD-OSIG/ISD_1000367/P1081617" xmlDataType="decimal"/>
    </xmlCellPr>
  </singleXmlCell>
  <singleXmlCell id="1257" r="H18" connectionId="0">
    <xmlCellPr id="1" uniqueName="P1081618">
      <xmlPr mapId="1" xpath="/TFI-IZD-OSIG/ISD_1000367/P1081618" xmlDataType="decimal"/>
    </xmlCellPr>
  </singleXmlCell>
  <singleXmlCell id="1258" r="I18" connectionId="0">
    <xmlCellPr id="1" uniqueName="P1081619">
      <xmlPr mapId="1" xpath="/TFI-IZD-OSIG/ISD_1000367/P1081619" xmlDataType="decimal"/>
    </xmlCellPr>
  </singleXmlCell>
  <singleXmlCell id="1259" r="D19" connectionId="0">
    <xmlCellPr id="1" uniqueName="P1081620">
      <xmlPr mapId="1" xpath="/TFI-IZD-OSIG/ISD_1000367/P1081620" xmlDataType="decimal"/>
    </xmlCellPr>
  </singleXmlCell>
  <singleXmlCell id="1260" r="E19" connectionId="0">
    <xmlCellPr id="1" uniqueName="P1081621">
      <xmlPr mapId="1" xpath="/TFI-IZD-OSIG/ISD_1000367/P1081621" xmlDataType="decimal"/>
    </xmlCellPr>
  </singleXmlCell>
  <singleXmlCell id="1261" r="F19" connectionId="0">
    <xmlCellPr id="1" uniqueName="P1081622">
      <xmlPr mapId="1" xpath="/TFI-IZD-OSIG/ISD_1000367/P1081622" xmlDataType="decimal"/>
    </xmlCellPr>
  </singleXmlCell>
  <singleXmlCell id="1262" r="G19" connectionId="0">
    <xmlCellPr id="1" uniqueName="P1081623">
      <xmlPr mapId="1" xpath="/TFI-IZD-OSIG/ISD_1000367/P1081623" xmlDataType="decimal"/>
    </xmlCellPr>
  </singleXmlCell>
  <singleXmlCell id="1263" r="H19" connectionId="0">
    <xmlCellPr id="1" uniqueName="P1081624">
      <xmlPr mapId="1" xpath="/TFI-IZD-OSIG/ISD_1000367/P1081624" xmlDataType="decimal"/>
    </xmlCellPr>
  </singleXmlCell>
  <singleXmlCell id="1264" r="I19" connectionId="0">
    <xmlCellPr id="1" uniqueName="P1081625">
      <xmlPr mapId="1" xpath="/TFI-IZD-OSIG/ISD_1000367/P1081625" xmlDataType="decimal"/>
    </xmlCellPr>
  </singleXmlCell>
  <singleXmlCell id="1265" r="D20" connectionId="0">
    <xmlCellPr id="1" uniqueName="P1081626">
      <xmlPr mapId="1" xpath="/TFI-IZD-OSIG/ISD_1000367/P1081626" xmlDataType="decimal"/>
    </xmlCellPr>
  </singleXmlCell>
  <singleXmlCell id="1266" r="E20" connectionId="0">
    <xmlCellPr id="1" uniqueName="P1081627">
      <xmlPr mapId="1" xpath="/TFI-IZD-OSIG/ISD_1000367/P1081627" xmlDataType="decimal"/>
    </xmlCellPr>
  </singleXmlCell>
  <singleXmlCell id="1267" r="F20" connectionId="0">
    <xmlCellPr id="1" uniqueName="P1081628">
      <xmlPr mapId="1" xpath="/TFI-IZD-OSIG/ISD_1000367/P1081628" xmlDataType="decimal"/>
    </xmlCellPr>
  </singleXmlCell>
  <singleXmlCell id="1268" r="G20" connectionId="0">
    <xmlCellPr id="1" uniqueName="P1081629">
      <xmlPr mapId="1" xpath="/TFI-IZD-OSIG/ISD_1000367/P1081629" xmlDataType="decimal"/>
    </xmlCellPr>
  </singleXmlCell>
  <singleXmlCell id="1269" r="H20" connectionId="0">
    <xmlCellPr id="1" uniqueName="P1081630">
      <xmlPr mapId="1" xpath="/TFI-IZD-OSIG/ISD_1000367/P1081630" xmlDataType="decimal"/>
    </xmlCellPr>
  </singleXmlCell>
  <singleXmlCell id="1270" r="I20" connectionId="0">
    <xmlCellPr id="1" uniqueName="P1081631">
      <xmlPr mapId="1" xpath="/TFI-IZD-OSIG/ISD_1000367/P1081631" xmlDataType="decimal"/>
    </xmlCellPr>
  </singleXmlCell>
  <singleXmlCell id="1271" r="D21" connectionId="0">
    <xmlCellPr id="1" uniqueName="P1081632">
      <xmlPr mapId="1" xpath="/TFI-IZD-OSIG/ISD_1000367/P1081632" xmlDataType="decimal"/>
    </xmlCellPr>
  </singleXmlCell>
  <singleXmlCell id="1272" r="E21" connectionId="0">
    <xmlCellPr id="1" uniqueName="P1081633">
      <xmlPr mapId="1" xpath="/TFI-IZD-OSIG/ISD_1000367/P1081633" xmlDataType="decimal"/>
    </xmlCellPr>
  </singleXmlCell>
  <singleXmlCell id="1273" r="F21" connectionId="0">
    <xmlCellPr id="1" uniqueName="P1081634">
      <xmlPr mapId="1" xpath="/TFI-IZD-OSIG/ISD_1000367/P1081634" xmlDataType="decimal"/>
    </xmlCellPr>
  </singleXmlCell>
  <singleXmlCell id="1274" r="G21" connectionId="0">
    <xmlCellPr id="1" uniqueName="P1081635">
      <xmlPr mapId="1" xpath="/TFI-IZD-OSIG/ISD_1000367/P1081635" xmlDataType="decimal"/>
    </xmlCellPr>
  </singleXmlCell>
  <singleXmlCell id="1275" r="H21" connectionId="0">
    <xmlCellPr id="1" uniqueName="P1081636">
      <xmlPr mapId="1" xpath="/TFI-IZD-OSIG/ISD_1000367/P1081636" xmlDataType="decimal"/>
    </xmlCellPr>
  </singleXmlCell>
  <singleXmlCell id="1276" r="I21" connectionId="0">
    <xmlCellPr id="1" uniqueName="P1081637">
      <xmlPr mapId="1" xpath="/TFI-IZD-OSIG/ISD_1000367/P1081637" xmlDataType="decimal"/>
    </xmlCellPr>
  </singleXmlCell>
  <singleXmlCell id="1277" r="D22" connectionId="0">
    <xmlCellPr id="1" uniqueName="P1081638">
      <xmlPr mapId="1" xpath="/TFI-IZD-OSIG/ISD_1000367/P1081638" xmlDataType="decimal"/>
    </xmlCellPr>
  </singleXmlCell>
  <singleXmlCell id="1278" r="E22" connectionId="0">
    <xmlCellPr id="1" uniqueName="P1081639">
      <xmlPr mapId="1" xpath="/TFI-IZD-OSIG/ISD_1000367/P1081639" xmlDataType="decimal"/>
    </xmlCellPr>
  </singleXmlCell>
  <singleXmlCell id="1279" r="F22" connectionId="0">
    <xmlCellPr id="1" uniqueName="P1081640">
      <xmlPr mapId="1" xpath="/TFI-IZD-OSIG/ISD_1000367/P1081640" xmlDataType="decimal"/>
    </xmlCellPr>
  </singleXmlCell>
  <singleXmlCell id="1280" r="G22" connectionId="0">
    <xmlCellPr id="1" uniqueName="P1081641">
      <xmlPr mapId="1" xpath="/TFI-IZD-OSIG/ISD_1000367/P1081641" xmlDataType="decimal"/>
    </xmlCellPr>
  </singleXmlCell>
  <singleXmlCell id="1281" r="H22" connectionId="0">
    <xmlCellPr id="1" uniqueName="P1081642">
      <xmlPr mapId="1" xpath="/TFI-IZD-OSIG/ISD_1000367/P1081642" xmlDataType="decimal"/>
    </xmlCellPr>
  </singleXmlCell>
  <singleXmlCell id="1282" r="I22" connectionId="0">
    <xmlCellPr id="1" uniqueName="P1081643">
      <xmlPr mapId="1" xpath="/TFI-IZD-OSIG/ISD_1000367/P1081643" xmlDataType="decimal"/>
    </xmlCellPr>
  </singleXmlCell>
  <singleXmlCell id="1283" r="D23" connectionId="0">
    <xmlCellPr id="1" uniqueName="P1081644">
      <xmlPr mapId="1" xpath="/TFI-IZD-OSIG/ISD_1000367/P1081644" xmlDataType="decimal"/>
    </xmlCellPr>
  </singleXmlCell>
  <singleXmlCell id="1284" r="E23" connectionId="0">
    <xmlCellPr id="1" uniqueName="P1081645">
      <xmlPr mapId="1" xpath="/TFI-IZD-OSIG/ISD_1000367/P1081645" xmlDataType="decimal"/>
    </xmlCellPr>
  </singleXmlCell>
  <singleXmlCell id="1285" r="F23" connectionId="0">
    <xmlCellPr id="1" uniqueName="P1081647">
      <xmlPr mapId="1" xpath="/TFI-IZD-OSIG/ISD_1000367/P1081647" xmlDataType="decimal"/>
    </xmlCellPr>
  </singleXmlCell>
  <singleXmlCell id="1286" r="G23" connectionId="0">
    <xmlCellPr id="1" uniqueName="P1081650">
      <xmlPr mapId="1" xpath="/TFI-IZD-OSIG/ISD_1000367/P1081650" xmlDataType="decimal"/>
    </xmlCellPr>
  </singleXmlCell>
  <singleXmlCell id="1287" r="H23" connectionId="0">
    <xmlCellPr id="1" uniqueName="P1081653">
      <xmlPr mapId="1" xpath="/TFI-IZD-OSIG/ISD_1000367/P1081653" xmlDataType="decimal"/>
    </xmlCellPr>
  </singleXmlCell>
  <singleXmlCell id="1288" r="I23" connectionId="0">
    <xmlCellPr id="1" uniqueName="P1081655">
      <xmlPr mapId="1" xpath="/TFI-IZD-OSIG/ISD_1000367/P1081655" xmlDataType="decimal"/>
    </xmlCellPr>
  </singleXmlCell>
  <singleXmlCell id="1289" r="D24" connectionId="0">
    <xmlCellPr id="1" uniqueName="P1081657">
      <xmlPr mapId="1" xpath="/TFI-IZD-OSIG/ISD_1000367/P1081657" xmlDataType="decimal"/>
    </xmlCellPr>
  </singleXmlCell>
  <singleXmlCell id="1290" r="E24" connectionId="0">
    <xmlCellPr id="1" uniqueName="P1081659">
      <xmlPr mapId="1" xpath="/TFI-IZD-OSIG/ISD_1000367/P1081659" xmlDataType="decimal"/>
    </xmlCellPr>
  </singleXmlCell>
  <singleXmlCell id="1291" r="F24" connectionId="0">
    <xmlCellPr id="1" uniqueName="P1081661">
      <xmlPr mapId="1" xpath="/TFI-IZD-OSIG/ISD_1000367/P1081661" xmlDataType="decimal"/>
    </xmlCellPr>
  </singleXmlCell>
  <singleXmlCell id="1292" r="G24" connectionId="0">
    <xmlCellPr id="1" uniqueName="P1081663">
      <xmlPr mapId="1" xpath="/TFI-IZD-OSIG/ISD_1000367/P1081663" xmlDataType="decimal"/>
    </xmlCellPr>
  </singleXmlCell>
  <singleXmlCell id="1293" r="H24" connectionId="0">
    <xmlCellPr id="1" uniqueName="P1081665">
      <xmlPr mapId="1" xpath="/TFI-IZD-OSIG/ISD_1000367/P1081665" xmlDataType="decimal"/>
    </xmlCellPr>
  </singleXmlCell>
  <singleXmlCell id="1294" r="I24" connectionId="0">
    <xmlCellPr id="1" uniqueName="P1081667">
      <xmlPr mapId="1" xpath="/TFI-IZD-OSIG/ISD_1000367/P1081667" xmlDataType="decimal"/>
    </xmlCellPr>
  </singleXmlCell>
  <singleXmlCell id="1295" r="D25" connectionId="0">
    <xmlCellPr id="1" uniqueName="P1081669">
      <xmlPr mapId="1" xpath="/TFI-IZD-OSIG/ISD_1000367/P1081669" xmlDataType="decimal"/>
    </xmlCellPr>
  </singleXmlCell>
  <singleXmlCell id="1296" r="E25" connectionId="0">
    <xmlCellPr id="1" uniqueName="P1081671">
      <xmlPr mapId="1" xpath="/TFI-IZD-OSIG/ISD_1000367/P1081671" xmlDataType="decimal"/>
    </xmlCellPr>
  </singleXmlCell>
  <singleXmlCell id="1297" r="F25" connectionId="0">
    <xmlCellPr id="1" uniqueName="P1081673">
      <xmlPr mapId="1" xpath="/TFI-IZD-OSIG/ISD_1000367/P1081673" xmlDataType="decimal"/>
    </xmlCellPr>
  </singleXmlCell>
  <singleXmlCell id="1298" r="G25" connectionId="0">
    <xmlCellPr id="1" uniqueName="P1081675">
      <xmlPr mapId="1" xpath="/TFI-IZD-OSIG/ISD_1000367/P1081675" xmlDataType="decimal"/>
    </xmlCellPr>
  </singleXmlCell>
  <singleXmlCell id="1299" r="H25" connectionId="0">
    <xmlCellPr id="1" uniqueName="P1081677">
      <xmlPr mapId="1" xpath="/TFI-IZD-OSIG/ISD_1000367/P1081677" xmlDataType="decimal"/>
    </xmlCellPr>
  </singleXmlCell>
  <singleXmlCell id="1300" r="I25" connectionId="0">
    <xmlCellPr id="1" uniqueName="P1081679">
      <xmlPr mapId="1" xpath="/TFI-IZD-OSIG/ISD_1000367/P1081679" xmlDataType="decimal"/>
    </xmlCellPr>
  </singleXmlCell>
  <singleXmlCell id="1301" r="D26" connectionId="0">
    <xmlCellPr id="1" uniqueName="P1081681">
      <xmlPr mapId="1" xpath="/TFI-IZD-OSIG/ISD_1000367/P1081681" xmlDataType="decimal"/>
    </xmlCellPr>
  </singleXmlCell>
  <singleXmlCell id="1302" r="E26" connectionId="0">
    <xmlCellPr id="1" uniqueName="P1081683">
      <xmlPr mapId="1" xpath="/TFI-IZD-OSIG/ISD_1000367/P1081683" xmlDataType="decimal"/>
    </xmlCellPr>
  </singleXmlCell>
  <singleXmlCell id="1303" r="F26" connectionId="0">
    <xmlCellPr id="1" uniqueName="P1081691">
      <xmlPr mapId="1" xpath="/TFI-IZD-OSIG/ISD_1000367/P1081691" xmlDataType="decimal"/>
    </xmlCellPr>
  </singleXmlCell>
  <singleXmlCell id="1304" r="G26" connectionId="0">
    <xmlCellPr id="1" uniqueName="P1081692">
      <xmlPr mapId="1" xpath="/TFI-IZD-OSIG/ISD_1000367/P1081692" xmlDataType="decimal"/>
    </xmlCellPr>
  </singleXmlCell>
  <singleXmlCell id="1305" r="H26" connectionId="0">
    <xmlCellPr id="1" uniqueName="P1081693">
      <xmlPr mapId="1" xpath="/TFI-IZD-OSIG/ISD_1000367/P1081693" xmlDataType="decimal"/>
    </xmlCellPr>
  </singleXmlCell>
  <singleXmlCell id="1306" r="I26" connectionId="0">
    <xmlCellPr id="1" uniqueName="P1081694">
      <xmlPr mapId="1" xpath="/TFI-IZD-OSIG/ISD_1000367/P1081694" xmlDataType="decimal"/>
    </xmlCellPr>
  </singleXmlCell>
  <singleXmlCell id="1307" r="D27" connectionId="0">
    <xmlCellPr id="1" uniqueName="P1081695">
      <xmlPr mapId="1" xpath="/TFI-IZD-OSIG/ISD_1000367/P1081695" xmlDataType="decimal"/>
    </xmlCellPr>
  </singleXmlCell>
  <singleXmlCell id="1308" r="E27" connectionId="0">
    <xmlCellPr id="1" uniqueName="P1081719">
      <xmlPr mapId="1" xpath="/TFI-IZD-OSIG/ISD_1000367/P1081719" xmlDataType="decimal"/>
    </xmlCellPr>
  </singleXmlCell>
  <singleXmlCell id="1309" r="F27" connectionId="0">
    <xmlCellPr id="1" uniqueName="P1081720">
      <xmlPr mapId="1" xpath="/TFI-IZD-OSIG/ISD_1000367/P1081720" xmlDataType="decimal"/>
    </xmlCellPr>
  </singleXmlCell>
  <singleXmlCell id="1310" r="G27" connectionId="0">
    <xmlCellPr id="1" uniqueName="P1081721">
      <xmlPr mapId="1" xpath="/TFI-IZD-OSIG/ISD_1000367/P1081721" xmlDataType="decimal"/>
    </xmlCellPr>
  </singleXmlCell>
  <singleXmlCell id="1311" r="H27" connectionId="0">
    <xmlCellPr id="1" uniqueName="P1081722">
      <xmlPr mapId="1" xpath="/TFI-IZD-OSIG/ISD_1000367/P1081722" xmlDataType="decimal"/>
    </xmlCellPr>
  </singleXmlCell>
  <singleXmlCell id="1312" r="I27" connectionId="0">
    <xmlCellPr id="1" uniqueName="P1081723">
      <xmlPr mapId="1" xpath="/TFI-IZD-OSIG/ISD_1000367/P1081723" xmlDataType="decimal"/>
    </xmlCellPr>
  </singleXmlCell>
  <singleXmlCell id="1313" r="D28" connectionId="0">
    <xmlCellPr id="1" uniqueName="P1081724">
      <xmlPr mapId="1" xpath="/TFI-IZD-OSIG/ISD_1000367/P1081724" xmlDataType="decimal"/>
    </xmlCellPr>
  </singleXmlCell>
  <singleXmlCell id="1314" r="E28" connectionId="0">
    <xmlCellPr id="1" uniqueName="P1081725">
      <xmlPr mapId="1" xpath="/TFI-IZD-OSIG/ISD_1000367/P1081725" xmlDataType="decimal"/>
    </xmlCellPr>
  </singleXmlCell>
  <singleXmlCell id="1315" r="F28" connectionId="0">
    <xmlCellPr id="1" uniqueName="P1081726">
      <xmlPr mapId="1" xpath="/TFI-IZD-OSIG/ISD_1000367/P1081726" xmlDataType="decimal"/>
    </xmlCellPr>
  </singleXmlCell>
  <singleXmlCell id="1316" r="G28" connectionId="0">
    <xmlCellPr id="1" uniqueName="P1081727">
      <xmlPr mapId="1" xpath="/TFI-IZD-OSIG/ISD_1000367/P1081727" xmlDataType="decimal"/>
    </xmlCellPr>
  </singleXmlCell>
  <singleXmlCell id="1317" r="H28" connectionId="0">
    <xmlCellPr id="1" uniqueName="P1081728">
      <xmlPr mapId="1" xpath="/TFI-IZD-OSIG/ISD_1000367/P1081728" xmlDataType="decimal"/>
    </xmlCellPr>
  </singleXmlCell>
  <singleXmlCell id="1318" r="I28" connectionId="0">
    <xmlCellPr id="1" uniqueName="P1081729">
      <xmlPr mapId="1" xpath="/TFI-IZD-OSIG/ISD_1000367/P1081729" xmlDataType="decimal"/>
    </xmlCellPr>
  </singleXmlCell>
  <singleXmlCell id="1319" r="D29" connectionId="0">
    <xmlCellPr id="1" uniqueName="P1081730">
      <xmlPr mapId="1" xpath="/TFI-IZD-OSIG/ISD_1000367/P1081730" xmlDataType="decimal"/>
    </xmlCellPr>
  </singleXmlCell>
  <singleXmlCell id="1320" r="E29" connectionId="0">
    <xmlCellPr id="1" uniqueName="P1081731">
      <xmlPr mapId="1" xpath="/TFI-IZD-OSIG/ISD_1000367/P1081731" xmlDataType="decimal"/>
    </xmlCellPr>
  </singleXmlCell>
  <singleXmlCell id="1321" r="F29" connectionId="0">
    <xmlCellPr id="1" uniqueName="P1081732">
      <xmlPr mapId="1" xpath="/TFI-IZD-OSIG/ISD_1000367/P1081732" xmlDataType="decimal"/>
    </xmlCellPr>
  </singleXmlCell>
  <singleXmlCell id="1322" r="G29" connectionId="0">
    <xmlCellPr id="1" uniqueName="P1081733">
      <xmlPr mapId="1" xpath="/TFI-IZD-OSIG/ISD_1000367/P1081733" xmlDataType="decimal"/>
    </xmlCellPr>
  </singleXmlCell>
  <singleXmlCell id="1323" r="H29" connectionId="0">
    <xmlCellPr id="1" uniqueName="P1081734">
      <xmlPr mapId="1" xpath="/TFI-IZD-OSIG/ISD_1000367/P1081734" xmlDataType="decimal"/>
    </xmlCellPr>
  </singleXmlCell>
  <singleXmlCell id="1324" r="I29" connectionId="0">
    <xmlCellPr id="1" uniqueName="P1081735">
      <xmlPr mapId="1" xpath="/TFI-IZD-OSIG/ISD_1000367/P1081735" xmlDataType="decimal"/>
    </xmlCellPr>
  </singleXmlCell>
  <singleXmlCell id="1325" r="D30" connectionId="0">
    <xmlCellPr id="1" uniqueName="P1081736">
      <xmlPr mapId="1" xpath="/TFI-IZD-OSIG/ISD_1000367/P1081736" xmlDataType="decimal"/>
    </xmlCellPr>
  </singleXmlCell>
  <singleXmlCell id="1326" r="E30" connectionId="0">
    <xmlCellPr id="1" uniqueName="P1081737">
      <xmlPr mapId="1" xpath="/TFI-IZD-OSIG/ISD_1000367/P1081737" xmlDataType="decimal"/>
    </xmlCellPr>
  </singleXmlCell>
  <singleXmlCell id="1327" r="F30" connectionId="0">
    <xmlCellPr id="1" uniqueName="P1081738">
      <xmlPr mapId="1" xpath="/TFI-IZD-OSIG/ISD_1000367/P1081738" xmlDataType="decimal"/>
    </xmlCellPr>
  </singleXmlCell>
  <singleXmlCell id="1328" r="G30" connectionId="0">
    <xmlCellPr id="1" uniqueName="P1081739">
      <xmlPr mapId="1" xpath="/TFI-IZD-OSIG/ISD_1000367/P1081739" xmlDataType="decimal"/>
    </xmlCellPr>
  </singleXmlCell>
  <singleXmlCell id="1329" r="H30" connectionId="0">
    <xmlCellPr id="1" uniqueName="P1081740">
      <xmlPr mapId="1" xpath="/TFI-IZD-OSIG/ISD_1000367/P1081740" xmlDataType="decimal"/>
    </xmlCellPr>
  </singleXmlCell>
  <singleXmlCell id="1330" r="I30" connectionId="0">
    <xmlCellPr id="1" uniqueName="P1081741">
      <xmlPr mapId="1" xpath="/TFI-IZD-OSIG/ISD_1000367/P1081741" xmlDataType="decimal"/>
    </xmlCellPr>
  </singleXmlCell>
  <singleXmlCell id="1331" r="D31" connectionId="0">
    <xmlCellPr id="1" uniqueName="P1081742">
      <xmlPr mapId="1" xpath="/TFI-IZD-OSIG/ISD_1000367/P1081742" xmlDataType="decimal"/>
    </xmlCellPr>
  </singleXmlCell>
  <singleXmlCell id="1332" r="E31" connectionId="0">
    <xmlCellPr id="1" uniqueName="P1081743">
      <xmlPr mapId="1" xpath="/TFI-IZD-OSIG/ISD_1000367/P1081743" xmlDataType="decimal"/>
    </xmlCellPr>
  </singleXmlCell>
  <singleXmlCell id="1333" r="F31" connectionId="0">
    <xmlCellPr id="1" uniqueName="P1081744">
      <xmlPr mapId="1" xpath="/TFI-IZD-OSIG/ISD_1000367/P1081744" xmlDataType="decimal"/>
    </xmlCellPr>
  </singleXmlCell>
  <singleXmlCell id="1334" r="G31" connectionId="0">
    <xmlCellPr id="1" uniqueName="P1081745">
      <xmlPr mapId="1" xpath="/TFI-IZD-OSIG/ISD_1000367/P1081745" xmlDataType="decimal"/>
    </xmlCellPr>
  </singleXmlCell>
  <singleXmlCell id="1335" r="H31" connectionId="0">
    <xmlCellPr id="1" uniqueName="P1081746">
      <xmlPr mapId="1" xpath="/TFI-IZD-OSIG/ISD_1000367/P1081746" xmlDataType="decimal"/>
    </xmlCellPr>
  </singleXmlCell>
  <singleXmlCell id="1336" r="I31" connectionId="0">
    <xmlCellPr id="1" uniqueName="P1081747">
      <xmlPr mapId="1" xpath="/TFI-IZD-OSIG/ISD_1000367/P1081747" xmlDataType="decimal"/>
    </xmlCellPr>
  </singleXmlCell>
  <singleXmlCell id="1337" r="D32" connectionId="0">
    <xmlCellPr id="1" uniqueName="P1081748">
      <xmlPr mapId="1" xpath="/TFI-IZD-OSIG/ISD_1000367/P1081748" xmlDataType="decimal"/>
    </xmlCellPr>
  </singleXmlCell>
  <singleXmlCell id="1338" r="E32" connectionId="0">
    <xmlCellPr id="1" uniqueName="P1081749">
      <xmlPr mapId="1" xpath="/TFI-IZD-OSIG/ISD_1000367/P1081749" xmlDataType="decimal"/>
    </xmlCellPr>
  </singleXmlCell>
  <singleXmlCell id="1339" r="F32" connectionId="0">
    <xmlCellPr id="1" uniqueName="P1081750">
      <xmlPr mapId="1" xpath="/TFI-IZD-OSIG/ISD_1000367/P1081750" xmlDataType="decimal"/>
    </xmlCellPr>
  </singleXmlCell>
  <singleXmlCell id="1340" r="G32" connectionId="0">
    <xmlCellPr id="1" uniqueName="P1081751">
      <xmlPr mapId="1" xpath="/TFI-IZD-OSIG/ISD_1000367/P1081751" xmlDataType="decimal"/>
    </xmlCellPr>
  </singleXmlCell>
  <singleXmlCell id="1341" r="H32" connectionId="0">
    <xmlCellPr id="1" uniqueName="P1081752">
      <xmlPr mapId="1" xpath="/TFI-IZD-OSIG/ISD_1000367/P1081752" xmlDataType="decimal"/>
    </xmlCellPr>
  </singleXmlCell>
  <singleXmlCell id="1342" r="I32" connectionId="0">
    <xmlCellPr id="1" uniqueName="P1081753">
      <xmlPr mapId="1" xpath="/TFI-IZD-OSIG/ISD_1000367/P1081753" xmlDataType="decimal"/>
    </xmlCellPr>
  </singleXmlCell>
  <singleXmlCell id="1343" r="D33" connectionId="0">
    <xmlCellPr id="1" uniqueName="P1081754">
      <xmlPr mapId="1" xpath="/TFI-IZD-OSIG/ISD_1000367/P1081754" xmlDataType="decimal"/>
    </xmlCellPr>
  </singleXmlCell>
  <singleXmlCell id="1344" r="E33" connectionId="0">
    <xmlCellPr id="1" uniqueName="P1081755">
      <xmlPr mapId="1" xpath="/TFI-IZD-OSIG/ISD_1000367/P1081755" xmlDataType="decimal"/>
    </xmlCellPr>
  </singleXmlCell>
  <singleXmlCell id="1345" r="F33" connectionId="0">
    <xmlCellPr id="1" uniqueName="P1081756">
      <xmlPr mapId="1" xpath="/TFI-IZD-OSIG/ISD_1000367/P1081756" xmlDataType="decimal"/>
    </xmlCellPr>
  </singleXmlCell>
  <singleXmlCell id="1346" r="G33" connectionId="0">
    <xmlCellPr id="1" uniqueName="P1081757">
      <xmlPr mapId="1" xpath="/TFI-IZD-OSIG/ISD_1000367/P1081757" xmlDataType="decimal"/>
    </xmlCellPr>
  </singleXmlCell>
  <singleXmlCell id="1347" r="H33" connectionId="0">
    <xmlCellPr id="1" uniqueName="P1081758">
      <xmlPr mapId="1" xpath="/TFI-IZD-OSIG/ISD_1000367/P1081758" xmlDataType="decimal"/>
    </xmlCellPr>
  </singleXmlCell>
  <singleXmlCell id="1348" r="I33" connectionId="0">
    <xmlCellPr id="1" uniqueName="P1081759">
      <xmlPr mapId="1" xpath="/TFI-IZD-OSIG/ISD_1000367/P1081759" xmlDataType="decimal"/>
    </xmlCellPr>
  </singleXmlCell>
  <singleXmlCell id="1349" r="D34" connectionId="0">
    <xmlCellPr id="1" uniqueName="P1081760">
      <xmlPr mapId="1" xpath="/TFI-IZD-OSIG/ISD_1000367/P1081760" xmlDataType="decimal"/>
    </xmlCellPr>
  </singleXmlCell>
  <singleXmlCell id="1350" r="E34" connectionId="0">
    <xmlCellPr id="1" uniqueName="P1081761">
      <xmlPr mapId="1" xpath="/TFI-IZD-OSIG/ISD_1000367/P1081761" xmlDataType="decimal"/>
    </xmlCellPr>
  </singleXmlCell>
  <singleXmlCell id="1351" r="F34" connectionId="0">
    <xmlCellPr id="1" uniqueName="P1081762">
      <xmlPr mapId="1" xpath="/TFI-IZD-OSIG/ISD_1000367/P1081762" xmlDataType="decimal"/>
    </xmlCellPr>
  </singleXmlCell>
  <singleXmlCell id="1352" r="G34" connectionId="0">
    <xmlCellPr id="1" uniqueName="P1081763">
      <xmlPr mapId="1" xpath="/TFI-IZD-OSIG/ISD_1000367/P1081763" xmlDataType="decimal"/>
    </xmlCellPr>
  </singleXmlCell>
  <singleXmlCell id="1353" r="H34" connectionId="0">
    <xmlCellPr id="1" uniqueName="P1081764">
      <xmlPr mapId="1" xpath="/TFI-IZD-OSIG/ISD_1000367/P1081764" xmlDataType="decimal"/>
    </xmlCellPr>
  </singleXmlCell>
  <singleXmlCell id="1354" r="I34" connectionId="0">
    <xmlCellPr id="1" uniqueName="P1081765">
      <xmlPr mapId="1" xpath="/TFI-IZD-OSIG/ISD_1000367/P1081765" xmlDataType="decimal"/>
    </xmlCellPr>
  </singleXmlCell>
  <singleXmlCell id="1355" r="D35" connectionId="0">
    <xmlCellPr id="1" uniqueName="P1081766">
      <xmlPr mapId="1" xpath="/TFI-IZD-OSIG/ISD_1000367/P1081766" xmlDataType="decimal"/>
    </xmlCellPr>
  </singleXmlCell>
  <singleXmlCell id="1356" r="E35" connectionId="0">
    <xmlCellPr id="1" uniqueName="P1081767">
      <xmlPr mapId="1" xpath="/TFI-IZD-OSIG/ISD_1000367/P1081767" xmlDataType="decimal"/>
    </xmlCellPr>
  </singleXmlCell>
  <singleXmlCell id="1357" r="F35" connectionId="0">
    <xmlCellPr id="1" uniqueName="P1081768">
      <xmlPr mapId="1" xpath="/TFI-IZD-OSIG/ISD_1000367/P1081768" xmlDataType="decimal"/>
    </xmlCellPr>
  </singleXmlCell>
  <singleXmlCell id="1358" r="G35" connectionId="0">
    <xmlCellPr id="1" uniqueName="P1081769">
      <xmlPr mapId="1" xpath="/TFI-IZD-OSIG/ISD_1000367/P1081769" xmlDataType="decimal"/>
    </xmlCellPr>
  </singleXmlCell>
  <singleXmlCell id="1359" r="H35" connectionId="0">
    <xmlCellPr id="1" uniqueName="P1081770">
      <xmlPr mapId="1" xpath="/TFI-IZD-OSIG/ISD_1000367/P1081770" xmlDataType="decimal"/>
    </xmlCellPr>
  </singleXmlCell>
  <singleXmlCell id="1360" r="I35" connectionId="0">
    <xmlCellPr id="1" uniqueName="P1081771">
      <xmlPr mapId="1" xpath="/TFI-IZD-OSIG/ISD_1000367/P1081771" xmlDataType="decimal"/>
    </xmlCellPr>
  </singleXmlCell>
  <singleXmlCell id="1361" r="D36" connectionId="0">
    <xmlCellPr id="1" uniqueName="P1081772">
      <xmlPr mapId="1" xpath="/TFI-IZD-OSIG/ISD_1000367/P1081772" xmlDataType="decimal"/>
    </xmlCellPr>
  </singleXmlCell>
  <singleXmlCell id="1362" r="E36" connectionId="0">
    <xmlCellPr id="1" uniqueName="P1081773">
      <xmlPr mapId="1" xpath="/TFI-IZD-OSIG/ISD_1000367/P1081773" xmlDataType="decimal"/>
    </xmlCellPr>
  </singleXmlCell>
  <singleXmlCell id="1363" r="F36" connectionId="0">
    <xmlCellPr id="1" uniqueName="P1081774">
      <xmlPr mapId="1" xpath="/TFI-IZD-OSIG/ISD_1000367/P1081774" xmlDataType="decimal"/>
    </xmlCellPr>
  </singleXmlCell>
  <singleXmlCell id="1364" r="G36" connectionId="0">
    <xmlCellPr id="1" uniqueName="P1081775">
      <xmlPr mapId="1" xpath="/TFI-IZD-OSIG/ISD_1000367/P1081775" xmlDataType="decimal"/>
    </xmlCellPr>
  </singleXmlCell>
  <singleXmlCell id="1365" r="H36" connectionId="0">
    <xmlCellPr id="1" uniqueName="P1081776">
      <xmlPr mapId="1" xpath="/TFI-IZD-OSIG/ISD_1000367/P1081776" xmlDataType="decimal"/>
    </xmlCellPr>
  </singleXmlCell>
  <singleXmlCell id="1366" r="I36" connectionId="0">
    <xmlCellPr id="1" uniqueName="P1081777">
      <xmlPr mapId="1" xpath="/TFI-IZD-OSIG/ISD_1000367/P1081777" xmlDataType="decimal"/>
    </xmlCellPr>
  </singleXmlCell>
  <singleXmlCell id="1367" r="D37" connectionId="0">
    <xmlCellPr id="1" uniqueName="P1081778">
      <xmlPr mapId="1" xpath="/TFI-IZD-OSIG/ISD_1000367/P1081778" xmlDataType="decimal"/>
    </xmlCellPr>
  </singleXmlCell>
  <singleXmlCell id="1368" r="E37" connectionId="0">
    <xmlCellPr id="1" uniqueName="P1081779">
      <xmlPr mapId="1" xpath="/TFI-IZD-OSIG/ISD_1000367/P1081779" xmlDataType="decimal"/>
    </xmlCellPr>
  </singleXmlCell>
  <singleXmlCell id="1369" r="F37" connectionId="0">
    <xmlCellPr id="1" uniqueName="P1081780">
      <xmlPr mapId="1" xpath="/TFI-IZD-OSIG/ISD_1000367/P1081780" xmlDataType="decimal"/>
    </xmlCellPr>
  </singleXmlCell>
  <singleXmlCell id="1370" r="G37" connectionId="0">
    <xmlCellPr id="1" uniqueName="P1081781">
      <xmlPr mapId="1" xpath="/TFI-IZD-OSIG/ISD_1000367/P1081781" xmlDataType="decimal"/>
    </xmlCellPr>
  </singleXmlCell>
  <singleXmlCell id="1371" r="H37" connectionId="0">
    <xmlCellPr id="1" uniqueName="P1081782">
      <xmlPr mapId="1" xpath="/TFI-IZD-OSIG/ISD_1000367/P1081782" xmlDataType="decimal"/>
    </xmlCellPr>
  </singleXmlCell>
  <singleXmlCell id="1372" r="I37" connectionId="0">
    <xmlCellPr id="1" uniqueName="P1081783">
      <xmlPr mapId="1" xpath="/TFI-IZD-OSIG/ISD_1000367/P1081783" xmlDataType="decimal"/>
    </xmlCellPr>
  </singleXmlCell>
  <singleXmlCell id="1373" r="D38" connectionId="0">
    <xmlCellPr id="1" uniqueName="P1081784">
      <xmlPr mapId="1" xpath="/TFI-IZD-OSIG/ISD_1000367/P1081784" xmlDataType="decimal"/>
    </xmlCellPr>
  </singleXmlCell>
  <singleXmlCell id="1374" r="E38" connectionId="0">
    <xmlCellPr id="1" uniqueName="P1081785">
      <xmlPr mapId="1" xpath="/TFI-IZD-OSIG/ISD_1000367/P1081785" xmlDataType="decimal"/>
    </xmlCellPr>
  </singleXmlCell>
  <singleXmlCell id="1375" r="F38" connectionId="0">
    <xmlCellPr id="1" uniqueName="P1081786">
      <xmlPr mapId="1" xpath="/TFI-IZD-OSIG/ISD_1000367/P1081786" xmlDataType="decimal"/>
    </xmlCellPr>
  </singleXmlCell>
  <singleXmlCell id="1376" r="G38" connectionId="0">
    <xmlCellPr id="1" uniqueName="P1081787">
      <xmlPr mapId="1" xpath="/TFI-IZD-OSIG/ISD_1000367/P1081787" xmlDataType="decimal"/>
    </xmlCellPr>
  </singleXmlCell>
  <singleXmlCell id="1377" r="H38" connectionId="0">
    <xmlCellPr id="1" uniqueName="P1081788">
      <xmlPr mapId="1" xpath="/TFI-IZD-OSIG/ISD_1000367/P1081788" xmlDataType="decimal"/>
    </xmlCellPr>
  </singleXmlCell>
  <singleXmlCell id="1378" r="I38" connectionId="0">
    <xmlCellPr id="1" uniqueName="P1081789">
      <xmlPr mapId="1" xpath="/TFI-IZD-OSIG/ISD_1000367/P1081789" xmlDataType="decimal"/>
    </xmlCellPr>
  </singleXmlCell>
  <singleXmlCell id="1379" r="D39" connectionId="0">
    <xmlCellPr id="1" uniqueName="P1081790">
      <xmlPr mapId="1" xpath="/TFI-IZD-OSIG/ISD_1000367/P1081790" xmlDataType="decimal"/>
    </xmlCellPr>
  </singleXmlCell>
  <singleXmlCell id="1380" r="E39" connectionId="0">
    <xmlCellPr id="1" uniqueName="P1081791">
      <xmlPr mapId="1" xpath="/TFI-IZD-OSIG/ISD_1000367/P1081791" xmlDataType="decimal"/>
    </xmlCellPr>
  </singleXmlCell>
  <singleXmlCell id="1381" r="F39" connectionId="0">
    <xmlCellPr id="1" uniqueName="P1081792">
      <xmlPr mapId="1" xpath="/TFI-IZD-OSIG/ISD_1000367/P1081792" xmlDataType="decimal"/>
    </xmlCellPr>
  </singleXmlCell>
  <singleXmlCell id="1382" r="G39" connectionId="0">
    <xmlCellPr id="1" uniqueName="P1081793">
      <xmlPr mapId="1" xpath="/TFI-IZD-OSIG/ISD_1000367/P1081793" xmlDataType="decimal"/>
    </xmlCellPr>
  </singleXmlCell>
  <singleXmlCell id="1383" r="H39" connectionId="0">
    <xmlCellPr id="1" uniqueName="P1081794">
      <xmlPr mapId="1" xpath="/TFI-IZD-OSIG/ISD_1000367/P1081794" xmlDataType="decimal"/>
    </xmlCellPr>
  </singleXmlCell>
  <singleXmlCell id="1384" r="I39" connectionId="0">
    <xmlCellPr id="1" uniqueName="P1081795">
      <xmlPr mapId="1" xpath="/TFI-IZD-OSIG/ISD_1000367/P1081795" xmlDataType="decimal"/>
    </xmlCellPr>
  </singleXmlCell>
  <singleXmlCell id="1385" r="D40" connectionId="0">
    <xmlCellPr id="1" uniqueName="P1081796">
      <xmlPr mapId="1" xpath="/TFI-IZD-OSIG/ISD_1000367/P1081796" xmlDataType="decimal"/>
    </xmlCellPr>
  </singleXmlCell>
  <singleXmlCell id="1386" r="E40" connectionId="0">
    <xmlCellPr id="1" uniqueName="P1081797">
      <xmlPr mapId="1" xpath="/TFI-IZD-OSIG/ISD_1000367/P1081797" xmlDataType="decimal"/>
    </xmlCellPr>
  </singleXmlCell>
  <singleXmlCell id="1387" r="F40" connectionId="0">
    <xmlCellPr id="1" uniqueName="P1081798">
      <xmlPr mapId="1" xpath="/TFI-IZD-OSIG/ISD_1000367/P1081798" xmlDataType="decimal"/>
    </xmlCellPr>
  </singleXmlCell>
  <singleXmlCell id="1388" r="G40" connectionId="0">
    <xmlCellPr id="1" uniqueName="P1081799">
      <xmlPr mapId="1" xpath="/TFI-IZD-OSIG/ISD_1000367/P1081799" xmlDataType="decimal"/>
    </xmlCellPr>
  </singleXmlCell>
  <singleXmlCell id="1389" r="H40" connectionId="0">
    <xmlCellPr id="1" uniqueName="P1081800">
      <xmlPr mapId="1" xpath="/TFI-IZD-OSIG/ISD_1000367/P1081800" xmlDataType="decimal"/>
    </xmlCellPr>
  </singleXmlCell>
  <singleXmlCell id="1390" r="I40" connectionId="0">
    <xmlCellPr id="1" uniqueName="P1081801">
      <xmlPr mapId="1" xpath="/TFI-IZD-OSIG/ISD_1000367/P1081801" xmlDataType="decimal"/>
    </xmlCellPr>
  </singleXmlCell>
  <singleXmlCell id="1391" r="D41" connectionId="0">
    <xmlCellPr id="1" uniqueName="P1081802">
      <xmlPr mapId="1" xpath="/TFI-IZD-OSIG/ISD_1000367/P1081802" xmlDataType="decimal"/>
    </xmlCellPr>
  </singleXmlCell>
  <singleXmlCell id="1392" r="E41" connectionId="0">
    <xmlCellPr id="1" uniqueName="P1081803">
      <xmlPr mapId="1" xpath="/TFI-IZD-OSIG/ISD_1000367/P1081803" xmlDataType="decimal"/>
    </xmlCellPr>
  </singleXmlCell>
  <singleXmlCell id="1393" r="F41" connectionId="0">
    <xmlCellPr id="1" uniqueName="P1081804">
      <xmlPr mapId="1" xpath="/TFI-IZD-OSIG/ISD_1000367/P1081804" xmlDataType="decimal"/>
    </xmlCellPr>
  </singleXmlCell>
  <singleXmlCell id="1394" r="G41" connectionId="0">
    <xmlCellPr id="1" uniqueName="P1081805">
      <xmlPr mapId="1" xpath="/TFI-IZD-OSIG/ISD_1000367/P1081805" xmlDataType="decimal"/>
    </xmlCellPr>
  </singleXmlCell>
  <singleXmlCell id="1395" r="H41" connectionId="0">
    <xmlCellPr id="1" uniqueName="P1081806">
      <xmlPr mapId="1" xpath="/TFI-IZD-OSIG/ISD_1000367/P1081806" xmlDataType="decimal"/>
    </xmlCellPr>
  </singleXmlCell>
  <singleXmlCell id="1396" r="I41" connectionId="0">
    <xmlCellPr id="1" uniqueName="P1081807">
      <xmlPr mapId="1" xpath="/TFI-IZD-OSIG/ISD_1000367/P1081807" xmlDataType="decimal"/>
    </xmlCellPr>
  </singleXmlCell>
  <singleXmlCell id="1397" r="D42" connectionId="0">
    <xmlCellPr id="1" uniqueName="P1081808">
      <xmlPr mapId="1" xpath="/TFI-IZD-OSIG/ISD_1000367/P1081808" xmlDataType="decimal"/>
    </xmlCellPr>
  </singleXmlCell>
  <singleXmlCell id="1398" r="E42" connectionId="0">
    <xmlCellPr id="1" uniqueName="P1081809">
      <xmlPr mapId="1" xpath="/TFI-IZD-OSIG/ISD_1000367/P1081809" xmlDataType="decimal"/>
    </xmlCellPr>
  </singleXmlCell>
  <singleXmlCell id="1399" r="F42" connectionId="0">
    <xmlCellPr id="1" uniqueName="P1081810">
      <xmlPr mapId="1" xpath="/TFI-IZD-OSIG/ISD_1000367/P1081810" xmlDataType="decimal"/>
    </xmlCellPr>
  </singleXmlCell>
  <singleXmlCell id="1400" r="G42" connectionId="0">
    <xmlCellPr id="1" uniqueName="P1081811">
      <xmlPr mapId="1" xpath="/TFI-IZD-OSIG/ISD_1000367/P1081811" xmlDataType="decimal"/>
    </xmlCellPr>
  </singleXmlCell>
  <singleXmlCell id="1401" r="H42" connectionId="0">
    <xmlCellPr id="1" uniqueName="P1081812">
      <xmlPr mapId="1" xpath="/TFI-IZD-OSIG/ISD_1000367/P1081812" xmlDataType="decimal"/>
    </xmlCellPr>
  </singleXmlCell>
  <singleXmlCell id="1402" r="I42" connectionId="0">
    <xmlCellPr id="1" uniqueName="P1081813">
      <xmlPr mapId="1" xpath="/TFI-IZD-OSIG/ISD_1000367/P1081813" xmlDataType="decimal"/>
    </xmlCellPr>
  </singleXmlCell>
  <singleXmlCell id="1403" r="D43" connectionId="0">
    <xmlCellPr id="1" uniqueName="P1081814">
      <xmlPr mapId="1" xpath="/TFI-IZD-OSIG/ISD_1000367/P1081814" xmlDataType="decimal"/>
    </xmlCellPr>
  </singleXmlCell>
  <singleXmlCell id="1404" r="E43" connectionId="0">
    <xmlCellPr id="1" uniqueName="P1081815">
      <xmlPr mapId="1" xpath="/TFI-IZD-OSIG/ISD_1000367/P1081815" xmlDataType="decimal"/>
    </xmlCellPr>
  </singleXmlCell>
  <singleXmlCell id="1405" r="F43" connectionId="0">
    <xmlCellPr id="1" uniqueName="P1081816">
      <xmlPr mapId="1" xpath="/TFI-IZD-OSIG/ISD_1000367/P1081816" xmlDataType="decimal"/>
    </xmlCellPr>
  </singleXmlCell>
  <singleXmlCell id="1406" r="G43" connectionId="0">
    <xmlCellPr id="1" uniqueName="P1081817">
      <xmlPr mapId="1" xpath="/TFI-IZD-OSIG/ISD_1000367/P1081817" xmlDataType="decimal"/>
    </xmlCellPr>
  </singleXmlCell>
  <singleXmlCell id="1407" r="H43" connectionId="0">
    <xmlCellPr id="1" uniqueName="P1081818">
      <xmlPr mapId="1" xpath="/TFI-IZD-OSIG/ISD_1000367/P1081818" xmlDataType="decimal"/>
    </xmlCellPr>
  </singleXmlCell>
  <singleXmlCell id="1408" r="I43" connectionId="0">
    <xmlCellPr id="1" uniqueName="P1081819">
      <xmlPr mapId="1" xpath="/TFI-IZD-OSIG/ISD_1000367/P1081819" xmlDataType="decimal"/>
    </xmlCellPr>
  </singleXmlCell>
  <singleXmlCell id="1409" r="D44" connectionId="0">
    <xmlCellPr id="1" uniqueName="P1081820">
      <xmlPr mapId="1" xpath="/TFI-IZD-OSIG/ISD_1000367/P1081820" xmlDataType="decimal"/>
    </xmlCellPr>
  </singleXmlCell>
  <singleXmlCell id="1410" r="E44" connectionId="0">
    <xmlCellPr id="1" uniqueName="P1081821">
      <xmlPr mapId="1" xpath="/TFI-IZD-OSIG/ISD_1000367/P1081821" xmlDataType="decimal"/>
    </xmlCellPr>
  </singleXmlCell>
  <singleXmlCell id="1411" r="F44" connectionId="0">
    <xmlCellPr id="1" uniqueName="P1081822">
      <xmlPr mapId="1" xpath="/TFI-IZD-OSIG/ISD_1000367/P1081822" xmlDataType="decimal"/>
    </xmlCellPr>
  </singleXmlCell>
  <singleXmlCell id="1412" r="G44" connectionId="0">
    <xmlCellPr id="1" uniqueName="P1081823">
      <xmlPr mapId="1" xpath="/TFI-IZD-OSIG/ISD_1000367/P1081823" xmlDataType="decimal"/>
    </xmlCellPr>
  </singleXmlCell>
  <singleXmlCell id="1413" r="H44" connectionId="0">
    <xmlCellPr id="1" uniqueName="P1081824">
      <xmlPr mapId="1" xpath="/TFI-IZD-OSIG/ISD_1000367/P1081824" xmlDataType="decimal"/>
    </xmlCellPr>
  </singleXmlCell>
  <singleXmlCell id="1414" r="I44" connectionId="0">
    <xmlCellPr id="1" uniqueName="P1081825">
      <xmlPr mapId="1" xpath="/TFI-IZD-OSIG/ISD_1000367/P1081825" xmlDataType="decimal"/>
    </xmlCellPr>
  </singleXmlCell>
  <singleXmlCell id="1415" r="D45" connectionId="0">
    <xmlCellPr id="1" uniqueName="P1081826">
      <xmlPr mapId="1" xpath="/TFI-IZD-OSIG/ISD_1000367/P1081826" xmlDataType="decimal"/>
    </xmlCellPr>
  </singleXmlCell>
  <singleXmlCell id="1416" r="E45" connectionId="0">
    <xmlCellPr id="1" uniqueName="P1081827">
      <xmlPr mapId="1" xpath="/TFI-IZD-OSIG/ISD_1000367/P1081827" xmlDataType="decimal"/>
    </xmlCellPr>
  </singleXmlCell>
  <singleXmlCell id="1417" r="F45" connectionId="0">
    <xmlCellPr id="1" uniqueName="P1081828">
      <xmlPr mapId="1" xpath="/TFI-IZD-OSIG/ISD_1000367/P1081828" xmlDataType="decimal"/>
    </xmlCellPr>
  </singleXmlCell>
  <singleXmlCell id="1418" r="G45" connectionId="0">
    <xmlCellPr id="1" uniqueName="P1081829">
      <xmlPr mapId="1" xpath="/TFI-IZD-OSIG/ISD_1000367/P1081829" xmlDataType="decimal"/>
    </xmlCellPr>
  </singleXmlCell>
  <singleXmlCell id="1419" r="H45" connectionId="0">
    <xmlCellPr id="1" uniqueName="P1081830">
      <xmlPr mapId="1" xpath="/TFI-IZD-OSIG/ISD_1000367/P1081830" xmlDataType="decimal"/>
    </xmlCellPr>
  </singleXmlCell>
  <singleXmlCell id="1420" r="I45" connectionId="0">
    <xmlCellPr id="1" uniqueName="P1081831">
      <xmlPr mapId="1" xpath="/TFI-IZD-OSIG/ISD_1000367/P1081831" xmlDataType="decimal"/>
    </xmlCellPr>
  </singleXmlCell>
  <singleXmlCell id="1421" r="D46" connectionId="0">
    <xmlCellPr id="1" uniqueName="P1081832">
      <xmlPr mapId="1" xpath="/TFI-IZD-OSIG/ISD_1000367/P1081832" xmlDataType="decimal"/>
    </xmlCellPr>
  </singleXmlCell>
  <singleXmlCell id="1422" r="E46" connectionId="0">
    <xmlCellPr id="1" uniqueName="P1081833">
      <xmlPr mapId="1" xpath="/TFI-IZD-OSIG/ISD_1000367/P1081833" xmlDataType="decimal"/>
    </xmlCellPr>
  </singleXmlCell>
  <singleXmlCell id="1423" r="F46" connectionId="0">
    <xmlCellPr id="1" uniqueName="P1081834">
      <xmlPr mapId="1" xpath="/TFI-IZD-OSIG/ISD_1000367/P1081834" xmlDataType="decimal"/>
    </xmlCellPr>
  </singleXmlCell>
  <singleXmlCell id="1424" r="G46" connectionId="0">
    <xmlCellPr id="1" uniqueName="P1081835">
      <xmlPr mapId="1" xpath="/TFI-IZD-OSIG/ISD_1000367/P1081835" xmlDataType="decimal"/>
    </xmlCellPr>
  </singleXmlCell>
  <singleXmlCell id="1425" r="H46" connectionId="0">
    <xmlCellPr id="1" uniqueName="P1081836">
      <xmlPr mapId="1" xpath="/TFI-IZD-OSIG/ISD_1000367/P1081836" xmlDataType="decimal"/>
    </xmlCellPr>
  </singleXmlCell>
  <singleXmlCell id="1426" r="I46" connectionId="0">
    <xmlCellPr id="1" uniqueName="P1081837">
      <xmlPr mapId="1" xpath="/TFI-IZD-OSIG/ISD_1000367/P1081837" xmlDataType="decimal"/>
    </xmlCellPr>
  </singleXmlCell>
  <singleXmlCell id="1427" r="D47" connectionId="0">
    <xmlCellPr id="1" uniqueName="P1081838">
      <xmlPr mapId="1" xpath="/TFI-IZD-OSIG/ISD_1000367/P1081838" xmlDataType="decimal"/>
    </xmlCellPr>
  </singleXmlCell>
  <singleXmlCell id="1428" r="E47" connectionId="0">
    <xmlCellPr id="1" uniqueName="P1081839">
      <xmlPr mapId="1" xpath="/TFI-IZD-OSIG/ISD_1000367/P1081839" xmlDataType="decimal"/>
    </xmlCellPr>
  </singleXmlCell>
  <singleXmlCell id="1429" r="F47" connectionId="0">
    <xmlCellPr id="1" uniqueName="P1081840">
      <xmlPr mapId="1" xpath="/TFI-IZD-OSIG/ISD_1000367/P1081840" xmlDataType="decimal"/>
    </xmlCellPr>
  </singleXmlCell>
  <singleXmlCell id="1430" r="G47" connectionId="0">
    <xmlCellPr id="1" uniqueName="P1081841">
      <xmlPr mapId="1" xpath="/TFI-IZD-OSIG/ISD_1000367/P1081841" xmlDataType="decimal"/>
    </xmlCellPr>
  </singleXmlCell>
  <singleXmlCell id="1431" r="H47" connectionId="0">
    <xmlCellPr id="1" uniqueName="P1081842">
      <xmlPr mapId="1" xpath="/TFI-IZD-OSIG/ISD_1000367/P1081842" xmlDataType="decimal"/>
    </xmlCellPr>
  </singleXmlCell>
  <singleXmlCell id="1432" r="I47" connectionId="0">
    <xmlCellPr id="1" uniqueName="P1081843">
      <xmlPr mapId="1" xpath="/TFI-IZD-OSIG/ISD_1000367/P1081843" xmlDataType="decimal"/>
    </xmlCellPr>
  </singleXmlCell>
  <singleXmlCell id="1433" r="D48" connectionId="0">
    <xmlCellPr id="1" uniqueName="P1081844">
      <xmlPr mapId="1" xpath="/TFI-IZD-OSIG/ISD_1000367/P1081844" xmlDataType="decimal"/>
    </xmlCellPr>
  </singleXmlCell>
  <singleXmlCell id="1434" r="E48" connectionId="0">
    <xmlCellPr id="1" uniqueName="P1081845">
      <xmlPr mapId="1" xpath="/TFI-IZD-OSIG/ISD_1000367/P1081845" xmlDataType="decimal"/>
    </xmlCellPr>
  </singleXmlCell>
  <singleXmlCell id="1435" r="F48" connectionId="0">
    <xmlCellPr id="1" uniqueName="P1081846">
      <xmlPr mapId="1" xpath="/TFI-IZD-OSIG/ISD_1000367/P1081846" xmlDataType="decimal"/>
    </xmlCellPr>
  </singleXmlCell>
  <singleXmlCell id="1436" r="G48" connectionId="0">
    <xmlCellPr id="1" uniqueName="P1081847">
      <xmlPr mapId="1" xpath="/TFI-IZD-OSIG/ISD_1000367/P1081847" xmlDataType="decimal"/>
    </xmlCellPr>
  </singleXmlCell>
  <singleXmlCell id="1437" r="H48" connectionId="0">
    <xmlCellPr id="1" uniqueName="P1081848">
      <xmlPr mapId="1" xpath="/TFI-IZD-OSIG/ISD_1000367/P1081848" xmlDataType="decimal"/>
    </xmlCellPr>
  </singleXmlCell>
  <singleXmlCell id="1438" r="I48" connectionId="0">
    <xmlCellPr id="1" uniqueName="P1081849">
      <xmlPr mapId="1" xpath="/TFI-IZD-OSIG/ISD_1000367/P1081849" xmlDataType="decimal"/>
    </xmlCellPr>
  </singleXmlCell>
  <singleXmlCell id="1439" r="D49" connectionId="0">
    <xmlCellPr id="1" uniqueName="P1081850">
      <xmlPr mapId="1" xpath="/TFI-IZD-OSIG/ISD_1000367/P1081850" xmlDataType="decimal"/>
    </xmlCellPr>
  </singleXmlCell>
  <singleXmlCell id="1440" r="E49" connectionId="0">
    <xmlCellPr id="1" uniqueName="P1081851">
      <xmlPr mapId="1" xpath="/TFI-IZD-OSIG/ISD_1000367/P1081851" xmlDataType="decimal"/>
    </xmlCellPr>
  </singleXmlCell>
  <singleXmlCell id="1441" r="F49" connectionId="0">
    <xmlCellPr id="1" uniqueName="P1081852">
      <xmlPr mapId="1" xpath="/TFI-IZD-OSIG/ISD_1000367/P1081852" xmlDataType="decimal"/>
    </xmlCellPr>
  </singleXmlCell>
  <singleXmlCell id="1442" r="G49" connectionId="0">
    <xmlCellPr id="1" uniqueName="P1081853">
      <xmlPr mapId="1" xpath="/TFI-IZD-OSIG/ISD_1000367/P1081853" xmlDataType="decimal"/>
    </xmlCellPr>
  </singleXmlCell>
  <singleXmlCell id="1443" r="H49" connectionId="0">
    <xmlCellPr id="1" uniqueName="P1081854">
      <xmlPr mapId="1" xpath="/TFI-IZD-OSIG/ISD_1000367/P1081854" xmlDataType="decimal"/>
    </xmlCellPr>
  </singleXmlCell>
  <singleXmlCell id="1444" r="I49" connectionId="0">
    <xmlCellPr id="1" uniqueName="P1081855">
      <xmlPr mapId="1" xpath="/TFI-IZD-OSIG/ISD_1000367/P1081855" xmlDataType="decimal"/>
    </xmlCellPr>
  </singleXmlCell>
  <singleXmlCell id="1445" r="D50" connectionId="0">
    <xmlCellPr id="1" uniqueName="P1081856">
      <xmlPr mapId="1" xpath="/TFI-IZD-OSIG/ISD_1000367/P1081856" xmlDataType="decimal"/>
    </xmlCellPr>
  </singleXmlCell>
  <singleXmlCell id="1446" r="E50" connectionId="0">
    <xmlCellPr id="1" uniqueName="P1081857">
      <xmlPr mapId="1" xpath="/TFI-IZD-OSIG/ISD_1000367/P1081857" xmlDataType="decimal"/>
    </xmlCellPr>
  </singleXmlCell>
  <singleXmlCell id="1447" r="F50" connectionId="0">
    <xmlCellPr id="1" uniqueName="P1081858">
      <xmlPr mapId="1" xpath="/TFI-IZD-OSIG/ISD_1000367/P1081858" xmlDataType="decimal"/>
    </xmlCellPr>
  </singleXmlCell>
  <singleXmlCell id="1448" r="G50" connectionId="0">
    <xmlCellPr id="1" uniqueName="P1081859">
      <xmlPr mapId="1" xpath="/TFI-IZD-OSIG/ISD_1000367/P1081859" xmlDataType="decimal"/>
    </xmlCellPr>
  </singleXmlCell>
  <singleXmlCell id="1449" r="H50" connectionId="0">
    <xmlCellPr id="1" uniqueName="P1081860">
      <xmlPr mapId="1" xpath="/TFI-IZD-OSIG/ISD_1000367/P1081860" xmlDataType="decimal"/>
    </xmlCellPr>
  </singleXmlCell>
  <singleXmlCell id="1450" r="I50" connectionId="0">
    <xmlCellPr id="1" uniqueName="P1081861">
      <xmlPr mapId="1" xpath="/TFI-IZD-OSIG/ISD_1000367/P1081861" xmlDataType="decimal"/>
    </xmlCellPr>
  </singleXmlCell>
  <singleXmlCell id="1451" r="D51" connectionId="0">
    <xmlCellPr id="1" uniqueName="P1081862">
      <xmlPr mapId="1" xpath="/TFI-IZD-OSIG/ISD_1000367/P1081862" xmlDataType="decimal"/>
    </xmlCellPr>
  </singleXmlCell>
  <singleXmlCell id="1452" r="E51" connectionId="0">
    <xmlCellPr id="1" uniqueName="P1081863">
      <xmlPr mapId="1" xpath="/TFI-IZD-OSIG/ISD_1000367/P1081863" xmlDataType="decimal"/>
    </xmlCellPr>
  </singleXmlCell>
  <singleXmlCell id="1453" r="F51" connectionId="0">
    <xmlCellPr id="1" uniqueName="P1081864">
      <xmlPr mapId="1" xpath="/TFI-IZD-OSIG/ISD_1000367/P1081864" xmlDataType="decimal"/>
    </xmlCellPr>
  </singleXmlCell>
  <singleXmlCell id="1454" r="G51" connectionId="0">
    <xmlCellPr id="1" uniqueName="P1081865">
      <xmlPr mapId="1" xpath="/TFI-IZD-OSIG/ISD_1000367/P1081865" xmlDataType="decimal"/>
    </xmlCellPr>
  </singleXmlCell>
  <singleXmlCell id="1455" r="H51" connectionId="0">
    <xmlCellPr id="1" uniqueName="P1081866">
      <xmlPr mapId="1" xpath="/TFI-IZD-OSIG/ISD_1000367/P1081866" xmlDataType="decimal"/>
    </xmlCellPr>
  </singleXmlCell>
  <singleXmlCell id="1456" r="I51" connectionId="0">
    <xmlCellPr id="1" uniqueName="P1081867">
      <xmlPr mapId="1" xpath="/TFI-IZD-OSIG/ISD_1000367/P1081867" xmlDataType="decimal"/>
    </xmlCellPr>
  </singleXmlCell>
  <singleXmlCell id="1457" r="D52" connectionId="0">
    <xmlCellPr id="1" uniqueName="P1081868">
      <xmlPr mapId="1" xpath="/TFI-IZD-OSIG/ISD_1000367/P1081868" xmlDataType="decimal"/>
    </xmlCellPr>
  </singleXmlCell>
  <singleXmlCell id="1458" r="E52" connectionId="0">
    <xmlCellPr id="1" uniqueName="P1081869">
      <xmlPr mapId="1" xpath="/TFI-IZD-OSIG/ISD_1000367/P1081869" xmlDataType="decimal"/>
    </xmlCellPr>
  </singleXmlCell>
  <singleXmlCell id="1459" r="F52" connectionId="0">
    <xmlCellPr id="1" uniqueName="P1081870">
      <xmlPr mapId="1" xpath="/TFI-IZD-OSIG/ISD_1000367/P1081870" xmlDataType="decimal"/>
    </xmlCellPr>
  </singleXmlCell>
  <singleXmlCell id="1460" r="G52" connectionId="0">
    <xmlCellPr id="1" uniqueName="P1081871">
      <xmlPr mapId="1" xpath="/TFI-IZD-OSIG/ISD_1000367/P1081871" xmlDataType="decimal"/>
    </xmlCellPr>
  </singleXmlCell>
  <singleXmlCell id="1461" r="H52" connectionId="0">
    <xmlCellPr id="1" uniqueName="P1081872">
      <xmlPr mapId="1" xpath="/TFI-IZD-OSIG/ISD_1000367/P1081872" xmlDataType="decimal"/>
    </xmlCellPr>
  </singleXmlCell>
  <singleXmlCell id="1462" r="I52" connectionId="0">
    <xmlCellPr id="1" uniqueName="P1081873">
      <xmlPr mapId="1" xpath="/TFI-IZD-OSIG/ISD_1000367/P1081873" xmlDataType="decimal"/>
    </xmlCellPr>
  </singleXmlCell>
  <singleXmlCell id="1463" r="D53" connectionId="0">
    <xmlCellPr id="1" uniqueName="P1081875">
      <xmlPr mapId="1" xpath="/TFI-IZD-OSIG/ISD_1000367/P1081875" xmlDataType="decimal"/>
    </xmlCellPr>
  </singleXmlCell>
  <singleXmlCell id="1464" r="E53" connectionId="0">
    <xmlCellPr id="1" uniqueName="P1081876">
      <xmlPr mapId="1" xpath="/TFI-IZD-OSIG/ISD_1000367/P1081876" xmlDataType="decimal"/>
    </xmlCellPr>
  </singleXmlCell>
  <singleXmlCell id="1465" r="F53" connectionId="0">
    <xmlCellPr id="1" uniqueName="P1081878">
      <xmlPr mapId="1" xpath="/TFI-IZD-OSIG/ISD_1000367/P1081878" xmlDataType="decimal"/>
    </xmlCellPr>
  </singleXmlCell>
  <singleXmlCell id="1466" r="G53" connectionId="0">
    <xmlCellPr id="1" uniqueName="P1081879">
      <xmlPr mapId="1" xpath="/TFI-IZD-OSIG/ISD_1000367/P1081879" xmlDataType="decimal"/>
    </xmlCellPr>
  </singleXmlCell>
  <singleXmlCell id="1467" r="H53" connectionId="0">
    <xmlCellPr id="1" uniqueName="P1081881">
      <xmlPr mapId="1" xpath="/TFI-IZD-OSIG/ISD_1000367/P1081881" xmlDataType="decimal"/>
    </xmlCellPr>
  </singleXmlCell>
  <singleXmlCell id="1468" r="I53" connectionId="0">
    <xmlCellPr id="1" uniqueName="P1081883">
      <xmlPr mapId="1" xpath="/TFI-IZD-OSIG/ISD_1000367/P1081883" xmlDataType="decimal"/>
    </xmlCellPr>
  </singleXmlCell>
  <singleXmlCell id="1469" r="D54" connectionId="0">
    <xmlCellPr id="1" uniqueName="P1081884">
      <xmlPr mapId="1" xpath="/TFI-IZD-OSIG/ISD_1000367/P1081884" xmlDataType="decimal"/>
    </xmlCellPr>
  </singleXmlCell>
  <singleXmlCell id="1470" r="E54" connectionId="0">
    <xmlCellPr id="1" uniqueName="P1081885">
      <xmlPr mapId="1" xpath="/TFI-IZD-OSIG/ISD_1000367/P1081885" xmlDataType="decimal"/>
    </xmlCellPr>
  </singleXmlCell>
  <singleXmlCell id="1471" r="F54" connectionId="0">
    <xmlCellPr id="1" uniqueName="P1081886">
      <xmlPr mapId="1" xpath="/TFI-IZD-OSIG/ISD_1000367/P1081886" xmlDataType="decimal"/>
    </xmlCellPr>
  </singleXmlCell>
  <singleXmlCell id="1472" r="G54" connectionId="0">
    <xmlCellPr id="1" uniqueName="P1081887">
      <xmlPr mapId="1" xpath="/TFI-IZD-OSIG/ISD_1000367/P1081887" xmlDataType="decimal"/>
    </xmlCellPr>
  </singleXmlCell>
  <singleXmlCell id="1473" r="H54" connectionId="0">
    <xmlCellPr id="1" uniqueName="P1081889">
      <xmlPr mapId="1" xpath="/TFI-IZD-OSIG/ISD_1000367/P1081889" xmlDataType="decimal"/>
    </xmlCellPr>
  </singleXmlCell>
  <singleXmlCell id="1474" r="I54" connectionId="0">
    <xmlCellPr id="1" uniqueName="P1081890">
      <xmlPr mapId="1" xpath="/TFI-IZD-OSIG/ISD_1000367/P1081890" xmlDataType="decimal"/>
    </xmlCellPr>
  </singleXmlCell>
  <singleXmlCell id="1475" r="D55" connectionId="0">
    <xmlCellPr id="1" uniqueName="P1081892">
      <xmlPr mapId="1" xpath="/TFI-IZD-OSIG/ISD_1000367/P1081892" xmlDataType="decimal"/>
    </xmlCellPr>
  </singleXmlCell>
  <singleXmlCell id="1476" r="E55" connectionId="0">
    <xmlCellPr id="1" uniqueName="P1081894">
      <xmlPr mapId="1" xpath="/TFI-IZD-OSIG/ISD_1000367/P1081894" xmlDataType="decimal"/>
    </xmlCellPr>
  </singleXmlCell>
  <singleXmlCell id="1477" r="F55" connectionId="0">
    <xmlCellPr id="1" uniqueName="P1081896">
      <xmlPr mapId="1" xpath="/TFI-IZD-OSIG/ISD_1000367/P1081896" xmlDataType="decimal"/>
    </xmlCellPr>
  </singleXmlCell>
  <singleXmlCell id="1478" r="G55" connectionId="0">
    <xmlCellPr id="1" uniqueName="P1081897">
      <xmlPr mapId="1" xpath="/TFI-IZD-OSIG/ISD_1000367/P1081897" xmlDataType="decimal"/>
    </xmlCellPr>
  </singleXmlCell>
  <singleXmlCell id="1479" r="H55" connectionId="0">
    <xmlCellPr id="1" uniqueName="P1081899">
      <xmlPr mapId="1" xpath="/TFI-IZD-OSIG/ISD_1000367/P1081899" xmlDataType="decimal"/>
    </xmlCellPr>
  </singleXmlCell>
  <singleXmlCell id="1480" r="I55" connectionId="0">
    <xmlCellPr id="1" uniqueName="P1081901">
      <xmlPr mapId="1" xpath="/TFI-IZD-OSIG/ISD_1000367/P1081901" xmlDataType="decimal"/>
    </xmlCellPr>
  </singleXmlCell>
  <singleXmlCell id="1481" r="D56" connectionId="0">
    <xmlCellPr id="1" uniqueName="P1081904">
      <xmlPr mapId="1" xpath="/TFI-IZD-OSIG/ISD_1000367/P1081904" xmlDataType="decimal"/>
    </xmlCellPr>
  </singleXmlCell>
  <singleXmlCell id="1482" r="E56" connectionId="0">
    <xmlCellPr id="1" uniqueName="P1081905">
      <xmlPr mapId="1" xpath="/TFI-IZD-OSIG/ISD_1000367/P1081905" xmlDataType="decimal"/>
    </xmlCellPr>
  </singleXmlCell>
  <singleXmlCell id="1483" r="F56" connectionId="0">
    <xmlCellPr id="1" uniqueName="P1081907">
      <xmlPr mapId="1" xpath="/TFI-IZD-OSIG/ISD_1000367/P1081907" xmlDataType="decimal"/>
    </xmlCellPr>
  </singleXmlCell>
  <singleXmlCell id="1484" r="G56" connectionId="0">
    <xmlCellPr id="1" uniqueName="P1081909">
      <xmlPr mapId="1" xpath="/TFI-IZD-OSIG/ISD_1000367/P1081909" xmlDataType="decimal"/>
    </xmlCellPr>
  </singleXmlCell>
  <singleXmlCell id="1485" r="H56" connectionId="0">
    <xmlCellPr id="1" uniqueName="P1081910">
      <xmlPr mapId="1" xpath="/TFI-IZD-OSIG/ISD_1000367/P1081910" xmlDataType="decimal"/>
    </xmlCellPr>
  </singleXmlCell>
  <singleXmlCell id="1486" r="I56" connectionId="0">
    <xmlCellPr id="1" uniqueName="P1081911">
      <xmlPr mapId="1" xpath="/TFI-IZD-OSIG/ISD_1000367/P1081911" xmlDataType="decimal"/>
    </xmlCellPr>
  </singleXmlCell>
  <singleXmlCell id="1487" r="D57" connectionId="0">
    <xmlCellPr id="1" uniqueName="P1081912">
      <xmlPr mapId="1" xpath="/TFI-IZD-OSIG/ISD_1000367/P1081912" xmlDataType="decimal"/>
    </xmlCellPr>
  </singleXmlCell>
  <singleXmlCell id="1488" r="E57" connectionId="0">
    <xmlCellPr id="1" uniqueName="P1081913">
      <xmlPr mapId="1" xpath="/TFI-IZD-OSIG/ISD_1000367/P1081913" xmlDataType="decimal"/>
    </xmlCellPr>
  </singleXmlCell>
  <singleXmlCell id="1489" r="F57" connectionId="0">
    <xmlCellPr id="1" uniqueName="P1081914">
      <xmlPr mapId="1" xpath="/TFI-IZD-OSIG/ISD_1000367/P1081914" xmlDataType="decimal"/>
    </xmlCellPr>
  </singleXmlCell>
  <singleXmlCell id="1490" r="G57" connectionId="0">
    <xmlCellPr id="1" uniqueName="P1081916">
      <xmlPr mapId="1" xpath="/TFI-IZD-OSIG/ISD_1000367/P1081916" xmlDataType="decimal"/>
    </xmlCellPr>
  </singleXmlCell>
  <singleXmlCell id="1491" r="H57" connectionId="0">
    <xmlCellPr id="1" uniqueName="P1081917">
      <xmlPr mapId="1" xpath="/TFI-IZD-OSIG/ISD_1000367/P1081917" xmlDataType="decimal"/>
    </xmlCellPr>
  </singleXmlCell>
  <singleXmlCell id="1492" r="I57" connectionId="0">
    <xmlCellPr id="1" uniqueName="P1081919">
      <xmlPr mapId="1" xpath="/TFI-IZD-OSIG/ISD_1000367/P1081919" xmlDataType="decimal"/>
    </xmlCellPr>
  </singleXmlCell>
  <singleXmlCell id="1493" r="D58" connectionId="0">
    <xmlCellPr id="1" uniqueName="P1081921">
      <xmlPr mapId="1" xpath="/TFI-IZD-OSIG/ISD_1000367/P1081921" xmlDataType="decimal"/>
    </xmlCellPr>
  </singleXmlCell>
  <singleXmlCell id="1494" r="E58" connectionId="0">
    <xmlCellPr id="1" uniqueName="P1081923">
      <xmlPr mapId="1" xpath="/TFI-IZD-OSIG/ISD_1000367/P1081923" xmlDataType="decimal"/>
    </xmlCellPr>
  </singleXmlCell>
  <singleXmlCell id="1495" r="F58" connectionId="0">
    <xmlCellPr id="1" uniqueName="P1081924">
      <xmlPr mapId="1" xpath="/TFI-IZD-OSIG/ISD_1000367/P1081924" xmlDataType="decimal"/>
    </xmlCellPr>
  </singleXmlCell>
  <singleXmlCell id="1496" r="G58" connectionId="0">
    <xmlCellPr id="1" uniqueName="P1081926">
      <xmlPr mapId="1" xpath="/TFI-IZD-OSIG/ISD_1000367/P1081926" xmlDataType="decimal"/>
    </xmlCellPr>
  </singleXmlCell>
  <singleXmlCell id="1497" r="H58" connectionId="0">
    <xmlCellPr id="1" uniqueName="P1081928">
      <xmlPr mapId="1" xpath="/TFI-IZD-OSIG/ISD_1000367/P1081928" xmlDataType="decimal"/>
    </xmlCellPr>
  </singleXmlCell>
  <singleXmlCell id="1498" r="I58" connectionId="0">
    <xmlCellPr id="1" uniqueName="P1081931">
      <xmlPr mapId="1" xpath="/TFI-IZD-OSIG/ISD_1000367/P1081931" xmlDataType="decimal"/>
    </xmlCellPr>
  </singleXmlCell>
  <singleXmlCell id="1499" r="D59" connectionId="0">
    <xmlCellPr id="1" uniqueName="P1081933">
      <xmlPr mapId="1" xpath="/TFI-IZD-OSIG/ISD_1000367/P1081933" xmlDataType="decimal"/>
    </xmlCellPr>
  </singleXmlCell>
  <singleXmlCell id="1500" r="E59" connectionId="0">
    <xmlCellPr id="1" uniqueName="P1081935">
      <xmlPr mapId="1" xpath="/TFI-IZD-OSIG/ISD_1000367/P1081935" xmlDataType="decimal"/>
    </xmlCellPr>
  </singleXmlCell>
  <singleXmlCell id="1501" r="F59" connectionId="0">
    <xmlCellPr id="1" uniqueName="P1081937">
      <xmlPr mapId="1" xpath="/TFI-IZD-OSIG/ISD_1000367/P1081937" xmlDataType="decimal"/>
    </xmlCellPr>
  </singleXmlCell>
  <singleXmlCell id="1502" r="G59" connectionId="0">
    <xmlCellPr id="1" uniqueName="P1081939">
      <xmlPr mapId="1" xpath="/TFI-IZD-OSIG/ISD_1000367/P1081939" xmlDataType="decimal"/>
    </xmlCellPr>
  </singleXmlCell>
  <singleXmlCell id="1503" r="H59" connectionId="0">
    <xmlCellPr id="1" uniqueName="P1081941">
      <xmlPr mapId="1" xpath="/TFI-IZD-OSIG/ISD_1000367/P1081941" xmlDataType="decimal"/>
    </xmlCellPr>
  </singleXmlCell>
  <singleXmlCell id="1504" r="I59" connectionId="0">
    <xmlCellPr id="1" uniqueName="P1081943">
      <xmlPr mapId="1" xpath="/TFI-IZD-OSIG/ISD_1000367/P1081943" xmlDataType="decimal"/>
    </xmlCellPr>
  </singleXmlCell>
  <singleXmlCell id="1505" r="D60" connectionId="0">
    <xmlCellPr id="1" uniqueName="P1081945">
      <xmlPr mapId="1" xpath="/TFI-IZD-OSIG/ISD_1000367/P1081945" xmlDataType="decimal"/>
    </xmlCellPr>
  </singleXmlCell>
  <singleXmlCell id="1506" r="E60" connectionId="0">
    <xmlCellPr id="1" uniqueName="P1081947">
      <xmlPr mapId="1" xpath="/TFI-IZD-OSIG/ISD_1000367/P1081947" xmlDataType="decimal"/>
    </xmlCellPr>
  </singleXmlCell>
  <singleXmlCell id="1507" r="F60" connectionId="0">
    <xmlCellPr id="1" uniqueName="P1081949">
      <xmlPr mapId="1" xpath="/TFI-IZD-OSIG/ISD_1000367/P1081949" xmlDataType="decimal"/>
    </xmlCellPr>
  </singleXmlCell>
  <singleXmlCell id="1508" r="G60" connectionId="0">
    <xmlCellPr id="1" uniqueName="P1081951">
      <xmlPr mapId="1" xpath="/TFI-IZD-OSIG/ISD_1000367/P1081951" xmlDataType="decimal"/>
    </xmlCellPr>
  </singleXmlCell>
  <singleXmlCell id="1509" r="H60" connectionId="0">
    <xmlCellPr id="1" uniqueName="P1081954">
      <xmlPr mapId="1" xpath="/TFI-IZD-OSIG/ISD_1000367/P1081954" xmlDataType="decimal"/>
    </xmlCellPr>
  </singleXmlCell>
  <singleXmlCell id="1510" r="I60" connectionId="0">
    <xmlCellPr id="1" uniqueName="P1081955">
      <xmlPr mapId="1" xpath="/TFI-IZD-OSIG/ISD_1000367/P1081955" xmlDataType="decimal"/>
    </xmlCellPr>
  </singleXmlCell>
  <singleXmlCell id="1511" r="D61" connectionId="0">
    <xmlCellPr id="1" uniqueName="P1081956">
      <xmlPr mapId="1" xpath="/TFI-IZD-OSIG/ISD_1000367/P1081956" xmlDataType="decimal"/>
    </xmlCellPr>
  </singleXmlCell>
  <singleXmlCell id="1512" r="E61" connectionId="0">
    <xmlCellPr id="1" uniqueName="P1081957">
      <xmlPr mapId="1" xpath="/TFI-IZD-OSIG/ISD_1000367/P1081957" xmlDataType="decimal"/>
    </xmlCellPr>
  </singleXmlCell>
  <singleXmlCell id="1513" r="F61" connectionId="0">
    <xmlCellPr id="1" uniqueName="P1081959">
      <xmlPr mapId="1" xpath="/TFI-IZD-OSIG/ISD_1000367/P1081959" xmlDataType="decimal"/>
    </xmlCellPr>
  </singleXmlCell>
  <singleXmlCell id="1514" r="G61" connectionId="0">
    <xmlCellPr id="1" uniqueName="P1081961">
      <xmlPr mapId="1" xpath="/TFI-IZD-OSIG/ISD_1000367/P1081961" xmlDataType="decimal"/>
    </xmlCellPr>
  </singleXmlCell>
  <singleXmlCell id="1515" r="H61" connectionId="0">
    <xmlCellPr id="1" uniqueName="P1081963">
      <xmlPr mapId="1" xpath="/TFI-IZD-OSIG/ISD_1000367/P1081963" xmlDataType="decimal"/>
    </xmlCellPr>
  </singleXmlCell>
  <singleXmlCell id="1516" r="I61" connectionId="0">
    <xmlCellPr id="1" uniqueName="P1081965">
      <xmlPr mapId="1" xpath="/TFI-IZD-OSIG/ISD_1000367/P1081965" xmlDataType="decimal"/>
    </xmlCellPr>
  </singleXmlCell>
  <singleXmlCell id="1517" r="D62" connectionId="0">
    <xmlCellPr id="1" uniqueName="P1081967">
      <xmlPr mapId="1" xpath="/TFI-IZD-OSIG/ISD_1000367/P1081967" xmlDataType="decimal"/>
    </xmlCellPr>
  </singleXmlCell>
  <singleXmlCell id="1518" r="E62" connectionId="0">
    <xmlCellPr id="1" uniqueName="P1081969">
      <xmlPr mapId="1" xpath="/TFI-IZD-OSIG/ISD_1000367/P1081969" xmlDataType="decimal"/>
    </xmlCellPr>
  </singleXmlCell>
  <singleXmlCell id="1519" r="F62" connectionId="0">
    <xmlCellPr id="1" uniqueName="P1081971">
      <xmlPr mapId="1" xpath="/TFI-IZD-OSIG/ISD_1000367/P1081971" xmlDataType="decimal"/>
    </xmlCellPr>
  </singleXmlCell>
  <singleXmlCell id="1520" r="G62" connectionId="0">
    <xmlCellPr id="1" uniqueName="P1081974">
      <xmlPr mapId="1" xpath="/TFI-IZD-OSIG/ISD_1000367/P1081974" xmlDataType="decimal"/>
    </xmlCellPr>
  </singleXmlCell>
  <singleXmlCell id="1521" r="H62" connectionId="0">
    <xmlCellPr id="1" uniqueName="P1081976">
      <xmlPr mapId="1" xpath="/TFI-IZD-OSIG/ISD_1000367/P1081976" xmlDataType="decimal"/>
    </xmlCellPr>
  </singleXmlCell>
  <singleXmlCell id="1522" r="I62" connectionId="0">
    <xmlCellPr id="1" uniqueName="P1081979">
      <xmlPr mapId="1" xpath="/TFI-IZD-OSIG/ISD_1000367/P1081979" xmlDataType="decimal"/>
    </xmlCellPr>
  </singleXmlCell>
  <singleXmlCell id="1523" r="D63" connectionId="0">
    <xmlCellPr id="1" uniqueName="P1081981">
      <xmlPr mapId="1" xpath="/TFI-IZD-OSIG/ISD_1000367/P1081981" xmlDataType="decimal"/>
    </xmlCellPr>
  </singleXmlCell>
  <singleXmlCell id="1524" r="E63" connectionId="0">
    <xmlCellPr id="1" uniqueName="P1081983">
      <xmlPr mapId="1" xpath="/TFI-IZD-OSIG/ISD_1000367/P1081983" xmlDataType="decimal"/>
    </xmlCellPr>
  </singleXmlCell>
  <singleXmlCell id="1525" r="F63" connectionId="0">
    <xmlCellPr id="1" uniqueName="P1081985">
      <xmlPr mapId="1" xpath="/TFI-IZD-OSIG/ISD_1000367/P1081985" xmlDataType="decimal"/>
    </xmlCellPr>
  </singleXmlCell>
  <singleXmlCell id="1526" r="G63" connectionId="0">
    <xmlCellPr id="1" uniqueName="P1081987">
      <xmlPr mapId="1" xpath="/TFI-IZD-OSIG/ISD_1000367/P1081987" xmlDataType="decimal"/>
    </xmlCellPr>
  </singleXmlCell>
  <singleXmlCell id="1527" r="H63" connectionId="0">
    <xmlCellPr id="1" uniqueName="P1081989">
      <xmlPr mapId="1" xpath="/TFI-IZD-OSIG/ISD_1000367/P1081989" xmlDataType="decimal"/>
    </xmlCellPr>
  </singleXmlCell>
  <singleXmlCell id="1528" r="I63" connectionId="0">
    <xmlCellPr id="1" uniqueName="P1081991">
      <xmlPr mapId="1" xpath="/TFI-IZD-OSIG/ISD_1000367/P1081991" xmlDataType="decimal"/>
    </xmlCellPr>
  </singleXmlCell>
  <singleXmlCell id="1529" r="D64" connectionId="0">
    <xmlCellPr id="1" uniqueName="P1081992">
      <xmlPr mapId="1" xpath="/TFI-IZD-OSIG/ISD_1000367/P1081992" xmlDataType="decimal"/>
    </xmlCellPr>
  </singleXmlCell>
  <singleXmlCell id="1530" r="E64" connectionId="0">
    <xmlCellPr id="1" uniqueName="P1081994">
      <xmlPr mapId="1" xpath="/TFI-IZD-OSIG/ISD_1000367/P1081994" xmlDataType="decimal"/>
    </xmlCellPr>
  </singleXmlCell>
  <singleXmlCell id="1531" r="F64" connectionId="0">
    <xmlCellPr id="1" uniqueName="P1081996">
      <xmlPr mapId="1" xpath="/TFI-IZD-OSIG/ISD_1000367/P1081996" xmlDataType="decimal"/>
    </xmlCellPr>
  </singleXmlCell>
  <singleXmlCell id="1532" r="G64" connectionId="0">
    <xmlCellPr id="1" uniqueName="P1081998">
      <xmlPr mapId="1" xpath="/TFI-IZD-OSIG/ISD_1000367/P1081998" xmlDataType="decimal"/>
    </xmlCellPr>
  </singleXmlCell>
  <singleXmlCell id="1533" r="H64" connectionId="0">
    <xmlCellPr id="1" uniqueName="P1082000">
      <xmlPr mapId="1" xpath="/TFI-IZD-OSIG/ISD_1000367/P1082000" xmlDataType="decimal"/>
    </xmlCellPr>
  </singleXmlCell>
  <singleXmlCell id="1534" r="I64" connectionId="0">
    <xmlCellPr id="1" uniqueName="P1082002">
      <xmlPr mapId="1" xpath="/TFI-IZD-OSIG/ISD_1000367/P1082002" xmlDataType="decimal"/>
    </xmlCellPr>
  </singleXmlCell>
  <singleXmlCell id="1535" r="D65" connectionId="0">
    <xmlCellPr id="1" uniqueName="P1082006">
      <xmlPr mapId="1" xpath="/TFI-IZD-OSIG/ISD_1000367/P1082006" xmlDataType="decimal"/>
    </xmlCellPr>
  </singleXmlCell>
  <singleXmlCell id="1536" r="E65" connectionId="0">
    <xmlCellPr id="1" uniqueName="P1082009">
      <xmlPr mapId="1" xpath="/TFI-IZD-OSIG/ISD_1000367/P1082009" xmlDataType="decimal"/>
    </xmlCellPr>
  </singleXmlCell>
  <singleXmlCell id="1537" r="F65" connectionId="0">
    <xmlCellPr id="1" uniqueName="P1082012">
      <xmlPr mapId="1" xpath="/TFI-IZD-OSIG/ISD_1000367/P1082012" xmlDataType="decimal"/>
    </xmlCellPr>
  </singleXmlCell>
  <singleXmlCell id="1538" r="G65" connectionId="0">
    <xmlCellPr id="1" uniqueName="P1082015">
      <xmlPr mapId="1" xpath="/TFI-IZD-OSIG/ISD_1000367/P1082015" xmlDataType="decimal"/>
    </xmlCellPr>
  </singleXmlCell>
  <singleXmlCell id="1539" r="H65" connectionId="0">
    <xmlCellPr id="1" uniqueName="P1082017">
      <xmlPr mapId="1" xpath="/TFI-IZD-OSIG/ISD_1000367/P1082017" xmlDataType="decimal"/>
    </xmlCellPr>
  </singleXmlCell>
  <singleXmlCell id="1540" r="I65" connectionId="0">
    <xmlCellPr id="1" uniqueName="P1082020">
      <xmlPr mapId="1" xpath="/TFI-IZD-OSIG/ISD_1000367/P1082020" xmlDataType="decimal"/>
    </xmlCellPr>
  </singleXmlCell>
  <singleXmlCell id="1541" r="D66" connectionId="0">
    <xmlCellPr id="1" uniqueName="P1082021">
      <xmlPr mapId="1" xpath="/TFI-IZD-OSIG/ISD_1000367/P1082021" xmlDataType="decimal"/>
    </xmlCellPr>
  </singleXmlCell>
  <singleXmlCell id="1542" r="E66" connectionId="0">
    <xmlCellPr id="1" uniqueName="P1082022">
      <xmlPr mapId="1" xpath="/TFI-IZD-OSIG/ISD_1000367/P1082022" xmlDataType="decimal"/>
    </xmlCellPr>
  </singleXmlCell>
  <singleXmlCell id="1543" r="F66" connectionId="0">
    <xmlCellPr id="1" uniqueName="P1082023">
      <xmlPr mapId="1" xpath="/TFI-IZD-OSIG/ISD_1000367/P1082023" xmlDataType="decimal"/>
    </xmlCellPr>
  </singleXmlCell>
  <singleXmlCell id="1544" r="G66" connectionId="0">
    <xmlCellPr id="1" uniqueName="P1082024">
      <xmlPr mapId="1" xpath="/TFI-IZD-OSIG/ISD_1000367/P1082024" xmlDataType="decimal"/>
    </xmlCellPr>
  </singleXmlCell>
  <singleXmlCell id="1545" r="H66" connectionId="0">
    <xmlCellPr id="1" uniqueName="P1082025">
      <xmlPr mapId="1" xpath="/TFI-IZD-OSIG/ISD_1000367/P1082025" xmlDataType="decimal"/>
    </xmlCellPr>
  </singleXmlCell>
  <singleXmlCell id="1546" r="I66" connectionId="0">
    <xmlCellPr id="1" uniqueName="P1082026">
      <xmlPr mapId="1" xpath="/TFI-IZD-OSIG/ISD_1000367/P1082026" xmlDataType="decimal"/>
    </xmlCellPr>
  </singleXmlCell>
  <singleXmlCell id="1547" r="D67" connectionId="0">
    <xmlCellPr id="1" uniqueName="P1082027">
      <xmlPr mapId="1" xpath="/TFI-IZD-OSIG/ISD_1000367/P1082027" xmlDataType="decimal"/>
    </xmlCellPr>
  </singleXmlCell>
  <singleXmlCell id="1548" r="E67" connectionId="0">
    <xmlCellPr id="1" uniqueName="P1082028">
      <xmlPr mapId="1" xpath="/TFI-IZD-OSIG/ISD_1000367/P1082028" xmlDataType="decimal"/>
    </xmlCellPr>
  </singleXmlCell>
  <singleXmlCell id="1549" r="F67" connectionId="0">
    <xmlCellPr id="1" uniqueName="P1082030">
      <xmlPr mapId="1" xpath="/TFI-IZD-OSIG/ISD_1000367/P1082030" xmlDataType="decimal"/>
    </xmlCellPr>
  </singleXmlCell>
  <singleXmlCell id="1550" r="G67" connectionId="0">
    <xmlCellPr id="1" uniqueName="P1082031">
      <xmlPr mapId="1" xpath="/TFI-IZD-OSIG/ISD_1000367/P1082031" xmlDataType="decimal"/>
    </xmlCellPr>
  </singleXmlCell>
  <singleXmlCell id="1551" r="H67" connectionId="0">
    <xmlCellPr id="1" uniqueName="P1082033">
      <xmlPr mapId="1" xpath="/TFI-IZD-OSIG/ISD_1000367/P1082033" xmlDataType="decimal"/>
    </xmlCellPr>
  </singleXmlCell>
  <singleXmlCell id="1552" r="I67" connectionId="0">
    <xmlCellPr id="1" uniqueName="P1082036">
      <xmlPr mapId="1" xpath="/TFI-IZD-OSIG/ISD_1000367/P1082036" xmlDataType="decimal"/>
    </xmlCellPr>
  </singleXmlCell>
  <singleXmlCell id="1553" r="D68" connectionId="0">
    <xmlCellPr id="1" uniqueName="P1082037">
      <xmlPr mapId="1" xpath="/TFI-IZD-OSIG/ISD_1000367/P1082037" xmlDataType="decimal"/>
    </xmlCellPr>
  </singleXmlCell>
  <singleXmlCell id="1554" r="E68" connectionId="0">
    <xmlCellPr id="1" uniqueName="P1082039">
      <xmlPr mapId="1" xpath="/TFI-IZD-OSIG/ISD_1000367/P1082039" xmlDataType="decimal"/>
    </xmlCellPr>
  </singleXmlCell>
  <singleXmlCell id="1555" r="F68" connectionId="0">
    <xmlCellPr id="1" uniqueName="P1082040">
      <xmlPr mapId="1" xpath="/TFI-IZD-OSIG/ISD_1000367/P1082040" xmlDataType="decimal"/>
    </xmlCellPr>
  </singleXmlCell>
  <singleXmlCell id="1556" r="G68" connectionId="0">
    <xmlCellPr id="1" uniqueName="P1082041">
      <xmlPr mapId="1" xpath="/TFI-IZD-OSIG/ISD_1000367/P1082041" xmlDataType="decimal"/>
    </xmlCellPr>
  </singleXmlCell>
  <singleXmlCell id="1557" r="H68" connectionId="0">
    <xmlCellPr id="1" uniqueName="P1082042">
      <xmlPr mapId="1" xpath="/TFI-IZD-OSIG/ISD_1000367/P1082042" xmlDataType="decimal"/>
    </xmlCellPr>
  </singleXmlCell>
  <singleXmlCell id="1558" r="I68" connectionId="0">
    <xmlCellPr id="1" uniqueName="P1082043">
      <xmlPr mapId="1" xpath="/TFI-IZD-OSIG/ISD_1000367/P1082043" xmlDataType="decimal"/>
    </xmlCellPr>
  </singleXmlCell>
  <singleXmlCell id="1559" r="D69" connectionId="0">
    <xmlCellPr id="1" uniqueName="P1082044">
      <xmlPr mapId="1" xpath="/TFI-IZD-OSIG/ISD_1000367/P1082044" xmlDataType="decimal"/>
    </xmlCellPr>
  </singleXmlCell>
  <singleXmlCell id="1560" r="E69" connectionId="0">
    <xmlCellPr id="1" uniqueName="P1082046">
      <xmlPr mapId="1" xpath="/TFI-IZD-OSIG/ISD_1000367/P1082046" xmlDataType="decimal"/>
    </xmlCellPr>
  </singleXmlCell>
  <singleXmlCell id="1561" r="F69" connectionId="0">
    <xmlCellPr id="1" uniqueName="P1082049">
      <xmlPr mapId="1" xpath="/TFI-IZD-OSIG/ISD_1000367/P1082049" xmlDataType="decimal"/>
    </xmlCellPr>
  </singleXmlCell>
  <singleXmlCell id="1562" r="G69" connectionId="0">
    <xmlCellPr id="1" uniqueName="P1082050">
      <xmlPr mapId="1" xpath="/TFI-IZD-OSIG/ISD_1000367/P1082050" xmlDataType="decimal"/>
    </xmlCellPr>
  </singleXmlCell>
  <singleXmlCell id="1563" r="H69" connectionId="0">
    <xmlCellPr id="1" uniqueName="P1082051">
      <xmlPr mapId="1" xpath="/TFI-IZD-OSIG/ISD_1000367/P1082051" xmlDataType="decimal"/>
    </xmlCellPr>
  </singleXmlCell>
  <singleXmlCell id="1564" r="I69" connectionId="0">
    <xmlCellPr id="1" uniqueName="P1082052">
      <xmlPr mapId="1" xpath="/TFI-IZD-OSIG/ISD_1000367/P1082052" xmlDataType="decimal"/>
    </xmlCellPr>
  </singleXmlCell>
  <singleXmlCell id="1565" r="D70" connectionId="0">
    <xmlCellPr id="1" uniqueName="P1082053">
      <xmlPr mapId="1" xpath="/TFI-IZD-OSIG/ISD_1000367/P1082053" xmlDataType="decimal"/>
    </xmlCellPr>
  </singleXmlCell>
  <singleXmlCell id="1566" r="E70" connectionId="0">
    <xmlCellPr id="1" uniqueName="P1082054">
      <xmlPr mapId="1" xpath="/TFI-IZD-OSIG/ISD_1000367/P1082054" xmlDataType="decimal"/>
    </xmlCellPr>
  </singleXmlCell>
  <singleXmlCell id="1567" r="F70" connectionId="0">
    <xmlCellPr id="1" uniqueName="P1082055">
      <xmlPr mapId="1" xpath="/TFI-IZD-OSIG/ISD_1000367/P1082055" xmlDataType="decimal"/>
    </xmlCellPr>
  </singleXmlCell>
  <singleXmlCell id="1568" r="G70" connectionId="0">
    <xmlCellPr id="1" uniqueName="P1082056">
      <xmlPr mapId="1" xpath="/TFI-IZD-OSIG/ISD_1000367/P1082056" xmlDataType="decimal"/>
    </xmlCellPr>
  </singleXmlCell>
  <singleXmlCell id="1569" r="H70" connectionId="0">
    <xmlCellPr id="1" uniqueName="P1082057">
      <xmlPr mapId="1" xpath="/TFI-IZD-OSIG/ISD_1000367/P1082057" xmlDataType="decimal"/>
    </xmlCellPr>
  </singleXmlCell>
  <singleXmlCell id="1570" r="I70" connectionId="0">
    <xmlCellPr id="1" uniqueName="P1082058">
      <xmlPr mapId="1" xpath="/TFI-IZD-OSIG/ISD_1000367/P1082058" xmlDataType="decimal"/>
    </xmlCellPr>
  </singleXmlCell>
  <singleXmlCell id="1571" r="D71" connectionId="0">
    <xmlCellPr id="1" uniqueName="P1082059">
      <xmlPr mapId="1" xpath="/TFI-IZD-OSIG/ISD_1000367/P1082059" xmlDataType="decimal"/>
    </xmlCellPr>
  </singleXmlCell>
  <singleXmlCell id="1572" r="E71" connectionId="0">
    <xmlCellPr id="1" uniqueName="P1082060">
      <xmlPr mapId="1" xpath="/TFI-IZD-OSIG/ISD_1000367/P1082060" xmlDataType="decimal"/>
    </xmlCellPr>
  </singleXmlCell>
  <singleXmlCell id="1573" r="F71" connectionId="0">
    <xmlCellPr id="1" uniqueName="P1082061">
      <xmlPr mapId="1" xpath="/TFI-IZD-OSIG/ISD_1000367/P1082061" xmlDataType="decimal"/>
    </xmlCellPr>
  </singleXmlCell>
  <singleXmlCell id="1574" r="G71" connectionId="0">
    <xmlCellPr id="1" uniqueName="P1082062">
      <xmlPr mapId="1" xpath="/TFI-IZD-OSIG/ISD_1000367/P1082062" xmlDataType="decimal"/>
    </xmlCellPr>
  </singleXmlCell>
  <singleXmlCell id="1575" r="H71" connectionId="0">
    <xmlCellPr id="1" uniqueName="P1082063">
      <xmlPr mapId="1" xpath="/TFI-IZD-OSIG/ISD_1000367/P1082063" xmlDataType="decimal"/>
    </xmlCellPr>
  </singleXmlCell>
  <singleXmlCell id="1576" r="I71" connectionId="0">
    <xmlCellPr id="1" uniqueName="P1082064">
      <xmlPr mapId="1" xpath="/TFI-IZD-OSIG/ISD_1000367/P1082064" xmlDataType="decimal"/>
    </xmlCellPr>
  </singleXmlCell>
  <singleXmlCell id="1577" r="D72" connectionId="0">
    <xmlCellPr id="1" uniqueName="P1082065">
      <xmlPr mapId="1" xpath="/TFI-IZD-OSIG/ISD_1000367/P1082065" xmlDataType="decimal"/>
    </xmlCellPr>
  </singleXmlCell>
  <singleXmlCell id="1578" r="E72" connectionId="0">
    <xmlCellPr id="1" uniqueName="P1082066">
      <xmlPr mapId="1" xpath="/TFI-IZD-OSIG/ISD_1000367/P1082066" xmlDataType="decimal"/>
    </xmlCellPr>
  </singleXmlCell>
  <singleXmlCell id="1579" r="F72" connectionId="0">
    <xmlCellPr id="1" uniqueName="P1082067">
      <xmlPr mapId="1" xpath="/TFI-IZD-OSIG/ISD_1000367/P1082067" xmlDataType="decimal"/>
    </xmlCellPr>
  </singleXmlCell>
  <singleXmlCell id="1580" r="G72" connectionId="0">
    <xmlCellPr id="1" uniqueName="P1082068">
      <xmlPr mapId="1" xpath="/TFI-IZD-OSIG/ISD_1000367/P1082068" xmlDataType="decimal"/>
    </xmlCellPr>
  </singleXmlCell>
  <singleXmlCell id="1581" r="H72" connectionId="0">
    <xmlCellPr id="1" uniqueName="P1082069">
      <xmlPr mapId="1" xpath="/TFI-IZD-OSIG/ISD_1000367/P1082069" xmlDataType="decimal"/>
    </xmlCellPr>
  </singleXmlCell>
  <singleXmlCell id="1582" r="I72" connectionId="0">
    <xmlCellPr id="1" uniqueName="P1082070">
      <xmlPr mapId="1" xpath="/TFI-IZD-OSIG/ISD_1000367/P1082070" xmlDataType="decimal"/>
    </xmlCellPr>
  </singleXmlCell>
  <singleXmlCell id="1583" r="D73" connectionId="0">
    <xmlCellPr id="1" uniqueName="P1082071">
      <xmlPr mapId="1" xpath="/TFI-IZD-OSIG/ISD_1000367/P1082071" xmlDataType="decimal"/>
    </xmlCellPr>
  </singleXmlCell>
  <singleXmlCell id="1584" r="E73" connectionId="0">
    <xmlCellPr id="1" uniqueName="P1082072">
      <xmlPr mapId="1" xpath="/TFI-IZD-OSIG/ISD_1000367/P1082072" xmlDataType="decimal"/>
    </xmlCellPr>
  </singleXmlCell>
  <singleXmlCell id="1585" r="F73" connectionId="0">
    <xmlCellPr id="1" uniqueName="P1082073">
      <xmlPr mapId="1" xpath="/TFI-IZD-OSIG/ISD_1000367/P1082073" xmlDataType="decimal"/>
    </xmlCellPr>
  </singleXmlCell>
  <singleXmlCell id="1586" r="G73" connectionId="0">
    <xmlCellPr id="1" uniqueName="P1082074">
      <xmlPr mapId="1" xpath="/TFI-IZD-OSIG/ISD_1000367/P1082074" xmlDataType="decimal"/>
    </xmlCellPr>
  </singleXmlCell>
  <singleXmlCell id="1587" r="H73" connectionId="0">
    <xmlCellPr id="1" uniqueName="P1082076">
      <xmlPr mapId="1" xpath="/TFI-IZD-OSIG/ISD_1000367/P1082076" xmlDataType="decimal"/>
    </xmlCellPr>
  </singleXmlCell>
  <singleXmlCell id="1588" r="I73" connectionId="0">
    <xmlCellPr id="1" uniqueName="P1082078">
      <xmlPr mapId="1" xpath="/TFI-IZD-OSIG/ISD_1000367/P1082078" xmlDataType="decimal"/>
    </xmlCellPr>
  </singleXmlCell>
  <singleXmlCell id="1589" r="D74" connectionId="0">
    <xmlCellPr id="1" uniqueName="P1082079">
      <xmlPr mapId="1" xpath="/TFI-IZD-OSIG/ISD_1000367/P1082079" xmlDataType="decimal"/>
    </xmlCellPr>
  </singleXmlCell>
  <singleXmlCell id="1590" r="E74" connectionId="0">
    <xmlCellPr id="1" uniqueName="P1082080">
      <xmlPr mapId="1" xpath="/TFI-IZD-OSIG/ISD_1000367/P1082080" xmlDataType="decimal"/>
    </xmlCellPr>
  </singleXmlCell>
  <singleXmlCell id="1591" r="F74" connectionId="0">
    <xmlCellPr id="1" uniqueName="P1082081">
      <xmlPr mapId="1" xpath="/TFI-IZD-OSIG/ISD_1000367/P1082081" xmlDataType="decimal"/>
    </xmlCellPr>
  </singleXmlCell>
  <singleXmlCell id="1592" r="G74" connectionId="0">
    <xmlCellPr id="1" uniqueName="P1082082">
      <xmlPr mapId="1" xpath="/TFI-IZD-OSIG/ISD_1000367/P1082082" xmlDataType="decimal"/>
    </xmlCellPr>
  </singleXmlCell>
  <singleXmlCell id="1593" r="H74" connectionId="0">
    <xmlCellPr id="1" uniqueName="P1082083">
      <xmlPr mapId="1" xpath="/TFI-IZD-OSIG/ISD_1000367/P1082083" xmlDataType="decimal"/>
    </xmlCellPr>
  </singleXmlCell>
  <singleXmlCell id="1594" r="I74" connectionId="0">
    <xmlCellPr id="1" uniqueName="P1082084">
      <xmlPr mapId="1" xpath="/TFI-IZD-OSIG/ISD_1000367/P1082084" xmlDataType="decimal"/>
    </xmlCellPr>
  </singleXmlCell>
  <singleXmlCell id="1595" r="D75" connectionId="0">
    <xmlCellPr id="1" uniqueName="P1082085">
      <xmlPr mapId="1" xpath="/TFI-IZD-OSIG/ISD_1000367/P1082085" xmlDataType="decimal"/>
    </xmlCellPr>
  </singleXmlCell>
  <singleXmlCell id="1596" r="E75" connectionId="0">
    <xmlCellPr id="1" uniqueName="P1082086">
      <xmlPr mapId="1" xpath="/TFI-IZD-OSIG/ISD_1000367/P1082086" xmlDataType="decimal"/>
    </xmlCellPr>
  </singleXmlCell>
  <singleXmlCell id="1597" r="F75" connectionId="0">
    <xmlCellPr id="1" uniqueName="P1082087">
      <xmlPr mapId="1" xpath="/TFI-IZD-OSIG/ISD_1000367/P1082087" xmlDataType="decimal"/>
    </xmlCellPr>
  </singleXmlCell>
  <singleXmlCell id="1598" r="G75" connectionId="0">
    <xmlCellPr id="1" uniqueName="P1082088">
      <xmlPr mapId="1" xpath="/TFI-IZD-OSIG/ISD_1000367/P1082088" xmlDataType="decimal"/>
    </xmlCellPr>
  </singleXmlCell>
  <singleXmlCell id="1599" r="H75" connectionId="0">
    <xmlCellPr id="1" uniqueName="P1082089">
      <xmlPr mapId="1" xpath="/TFI-IZD-OSIG/ISD_1000367/P1082089" xmlDataType="decimal"/>
    </xmlCellPr>
  </singleXmlCell>
  <singleXmlCell id="1600" r="I75" connectionId="0">
    <xmlCellPr id="1" uniqueName="P1082090">
      <xmlPr mapId="1" xpath="/TFI-IZD-OSIG/ISD_1000367/P1082090" xmlDataType="decimal"/>
    </xmlCellPr>
  </singleXmlCell>
  <singleXmlCell id="1601" r="D76" connectionId="0">
    <xmlCellPr id="1" uniqueName="P1082091">
      <xmlPr mapId="1" xpath="/TFI-IZD-OSIG/ISD_1000367/P1082091" xmlDataType="decimal"/>
    </xmlCellPr>
  </singleXmlCell>
  <singleXmlCell id="1602" r="E76" connectionId="0">
    <xmlCellPr id="1" uniqueName="P1082093">
      <xmlPr mapId="1" xpath="/TFI-IZD-OSIG/ISD_1000367/P1082093" xmlDataType="decimal"/>
    </xmlCellPr>
  </singleXmlCell>
  <singleXmlCell id="1603" r="F76" connectionId="0">
    <xmlCellPr id="1" uniqueName="P1082095">
      <xmlPr mapId="1" xpath="/TFI-IZD-OSIG/ISD_1000367/P1082095" xmlDataType="decimal"/>
    </xmlCellPr>
  </singleXmlCell>
  <singleXmlCell id="1604" r="G76" connectionId="0">
    <xmlCellPr id="1" uniqueName="P1082097">
      <xmlPr mapId="1" xpath="/TFI-IZD-OSIG/ISD_1000367/P1082097" xmlDataType="decimal"/>
    </xmlCellPr>
  </singleXmlCell>
  <singleXmlCell id="1605" r="H76" connectionId="0">
    <xmlCellPr id="1" uniqueName="P1082099">
      <xmlPr mapId="1" xpath="/TFI-IZD-OSIG/ISD_1000367/P1082099" xmlDataType="decimal"/>
    </xmlCellPr>
  </singleXmlCell>
  <singleXmlCell id="1606" r="I76" connectionId="0">
    <xmlCellPr id="1" uniqueName="P1082101">
      <xmlPr mapId="1" xpath="/TFI-IZD-OSIG/ISD_1000367/P1082101" xmlDataType="decimal"/>
    </xmlCellPr>
  </singleXmlCell>
  <singleXmlCell id="1607" r="D77" connectionId="0">
    <xmlCellPr id="1" uniqueName="P1082103">
      <xmlPr mapId="1" xpath="/TFI-IZD-OSIG/ISD_1000367/P1082103" xmlDataType="decimal"/>
    </xmlCellPr>
  </singleXmlCell>
  <singleXmlCell id="1608" r="E77" connectionId="0">
    <xmlCellPr id="1" uniqueName="P1082107">
      <xmlPr mapId="1" xpath="/TFI-IZD-OSIG/ISD_1000367/P1082107" xmlDataType="decimal"/>
    </xmlCellPr>
  </singleXmlCell>
  <singleXmlCell id="1609" r="F77" connectionId="0">
    <xmlCellPr id="1" uniqueName="P1082109">
      <xmlPr mapId="1" xpath="/TFI-IZD-OSIG/ISD_1000367/P1082109" xmlDataType="decimal"/>
    </xmlCellPr>
  </singleXmlCell>
  <singleXmlCell id="1610" r="G77" connectionId="0">
    <xmlCellPr id="1" uniqueName="P1082111">
      <xmlPr mapId="1" xpath="/TFI-IZD-OSIG/ISD_1000367/P1082111" xmlDataType="decimal"/>
    </xmlCellPr>
  </singleXmlCell>
  <singleXmlCell id="1611" r="H77" connectionId="0">
    <xmlCellPr id="1" uniqueName="P1082113">
      <xmlPr mapId="1" xpath="/TFI-IZD-OSIG/ISD_1000367/P1082113" xmlDataType="decimal"/>
    </xmlCellPr>
  </singleXmlCell>
  <singleXmlCell id="1612" r="I77" connectionId="0">
    <xmlCellPr id="1" uniqueName="P1082114">
      <xmlPr mapId="1" xpath="/TFI-IZD-OSIG/ISD_1000367/P1082114" xmlDataType="decimal"/>
    </xmlCellPr>
  </singleXmlCell>
  <singleXmlCell id="1613" r="D78" connectionId="0">
    <xmlCellPr id="1" uniqueName="P1082116">
      <xmlPr mapId="1" xpath="/TFI-IZD-OSIG/ISD_1000367/P1082116" xmlDataType="decimal"/>
    </xmlCellPr>
  </singleXmlCell>
  <singleXmlCell id="1614" r="E78" connectionId="0">
    <xmlCellPr id="1" uniqueName="P1082117">
      <xmlPr mapId="1" xpath="/TFI-IZD-OSIG/ISD_1000367/P1082117" xmlDataType="decimal"/>
    </xmlCellPr>
  </singleXmlCell>
  <singleXmlCell id="1615" r="F78" connectionId="0">
    <xmlCellPr id="1" uniqueName="P1082119">
      <xmlPr mapId="1" xpath="/TFI-IZD-OSIG/ISD_1000367/P1082119" xmlDataType="decimal"/>
    </xmlCellPr>
  </singleXmlCell>
  <singleXmlCell id="1616" r="G78" connectionId="0">
    <xmlCellPr id="1" uniqueName="P1082120">
      <xmlPr mapId="1" xpath="/TFI-IZD-OSIG/ISD_1000367/P1082120" xmlDataType="decimal"/>
    </xmlCellPr>
  </singleXmlCell>
  <singleXmlCell id="1617" r="H78" connectionId="0">
    <xmlCellPr id="1" uniqueName="P1082122">
      <xmlPr mapId="1" xpath="/TFI-IZD-OSIG/ISD_1000367/P1082122" xmlDataType="decimal"/>
    </xmlCellPr>
  </singleXmlCell>
  <singleXmlCell id="1618" r="I78" connectionId="0">
    <xmlCellPr id="1" uniqueName="P1082123">
      <xmlPr mapId="1" xpath="/TFI-IZD-OSIG/ISD_1000367/P1082123" xmlDataType="decimal"/>
    </xmlCellPr>
  </singleXmlCell>
  <singleXmlCell id="1619" r="D79" connectionId="0">
    <xmlCellPr id="1" uniqueName="P1082124">
      <xmlPr mapId="1" xpath="/TFI-IZD-OSIG/ISD_1000367/P1082124" xmlDataType="decimal"/>
    </xmlCellPr>
  </singleXmlCell>
  <singleXmlCell id="1620" r="E79" connectionId="0">
    <xmlCellPr id="1" uniqueName="P1082126">
      <xmlPr mapId="1" xpath="/TFI-IZD-OSIG/ISD_1000367/P1082126" xmlDataType="decimal"/>
    </xmlCellPr>
  </singleXmlCell>
  <singleXmlCell id="1621" r="F79" connectionId="0">
    <xmlCellPr id="1" uniqueName="P1082127">
      <xmlPr mapId="1" xpath="/TFI-IZD-OSIG/ISD_1000367/P1082127" xmlDataType="decimal"/>
    </xmlCellPr>
  </singleXmlCell>
  <singleXmlCell id="1622" r="G79" connectionId="0">
    <xmlCellPr id="1" uniqueName="P1082128">
      <xmlPr mapId="1" xpath="/TFI-IZD-OSIG/ISD_1000367/P1082128" xmlDataType="decimal"/>
    </xmlCellPr>
  </singleXmlCell>
  <singleXmlCell id="1623" r="H79" connectionId="0">
    <xmlCellPr id="1" uniqueName="P1082129">
      <xmlPr mapId="1" xpath="/TFI-IZD-OSIG/ISD_1000367/P1082129" xmlDataType="decimal"/>
    </xmlCellPr>
  </singleXmlCell>
  <singleXmlCell id="1624" r="I79" connectionId="0">
    <xmlCellPr id="1" uniqueName="P1082130">
      <xmlPr mapId="1" xpath="/TFI-IZD-OSIG/ISD_1000367/P1082130" xmlDataType="decimal"/>
    </xmlCellPr>
  </singleXmlCell>
  <singleXmlCell id="1625" r="D80" connectionId="0">
    <xmlCellPr id="1" uniqueName="P1082131">
      <xmlPr mapId="1" xpath="/TFI-IZD-OSIG/ISD_1000367/P1082131" xmlDataType="decimal"/>
    </xmlCellPr>
  </singleXmlCell>
  <singleXmlCell id="1626" r="E80" connectionId="0">
    <xmlCellPr id="1" uniqueName="P1082132">
      <xmlPr mapId="1" xpath="/TFI-IZD-OSIG/ISD_1000367/P1082132" xmlDataType="decimal"/>
    </xmlCellPr>
  </singleXmlCell>
  <singleXmlCell id="1627" r="F80" connectionId="0">
    <xmlCellPr id="1" uniqueName="P1082134">
      <xmlPr mapId="1" xpath="/TFI-IZD-OSIG/ISD_1000367/P1082134" xmlDataType="decimal"/>
    </xmlCellPr>
  </singleXmlCell>
  <singleXmlCell id="1628" r="G80" connectionId="0">
    <xmlCellPr id="1" uniqueName="P1082137">
      <xmlPr mapId="1" xpath="/TFI-IZD-OSIG/ISD_1000367/P1082137" xmlDataType="decimal"/>
    </xmlCellPr>
  </singleXmlCell>
  <singleXmlCell id="1629" r="H80" connectionId="0">
    <xmlCellPr id="1" uniqueName="P1082138">
      <xmlPr mapId="1" xpath="/TFI-IZD-OSIG/ISD_1000367/P1082138" xmlDataType="decimal"/>
    </xmlCellPr>
  </singleXmlCell>
  <singleXmlCell id="1630" r="I80" connectionId="0">
    <xmlCellPr id="1" uniqueName="P1082140">
      <xmlPr mapId="1" xpath="/TFI-IZD-OSIG/ISD_1000367/P1082140" xmlDataType="decimal"/>
    </xmlCellPr>
  </singleXmlCell>
  <singleXmlCell id="1631" r="D81" connectionId="0">
    <xmlCellPr id="1" uniqueName="P1082141">
      <xmlPr mapId="1" xpath="/TFI-IZD-OSIG/ISD_1000367/P1082141" xmlDataType="decimal"/>
    </xmlCellPr>
  </singleXmlCell>
  <singleXmlCell id="1632" r="E81" connectionId="0">
    <xmlCellPr id="1" uniqueName="P1082142">
      <xmlPr mapId="1" xpath="/TFI-IZD-OSIG/ISD_1000367/P1082142" xmlDataType="decimal"/>
    </xmlCellPr>
  </singleXmlCell>
  <singleXmlCell id="1633" r="F81" connectionId="0">
    <xmlCellPr id="1" uniqueName="P1082143">
      <xmlPr mapId="1" xpath="/TFI-IZD-OSIG/ISD_1000367/P1082143" xmlDataType="decimal"/>
    </xmlCellPr>
  </singleXmlCell>
  <singleXmlCell id="1634" r="G81" connectionId="0">
    <xmlCellPr id="1" uniqueName="P1082144">
      <xmlPr mapId="1" xpath="/TFI-IZD-OSIG/ISD_1000367/P1082144" xmlDataType="decimal"/>
    </xmlCellPr>
  </singleXmlCell>
  <singleXmlCell id="1635" r="H81" connectionId="0">
    <xmlCellPr id="1" uniqueName="P1082145">
      <xmlPr mapId="1" xpath="/TFI-IZD-OSIG/ISD_1000367/P1082145" xmlDataType="decimal"/>
    </xmlCellPr>
  </singleXmlCell>
  <singleXmlCell id="1636" r="I81" connectionId="0">
    <xmlCellPr id="1" uniqueName="P1082146">
      <xmlPr mapId="1" xpath="/TFI-IZD-OSIG/ISD_1000367/P1082146" xmlDataType="decimal"/>
    </xmlCellPr>
  </singleXmlCell>
  <singleXmlCell id="1637" r="D82" connectionId="0">
    <xmlCellPr id="1" uniqueName="P1082154">
      <xmlPr mapId="1" xpath="/TFI-IZD-OSIG/ISD_1000367/P1082154" xmlDataType="decimal"/>
    </xmlCellPr>
  </singleXmlCell>
  <singleXmlCell id="1638" r="E82" connectionId="0">
    <xmlCellPr id="1" uniqueName="P1082218">
      <xmlPr mapId="1" xpath="/TFI-IZD-OSIG/ISD_1000367/P1082218" xmlDataType="decimal"/>
    </xmlCellPr>
  </singleXmlCell>
  <singleXmlCell id="1639" r="F82" connectionId="0">
    <xmlCellPr id="1" uniqueName="P1082219">
      <xmlPr mapId="1" xpath="/TFI-IZD-OSIG/ISD_1000367/P1082219" xmlDataType="decimal"/>
    </xmlCellPr>
  </singleXmlCell>
  <singleXmlCell id="1640" r="G82" connectionId="0">
    <xmlCellPr id="1" uniqueName="P1082221">
      <xmlPr mapId="1" xpath="/TFI-IZD-OSIG/ISD_1000367/P1082221" xmlDataType="decimal"/>
    </xmlCellPr>
  </singleXmlCell>
  <singleXmlCell id="1641" r="H82" connectionId="0">
    <xmlCellPr id="1" uniqueName="P1082223">
      <xmlPr mapId="1" xpath="/TFI-IZD-OSIG/ISD_1000367/P1082223" xmlDataType="decimal"/>
    </xmlCellPr>
  </singleXmlCell>
  <singleXmlCell id="1642" r="I82" connectionId="0">
    <xmlCellPr id="1" uniqueName="P1082226">
      <xmlPr mapId="1" xpath="/TFI-IZD-OSIG/ISD_1000367/P1082226" xmlDataType="decimal"/>
    </xmlCellPr>
  </singleXmlCell>
  <singleXmlCell id="1643" r="D83" connectionId="0">
    <xmlCellPr id="1" uniqueName="P1082228">
      <xmlPr mapId="1" xpath="/TFI-IZD-OSIG/ISD_1000367/P1082228" xmlDataType="decimal"/>
    </xmlCellPr>
  </singleXmlCell>
  <singleXmlCell id="1644" r="E83" connectionId="0">
    <xmlCellPr id="1" uniqueName="P1082230">
      <xmlPr mapId="1" xpath="/TFI-IZD-OSIG/ISD_1000367/P1082230" xmlDataType="decimal"/>
    </xmlCellPr>
  </singleXmlCell>
  <singleXmlCell id="1645" r="F83" connectionId="0">
    <xmlCellPr id="1" uniqueName="P1082231">
      <xmlPr mapId="1" xpath="/TFI-IZD-OSIG/ISD_1000367/P1082231" xmlDataType="decimal"/>
    </xmlCellPr>
  </singleXmlCell>
  <singleXmlCell id="1646" r="G83" connectionId="0">
    <xmlCellPr id="1" uniqueName="P1082233">
      <xmlPr mapId="1" xpath="/TFI-IZD-OSIG/ISD_1000367/P1082233" xmlDataType="decimal"/>
    </xmlCellPr>
  </singleXmlCell>
  <singleXmlCell id="1647" r="H83" connectionId="0">
    <xmlCellPr id="1" uniqueName="P1082235">
      <xmlPr mapId="1" xpath="/TFI-IZD-OSIG/ISD_1000367/P1082235" xmlDataType="decimal"/>
    </xmlCellPr>
  </singleXmlCell>
  <singleXmlCell id="1648" r="I83" connectionId="0">
    <xmlCellPr id="1" uniqueName="P1082238">
      <xmlPr mapId="1" xpath="/TFI-IZD-OSIG/ISD_1000367/P1082238" xmlDataType="decimal"/>
    </xmlCellPr>
  </singleXmlCell>
  <singleXmlCell id="1649" r="D84" connectionId="0">
    <xmlCellPr id="1" uniqueName="P1082240">
      <xmlPr mapId="1" xpath="/TFI-IZD-OSIG/ISD_1000367/P1082240" xmlDataType="decimal"/>
    </xmlCellPr>
  </singleXmlCell>
  <singleXmlCell id="1650" r="E84" connectionId="0">
    <xmlCellPr id="1" uniqueName="P1082241">
      <xmlPr mapId="1" xpath="/TFI-IZD-OSIG/ISD_1000367/P1082241" xmlDataType="decimal"/>
    </xmlCellPr>
  </singleXmlCell>
  <singleXmlCell id="1651" r="F84" connectionId="0">
    <xmlCellPr id="1" uniqueName="P1082242">
      <xmlPr mapId="1" xpath="/TFI-IZD-OSIG/ISD_1000367/P1082242" xmlDataType="decimal"/>
    </xmlCellPr>
  </singleXmlCell>
  <singleXmlCell id="1652" r="G84" connectionId="0">
    <xmlCellPr id="1" uniqueName="P1082243">
      <xmlPr mapId="1" xpath="/TFI-IZD-OSIG/ISD_1000367/P1082243" xmlDataType="decimal"/>
    </xmlCellPr>
  </singleXmlCell>
  <singleXmlCell id="1653" r="H84" connectionId="0">
    <xmlCellPr id="1" uniqueName="P1082244">
      <xmlPr mapId="1" xpath="/TFI-IZD-OSIG/ISD_1000367/P1082244" xmlDataType="decimal"/>
    </xmlCellPr>
  </singleXmlCell>
  <singleXmlCell id="1654" r="I84" connectionId="0">
    <xmlCellPr id="1" uniqueName="P1082246">
      <xmlPr mapId="1" xpath="/TFI-IZD-OSIG/ISD_1000367/P1082246" xmlDataType="decimal"/>
    </xmlCellPr>
  </singleXmlCell>
  <singleXmlCell id="1655" r="D85" connectionId="0">
    <xmlCellPr id="1" uniqueName="P1082249">
      <xmlPr mapId="1" xpath="/TFI-IZD-OSIG/ISD_1000367/P1082249" xmlDataType="decimal"/>
    </xmlCellPr>
  </singleXmlCell>
  <singleXmlCell id="1656" r="E85" connectionId="0">
    <xmlCellPr id="1" uniqueName="P1082251">
      <xmlPr mapId="1" xpath="/TFI-IZD-OSIG/ISD_1000367/P1082251" xmlDataType="decimal"/>
    </xmlCellPr>
  </singleXmlCell>
  <singleXmlCell id="1657" r="F85" connectionId="0">
    <xmlCellPr id="1" uniqueName="P1082253">
      <xmlPr mapId="1" xpath="/TFI-IZD-OSIG/ISD_1000367/P1082253" xmlDataType="decimal"/>
    </xmlCellPr>
  </singleXmlCell>
  <singleXmlCell id="1658" r="G85" connectionId="0">
    <xmlCellPr id="1" uniqueName="P1082255">
      <xmlPr mapId="1" xpath="/TFI-IZD-OSIG/ISD_1000367/P1082255" xmlDataType="decimal"/>
    </xmlCellPr>
  </singleXmlCell>
  <singleXmlCell id="1659" r="H85" connectionId="0">
    <xmlCellPr id="1" uniqueName="P1082258">
      <xmlPr mapId="1" xpath="/TFI-IZD-OSIG/ISD_1000367/P1082258" xmlDataType="decimal"/>
    </xmlCellPr>
  </singleXmlCell>
  <singleXmlCell id="1660" r="I85" connectionId="0">
    <xmlCellPr id="1" uniqueName="P1082263">
      <xmlPr mapId="1" xpath="/TFI-IZD-OSIG/ISD_1000367/P1082263" xmlDataType="decimal"/>
    </xmlCellPr>
  </singleXmlCell>
  <singleXmlCell id="1661" r="D86" connectionId="0">
    <xmlCellPr id="1" uniqueName="P1082268">
      <xmlPr mapId="1" xpath="/TFI-IZD-OSIG/ISD_1000367/P1082268" xmlDataType="decimal"/>
    </xmlCellPr>
  </singleXmlCell>
  <singleXmlCell id="1662" r="E86" connectionId="0">
    <xmlCellPr id="1" uniqueName="P1082271">
      <xmlPr mapId="1" xpath="/TFI-IZD-OSIG/ISD_1000367/P1082271" xmlDataType="decimal"/>
    </xmlCellPr>
  </singleXmlCell>
  <singleXmlCell id="1663" r="F86" connectionId="0">
    <xmlCellPr id="1" uniqueName="P1082274">
      <xmlPr mapId="1" xpath="/TFI-IZD-OSIG/ISD_1000367/P1082274" xmlDataType="decimal"/>
    </xmlCellPr>
  </singleXmlCell>
  <singleXmlCell id="1664" r="G86" connectionId="0">
    <xmlCellPr id="1" uniqueName="P1082281">
      <xmlPr mapId="1" xpath="/TFI-IZD-OSIG/ISD_1000367/P1082281" xmlDataType="decimal"/>
    </xmlCellPr>
  </singleXmlCell>
  <singleXmlCell id="1665" r="H86" connectionId="0">
    <xmlCellPr id="1" uniqueName="P1082283">
      <xmlPr mapId="1" xpath="/TFI-IZD-OSIG/ISD_1000367/P1082283" xmlDataType="decimal"/>
    </xmlCellPr>
  </singleXmlCell>
  <singleXmlCell id="1666" r="I86" connectionId="0">
    <xmlCellPr id="1" uniqueName="P1082287">
      <xmlPr mapId="1" xpath="/TFI-IZD-OSIG/ISD_1000367/P1082287" xmlDataType="decimal"/>
    </xmlCellPr>
  </singleXmlCell>
</singleXmlCells>
</file>

<file path=xl/tables/tableSingleCells5.xml><?xml version="1.0" encoding="utf-8"?>
<singleXmlCells xmlns="http://schemas.openxmlformats.org/spreadsheetml/2006/main">
  <singleXmlCell id="1669" r="H6" connectionId="0">
    <xmlCellPr id="1" uniqueName="P3166">
      <xmlPr mapId="1" xpath="/TFI-IZD-OSIG/NT_1000368/P3166" xmlDataType="decimal"/>
    </xmlCellPr>
  </singleXmlCell>
  <singleXmlCell id="1670" r="I6" connectionId="0">
    <xmlCellPr id="1" uniqueName="P3165">
      <xmlPr mapId="1" xpath="/TFI-IZD-OSIG/NT_1000368/P3165" xmlDataType="decimal"/>
    </xmlCellPr>
  </singleXmlCell>
  <singleXmlCell id="1671" r="I7" connectionId="0">
    <xmlCellPr id="1" uniqueName="P3167">
      <xmlPr mapId="1" xpath="/TFI-IZD-OSIG/NT_1000368/P3167" xmlDataType="decimal"/>
    </xmlCellPr>
  </singleXmlCell>
  <singleXmlCell id="1672" r="H7" connectionId="0">
    <xmlCellPr id="1" uniqueName="P3168">
      <xmlPr mapId="1" xpath="/TFI-IZD-OSIG/NT_1000368/P3168" xmlDataType="decimal"/>
    </xmlCellPr>
  </singleXmlCell>
  <singleXmlCell id="1673" r="I8" connectionId="0">
    <xmlCellPr id="1" uniqueName="P3169">
      <xmlPr mapId="1" xpath="/TFI-IZD-OSIG/NT_1000368/P3169" xmlDataType="decimal"/>
    </xmlCellPr>
  </singleXmlCell>
  <singleXmlCell id="1674" r="H8" connectionId="0">
    <xmlCellPr id="1" uniqueName="P3170">
      <xmlPr mapId="1" xpath="/TFI-IZD-OSIG/NT_1000368/P3170" xmlDataType="decimal"/>
    </xmlCellPr>
  </singleXmlCell>
  <singleXmlCell id="1675" r="I9" connectionId="0">
    <xmlCellPr id="1" uniqueName="P3171">
      <xmlPr mapId="1" xpath="/TFI-IZD-OSIG/NT_1000368/P3171" xmlDataType="decimal"/>
    </xmlCellPr>
  </singleXmlCell>
  <singleXmlCell id="1676" r="H9" connectionId="0">
    <xmlCellPr id="1" uniqueName="P3172">
      <xmlPr mapId="1" xpath="/TFI-IZD-OSIG/NT_1000368/P3172" xmlDataType="decimal"/>
    </xmlCellPr>
  </singleXmlCell>
  <singleXmlCell id="1677" r="I10" connectionId="0">
    <xmlCellPr id="1" uniqueName="P3173">
      <xmlPr mapId="1" xpath="/TFI-IZD-OSIG/NT_1000368/P3173" xmlDataType="decimal"/>
    </xmlCellPr>
  </singleXmlCell>
  <singleXmlCell id="1678" r="H10" connectionId="0">
    <xmlCellPr id="1" uniqueName="P3174">
      <xmlPr mapId="1" xpath="/TFI-IZD-OSIG/NT_1000368/P3174" xmlDataType="decimal"/>
    </xmlCellPr>
  </singleXmlCell>
  <singleXmlCell id="1679" r="I11" connectionId="0">
    <xmlCellPr id="1" uniqueName="P3175">
      <xmlPr mapId="1" xpath="/TFI-IZD-OSIG/NT_1000368/P3175" xmlDataType="decimal"/>
    </xmlCellPr>
  </singleXmlCell>
  <singleXmlCell id="1680" r="H11" connectionId="0">
    <xmlCellPr id="1" uniqueName="P3176">
      <xmlPr mapId="1" xpath="/TFI-IZD-OSIG/NT_1000368/P3176" xmlDataType="decimal"/>
    </xmlCellPr>
  </singleXmlCell>
  <singleXmlCell id="1681" r="I12" connectionId="0">
    <xmlCellPr id="1" uniqueName="P3177">
      <xmlPr mapId="1" xpath="/TFI-IZD-OSIG/NT_1000368/P3177" xmlDataType="decimal"/>
    </xmlCellPr>
  </singleXmlCell>
  <singleXmlCell id="1682" r="H12" connectionId="0">
    <xmlCellPr id="1" uniqueName="P3178">
      <xmlPr mapId="1" xpath="/TFI-IZD-OSIG/NT_1000368/P3178" xmlDataType="decimal"/>
    </xmlCellPr>
  </singleXmlCell>
  <singleXmlCell id="1683" r="I13" connectionId="0">
    <xmlCellPr id="1" uniqueName="P3179">
      <xmlPr mapId="1" xpath="/TFI-IZD-OSIG/NT_1000368/P3179" xmlDataType="decimal"/>
    </xmlCellPr>
  </singleXmlCell>
  <singleXmlCell id="1684" r="H13" connectionId="0">
    <xmlCellPr id="1" uniqueName="P3180">
      <xmlPr mapId="1" xpath="/TFI-IZD-OSIG/NT_1000368/P3180" xmlDataType="decimal"/>
    </xmlCellPr>
  </singleXmlCell>
  <singleXmlCell id="1685" r="I14" connectionId="0">
    <xmlCellPr id="1" uniqueName="P3181">
      <xmlPr mapId="1" xpath="/TFI-IZD-OSIG/NT_1000368/P3181" xmlDataType="decimal"/>
    </xmlCellPr>
  </singleXmlCell>
  <singleXmlCell id="1686" r="H14" connectionId="0">
    <xmlCellPr id="1" uniqueName="P3182">
      <xmlPr mapId="1" xpath="/TFI-IZD-OSIG/NT_1000368/P3182" xmlDataType="decimal"/>
    </xmlCellPr>
  </singleXmlCell>
  <singleXmlCell id="1687" r="I15" connectionId="0">
    <xmlCellPr id="1" uniqueName="P3183">
      <xmlPr mapId="1" xpath="/TFI-IZD-OSIG/NT_1000368/P3183" xmlDataType="decimal"/>
    </xmlCellPr>
  </singleXmlCell>
  <singleXmlCell id="1688" r="H15" connectionId="0">
    <xmlCellPr id="1" uniqueName="P3184">
      <xmlPr mapId="1" xpath="/TFI-IZD-OSIG/NT_1000368/P3184" xmlDataType="decimal"/>
    </xmlCellPr>
  </singleXmlCell>
  <singleXmlCell id="1689" r="I16" connectionId="0">
    <xmlCellPr id="1" uniqueName="P3185">
      <xmlPr mapId="1" xpath="/TFI-IZD-OSIG/NT_1000368/P3185" xmlDataType="decimal"/>
    </xmlCellPr>
  </singleXmlCell>
  <singleXmlCell id="1690" r="H16" connectionId="0">
    <xmlCellPr id="1" uniqueName="P3186">
      <xmlPr mapId="1" xpath="/TFI-IZD-OSIG/NT_1000368/P3186" xmlDataType="decimal"/>
    </xmlCellPr>
  </singleXmlCell>
  <singleXmlCell id="1691" r="I17" connectionId="0">
    <xmlCellPr id="1" uniqueName="P3187">
      <xmlPr mapId="1" xpath="/TFI-IZD-OSIG/NT_1000368/P3187" xmlDataType="decimal"/>
    </xmlCellPr>
  </singleXmlCell>
  <singleXmlCell id="1692" r="H17" connectionId="0">
    <xmlCellPr id="1" uniqueName="P3188">
      <xmlPr mapId="1" xpath="/TFI-IZD-OSIG/NT_1000368/P3188" xmlDataType="decimal"/>
    </xmlCellPr>
  </singleXmlCell>
  <singleXmlCell id="1693" r="I18" connectionId="0">
    <xmlCellPr id="1" uniqueName="P3189">
      <xmlPr mapId="1" xpath="/TFI-IZD-OSIG/NT_1000368/P3189" xmlDataType="decimal"/>
    </xmlCellPr>
  </singleXmlCell>
  <singleXmlCell id="1694" r="H18" connectionId="0">
    <xmlCellPr id="1" uniqueName="P3190">
      <xmlPr mapId="1" xpath="/TFI-IZD-OSIG/NT_1000368/P3190" xmlDataType="decimal"/>
    </xmlCellPr>
  </singleXmlCell>
  <singleXmlCell id="1695" r="I19" connectionId="0">
    <xmlCellPr id="1" uniqueName="P3191">
      <xmlPr mapId="1" xpath="/TFI-IZD-OSIG/NT_1000368/P3191" xmlDataType="decimal"/>
    </xmlCellPr>
  </singleXmlCell>
  <singleXmlCell id="1696" r="H19" connectionId="0">
    <xmlCellPr id="1" uniqueName="P3192">
      <xmlPr mapId="1" xpath="/TFI-IZD-OSIG/NT_1000368/P3192" xmlDataType="decimal"/>
    </xmlCellPr>
  </singleXmlCell>
  <singleXmlCell id="1697" r="I20" connectionId="0">
    <xmlCellPr id="1" uniqueName="P3193">
      <xmlPr mapId="1" xpath="/TFI-IZD-OSIG/NT_1000368/P3193" xmlDataType="decimal"/>
    </xmlCellPr>
  </singleXmlCell>
  <singleXmlCell id="1698" r="H20" connectionId="0">
    <xmlCellPr id="1" uniqueName="P3194">
      <xmlPr mapId="1" xpath="/TFI-IZD-OSIG/NT_1000368/P3194" xmlDataType="decimal"/>
    </xmlCellPr>
  </singleXmlCell>
  <singleXmlCell id="1699" r="I21" connectionId="0">
    <xmlCellPr id="1" uniqueName="P3195">
      <xmlPr mapId="1" xpath="/TFI-IZD-OSIG/NT_1000368/P3195" xmlDataType="decimal"/>
    </xmlCellPr>
  </singleXmlCell>
  <singleXmlCell id="1700" r="H21" connectionId="0">
    <xmlCellPr id="1" uniqueName="P3196">
      <xmlPr mapId="1" xpath="/TFI-IZD-OSIG/NT_1000368/P3196" xmlDataType="decimal"/>
    </xmlCellPr>
  </singleXmlCell>
  <singleXmlCell id="1701" r="I22" connectionId="0">
    <xmlCellPr id="1" uniqueName="P3197">
      <xmlPr mapId="1" xpath="/TFI-IZD-OSIG/NT_1000368/P3197" xmlDataType="decimal"/>
    </xmlCellPr>
  </singleXmlCell>
  <singleXmlCell id="1702" r="H22" connectionId="0">
    <xmlCellPr id="1" uniqueName="P3198">
      <xmlPr mapId="1" xpath="/TFI-IZD-OSIG/NT_1000368/P3198" xmlDataType="decimal"/>
    </xmlCellPr>
  </singleXmlCell>
  <singleXmlCell id="1703" r="I23" connectionId="0">
    <xmlCellPr id="1" uniqueName="P3199">
      <xmlPr mapId="1" xpath="/TFI-IZD-OSIG/NT_1000368/P3199" xmlDataType="decimal"/>
    </xmlCellPr>
  </singleXmlCell>
  <singleXmlCell id="1704" r="H23" connectionId="0">
    <xmlCellPr id="1" uniqueName="P3200">
      <xmlPr mapId="1" xpath="/TFI-IZD-OSIG/NT_1000368/P3200" xmlDataType="decimal"/>
    </xmlCellPr>
  </singleXmlCell>
  <singleXmlCell id="1705" r="I24" connectionId="0">
    <xmlCellPr id="1" uniqueName="P3201">
      <xmlPr mapId="1" xpath="/TFI-IZD-OSIG/NT_1000368/P3201" xmlDataType="decimal"/>
    </xmlCellPr>
  </singleXmlCell>
  <singleXmlCell id="1706" r="H24" connectionId="0">
    <xmlCellPr id="1" uniqueName="P3202">
      <xmlPr mapId="1" xpath="/TFI-IZD-OSIG/NT_1000368/P3202" xmlDataType="decimal"/>
    </xmlCellPr>
  </singleXmlCell>
  <singleXmlCell id="1707" r="I25" connectionId="0">
    <xmlCellPr id="1" uniqueName="P3203">
      <xmlPr mapId="1" xpath="/TFI-IZD-OSIG/NT_1000368/P3203" xmlDataType="decimal"/>
    </xmlCellPr>
  </singleXmlCell>
  <singleXmlCell id="1708" r="H25" connectionId="0">
    <xmlCellPr id="1" uniqueName="P3204">
      <xmlPr mapId="1" xpath="/TFI-IZD-OSIG/NT_1000368/P3204" xmlDataType="decimal"/>
    </xmlCellPr>
  </singleXmlCell>
  <singleXmlCell id="1709" r="I26" connectionId="0">
    <xmlCellPr id="1" uniqueName="P3205">
      <xmlPr mapId="1" xpath="/TFI-IZD-OSIG/NT_1000368/P3205" xmlDataType="decimal"/>
    </xmlCellPr>
  </singleXmlCell>
  <singleXmlCell id="1710" r="H26" connectionId="0">
    <xmlCellPr id="1" uniqueName="P3206">
      <xmlPr mapId="1" xpath="/TFI-IZD-OSIG/NT_1000368/P3206" xmlDataType="decimal"/>
    </xmlCellPr>
  </singleXmlCell>
  <singleXmlCell id="1711" r="I27" connectionId="0">
    <xmlCellPr id="1" uniqueName="P3207">
      <xmlPr mapId="1" xpath="/TFI-IZD-OSIG/NT_1000368/P3207" xmlDataType="decimal"/>
    </xmlCellPr>
  </singleXmlCell>
  <singleXmlCell id="1712" r="H27" connectionId="0">
    <xmlCellPr id="1" uniqueName="P3208">
      <xmlPr mapId="1" xpath="/TFI-IZD-OSIG/NT_1000368/P3208" xmlDataType="decimal"/>
    </xmlCellPr>
  </singleXmlCell>
  <singleXmlCell id="1713" r="I28" connectionId="0">
    <xmlCellPr id="1" uniqueName="P3209">
      <xmlPr mapId="1" xpath="/TFI-IZD-OSIG/NT_1000368/P3209" xmlDataType="decimal"/>
    </xmlCellPr>
  </singleXmlCell>
  <singleXmlCell id="1714" r="H28" connectionId="0">
    <xmlCellPr id="1" uniqueName="P3210">
      <xmlPr mapId="1" xpath="/TFI-IZD-OSIG/NT_1000368/P3210" xmlDataType="decimal"/>
    </xmlCellPr>
  </singleXmlCell>
  <singleXmlCell id="1715" r="I29" connectionId="0">
    <xmlCellPr id="1" uniqueName="P3211">
      <xmlPr mapId="1" xpath="/TFI-IZD-OSIG/NT_1000368/P3211" xmlDataType="decimal"/>
    </xmlCellPr>
  </singleXmlCell>
  <singleXmlCell id="1716" r="H29" connectionId="0">
    <xmlCellPr id="1" uniqueName="P3212">
      <xmlPr mapId="1" xpath="/TFI-IZD-OSIG/NT_1000368/P3212" xmlDataType="decimal"/>
    </xmlCellPr>
  </singleXmlCell>
  <singleXmlCell id="1717" r="I30" connectionId="0">
    <xmlCellPr id="1" uniqueName="P3213">
      <xmlPr mapId="1" xpath="/TFI-IZD-OSIG/NT_1000368/P3213" xmlDataType="decimal"/>
    </xmlCellPr>
  </singleXmlCell>
  <singleXmlCell id="1718" r="H30" connectionId="0">
    <xmlCellPr id="1" uniqueName="P3214">
      <xmlPr mapId="1" xpath="/TFI-IZD-OSIG/NT_1000368/P3214" xmlDataType="decimal"/>
    </xmlCellPr>
  </singleXmlCell>
  <singleXmlCell id="1719" r="I31" connectionId="0">
    <xmlCellPr id="1" uniqueName="P3215">
      <xmlPr mapId="1" xpath="/TFI-IZD-OSIG/NT_1000368/P3215" xmlDataType="decimal"/>
    </xmlCellPr>
  </singleXmlCell>
  <singleXmlCell id="1720" r="H31" connectionId="0">
    <xmlCellPr id="1" uniqueName="P3216">
      <xmlPr mapId="1" xpath="/TFI-IZD-OSIG/NT_1000368/P3216" xmlDataType="decimal"/>
    </xmlCellPr>
  </singleXmlCell>
  <singleXmlCell id="1721" r="I32" connectionId="0">
    <xmlCellPr id="1" uniqueName="P3217">
      <xmlPr mapId="1" xpath="/TFI-IZD-OSIG/NT_1000368/P3217" xmlDataType="decimal"/>
    </xmlCellPr>
  </singleXmlCell>
  <singleXmlCell id="1722" r="H32" connectionId="0">
    <xmlCellPr id="1" uniqueName="P3218">
      <xmlPr mapId="1" xpath="/TFI-IZD-OSIG/NT_1000368/P3218" xmlDataType="decimal"/>
    </xmlCellPr>
  </singleXmlCell>
  <singleXmlCell id="1723" r="I33" connectionId="0">
    <xmlCellPr id="1" uniqueName="P3219">
      <xmlPr mapId="1" xpath="/TFI-IZD-OSIG/NT_1000368/P3219" xmlDataType="decimal"/>
    </xmlCellPr>
  </singleXmlCell>
  <singleXmlCell id="1724" r="H33" connectionId="0">
    <xmlCellPr id="1" uniqueName="P3220">
      <xmlPr mapId="1" xpath="/TFI-IZD-OSIG/NT_1000368/P3220" xmlDataType="decimal"/>
    </xmlCellPr>
  </singleXmlCell>
  <singleXmlCell id="1725" r="I34" connectionId="0">
    <xmlCellPr id="1" uniqueName="P3221">
      <xmlPr mapId="1" xpath="/TFI-IZD-OSIG/NT_1000368/P3221" xmlDataType="decimal"/>
    </xmlCellPr>
  </singleXmlCell>
  <singleXmlCell id="1726" r="H34" connectionId="0">
    <xmlCellPr id="1" uniqueName="P3222">
      <xmlPr mapId="1" xpath="/TFI-IZD-OSIG/NT_1000368/P3222" xmlDataType="decimal"/>
    </xmlCellPr>
  </singleXmlCell>
  <singleXmlCell id="1727" r="I35" connectionId="0">
    <xmlCellPr id="1" uniqueName="P3223">
      <xmlPr mapId="1" xpath="/TFI-IZD-OSIG/NT_1000368/P3223" xmlDataType="decimal"/>
    </xmlCellPr>
  </singleXmlCell>
  <singleXmlCell id="1728" r="H35" connectionId="0">
    <xmlCellPr id="1" uniqueName="P3224">
      <xmlPr mapId="1" xpath="/TFI-IZD-OSIG/NT_1000368/P3224" xmlDataType="decimal"/>
    </xmlCellPr>
  </singleXmlCell>
  <singleXmlCell id="1729" r="I36" connectionId="0">
    <xmlCellPr id="1" uniqueName="P3225">
      <xmlPr mapId="1" xpath="/TFI-IZD-OSIG/NT_1000368/P3225" xmlDataType="decimal"/>
    </xmlCellPr>
  </singleXmlCell>
  <singleXmlCell id="1730" r="H36" connectionId="0">
    <xmlCellPr id="1" uniqueName="P3226">
      <xmlPr mapId="1" xpath="/TFI-IZD-OSIG/NT_1000368/P3226" xmlDataType="decimal"/>
    </xmlCellPr>
  </singleXmlCell>
  <singleXmlCell id="1731" r="I37" connectionId="0">
    <xmlCellPr id="1" uniqueName="P3227">
      <xmlPr mapId="1" xpath="/TFI-IZD-OSIG/NT_1000368/P3227" xmlDataType="decimal"/>
    </xmlCellPr>
  </singleXmlCell>
  <singleXmlCell id="1732" r="H37" connectionId="0">
    <xmlCellPr id="1" uniqueName="P3228">
      <xmlPr mapId="1" xpath="/TFI-IZD-OSIG/NT_1000368/P3228" xmlDataType="decimal"/>
    </xmlCellPr>
  </singleXmlCell>
  <singleXmlCell id="1733" r="I38" connectionId="0">
    <xmlCellPr id="1" uniqueName="P3229">
      <xmlPr mapId="1" xpath="/TFI-IZD-OSIG/NT_1000368/P3229" xmlDataType="decimal"/>
    </xmlCellPr>
  </singleXmlCell>
  <singleXmlCell id="1734" r="H38" connectionId="0">
    <xmlCellPr id="1" uniqueName="P3230">
      <xmlPr mapId="1" xpath="/TFI-IZD-OSIG/NT_1000368/P3230" xmlDataType="decimal"/>
    </xmlCellPr>
  </singleXmlCell>
  <singleXmlCell id="1735" r="I39" connectionId="0">
    <xmlCellPr id="1" uniqueName="P3231">
      <xmlPr mapId="1" xpath="/TFI-IZD-OSIG/NT_1000368/P3231" xmlDataType="decimal"/>
    </xmlCellPr>
  </singleXmlCell>
  <singleXmlCell id="1736" r="H39" connectionId="0">
    <xmlCellPr id="1" uniqueName="P3232">
      <xmlPr mapId="1" xpath="/TFI-IZD-OSIG/NT_1000368/P3232" xmlDataType="decimal"/>
    </xmlCellPr>
  </singleXmlCell>
  <singleXmlCell id="1737" r="I40" connectionId="0">
    <xmlCellPr id="1" uniqueName="P3233">
      <xmlPr mapId="1" xpath="/TFI-IZD-OSIG/NT_1000368/P3233" xmlDataType="decimal"/>
    </xmlCellPr>
  </singleXmlCell>
  <singleXmlCell id="1738" r="H40" connectionId="0">
    <xmlCellPr id="1" uniqueName="P3234">
      <xmlPr mapId="1" xpath="/TFI-IZD-OSIG/NT_1000368/P3234" xmlDataType="decimal"/>
    </xmlCellPr>
  </singleXmlCell>
  <singleXmlCell id="1739" r="I41" connectionId="0">
    <xmlCellPr id="1" uniqueName="P3235">
      <xmlPr mapId="1" xpath="/TFI-IZD-OSIG/NT_1000368/P3235" xmlDataType="decimal"/>
    </xmlCellPr>
  </singleXmlCell>
  <singleXmlCell id="1740" r="H41" connectionId="0">
    <xmlCellPr id="1" uniqueName="P3236">
      <xmlPr mapId="1" xpath="/TFI-IZD-OSIG/NT_1000368/P3236" xmlDataType="decimal"/>
    </xmlCellPr>
  </singleXmlCell>
  <singleXmlCell id="1741" r="I42" connectionId="0">
    <xmlCellPr id="1" uniqueName="P3237">
      <xmlPr mapId="1" xpath="/TFI-IZD-OSIG/NT_1000368/P3237" xmlDataType="decimal"/>
    </xmlCellPr>
  </singleXmlCell>
  <singleXmlCell id="1742" r="H42" connectionId="0">
    <xmlCellPr id="1" uniqueName="P3238">
      <xmlPr mapId="1" xpath="/TFI-IZD-OSIG/NT_1000368/P3238" xmlDataType="decimal"/>
    </xmlCellPr>
  </singleXmlCell>
  <singleXmlCell id="1743" r="I43" connectionId="0">
    <xmlCellPr id="1" uniqueName="P3239">
      <xmlPr mapId="1" xpath="/TFI-IZD-OSIG/NT_1000368/P3239" xmlDataType="decimal"/>
    </xmlCellPr>
  </singleXmlCell>
  <singleXmlCell id="1744" r="H43" connectionId="0">
    <xmlCellPr id="1" uniqueName="P3240">
      <xmlPr mapId="1" xpath="/TFI-IZD-OSIG/NT_1000368/P3240" xmlDataType="decimal"/>
    </xmlCellPr>
  </singleXmlCell>
  <singleXmlCell id="1745" r="I44" connectionId="0">
    <xmlCellPr id="1" uniqueName="P3241">
      <xmlPr mapId="1" xpath="/TFI-IZD-OSIG/NT_1000368/P3241" xmlDataType="decimal"/>
    </xmlCellPr>
  </singleXmlCell>
  <singleXmlCell id="1746" r="H44" connectionId="0">
    <xmlCellPr id="1" uniqueName="P3242">
      <xmlPr mapId="1" xpath="/TFI-IZD-OSIG/NT_1000368/P3242" xmlDataType="decimal"/>
    </xmlCellPr>
  </singleXmlCell>
  <singleXmlCell id="1747" r="I45" connectionId="0">
    <xmlCellPr id="1" uniqueName="P3243">
      <xmlPr mapId="1" xpath="/TFI-IZD-OSIG/NT_1000368/P3243" xmlDataType="decimal"/>
    </xmlCellPr>
  </singleXmlCell>
  <singleXmlCell id="1748" r="H45" connectionId="0">
    <xmlCellPr id="1" uniqueName="P3244">
      <xmlPr mapId="1" xpath="/TFI-IZD-OSIG/NT_1000368/P3244" xmlDataType="decimal"/>
    </xmlCellPr>
  </singleXmlCell>
  <singleXmlCell id="1749" r="I46" connectionId="0">
    <xmlCellPr id="1" uniqueName="P3245">
      <xmlPr mapId="1" xpath="/TFI-IZD-OSIG/NT_1000368/P3245" xmlDataType="decimal"/>
    </xmlCellPr>
  </singleXmlCell>
  <singleXmlCell id="1750" r="H46" connectionId="0">
    <xmlCellPr id="1" uniqueName="P3246">
      <xmlPr mapId="1" xpath="/TFI-IZD-OSIG/NT_1000368/P3246" xmlDataType="decimal"/>
    </xmlCellPr>
  </singleXmlCell>
  <singleXmlCell id="1751" r="I47" connectionId="0">
    <xmlCellPr id="1" uniqueName="P3247">
      <xmlPr mapId="1" xpath="/TFI-IZD-OSIG/NT_1000368/P3247" xmlDataType="decimal"/>
    </xmlCellPr>
  </singleXmlCell>
  <singleXmlCell id="1752" r="H47" connectionId="0">
    <xmlCellPr id="1" uniqueName="P3248">
      <xmlPr mapId="1" xpath="/TFI-IZD-OSIG/NT_1000368/P3248" xmlDataType="decimal"/>
    </xmlCellPr>
  </singleXmlCell>
  <singleXmlCell id="1753" r="I48" connectionId="0">
    <xmlCellPr id="1" uniqueName="P3249">
      <xmlPr mapId="1" xpath="/TFI-IZD-OSIG/NT_1000368/P3249" xmlDataType="decimal"/>
    </xmlCellPr>
  </singleXmlCell>
  <singleXmlCell id="1754" r="H48" connectionId="0">
    <xmlCellPr id="1" uniqueName="P3250">
      <xmlPr mapId="1" xpath="/TFI-IZD-OSIG/NT_1000368/P3250" xmlDataType="decimal"/>
    </xmlCellPr>
  </singleXmlCell>
  <singleXmlCell id="1755" r="I49" connectionId="0">
    <xmlCellPr id="1" uniqueName="P3251">
      <xmlPr mapId="1" xpath="/TFI-IZD-OSIG/NT_1000368/P3251" xmlDataType="decimal"/>
    </xmlCellPr>
  </singleXmlCell>
  <singleXmlCell id="1756" r="H49" connectionId="0">
    <xmlCellPr id="1" uniqueName="P3252">
      <xmlPr mapId="1" xpath="/TFI-IZD-OSIG/NT_1000368/P3252" xmlDataType="decimal"/>
    </xmlCellPr>
  </singleXmlCell>
  <singleXmlCell id="1757" r="I50" connectionId="0">
    <xmlCellPr id="1" uniqueName="P3253">
      <xmlPr mapId="1" xpath="/TFI-IZD-OSIG/NT_1000368/P3253" xmlDataType="decimal"/>
    </xmlCellPr>
  </singleXmlCell>
  <singleXmlCell id="1758" r="H50" connectionId="0">
    <xmlCellPr id="1" uniqueName="P3254">
      <xmlPr mapId="1" xpath="/TFI-IZD-OSIG/NT_1000368/P3254" xmlDataType="decimal"/>
    </xmlCellPr>
  </singleXmlCell>
  <singleXmlCell id="1759" r="I51" connectionId="0">
    <xmlCellPr id="1" uniqueName="P3255">
      <xmlPr mapId="1" xpath="/TFI-IZD-OSIG/NT_1000368/P3255" xmlDataType="decimal"/>
    </xmlCellPr>
  </singleXmlCell>
  <singleXmlCell id="1760" r="H51" connectionId="0">
    <xmlCellPr id="1" uniqueName="P3256">
      <xmlPr mapId="1" xpath="/TFI-IZD-OSIG/NT_1000368/P3256" xmlDataType="decimal"/>
    </xmlCellPr>
  </singleXmlCell>
  <singleXmlCell id="1761" r="I52" connectionId="0">
    <xmlCellPr id="1" uniqueName="P3257">
      <xmlPr mapId="1" xpath="/TFI-IZD-OSIG/NT_1000368/P3257" xmlDataType="decimal"/>
    </xmlCellPr>
  </singleXmlCell>
  <singleXmlCell id="1762" r="H52" connectionId="0">
    <xmlCellPr id="1" uniqueName="P3258">
      <xmlPr mapId="1" xpath="/TFI-IZD-OSIG/NT_1000368/P3258" xmlDataType="decimal"/>
    </xmlCellPr>
  </singleXmlCell>
  <singleXmlCell id="1763" r="I53" connectionId="0">
    <xmlCellPr id="1" uniqueName="P3259">
      <xmlPr mapId="1" xpath="/TFI-IZD-OSIG/NT_1000368/P3259" xmlDataType="decimal"/>
    </xmlCellPr>
  </singleXmlCell>
  <singleXmlCell id="1764" r="H53" connectionId="0">
    <xmlCellPr id="1" uniqueName="P3260">
      <xmlPr mapId="1" xpath="/TFI-IZD-OSIG/NT_1000368/P3260" xmlDataType="decimal"/>
    </xmlCellPr>
  </singleXmlCell>
  <singleXmlCell id="1765" r="I54" connectionId="0">
    <xmlCellPr id="1" uniqueName="P3261">
      <xmlPr mapId="1" xpath="/TFI-IZD-OSIG/NT_1000368/P3261" xmlDataType="decimal"/>
    </xmlCellPr>
  </singleXmlCell>
  <singleXmlCell id="1766" r="H54" connectionId="0">
    <xmlCellPr id="1" uniqueName="P3262">
      <xmlPr mapId="1" xpath="/TFI-IZD-OSIG/NT_1000368/P3262" xmlDataType="decimal"/>
    </xmlCellPr>
  </singleXmlCell>
  <singleXmlCell id="1767" r="I55" connectionId="0">
    <xmlCellPr id="1" uniqueName="P3263">
      <xmlPr mapId="1" xpath="/TFI-IZD-OSIG/NT_1000368/P3263" xmlDataType="decimal"/>
    </xmlCellPr>
  </singleXmlCell>
  <singleXmlCell id="1768" r="H55" connectionId="0">
    <xmlCellPr id="1" uniqueName="P3264">
      <xmlPr mapId="1" xpath="/TFI-IZD-OSIG/NT_1000368/P3264" xmlDataType="decimal"/>
    </xmlCellPr>
  </singleXmlCell>
  <singleXmlCell id="1769" r="I56" connectionId="0">
    <xmlCellPr id="1" uniqueName="P3265">
      <xmlPr mapId="1" xpath="/TFI-IZD-OSIG/NT_1000368/P3265" xmlDataType="decimal"/>
    </xmlCellPr>
  </singleXmlCell>
  <singleXmlCell id="1770" r="H56" connectionId="0">
    <xmlCellPr id="1" uniqueName="P3266">
      <xmlPr mapId="1" xpath="/TFI-IZD-OSIG/NT_1000368/P3266" xmlDataType="decimal"/>
    </xmlCellPr>
  </singleXmlCell>
  <singleXmlCell id="1771" r="I57" connectionId="0">
    <xmlCellPr id="1" uniqueName="P3267">
      <xmlPr mapId="1" xpath="/TFI-IZD-OSIG/NT_1000368/P3267" xmlDataType="decimal"/>
    </xmlCellPr>
  </singleXmlCell>
  <singleXmlCell id="1772" r="H57" connectionId="0">
    <xmlCellPr id="1" uniqueName="P3268">
      <xmlPr mapId="1" xpath="/TFI-IZD-OSIG/NT_1000368/P3268" xmlDataType="decimal"/>
    </xmlCellPr>
  </singleXmlCell>
  <singleXmlCell id="1773" r="I58" connectionId="0">
    <xmlCellPr id="1" uniqueName="P3269">
      <xmlPr mapId="1" xpath="/TFI-IZD-OSIG/NT_1000368/P3269" xmlDataType="decimal"/>
    </xmlCellPr>
  </singleXmlCell>
  <singleXmlCell id="1774" r="H58" connectionId="0">
    <xmlCellPr id="1" uniqueName="P3270">
      <xmlPr mapId="1" xpath="/TFI-IZD-OSIG/NT_1000368/P3270" xmlDataType="decimal"/>
    </xmlCellPr>
  </singleXmlCell>
  <singleXmlCell id="1775" r="I59" connectionId="0">
    <xmlCellPr id="1" uniqueName="P3271">
      <xmlPr mapId="1" xpath="/TFI-IZD-OSIG/NT_1000368/P3271" xmlDataType="decimal"/>
    </xmlCellPr>
  </singleXmlCell>
  <singleXmlCell id="1776" r="H59" connectionId="0">
    <xmlCellPr id="1" uniqueName="P3272">
      <xmlPr mapId="1" xpath="/TFI-IZD-OSIG/NT_1000368/P3272" xmlDataType="decimal"/>
    </xmlCellPr>
  </singleXmlCell>
  <singleXmlCell id="1777" r="I60" connectionId="0">
    <xmlCellPr id="1" uniqueName="P3273">
      <xmlPr mapId="1" xpath="/TFI-IZD-OSIG/NT_1000368/P3273" xmlDataType="decimal"/>
    </xmlCellPr>
  </singleXmlCell>
  <singleXmlCell id="1778" r="H60" connectionId="0">
    <xmlCellPr id="1" uniqueName="P3274">
      <xmlPr mapId="1" xpath="/TFI-IZD-OSIG/NT_1000368/P3274" xmlDataType="decimal"/>
    </xmlCellPr>
  </singleXmlCell>
  <singleXmlCell id="1779" r="I61" connectionId="0">
    <xmlCellPr id="1" uniqueName="P3275">
      <xmlPr mapId="1" xpath="/TFI-IZD-OSIG/NT_1000368/P3275" xmlDataType="decimal"/>
    </xmlCellPr>
  </singleXmlCell>
  <singleXmlCell id="1780" r="H61" connectionId="0">
    <xmlCellPr id="1" uniqueName="P3276">
      <xmlPr mapId="1" xpath="/TFI-IZD-OSIG/NT_1000368/P3276" xmlDataType="decimal"/>
    </xmlCellPr>
  </singleXmlCell>
  <singleXmlCell id="1781" r="I62" connectionId="0">
    <xmlCellPr id="1" uniqueName="P3277">
      <xmlPr mapId="1" xpath="/TFI-IZD-OSIG/NT_1000368/P3277" xmlDataType="decimal"/>
    </xmlCellPr>
  </singleXmlCell>
  <singleXmlCell id="1782" r="H62" connectionId="0">
    <xmlCellPr id="1" uniqueName="P3278">
      <xmlPr mapId="1" xpath="/TFI-IZD-OSIG/NT_1000368/P3278" xmlDataType="decimal"/>
    </xmlCellPr>
  </singleXmlCell>
</singleXmlCells>
</file>

<file path=xl/tables/tableSingleCells6.xml><?xml version="1.0" encoding="utf-8"?>
<singleXmlCells xmlns="http://schemas.openxmlformats.org/spreadsheetml/2006/main">
  <singleXmlCell id="1783" r="M7" connectionId="0">
    <xmlCellPr id="1" uniqueName="P3287">
      <xmlPr mapId="1" xpath="/TFI-IZD-OSIG/PK_1000369/P3287" xmlDataType="decimal"/>
    </xmlCellPr>
  </singleXmlCell>
  <singleXmlCell id="1784" r="K7" connectionId="0">
    <xmlCellPr id="1" uniqueName="P3285">
      <xmlPr mapId="1" xpath="/TFI-IZD-OSIG/PK_1000369/P3285" xmlDataType="decimal"/>
    </xmlCellPr>
  </singleXmlCell>
  <singleXmlCell id="1785" r="L7" connectionId="0">
    <xmlCellPr id="1" uniqueName="P3286">
      <xmlPr mapId="1" xpath="/TFI-IZD-OSIG/PK_1000369/P3286" xmlDataType="decimal"/>
    </xmlCellPr>
  </singleXmlCell>
  <singleXmlCell id="1786" r="E7" connectionId="0">
    <xmlCellPr id="1" uniqueName="P3279">
      <xmlPr mapId="1" xpath="/TFI-IZD-OSIG/PK_1000369/P3279" xmlDataType="decimal"/>
    </xmlCellPr>
  </singleXmlCell>
  <singleXmlCell id="1787" r="F7" connectionId="0">
    <xmlCellPr id="1" uniqueName="P3280">
      <xmlPr mapId="1" xpath="/TFI-IZD-OSIG/PK_1000369/P3280" xmlDataType="decimal"/>
    </xmlCellPr>
  </singleXmlCell>
  <singleXmlCell id="1788" r="G7" connectionId="0">
    <xmlCellPr id="1" uniqueName="P3281">
      <xmlPr mapId="1" xpath="/TFI-IZD-OSIG/PK_1000369/P3281" xmlDataType="decimal"/>
    </xmlCellPr>
  </singleXmlCell>
  <singleXmlCell id="1789" r="H7" connectionId="0">
    <xmlCellPr id="1" uniqueName="P3282">
      <xmlPr mapId="1" xpath="/TFI-IZD-OSIG/PK_1000369/P3282" xmlDataType="decimal"/>
    </xmlCellPr>
  </singleXmlCell>
  <singleXmlCell id="1790" r="I7" connectionId="0">
    <xmlCellPr id="1" uniqueName="P3283">
      <xmlPr mapId="1" xpath="/TFI-IZD-OSIG/PK_1000369/P3283" xmlDataType="decimal"/>
    </xmlCellPr>
  </singleXmlCell>
  <singleXmlCell id="1791" r="J7" connectionId="0">
    <xmlCellPr id="1" uniqueName="P3284">
      <xmlPr mapId="1" xpath="/TFI-IZD-OSIG/PK_1000369/P3284" xmlDataType="decimal"/>
    </xmlCellPr>
  </singleXmlCell>
  <singleXmlCell id="1792" r="E8" connectionId="0">
    <xmlCellPr id="1" uniqueName="P3288">
      <xmlPr mapId="1" xpath="/TFI-IZD-OSIG/PK_1000369/P3288" xmlDataType="decimal"/>
    </xmlCellPr>
  </singleXmlCell>
  <singleXmlCell id="1793" r="F8" connectionId="0">
    <xmlCellPr id="1" uniqueName="P3289">
      <xmlPr mapId="1" xpath="/TFI-IZD-OSIG/PK_1000369/P3289" xmlDataType="decimal"/>
    </xmlCellPr>
  </singleXmlCell>
  <singleXmlCell id="1794" r="G8" connectionId="0">
    <xmlCellPr id="1" uniqueName="P3290">
      <xmlPr mapId="1" xpath="/TFI-IZD-OSIG/PK_1000369/P3290" xmlDataType="decimal"/>
    </xmlCellPr>
  </singleXmlCell>
  <singleXmlCell id="1795" r="H8" connectionId="0">
    <xmlCellPr id="1" uniqueName="P3291">
      <xmlPr mapId="1" xpath="/TFI-IZD-OSIG/PK_1000369/P3291" xmlDataType="decimal"/>
    </xmlCellPr>
  </singleXmlCell>
  <singleXmlCell id="1796" r="I8" connectionId="0">
    <xmlCellPr id="1" uniqueName="P3292">
      <xmlPr mapId="1" xpath="/TFI-IZD-OSIG/PK_1000369/P3292" xmlDataType="decimal"/>
    </xmlCellPr>
  </singleXmlCell>
  <singleXmlCell id="1797" r="J8" connectionId="0">
    <xmlCellPr id="1" uniqueName="P3293">
      <xmlPr mapId="1" xpath="/TFI-IZD-OSIG/PK_1000369/P3293" xmlDataType="decimal"/>
    </xmlCellPr>
  </singleXmlCell>
  <singleXmlCell id="1798" r="K8" connectionId="0">
    <xmlCellPr id="1" uniqueName="P3294">
      <xmlPr mapId="1" xpath="/TFI-IZD-OSIG/PK_1000369/P3294" xmlDataType="decimal"/>
    </xmlCellPr>
  </singleXmlCell>
  <singleXmlCell id="1799" r="L8" connectionId="0">
    <xmlCellPr id="1" uniqueName="P3295">
      <xmlPr mapId="1" xpath="/TFI-IZD-OSIG/PK_1000369/P3295" xmlDataType="decimal"/>
    </xmlCellPr>
  </singleXmlCell>
  <singleXmlCell id="1800" r="M8" connectionId="0">
    <xmlCellPr id="1" uniqueName="P3296">
      <xmlPr mapId="1" xpath="/TFI-IZD-OSIG/PK_1000369/P3296" xmlDataType="decimal"/>
    </xmlCellPr>
  </singleXmlCell>
  <singleXmlCell id="1801" r="E9" connectionId="0">
    <xmlCellPr id="1" uniqueName="P3297">
      <xmlPr mapId="1" xpath="/TFI-IZD-OSIG/PK_1000369/P3297" xmlDataType="decimal"/>
    </xmlCellPr>
  </singleXmlCell>
  <singleXmlCell id="1802" r="F9" connectionId="0">
    <xmlCellPr id="1" uniqueName="P3298">
      <xmlPr mapId="1" xpath="/TFI-IZD-OSIG/PK_1000369/P3298" xmlDataType="decimal"/>
    </xmlCellPr>
  </singleXmlCell>
  <singleXmlCell id="1803" r="G9" connectionId="0">
    <xmlCellPr id="1" uniqueName="P3299">
      <xmlPr mapId="1" xpath="/TFI-IZD-OSIG/PK_1000369/P3299" xmlDataType="decimal"/>
    </xmlCellPr>
  </singleXmlCell>
  <singleXmlCell id="1804" r="H9" connectionId="0">
    <xmlCellPr id="1" uniqueName="P3300">
      <xmlPr mapId="1" xpath="/TFI-IZD-OSIG/PK_1000369/P3300" xmlDataType="decimal"/>
    </xmlCellPr>
  </singleXmlCell>
  <singleXmlCell id="1805" r="I9" connectionId="0">
    <xmlCellPr id="1" uniqueName="P3301">
      <xmlPr mapId="1" xpath="/TFI-IZD-OSIG/PK_1000369/P3301" xmlDataType="decimal"/>
    </xmlCellPr>
  </singleXmlCell>
  <singleXmlCell id="1806" r="J9" connectionId="0">
    <xmlCellPr id="1" uniqueName="P3302">
      <xmlPr mapId="1" xpath="/TFI-IZD-OSIG/PK_1000369/P3302" xmlDataType="decimal"/>
    </xmlCellPr>
  </singleXmlCell>
  <singleXmlCell id="1807" r="K9" connectionId="0">
    <xmlCellPr id="1" uniqueName="P3303">
      <xmlPr mapId="1" xpath="/TFI-IZD-OSIG/PK_1000369/P3303" xmlDataType="decimal"/>
    </xmlCellPr>
  </singleXmlCell>
  <singleXmlCell id="1808" r="L9" connectionId="0">
    <xmlCellPr id="1" uniqueName="P3304">
      <xmlPr mapId="1" xpath="/TFI-IZD-OSIG/PK_1000369/P3304" xmlDataType="decimal"/>
    </xmlCellPr>
  </singleXmlCell>
  <singleXmlCell id="1809" r="M9" connectionId="0">
    <xmlCellPr id="1" uniqueName="P3305">
      <xmlPr mapId="1" xpath="/TFI-IZD-OSIG/PK_1000369/P3305" xmlDataType="decimal"/>
    </xmlCellPr>
  </singleXmlCell>
  <singleXmlCell id="1811" r="E10" connectionId="0">
    <xmlCellPr id="1" uniqueName="P3306">
      <xmlPr mapId="1" xpath="/TFI-IZD-OSIG/PK_1000369/P3306" xmlDataType="decimal"/>
    </xmlCellPr>
  </singleXmlCell>
  <singleXmlCell id="1812" r="F10" connectionId="0">
    <xmlCellPr id="1" uniqueName="P3307">
      <xmlPr mapId="1" xpath="/TFI-IZD-OSIG/PK_1000369/P3307" xmlDataType="decimal"/>
    </xmlCellPr>
  </singleXmlCell>
  <singleXmlCell id="1813" r="G10" connectionId="0">
    <xmlCellPr id="1" uniqueName="P3308">
      <xmlPr mapId="1" xpath="/TFI-IZD-OSIG/PK_1000369/P3308" xmlDataType="decimal"/>
    </xmlCellPr>
  </singleXmlCell>
  <singleXmlCell id="1814" r="H10" connectionId="0">
    <xmlCellPr id="1" uniqueName="P3309">
      <xmlPr mapId="1" xpath="/TFI-IZD-OSIG/PK_1000369/P3309" xmlDataType="decimal"/>
    </xmlCellPr>
  </singleXmlCell>
  <singleXmlCell id="1815" r="I10" connectionId="0">
    <xmlCellPr id="1" uniqueName="P3310">
      <xmlPr mapId="1" xpath="/TFI-IZD-OSIG/PK_1000369/P3310" xmlDataType="decimal"/>
    </xmlCellPr>
  </singleXmlCell>
  <singleXmlCell id="1816" r="J10" connectionId="0">
    <xmlCellPr id="1" uniqueName="P3311">
      <xmlPr mapId="1" xpath="/TFI-IZD-OSIG/PK_1000369/P3311" xmlDataType="decimal"/>
    </xmlCellPr>
  </singleXmlCell>
  <singleXmlCell id="1817" r="K10" connectionId="0">
    <xmlCellPr id="1" uniqueName="P3312">
      <xmlPr mapId="1" xpath="/TFI-IZD-OSIG/PK_1000369/P3312" xmlDataType="decimal"/>
    </xmlCellPr>
  </singleXmlCell>
  <singleXmlCell id="1818" r="L10" connectionId="0">
    <xmlCellPr id="1" uniqueName="P3313">
      <xmlPr mapId="1" xpath="/TFI-IZD-OSIG/PK_1000369/P3313" xmlDataType="decimal"/>
    </xmlCellPr>
  </singleXmlCell>
  <singleXmlCell id="1819" r="M10" connectionId="0">
    <xmlCellPr id="1" uniqueName="P3314">
      <xmlPr mapId="1" xpath="/TFI-IZD-OSIG/PK_1000369/P3314" xmlDataType="decimal"/>
    </xmlCellPr>
  </singleXmlCell>
  <singleXmlCell id="1820" r="E11" connectionId="0">
    <xmlCellPr id="1" uniqueName="P3315">
      <xmlPr mapId="1" xpath="/TFI-IZD-OSIG/PK_1000369/P3315" xmlDataType="decimal"/>
    </xmlCellPr>
  </singleXmlCell>
  <singleXmlCell id="1821" r="F11" connectionId="0">
    <xmlCellPr id="1" uniqueName="P3316">
      <xmlPr mapId="1" xpath="/TFI-IZD-OSIG/PK_1000369/P3316" xmlDataType="decimal"/>
    </xmlCellPr>
  </singleXmlCell>
  <singleXmlCell id="1822" r="G11" connectionId="0">
    <xmlCellPr id="1" uniqueName="P3317">
      <xmlPr mapId="1" xpath="/TFI-IZD-OSIG/PK_1000369/P3317" xmlDataType="decimal"/>
    </xmlCellPr>
  </singleXmlCell>
  <singleXmlCell id="1823" r="H11" connectionId="0">
    <xmlCellPr id="1" uniqueName="P3318">
      <xmlPr mapId="1" xpath="/TFI-IZD-OSIG/PK_1000369/P3318" xmlDataType="decimal"/>
    </xmlCellPr>
  </singleXmlCell>
  <singleXmlCell id="1824" r="I11" connectionId="0">
    <xmlCellPr id="1" uniqueName="P3319">
      <xmlPr mapId="1" xpath="/TFI-IZD-OSIG/PK_1000369/P3319" xmlDataType="decimal"/>
    </xmlCellPr>
  </singleXmlCell>
  <singleXmlCell id="1825" r="J11" connectionId="0">
    <xmlCellPr id="1" uniqueName="P3320">
      <xmlPr mapId="1" xpath="/TFI-IZD-OSIG/PK_1000369/P3320" xmlDataType="decimal"/>
    </xmlCellPr>
  </singleXmlCell>
  <singleXmlCell id="1826" r="K11" connectionId="0">
    <xmlCellPr id="1" uniqueName="P3321">
      <xmlPr mapId="1" xpath="/TFI-IZD-OSIG/PK_1000369/P3321" xmlDataType="decimal"/>
    </xmlCellPr>
  </singleXmlCell>
  <singleXmlCell id="1827" r="L11" connectionId="0">
    <xmlCellPr id="1" uniqueName="P3322">
      <xmlPr mapId="1" xpath="/TFI-IZD-OSIG/PK_1000369/P3322" xmlDataType="decimal"/>
    </xmlCellPr>
  </singleXmlCell>
  <singleXmlCell id="1828" r="M11" connectionId="0">
    <xmlCellPr id="1" uniqueName="P3323">
      <xmlPr mapId="1" xpath="/TFI-IZD-OSIG/PK_1000369/P3323" xmlDataType="decimal"/>
    </xmlCellPr>
  </singleXmlCell>
  <singleXmlCell id="1829" r="E12" connectionId="0">
    <xmlCellPr id="1" uniqueName="P3324">
      <xmlPr mapId="1" xpath="/TFI-IZD-OSIG/PK_1000369/P3324" xmlDataType="decimal"/>
    </xmlCellPr>
  </singleXmlCell>
  <singleXmlCell id="1830" r="F12" connectionId="0">
    <xmlCellPr id="1" uniqueName="P3325">
      <xmlPr mapId="1" xpath="/TFI-IZD-OSIG/PK_1000369/P3325" xmlDataType="decimal"/>
    </xmlCellPr>
  </singleXmlCell>
  <singleXmlCell id="1831" r="G12" connectionId="0">
    <xmlCellPr id="1" uniqueName="P3326">
      <xmlPr mapId="1" xpath="/TFI-IZD-OSIG/PK_1000369/P3326" xmlDataType="decimal"/>
    </xmlCellPr>
  </singleXmlCell>
  <singleXmlCell id="1832" r="H12" connectionId="0">
    <xmlCellPr id="1" uniqueName="P3327">
      <xmlPr mapId="1" xpath="/TFI-IZD-OSIG/PK_1000369/P3327" xmlDataType="decimal"/>
    </xmlCellPr>
  </singleXmlCell>
  <singleXmlCell id="1833" r="I12" connectionId="0">
    <xmlCellPr id="1" uniqueName="P3328">
      <xmlPr mapId="1" xpath="/TFI-IZD-OSIG/PK_1000369/P3328" xmlDataType="decimal"/>
    </xmlCellPr>
  </singleXmlCell>
  <singleXmlCell id="1834" r="J12" connectionId="0">
    <xmlCellPr id="1" uniqueName="P3329">
      <xmlPr mapId="1" xpath="/TFI-IZD-OSIG/PK_1000369/P3329" xmlDataType="decimal"/>
    </xmlCellPr>
  </singleXmlCell>
  <singleXmlCell id="1835" r="K12" connectionId="0">
    <xmlCellPr id="1" uniqueName="P3330">
      <xmlPr mapId="1" xpath="/TFI-IZD-OSIG/PK_1000369/P3330" xmlDataType="decimal"/>
    </xmlCellPr>
  </singleXmlCell>
  <singleXmlCell id="1836" r="L12" connectionId="0">
    <xmlCellPr id="1" uniqueName="P3331">
      <xmlPr mapId="1" xpath="/TFI-IZD-OSIG/PK_1000369/P3331" xmlDataType="decimal"/>
    </xmlCellPr>
  </singleXmlCell>
  <singleXmlCell id="1837" r="M12" connectionId="0">
    <xmlCellPr id="1" uniqueName="P3332">
      <xmlPr mapId="1" xpath="/TFI-IZD-OSIG/PK_1000369/P3332" xmlDataType="decimal"/>
    </xmlCellPr>
  </singleXmlCell>
  <singleXmlCell id="1838" r="E13" connectionId="0">
    <xmlCellPr id="1" uniqueName="P3333">
      <xmlPr mapId="1" xpath="/TFI-IZD-OSIG/PK_1000369/P3333" xmlDataType="decimal"/>
    </xmlCellPr>
  </singleXmlCell>
  <singleXmlCell id="1839" r="F13" connectionId="0">
    <xmlCellPr id="1" uniqueName="P3334">
      <xmlPr mapId="1" xpath="/TFI-IZD-OSIG/PK_1000369/P3334" xmlDataType="decimal"/>
    </xmlCellPr>
  </singleXmlCell>
  <singleXmlCell id="1840" r="G13" connectionId="0">
    <xmlCellPr id="1" uniqueName="P3335">
      <xmlPr mapId="1" xpath="/TFI-IZD-OSIG/PK_1000369/P3335" xmlDataType="decimal"/>
    </xmlCellPr>
  </singleXmlCell>
  <singleXmlCell id="1841" r="H13" connectionId="0">
    <xmlCellPr id="1" uniqueName="P3336">
      <xmlPr mapId="1" xpath="/TFI-IZD-OSIG/PK_1000369/P3336" xmlDataType="decimal"/>
    </xmlCellPr>
  </singleXmlCell>
  <singleXmlCell id="1842" r="I13" connectionId="0">
    <xmlCellPr id="1" uniqueName="P3337">
      <xmlPr mapId="1" xpath="/TFI-IZD-OSIG/PK_1000369/P3337" xmlDataType="decimal"/>
    </xmlCellPr>
  </singleXmlCell>
  <singleXmlCell id="1843" r="J13" connectionId="0">
    <xmlCellPr id="1" uniqueName="P3338">
      <xmlPr mapId="1" xpath="/TFI-IZD-OSIG/PK_1000369/P3338" xmlDataType="decimal"/>
    </xmlCellPr>
  </singleXmlCell>
  <singleXmlCell id="1844" r="K13" connectionId="0">
    <xmlCellPr id="1" uniqueName="P3339">
      <xmlPr mapId="1" xpath="/TFI-IZD-OSIG/PK_1000369/P3339" xmlDataType="decimal"/>
    </xmlCellPr>
  </singleXmlCell>
  <singleXmlCell id="1845" r="L13" connectionId="0">
    <xmlCellPr id="1" uniqueName="P3340">
      <xmlPr mapId="1" xpath="/TFI-IZD-OSIG/PK_1000369/P3340" xmlDataType="decimal"/>
    </xmlCellPr>
  </singleXmlCell>
  <singleXmlCell id="1846" r="M13" connectionId="0">
    <xmlCellPr id="1" uniqueName="P3341">
      <xmlPr mapId="1" xpath="/TFI-IZD-OSIG/PK_1000369/P3341" xmlDataType="decimal"/>
    </xmlCellPr>
  </singleXmlCell>
  <singleXmlCell id="1847" r="E14" connectionId="0">
    <xmlCellPr id="1" uniqueName="P3342">
      <xmlPr mapId="1" xpath="/TFI-IZD-OSIG/PK_1000369/P3342" xmlDataType="decimal"/>
    </xmlCellPr>
  </singleXmlCell>
  <singleXmlCell id="1848" r="F14" connectionId="0">
    <xmlCellPr id="1" uniqueName="P3343">
      <xmlPr mapId="1" xpath="/TFI-IZD-OSIG/PK_1000369/P3343" xmlDataType="decimal"/>
    </xmlCellPr>
  </singleXmlCell>
  <singleXmlCell id="1849" r="G14" connectionId="0">
    <xmlCellPr id="1" uniqueName="P3344">
      <xmlPr mapId="1" xpath="/TFI-IZD-OSIG/PK_1000369/P3344" xmlDataType="decimal"/>
    </xmlCellPr>
  </singleXmlCell>
  <singleXmlCell id="1850" r="H14" connectionId="0">
    <xmlCellPr id="1" uniqueName="P3345">
      <xmlPr mapId="1" xpath="/TFI-IZD-OSIG/PK_1000369/P3345" xmlDataType="decimal"/>
    </xmlCellPr>
  </singleXmlCell>
  <singleXmlCell id="1851" r="I14" connectionId="0">
    <xmlCellPr id="1" uniqueName="P3346">
      <xmlPr mapId="1" xpath="/TFI-IZD-OSIG/PK_1000369/P3346" xmlDataType="decimal"/>
    </xmlCellPr>
  </singleXmlCell>
  <singleXmlCell id="1852" r="J14" connectionId="0">
    <xmlCellPr id="1" uniqueName="P3347">
      <xmlPr mapId="1" xpath="/TFI-IZD-OSIG/PK_1000369/P3347" xmlDataType="decimal"/>
    </xmlCellPr>
  </singleXmlCell>
  <singleXmlCell id="1853" r="K14" connectionId="0">
    <xmlCellPr id="1" uniqueName="P3348">
      <xmlPr mapId="1" xpath="/TFI-IZD-OSIG/PK_1000369/P3348" xmlDataType="decimal"/>
    </xmlCellPr>
  </singleXmlCell>
  <singleXmlCell id="1854" r="L14" connectionId="0">
    <xmlCellPr id="1" uniqueName="P3349">
      <xmlPr mapId="1" xpath="/TFI-IZD-OSIG/PK_1000369/P3349" xmlDataType="decimal"/>
    </xmlCellPr>
  </singleXmlCell>
  <singleXmlCell id="1855" r="M14" connectionId="0">
    <xmlCellPr id="1" uniqueName="P3350">
      <xmlPr mapId="1" xpath="/TFI-IZD-OSIG/PK_1000369/P3350" xmlDataType="decimal"/>
    </xmlCellPr>
  </singleXmlCell>
  <singleXmlCell id="1856" r="E15" connectionId="0">
    <xmlCellPr id="1" uniqueName="P3351">
      <xmlPr mapId="1" xpath="/TFI-IZD-OSIG/PK_1000369/P3351" xmlDataType="decimal"/>
    </xmlCellPr>
  </singleXmlCell>
  <singleXmlCell id="1857" r="F15" connectionId="0">
    <xmlCellPr id="1" uniqueName="P3352">
      <xmlPr mapId="1" xpath="/TFI-IZD-OSIG/PK_1000369/P3352" xmlDataType="decimal"/>
    </xmlCellPr>
  </singleXmlCell>
  <singleXmlCell id="1858" r="G15" connectionId="0">
    <xmlCellPr id="1" uniqueName="P3353">
      <xmlPr mapId="1" xpath="/TFI-IZD-OSIG/PK_1000369/P3353" xmlDataType="decimal"/>
    </xmlCellPr>
  </singleXmlCell>
  <singleXmlCell id="1859" r="H15" connectionId="0">
    <xmlCellPr id="1" uniqueName="P3354">
      <xmlPr mapId="1" xpath="/TFI-IZD-OSIG/PK_1000369/P3354" xmlDataType="decimal"/>
    </xmlCellPr>
  </singleXmlCell>
  <singleXmlCell id="1860" r="I15" connectionId="0">
    <xmlCellPr id="1" uniqueName="P3355">
      <xmlPr mapId="1" xpath="/TFI-IZD-OSIG/PK_1000369/P3355" xmlDataType="decimal"/>
    </xmlCellPr>
  </singleXmlCell>
  <singleXmlCell id="1861" r="J15" connectionId="0">
    <xmlCellPr id="1" uniqueName="P3356">
      <xmlPr mapId="1" xpath="/TFI-IZD-OSIG/PK_1000369/P3356" xmlDataType="decimal"/>
    </xmlCellPr>
  </singleXmlCell>
  <singleXmlCell id="1862" r="K15" connectionId="0">
    <xmlCellPr id="1" uniqueName="P3357">
      <xmlPr mapId="1" xpath="/TFI-IZD-OSIG/PK_1000369/P3357" xmlDataType="decimal"/>
    </xmlCellPr>
  </singleXmlCell>
  <singleXmlCell id="1863" r="L15" connectionId="0">
    <xmlCellPr id="1" uniqueName="P3358">
      <xmlPr mapId="1" xpath="/TFI-IZD-OSIG/PK_1000369/P3358" xmlDataType="decimal"/>
    </xmlCellPr>
  </singleXmlCell>
  <singleXmlCell id="1864" r="M15" connectionId="0">
    <xmlCellPr id="1" uniqueName="P3359">
      <xmlPr mapId="1" xpath="/TFI-IZD-OSIG/PK_1000369/P3359" xmlDataType="decimal"/>
    </xmlCellPr>
  </singleXmlCell>
  <singleXmlCell id="1865" r="E16" connectionId="0">
    <xmlCellPr id="1" uniqueName="P3360">
      <xmlPr mapId="1" xpath="/TFI-IZD-OSIG/PK_1000369/P3360" xmlDataType="decimal"/>
    </xmlCellPr>
  </singleXmlCell>
  <singleXmlCell id="1866" r="F16" connectionId="0">
    <xmlCellPr id="1" uniqueName="P3361">
      <xmlPr mapId="1" xpath="/TFI-IZD-OSIG/PK_1000369/P3361" xmlDataType="decimal"/>
    </xmlCellPr>
  </singleXmlCell>
  <singleXmlCell id="1867" r="G16" connectionId="0">
    <xmlCellPr id="1" uniqueName="P3362">
      <xmlPr mapId="1" xpath="/TFI-IZD-OSIG/PK_1000369/P3362" xmlDataType="decimal"/>
    </xmlCellPr>
  </singleXmlCell>
  <singleXmlCell id="1868" r="H16" connectionId="0">
    <xmlCellPr id="1" uniqueName="P3363">
      <xmlPr mapId="1" xpath="/TFI-IZD-OSIG/PK_1000369/P3363" xmlDataType="decimal"/>
    </xmlCellPr>
  </singleXmlCell>
  <singleXmlCell id="1869" r="I16" connectionId="0">
    <xmlCellPr id="1" uniqueName="P3364">
      <xmlPr mapId="1" xpath="/TFI-IZD-OSIG/PK_1000369/P3364" xmlDataType="decimal"/>
    </xmlCellPr>
  </singleXmlCell>
  <singleXmlCell id="1870" r="J16" connectionId="0">
    <xmlCellPr id="1" uniqueName="P3365">
      <xmlPr mapId="1" xpath="/TFI-IZD-OSIG/PK_1000369/P3365" xmlDataType="decimal"/>
    </xmlCellPr>
  </singleXmlCell>
  <singleXmlCell id="1871" r="K16" connectionId="0">
    <xmlCellPr id="1" uniqueName="P3366">
      <xmlPr mapId="1" xpath="/TFI-IZD-OSIG/PK_1000369/P3366" xmlDataType="decimal"/>
    </xmlCellPr>
  </singleXmlCell>
  <singleXmlCell id="1872" r="L16" connectionId="0">
    <xmlCellPr id="1" uniqueName="P3367">
      <xmlPr mapId="1" xpath="/TFI-IZD-OSIG/PK_1000369/P3367" xmlDataType="decimal"/>
    </xmlCellPr>
  </singleXmlCell>
  <singleXmlCell id="1873" r="M16" connectionId="0">
    <xmlCellPr id="1" uniqueName="P3368">
      <xmlPr mapId="1" xpath="/TFI-IZD-OSIG/PK_1000369/P3368" xmlDataType="decimal"/>
    </xmlCellPr>
  </singleXmlCell>
  <singleXmlCell id="1874" r="E17" connectionId="0">
    <xmlCellPr id="1" uniqueName="P3369">
      <xmlPr mapId="1" xpath="/TFI-IZD-OSIG/PK_1000369/P3369" xmlDataType="decimal"/>
    </xmlCellPr>
  </singleXmlCell>
  <singleXmlCell id="1875" r="F17" connectionId="0">
    <xmlCellPr id="1" uniqueName="P3370">
      <xmlPr mapId="1" xpath="/TFI-IZD-OSIG/PK_1000369/P3370" xmlDataType="decimal"/>
    </xmlCellPr>
  </singleXmlCell>
  <singleXmlCell id="1876" r="G17" connectionId="0">
    <xmlCellPr id="1" uniqueName="P3371">
      <xmlPr mapId="1" xpath="/TFI-IZD-OSIG/PK_1000369/P3371" xmlDataType="decimal"/>
    </xmlCellPr>
  </singleXmlCell>
  <singleXmlCell id="1877" r="H17" connectionId="0">
    <xmlCellPr id="1" uniqueName="P3372">
      <xmlPr mapId="1" xpath="/TFI-IZD-OSIG/PK_1000369/P3372" xmlDataType="decimal"/>
    </xmlCellPr>
  </singleXmlCell>
  <singleXmlCell id="1878" r="I17" connectionId="0">
    <xmlCellPr id="1" uniqueName="P3373">
      <xmlPr mapId="1" xpath="/TFI-IZD-OSIG/PK_1000369/P3373" xmlDataType="decimal"/>
    </xmlCellPr>
  </singleXmlCell>
  <singleXmlCell id="1879" r="J17" connectionId="0">
    <xmlCellPr id="1" uniqueName="P3374">
      <xmlPr mapId="1" xpath="/TFI-IZD-OSIG/PK_1000369/P3374" xmlDataType="decimal"/>
    </xmlCellPr>
  </singleXmlCell>
  <singleXmlCell id="1880" r="K17" connectionId="0">
    <xmlCellPr id="1" uniqueName="P3375">
      <xmlPr mapId="1" xpath="/TFI-IZD-OSIG/PK_1000369/P3375" xmlDataType="decimal"/>
    </xmlCellPr>
  </singleXmlCell>
  <singleXmlCell id="1881" r="L17" connectionId="0">
    <xmlCellPr id="1" uniqueName="P3376">
      <xmlPr mapId="1" xpath="/TFI-IZD-OSIG/PK_1000369/P3376" xmlDataType="decimal"/>
    </xmlCellPr>
  </singleXmlCell>
  <singleXmlCell id="1882" r="M17" connectionId="0">
    <xmlCellPr id="1" uniqueName="P3377">
      <xmlPr mapId="1" xpath="/TFI-IZD-OSIG/PK_1000369/P3377" xmlDataType="decimal"/>
    </xmlCellPr>
  </singleXmlCell>
  <singleXmlCell id="1883" r="E18" connectionId="0">
    <xmlCellPr id="1" uniqueName="P3378">
      <xmlPr mapId="1" xpath="/TFI-IZD-OSIG/PK_1000369/P3378" xmlDataType="decimal"/>
    </xmlCellPr>
  </singleXmlCell>
  <singleXmlCell id="1884" r="F18" connectionId="0">
    <xmlCellPr id="1" uniqueName="P3379">
      <xmlPr mapId="1" xpath="/TFI-IZD-OSIG/PK_1000369/P3379" xmlDataType="decimal"/>
    </xmlCellPr>
  </singleXmlCell>
  <singleXmlCell id="1885" r="G18" connectionId="0">
    <xmlCellPr id="1" uniqueName="P3380">
      <xmlPr mapId="1" xpath="/TFI-IZD-OSIG/PK_1000369/P3380" xmlDataType="decimal"/>
    </xmlCellPr>
  </singleXmlCell>
  <singleXmlCell id="1886" r="H18" connectionId="0">
    <xmlCellPr id="1" uniqueName="P3381">
      <xmlPr mapId="1" xpath="/TFI-IZD-OSIG/PK_1000369/P3381" xmlDataType="decimal"/>
    </xmlCellPr>
  </singleXmlCell>
  <singleXmlCell id="1887" r="I18" connectionId="0">
    <xmlCellPr id="1" uniqueName="P3382">
      <xmlPr mapId="1" xpath="/TFI-IZD-OSIG/PK_1000369/P3382" xmlDataType="decimal"/>
    </xmlCellPr>
  </singleXmlCell>
  <singleXmlCell id="1888" r="J18" connectionId="0">
    <xmlCellPr id="1" uniqueName="P3383">
      <xmlPr mapId="1" xpath="/TFI-IZD-OSIG/PK_1000369/P3383" xmlDataType="decimal"/>
    </xmlCellPr>
  </singleXmlCell>
  <singleXmlCell id="1889" r="K18" connectionId="0">
    <xmlCellPr id="1" uniqueName="P3384">
      <xmlPr mapId="1" xpath="/TFI-IZD-OSIG/PK_1000369/P3384" xmlDataType="decimal"/>
    </xmlCellPr>
  </singleXmlCell>
  <singleXmlCell id="1890" r="L18" connectionId="0">
    <xmlCellPr id="1" uniqueName="P3385">
      <xmlPr mapId="1" xpath="/TFI-IZD-OSIG/PK_1000369/P3385" xmlDataType="decimal"/>
    </xmlCellPr>
  </singleXmlCell>
  <singleXmlCell id="1891" r="M18" connectionId="0">
    <xmlCellPr id="1" uniqueName="P3386">
      <xmlPr mapId="1" xpath="/TFI-IZD-OSIG/PK_1000369/P3386" xmlDataType="decimal"/>
    </xmlCellPr>
  </singleXmlCell>
  <singleXmlCell id="1892" r="E19" connectionId="0">
    <xmlCellPr id="1" uniqueName="P3387">
      <xmlPr mapId="1" xpath="/TFI-IZD-OSIG/PK_1000369/P3387" xmlDataType="decimal"/>
    </xmlCellPr>
  </singleXmlCell>
  <singleXmlCell id="1893" r="F19" connectionId="0">
    <xmlCellPr id="1" uniqueName="P3388">
      <xmlPr mapId="1" xpath="/TFI-IZD-OSIG/PK_1000369/P3388" xmlDataType="decimal"/>
    </xmlCellPr>
  </singleXmlCell>
  <singleXmlCell id="1894" r="G19" connectionId="0">
    <xmlCellPr id="1" uniqueName="P3389">
      <xmlPr mapId="1" xpath="/TFI-IZD-OSIG/PK_1000369/P3389" xmlDataType="decimal"/>
    </xmlCellPr>
  </singleXmlCell>
  <singleXmlCell id="1895" r="H19" connectionId="0">
    <xmlCellPr id="1" uniqueName="P3390">
      <xmlPr mapId="1" xpath="/TFI-IZD-OSIG/PK_1000369/P3390" xmlDataType="decimal"/>
    </xmlCellPr>
  </singleXmlCell>
  <singleXmlCell id="1896" r="I19" connectionId="0">
    <xmlCellPr id="1" uniqueName="P3391">
      <xmlPr mapId="1" xpath="/TFI-IZD-OSIG/PK_1000369/P3391" xmlDataType="decimal"/>
    </xmlCellPr>
  </singleXmlCell>
  <singleXmlCell id="1897" r="J19" connectionId="0">
    <xmlCellPr id="1" uniqueName="P3392">
      <xmlPr mapId="1" xpath="/TFI-IZD-OSIG/PK_1000369/P3392" xmlDataType="decimal"/>
    </xmlCellPr>
  </singleXmlCell>
  <singleXmlCell id="1898" r="K19" connectionId="0">
    <xmlCellPr id="1" uniqueName="P3393">
      <xmlPr mapId="1" xpath="/TFI-IZD-OSIG/PK_1000369/P3393" xmlDataType="decimal"/>
    </xmlCellPr>
  </singleXmlCell>
  <singleXmlCell id="1899" r="L19" connectionId="0">
    <xmlCellPr id="1" uniqueName="P3394">
      <xmlPr mapId="1" xpath="/TFI-IZD-OSIG/PK_1000369/P3394" xmlDataType="decimal"/>
    </xmlCellPr>
  </singleXmlCell>
  <singleXmlCell id="1900" r="M19" connectionId="0">
    <xmlCellPr id="1" uniqueName="P3395">
      <xmlPr mapId="1" xpath="/TFI-IZD-OSIG/PK_1000369/P3395" xmlDataType="decimal"/>
    </xmlCellPr>
  </singleXmlCell>
  <singleXmlCell id="1901" r="E20" connectionId="0">
    <xmlCellPr id="1" uniqueName="P3396">
      <xmlPr mapId="1" xpath="/TFI-IZD-OSIG/PK_1000369/P3396" xmlDataType="decimal"/>
    </xmlCellPr>
  </singleXmlCell>
  <singleXmlCell id="1902" r="F20" connectionId="0">
    <xmlCellPr id="1" uniqueName="P3397">
      <xmlPr mapId="1" xpath="/TFI-IZD-OSIG/PK_1000369/P3397" xmlDataType="decimal"/>
    </xmlCellPr>
  </singleXmlCell>
  <singleXmlCell id="1903" r="G20" connectionId="0">
    <xmlCellPr id="1" uniqueName="P3398">
      <xmlPr mapId="1" xpath="/TFI-IZD-OSIG/PK_1000369/P3398" xmlDataType="decimal"/>
    </xmlCellPr>
  </singleXmlCell>
  <singleXmlCell id="1904" r="H20" connectionId="0">
    <xmlCellPr id="1" uniqueName="P3399">
      <xmlPr mapId="1" xpath="/TFI-IZD-OSIG/PK_1000369/P3399" xmlDataType="decimal"/>
    </xmlCellPr>
  </singleXmlCell>
  <singleXmlCell id="1905" r="I20" connectionId="0">
    <xmlCellPr id="1" uniqueName="P3400">
      <xmlPr mapId="1" xpath="/TFI-IZD-OSIG/PK_1000369/P3400" xmlDataType="decimal"/>
    </xmlCellPr>
  </singleXmlCell>
  <singleXmlCell id="1906" r="J20" connectionId="0">
    <xmlCellPr id="1" uniqueName="P3401">
      <xmlPr mapId="1" xpath="/TFI-IZD-OSIG/PK_1000369/P3401" xmlDataType="decimal"/>
    </xmlCellPr>
  </singleXmlCell>
  <singleXmlCell id="1907" r="K20" connectionId="0">
    <xmlCellPr id="1" uniqueName="P3402">
      <xmlPr mapId="1" xpath="/TFI-IZD-OSIG/PK_1000369/P3402" xmlDataType="decimal"/>
    </xmlCellPr>
  </singleXmlCell>
  <singleXmlCell id="1908" r="L20" connectionId="0">
    <xmlCellPr id="1" uniqueName="P3403">
      <xmlPr mapId="1" xpath="/TFI-IZD-OSIG/PK_1000369/P3403" xmlDataType="decimal"/>
    </xmlCellPr>
  </singleXmlCell>
  <singleXmlCell id="1909" r="M20" connectionId="0">
    <xmlCellPr id="1" uniqueName="P3404">
      <xmlPr mapId="1" xpath="/TFI-IZD-OSIG/PK_1000369/P3404" xmlDataType="decimal"/>
    </xmlCellPr>
  </singleXmlCell>
  <singleXmlCell id="1910" r="E21" connectionId="0">
    <xmlCellPr id="1" uniqueName="P3405">
      <xmlPr mapId="1" xpath="/TFI-IZD-OSIG/PK_1000369/P3405" xmlDataType="decimal"/>
    </xmlCellPr>
  </singleXmlCell>
  <singleXmlCell id="1911" r="F21" connectionId="0">
    <xmlCellPr id="1" uniqueName="P3406">
      <xmlPr mapId="1" xpath="/TFI-IZD-OSIG/PK_1000369/P3406" xmlDataType="decimal"/>
    </xmlCellPr>
  </singleXmlCell>
  <singleXmlCell id="1912" r="G21" connectionId="0">
    <xmlCellPr id="1" uniqueName="P3407">
      <xmlPr mapId="1" xpath="/TFI-IZD-OSIG/PK_1000369/P3407" xmlDataType="decimal"/>
    </xmlCellPr>
  </singleXmlCell>
  <singleXmlCell id="1913" r="H21" connectionId="0">
    <xmlCellPr id="1" uniqueName="P3408">
      <xmlPr mapId="1" xpath="/TFI-IZD-OSIG/PK_1000369/P3408" xmlDataType="decimal"/>
    </xmlCellPr>
  </singleXmlCell>
  <singleXmlCell id="1914" r="I21" connectionId="0">
    <xmlCellPr id="1" uniqueName="P3409">
      <xmlPr mapId="1" xpath="/TFI-IZD-OSIG/PK_1000369/P3409" xmlDataType="decimal"/>
    </xmlCellPr>
  </singleXmlCell>
  <singleXmlCell id="1915" r="J21" connectionId="0">
    <xmlCellPr id="1" uniqueName="P3410">
      <xmlPr mapId="1" xpath="/TFI-IZD-OSIG/PK_1000369/P3410" xmlDataType="decimal"/>
    </xmlCellPr>
  </singleXmlCell>
  <singleXmlCell id="1916" r="K21" connectionId="0">
    <xmlCellPr id="1" uniqueName="P3411">
      <xmlPr mapId="1" xpath="/TFI-IZD-OSIG/PK_1000369/P3411" xmlDataType="decimal"/>
    </xmlCellPr>
  </singleXmlCell>
  <singleXmlCell id="1917" r="L21" connectionId="0">
    <xmlCellPr id="1" uniqueName="P3412">
      <xmlPr mapId="1" xpath="/TFI-IZD-OSIG/PK_1000369/P3412" xmlDataType="decimal"/>
    </xmlCellPr>
  </singleXmlCell>
  <singleXmlCell id="1918" r="M21" connectionId="0">
    <xmlCellPr id="1" uniqueName="P3413">
      <xmlPr mapId="1" xpath="/TFI-IZD-OSIG/PK_1000369/P3413" xmlDataType="decimal"/>
    </xmlCellPr>
  </singleXmlCell>
  <singleXmlCell id="1919" r="E22" connectionId="0">
    <xmlCellPr id="1" uniqueName="P3414">
      <xmlPr mapId="1" xpath="/TFI-IZD-OSIG/PK_1000369/P3414" xmlDataType="decimal"/>
    </xmlCellPr>
  </singleXmlCell>
  <singleXmlCell id="1920" r="F22" connectionId="0">
    <xmlCellPr id="1" uniqueName="P3415">
      <xmlPr mapId="1" xpath="/TFI-IZD-OSIG/PK_1000369/P3415" xmlDataType="decimal"/>
    </xmlCellPr>
  </singleXmlCell>
  <singleXmlCell id="1921" r="G22" connectionId="0">
    <xmlCellPr id="1" uniqueName="P3416">
      <xmlPr mapId="1" xpath="/TFI-IZD-OSIG/PK_1000369/P3416" xmlDataType="decimal"/>
    </xmlCellPr>
  </singleXmlCell>
  <singleXmlCell id="1922" r="H22" connectionId="0">
    <xmlCellPr id="1" uniqueName="P3417">
      <xmlPr mapId="1" xpath="/TFI-IZD-OSIG/PK_1000369/P3417" xmlDataType="decimal"/>
    </xmlCellPr>
  </singleXmlCell>
  <singleXmlCell id="1923" r="I22" connectionId="0">
    <xmlCellPr id="1" uniqueName="P3418">
      <xmlPr mapId="1" xpath="/TFI-IZD-OSIG/PK_1000369/P3418" xmlDataType="decimal"/>
    </xmlCellPr>
  </singleXmlCell>
  <singleXmlCell id="1924" r="J22" connectionId="0">
    <xmlCellPr id="1" uniqueName="P3419">
      <xmlPr mapId="1" xpath="/TFI-IZD-OSIG/PK_1000369/P3419" xmlDataType="decimal"/>
    </xmlCellPr>
  </singleXmlCell>
  <singleXmlCell id="1925" r="K22" connectionId="0">
    <xmlCellPr id="1" uniqueName="P3420">
      <xmlPr mapId="1" xpath="/TFI-IZD-OSIG/PK_1000369/P3420" xmlDataType="decimal"/>
    </xmlCellPr>
  </singleXmlCell>
  <singleXmlCell id="1926" r="L22" connectionId="0">
    <xmlCellPr id="1" uniqueName="P3421">
      <xmlPr mapId="1" xpath="/TFI-IZD-OSIG/PK_1000369/P3421" xmlDataType="decimal"/>
    </xmlCellPr>
  </singleXmlCell>
  <singleXmlCell id="1927" r="M22" connectionId="0">
    <xmlCellPr id="1" uniqueName="P3422">
      <xmlPr mapId="1" xpath="/TFI-IZD-OSIG/PK_1000369/P3422" xmlDataType="decimal"/>
    </xmlCellPr>
  </singleXmlCell>
  <singleXmlCell id="1928" r="E23" connectionId="0">
    <xmlCellPr id="1" uniqueName="P3423">
      <xmlPr mapId="1" xpath="/TFI-IZD-OSIG/PK_1000369/P3423" xmlDataType="decimal"/>
    </xmlCellPr>
  </singleXmlCell>
  <singleXmlCell id="1929" r="F23" connectionId="0">
    <xmlCellPr id="1" uniqueName="P3424">
      <xmlPr mapId="1" xpath="/TFI-IZD-OSIG/PK_1000369/P3424" xmlDataType="decimal"/>
    </xmlCellPr>
  </singleXmlCell>
  <singleXmlCell id="1930" r="G23" connectionId="0">
    <xmlCellPr id="1" uniqueName="P3425">
      <xmlPr mapId="1" xpath="/TFI-IZD-OSIG/PK_1000369/P3425" xmlDataType="decimal"/>
    </xmlCellPr>
  </singleXmlCell>
  <singleXmlCell id="1931" r="H23" connectionId="0">
    <xmlCellPr id="1" uniqueName="P3426">
      <xmlPr mapId="1" xpath="/TFI-IZD-OSIG/PK_1000369/P3426" xmlDataType="decimal"/>
    </xmlCellPr>
  </singleXmlCell>
  <singleXmlCell id="1932" r="I23" connectionId="0">
    <xmlCellPr id="1" uniqueName="P3427">
      <xmlPr mapId="1" xpath="/TFI-IZD-OSIG/PK_1000369/P3427" xmlDataType="decimal"/>
    </xmlCellPr>
  </singleXmlCell>
  <singleXmlCell id="1933" r="J23" connectionId="0">
    <xmlCellPr id="1" uniqueName="P3428">
      <xmlPr mapId="1" xpath="/TFI-IZD-OSIG/PK_1000369/P3428" xmlDataType="decimal"/>
    </xmlCellPr>
  </singleXmlCell>
  <singleXmlCell id="1934" r="K23" connectionId="0">
    <xmlCellPr id="1" uniqueName="P3429">
      <xmlPr mapId="1" xpath="/TFI-IZD-OSIG/PK_1000369/P3429" xmlDataType="decimal"/>
    </xmlCellPr>
  </singleXmlCell>
  <singleXmlCell id="1935" r="L23" connectionId="0">
    <xmlCellPr id="1" uniqueName="P3430">
      <xmlPr mapId="1" xpath="/TFI-IZD-OSIG/PK_1000369/P3430" xmlDataType="decimal"/>
    </xmlCellPr>
  </singleXmlCell>
  <singleXmlCell id="1936" r="M23" connectionId="0">
    <xmlCellPr id="1" uniqueName="P3431">
      <xmlPr mapId="1" xpath="/TFI-IZD-OSIG/PK_1000369/P3431" xmlDataType="decimal"/>
    </xmlCellPr>
  </singleXmlCell>
  <singleXmlCell id="1937" r="E24" connectionId="0">
    <xmlCellPr id="1" uniqueName="P3432">
      <xmlPr mapId="1" xpath="/TFI-IZD-OSIG/PK_1000369/P3432" xmlDataType="decimal"/>
    </xmlCellPr>
  </singleXmlCell>
  <singleXmlCell id="1938" r="F24" connectionId="0">
    <xmlCellPr id="1" uniqueName="P3433">
      <xmlPr mapId="1" xpath="/TFI-IZD-OSIG/PK_1000369/P3433" xmlDataType="decimal"/>
    </xmlCellPr>
  </singleXmlCell>
  <singleXmlCell id="1939" r="G24" connectionId="0">
    <xmlCellPr id="1" uniqueName="P3434">
      <xmlPr mapId="1" xpath="/TFI-IZD-OSIG/PK_1000369/P3434" xmlDataType="decimal"/>
    </xmlCellPr>
  </singleXmlCell>
  <singleXmlCell id="1940" r="H24" connectionId="0">
    <xmlCellPr id="1" uniqueName="P3435">
      <xmlPr mapId="1" xpath="/TFI-IZD-OSIG/PK_1000369/P3435" xmlDataType="decimal"/>
    </xmlCellPr>
  </singleXmlCell>
  <singleXmlCell id="1941" r="I24" connectionId="0">
    <xmlCellPr id="1" uniqueName="P3436">
      <xmlPr mapId="1" xpath="/TFI-IZD-OSIG/PK_1000369/P3436" xmlDataType="decimal"/>
    </xmlCellPr>
  </singleXmlCell>
  <singleXmlCell id="1942" r="J24" connectionId="0">
    <xmlCellPr id="1" uniqueName="P3437">
      <xmlPr mapId="1" xpath="/TFI-IZD-OSIG/PK_1000369/P3437" xmlDataType="decimal"/>
    </xmlCellPr>
  </singleXmlCell>
  <singleXmlCell id="1943" r="K24" connectionId="0">
    <xmlCellPr id="1" uniqueName="P3438">
      <xmlPr mapId="1" xpath="/TFI-IZD-OSIG/PK_1000369/P3438" xmlDataType="decimal"/>
    </xmlCellPr>
  </singleXmlCell>
  <singleXmlCell id="1944" r="L24" connectionId="0">
    <xmlCellPr id="1" uniqueName="P3439">
      <xmlPr mapId="1" xpath="/TFI-IZD-OSIG/PK_1000369/P3439" xmlDataType="decimal"/>
    </xmlCellPr>
  </singleXmlCell>
  <singleXmlCell id="1945" r="M24" connectionId="0">
    <xmlCellPr id="1" uniqueName="P3440">
      <xmlPr mapId="1" xpath="/TFI-IZD-OSIG/PK_1000369/P3440" xmlDataType="decimal"/>
    </xmlCellPr>
  </singleXmlCell>
  <singleXmlCell id="1946" r="E25" connectionId="0">
    <xmlCellPr id="1" uniqueName="P3441">
      <xmlPr mapId="1" xpath="/TFI-IZD-OSIG/PK_1000369/P3441" xmlDataType="decimal"/>
    </xmlCellPr>
  </singleXmlCell>
  <singleXmlCell id="1947" r="F25" connectionId="0">
    <xmlCellPr id="1" uniqueName="P3442">
      <xmlPr mapId="1" xpath="/TFI-IZD-OSIG/PK_1000369/P3442" xmlDataType="decimal"/>
    </xmlCellPr>
  </singleXmlCell>
  <singleXmlCell id="1948" r="G25" connectionId="0">
    <xmlCellPr id="1" uniqueName="P3443">
      <xmlPr mapId="1" xpath="/TFI-IZD-OSIG/PK_1000369/P3443" xmlDataType="decimal"/>
    </xmlCellPr>
  </singleXmlCell>
  <singleXmlCell id="1949" r="H25" connectionId="0">
    <xmlCellPr id="1" uniqueName="P3444">
      <xmlPr mapId="1" xpath="/TFI-IZD-OSIG/PK_1000369/P3444" xmlDataType="decimal"/>
    </xmlCellPr>
  </singleXmlCell>
  <singleXmlCell id="1950" r="I25" connectionId="0">
    <xmlCellPr id="1" uniqueName="P3445">
      <xmlPr mapId="1" xpath="/TFI-IZD-OSIG/PK_1000369/P3445" xmlDataType="decimal"/>
    </xmlCellPr>
  </singleXmlCell>
  <singleXmlCell id="1951" r="J25" connectionId="0">
    <xmlCellPr id="1" uniqueName="P3446">
      <xmlPr mapId="1" xpath="/TFI-IZD-OSIG/PK_1000369/P3446" xmlDataType="decimal"/>
    </xmlCellPr>
  </singleXmlCell>
  <singleXmlCell id="1952" r="K25" connectionId="0">
    <xmlCellPr id="1" uniqueName="P3447">
      <xmlPr mapId="1" xpath="/TFI-IZD-OSIG/PK_1000369/P3447" xmlDataType="decimal"/>
    </xmlCellPr>
  </singleXmlCell>
  <singleXmlCell id="1953" r="L25" connectionId="0">
    <xmlCellPr id="1" uniqueName="P3448">
      <xmlPr mapId="1" xpath="/TFI-IZD-OSIG/PK_1000369/P3448" xmlDataType="decimal"/>
    </xmlCellPr>
  </singleXmlCell>
  <singleXmlCell id="1954" r="M25" connectionId="0">
    <xmlCellPr id="1" uniqueName="P3449">
      <xmlPr mapId="1" xpath="/TFI-IZD-OSIG/PK_1000369/P3449" xmlDataType="decimal"/>
    </xmlCellPr>
  </singleXmlCell>
  <singleXmlCell id="1955" r="E26" connectionId="0">
    <xmlCellPr id="1" uniqueName="P3450">
      <xmlPr mapId="1" xpath="/TFI-IZD-OSIG/PK_1000369/P3450" xmlDataType="decimal"/>
    </xmlCellPr>
  </singleXmlCell>
  <singleXmlCell id="1956" r="F26" connectionId="0">
    <xmlCellPr id="1" uniqueName="P3451">
      <xmlPr mapId="1" xpath="/TFI-IZD-OSIG/PK_1000369/P3451" xmlDataType="decimal"/>
    </xmlCellPr>
  </singleXmlCell>
  <singleXmlCell id="1957" r="G26" connectionId="0">
    <xmlCellPr id="1" uniqueName="P3452">
      <xmlPr mapId="1" xpath="/TFI-IZD-OSIG/PK_1000369/P3452" xmlDataType="decimal"/>
    </xmlCellPr>
  </singleXmlCell>
  <singleXmlCell id="1958" r="H26" connectionId="0">
    <xmlCellPr id="1" uniqueName="P3453">
      <xmlPr mapId="1" xpath="/TFI-IZD-OSIG/PK_1000369/P3453" xmlDataType="decimal"/>
    </xmlCellPr>
  </singleXmlCell>
  <singleXmlCell id="1959" r="I26" connectionId="0">
    <xmlCellPr id="1" uniqueName="P3454">
      <xmlPr mapId="1" xpath="/TFI-IZD-OSIG/PK_1000369/P3454" xmlDataType="decimal"/>
    </xmlCellPr>
  </singleXmlCell>
  <singleXmlCell id="1960" r="J26" connectionId="0">
    <xmlCellPr id="1" uniqueName="P3455">
      <xmlPr mapId="1" xpath="/TFI-IZD-OSIG/PK_1000369/P3455" xmlDataType="decimal"/>
    </xmlCellPr>
  </singleXmlCell>
  <singleXmlCell id="1961" r="K26" connectionId="0">
    <xmlCellPr id="1" uniqueName="P3456">
      <xmlPr mapId="1" xpath="/TFI-IZD-OSIG/PK_1000369/P3456" xmlDataType="decimal"/>
    </xmlCellPr>
  </singleXmlCell>
  <singleXmlCell id="1962" r="L26" connectionId="0">
    <xmlCellPr id="1" uniqueName="P3457">
      <xmlPr mapId="1" xpath="/TFI-IZD-OSIG/PK_1000369/P3457" xmlDataType="decimal"/>
    </xmlCellPr>
  </singleXmlCell>
  <singleXmlCell id="1963" r="M26" connectionId="0">
    <xmlCellPr id="1" uniqueName="P3458">
      <xmlPr mapId="1" xpath="/TFI-IZD-OSIG/PK_1000369/P3458" xmlDataType="decimal"/>
    </xmlCellPr>
  </singleXmlCell>
  <singleXmlCell id="1964" r="E27" connectionId="0">
    <xmlCellPr id="1" uniqueName="P3459">
      <xmlPr mapId="1" xpath="/TFI-IZD-OSIG/PK_1000369/P3459" xmlDataType="decimal"/>
    </xmlCellPr>
  </singleXmlCell>
  <singleXmlCell id="1965" r="F27" connectionId="0">
    <xmlCellPr id="1" uniqueName="P3460">
      <xmlPr mapId="1" xpath="/TFI-IZD-OSIG/PK_1000369/P3460" xmlDataType="decimal"/>
    </xmlCellPr>
  </singleXmlCell>
  <singleXmlCell id="1966" r="G27" connectionId="0">
    <xmlCellPr id="1" uniqueName="P3461">
      <xmlPr mapId="1" xpath="/TFI-IZD-OSIG/PK_1000369/P3461" xmlDataType="decimal"/>
    </xmlCellPr>
  </singleXmlCell>
  <singleXmlCell id="1967" r="H27" connectionId="0">
    <xmlCellPr id="1" uniqueName="P3462">
      <xmlPr mapId="1" xpath="/TFI-IZD-OSIG/PK_1000369/P3462" xmlDataType="decimal"/>
    </xmlCellPr>
  </singleXmlCell>
  <singleXmlCell id="1968" r="I27" connectionId="0">
    <xmlCellPr id="1" uniqueName="P3463">
      <xmlPr mapId="1" xpath="/TFI-IZD-OSIG/PK_1000369/P3463" xmlDataType="decimal"/>
    </xmlCellPr>
  </singleXmlCell>
  <singleXmlCell id="1969" r="J27" connectionId="0">
    <xmlCellPr id="1" uniqueName="P3464">
      <xmlPr mapId="1" xpath="/TFI-IZD-OSIG/PK_1000369/P3464" xmlDataType="decimal"/>
    </xmlCellPr>
  </singleXmlCell>
  <singleXmlCell id="1970" r="K27" connectionId="0">
    <xmlCellPr id="1" uniqueName="P3465">
      <xmlPr mapId="1" xpath="/TFI-IZD-OSIG/PK_1000369/P3465" xmlDataType="decimal"/>
    </xmlCellPr>
  </singleXmlCell>
  <singleXmlCell id="1971" r="L27" connectionId="0">
    <xmlCellPr id="1" uniqueName="P3466">
      <xmlPr mapId="1" xpath="/TFI-IZD-OSIG/PK_1000369/P3466" xmlDataType="decimal"/>
    </xmlCellPr>
  </singleXmlCell>
  <singleXmlCell id="1972" r="M27" connectionId="0">
    <xmlCellPr id="1" uniqueName="P3467">
      <xmlPr mapId="1" xpath="/TFI-IZD-OSIG/PK_1000369/P3467" xmlDataType="decimal"/>
    </xmlCellPr>
  </singleXmlCell>
  <singleXmlCell id="1973" r="E28" connectionId="0">
    <xmlCellPr id="1" uniqueName="P3468">
      <xmlPr mapId="1" xpath="/TFI-IZD-OSIG/PK_1000369/P3468" xmlDataType="decimal"/>
    </xmlCellPr>
  </singleXmlCell>
  <singleXmlCell id="1974" r="F28" connectionId="0">
    <xmlCellPr id="1" uniqueName="P3469">
      <xmlPr mapId="1" xpath="/TFI-IZD-OSIG/PK_1000369/P3469" xmlDataType="decimal"/>
    </xmlCellPr>
  </singleXmlCell>
  <singleXmlCell id="1975" r="G28" connectionId="0">
    <xmlCellPr id="1" uniqueName="P3470">
      <xmlPr mapId="1" xpath="/TFI-IZD-OSIG/PK_1000369/P3470" xmlDataType="decimal"/>
    </xmlCellPr>
  </singleXmlCell>
  <singleXmlCell id="1976" r="H28" connectionId="0">
    <xmlCellPr id="1" uniqueName="P3471">
      <xmlPr mapId="1" xpath="/TFI-IZD-OSIG/PK_1000369/P3471" xmlDataType="decimal"/>
    </xmlCellPr>
  </singleXmlCell>
  <singleXmlCell id="1977" r="I28" connectionId="0">
    <xmlCellPr id="1" uniqueName="P3472">
      <xmlPr mapId="1" xpath="/TFI-IZD-OSIG/PK_1000369/P3472" xmlDataType="decimal"/>
    </xmlCellPr>
  </singleXmlCell>
  <singleXmlCell id="1978" r="J28" connectionId="0">
    <xmlCellPr id="1" uniqueName="P3473">
      <xmlPr mapId="1" xpath="/TFI-IZD-OSIG/PK_1000369/P3473" xmlDataType="decimal"/>
    </xmlCellPr>
  </singleXmlCell>
  <singleXmlCell id="1979" r="K28" connectionId="0">
    <xmlCellPr id="1" uniqueName="P3474">
      <xmlPr mapId="1" xpath="/TFI-IZD-OSIG/PK_1000369/P3474" xmlDataType="decimal"/>
    </xmlCellPr>
  </singleXmlCell>
  <singleXmlCell id="1980" r="L28" connectionId="0">
    <xmlCellPr id="1" uniqueName="P3475">
      <xmlPr mapId="1" xpath="/TFI-IZD-OSIG/PK_1000369/P3475" xmlDataType="decimal"/>
    </xmlCellPr>
  </singleXmlCell>
  <singleXmlCell id="1981" r="M28" connectionId="0">
    <xmlCellPr id="1" uniqueName="P3476">
      <xmlPr mapId="1" xpath="/TFI-IZD-OSIG/PK_1000369/P3476" xmlDataType="decimal"/>
    </xmlCellPr>
  </singleXmlCell>
  <singleXmlCell id="1982" r="E29" connectionId="0">
    <xmlCellPr id="1" uniqueName="P3477">
      <xmlPr mapId="1" xpath="/TFI-IZD-OSIG/PK_1000369/P3477" xmlDataType="decimal"/>
    </xmlCellPr>
  </singleXmlCell>
  <singleXmlCell id="1983" r="F29" connectionId="0">
    <xmlCellPr id="1" uniqueName="P3478">
      <xmlPr mapId="1" xpath="/TFI-IZD-OSIG/PK_1000369/P3478" xmlDataType="decimal"/>
    </xmlCellPr>
  </singleXmlCell>
  <singleXmlCell id="1984" r="G29" connectionId="0">
    <xmlCellPr id="1" uniqueName="P3479">
      <xmlPr mapId="1" xpath="/TFI-IZD-OSIG/PK_1000369/P3479" xmlDataType="decimal"/>
    </xmlCellPr>
  </singleXmlCell>
  <singleXmlCell id="1985" r="H29" connectionId="0">
    <xmlCellPr id="1" uniqueName="P3480">
      <xmlPr mapId="1" xpath="/TFI-IZD-OSIG/PK_1000369/P3480" xmlDataType="decimal"/>
    </xmlCellPr>
  </singleXmlCell>
  <singleXmlCell id="1986" r="I29" connectionId="0">
    <xmlCellPr id="1" uniqueName="P3481">
      <xmlPr mapId="1" xpath="/TFI-IZD-OSIG/PK_1000369/P3481" xmlDataType="decimal"/>
    </xmlCellPr>
  </singleXmlCell>
  <singleXmlCell id="1987" r="J29" connectionId="0">
    <xmlCellPr id="1" uniqueName="P3482">
      <xmlPr mapId="1" xpath="/TFI-IZD-OSIG/PK_1000369/P3482" xmlDataType="decimal"/>
    </xmlCellPr>
  </singleXmlCell>
  <singleXmlCell id="1988" r="K29" connectionId="0">
    <xmlCellPr id="1" uniqueName="P3483">
      <xmlPr mapId="1" xpath="/TFI-IZD-OSIG/PK_1000369/P3483" xmlDataType="decimal"/>
    </xmlCellPr>
  </singleXmlCell>
  <singleXmlCell id="1989" r="L29" connectionId="0">
    <xmlCellPr id="1" uniqueName="P3484">
      <xmlPr mapId="1" xpath="/TFI-IZD-OSIG/PK_1000369/P3484" xmlDataType="decimal"/>
    </xmlCellPr>
  </singleXmlCell>
  <singleXmlCell id="1990" r="M29" connectionId="0">
    <xmlCellPr id="1" uniqueName="P3485">
      <xmlPr mapId="1" xpath="/TFI-IZD-OSIG/PK_1000369/P3485" xmlDataType="decimal"/>
    </xmlCellPr>
  </singleXmlCell>
  <singleXmlCell id="1991" r="E30" connectionId="0">
    <xmlCellPr id="1" uniqueName="P3486">
      <xmlPr mapId="1" xpath="/TFI-IZD-OSIG/PK_1000369/P3486" xmlDataType="decimal"/>
    </xmlCellPr>
  </singleXmlCell>
  <singleXmlCell id="1992" r="F30" connectionId="0">
    <xmlCellPr id="1" uniqueName="P3487">
      <xmlPr mapId="1" xpath="/TFI-IZD-OSIG/PK_1000369/P3487" xmlDataType="decimal"/>
    </xmlCellPr>
  </singleXmlCell>
  <singleXmlCell id="1993" r="G30" connectionId="0">
    <xmlCellPr id="1" uniqueName="P3488">
      <xmlPr mapId="1" xpath="/TFI-IZD-OSIG/PK_1000369/P3488" xmlDataType="decimal"/>
    </xmlCellPr>
  </singleXmlCell>
  <singleXmlCell id="1994" r="H30" connectionId="0">
    <xmlCellPr id="1" uniqueName="P3489">
      <xmlPr mapId="1" xpath="/TFI-IZD-OSIG/PK_1000369/P3489" xmlDataType="decimal"/>
    </xmlCellPr>
  </singleXmlCell>
  <singleXmlCell id="1995" r="I30" connectionId="0">
    <xmlCellPr id="1" uniqueName="P3490">
      <xmlPr mapId="1" xpath="/TFI-IZD-OSIG/PK_1000369/P3490" xmlDataType="decimal"/>
    </xmlCellPr>
  </singleXmlCell>
  <singleXmlCell id="1996" r="J30" connectionId="0">
    <xmlCellPr id="1" uniqueName="P3491">
      <xmlPr mapId="1" xpath="/TFI-IZD-OSIG/PK_1000369/P3491" xmlDataType="decimal"/>
    </xmlCellPr>
  </singleXmlCell>
  <singleXmlCell id="1997" r="K30" connectionId="0">
    <xmlCellPr id="1" uniqueName="P3492">
      <xmlPr mapId="1" xpath="/TFI-IZD-OSIG/PK_1000369/P3492" xmlDataType="decimal"/>
    </xmlCellPr>
  </singleXmlCell>
  <singleXmlCell id="1998" r="L30" connectionId="0">
    <xmlCellPr id="1" uniqueName="P3493">
      <xmlPr mapId="1" xpath="/TFI-IZD-OSIG/PK_1000369/P3493" xmlDataType="decimal"/>
    </xmlCellPr>
  </singleXmlCell>
  <singleXmlCell id="1999" r="M30" connectionId="0">
    <xmlCellPr id="1" uniqueName="P3494">
      <xmlPr mapId="1" xpath="/TFI-IZD-OSIG/PK_1000369/P3494" xmlDataType="decimal"/>
    </xmlCellPr>
  </singleXmlCell>
  <singleXmlCell id="2000" r="E31" connectionId="0">
    <xmlCellPr id="1" uniqueName="P3495">
      <xmlPr mapId="1" xpath="/TFI-IZD-OSIG/PK_1000369/P3495" xmlDataType="decimal"/>
    </xmlCellPr>
  </singleXmlCell>
  <singleXmlCell id="2001" r="F31" connectionId="0">
    <xmlCellPr id="1" uniqueName="P3496">
      <xmlPr mapId="1" xpath="/TFI-IZD-OSIG/PK_1000369/P3496" xmlDataType="decimal"/>
    </xmlCellPr>
  </singleXmlCell>
  <singleXmlCell id="2002" r="G31" connectionId="0">
    <xmlCellPr id="1" uniqueName="P3497">
      <xmlPr mapId="1" xpath="/TFI-IZD-OSIG/PK_1000369/P3497" xmlDataType="decimal"/>
    </xmlCellPr>
  </singleXmlCell>
  <singleXmlCell id="2003" r="H31" connectionId="0">
    <xmlCellPr id="1" uniqueName="P3498">
      <xmlPr mapId="1" xpath="/TFI-IZD-OSIG/PK_1000369/P3498" xmlDataType="decimal"/>
    </xmlCellPr>
  </singleXmlCell>
  <singleXmlCell id="2004" r="I31" connectionId="0">
    <xmlCellPr id="1" uniqueName="P3499">
      <xmlPr mapId="1" xpath="/TFI-IZD-OSIG/PK_1000369/P3499" xmlDataType="decimal"/>
    </xmlCellPr>
  </singleXmlCell>
  <singleXmlCell id="2005" r="J31" connectionId="0">
    <xmlCellPr id="1" uniqueName="P3500">
      <xmlPr mapId="1" xpath="/TFI-IZD-OSIG/PK_1000369/P3500" xmlDataType="decimal"/>
    </xmlCellPr>
  </singleXmlCell>
  <singleXmlCell id="2006" r="K31" connectionId="0">
    <xmlCellPr id="1" uniqueName="P3501">
      <xmlPr mapId="1" xpath="/TFI-IZD-OSIG/PK_1000369/P3501" xmlDataType="decimal"/>
    </xmlCellPr>
  </singleXmlCell>
  <singleXmlCell id="2007" r="L31" connectionId="0">
    <xmlCellPr id="1" uniqueName="P3502">
      <xmlPr mapId="1" xpath="/TFI-IZD-OSIG/PK_1000369/P3502" xmlDataType="decimal"/>
    </xmlCellPr>
  </singleXmlCell>
  <singleXmlCell id="2008" r="M31" connectionId="0">
    <xmlCellPr id="1" uniqueName="P3503">
      <xmlPr mapId="1" xpath="/TFI-IZD-OSIG/PK_1000369/P3503" xmlDataType="decimal"/>
    </xmlCellPr>
  </singleXmlCell>
  <singleXmlCell id="2009" r="E32" connectionId="0">
    <xmlCellPr id="1" uniqueName="P3504">
      <xmlPr mapId="1" xpath="/TFI-IZD-OSIG/PK_1000369/P3504" xmlDataType="decimal"/>
    </xmlCellPr>
  </singleXmlCell>
  <singleXmlCell id="2010" r="F32" connectionId="0">
    <xmlCellPr id="1" uniqueName="P3505">
      <xmlPr mapId="1" xpath="/TFI-IZD-OSIG/PK_1000369/P3505" xmlDataType="decimal"/>
    </xmlCellPr>
  </singleXmlCell>
  <singleXmlCell id="2011" r="G32" connectionId="0">
    <xmlCellPr id="1" uniqueName="P3506">
      <xmlPr mapId="1" xpath="/TFI-IZD-OSIG/PK_1000369/P3506" xmlDataType="decimal"/>
    </xmlCellPr>
  </singleXmlCell>
  <singleXmlCell id="2012" r="H32" connectionId="0">
    <xmlCellPr id="1" uniqueName="P3507">
      <xmlPr mapId="1" xpath="/TFI-IZD-OSIG/PK_1000369/P3507" xmlDataType="decimal"/>
    </xmlCellPr>
  </singleXmlCell>
  <singleXmlCell id="2013" r="I32" connectionId="0">
    <xmlCellPr id="1" uniqueName="P3508">
      <xmlPr mapId="1" xpath="/TFI-IZD-OSIG/PK_1000369/P3508" xmlDataType="decimal"/>
    </xmlCellPr>
  </singleXmlCell>
  <singleXmlCell id="2014" r="J32" connectionId="0">
    <xmlCellPr id="1" uniqueName="P3509">
      <xmlPr mapId="1" xpath="/TFI-IZD-OSIG/PK_1000369/P3509" xmlDataType="decimal"/>
    </xmlCellPr>
  </singleXmlCell>
  <singleXmlCell id="2015" r="K32" connectionId="0">
    <xmlCellPr id="1" uniqueName="P3510">
      <xmlPr mapId="1" xpath="/TFI-IZD-OSIG/PK_1000369/P3510" xmlDataType="decimal"/>
    </xmlCellPr>
  </singleXmlCell>
  <singleXmlCell id="2016" r="L32" connectionId="0">
    <xmlCellPr id="1" uniqueName="P3511">
      <xmlPr mapId="1" xpath="/TFI-IZD-OSIG/PK_1000369/P3511" xmlDataType="decimal"/>
    </xmlCellPr>
  </singleXmlCell>
  <singleXmlCell id="2017" r="M32" connectionId="0">
    <xmlCellPr id="1" uniqueName="P3512">
      <xmlPr mapId="1" xpath="/TFI-IZD-OSIG/PK_1000369/P3512" xmlDataType="decimal"/>
    </xmlCellPr>
  </singleXmlCell>
  <singleXmlCell id="2018" r="E33" connectionId="0">
    <xmlCellPr id="1" uniqueName="P3513">
      <xmlPr mapId="1" xpath="/TFI-IZD-OSIG/PK_1000369/P3513" xmlDataType="decimal"/>
    </xmlCellPr>
  </singleXmlCell>
  <singleXmlCell id="2019" r="F33" connectionId="0">
    <xmlCellPr id="1" uniqueName="P3514">
      <xmlPr mapId="1" xpath="/TFI-IZD-OSIG/PK_1000369/P3514" xmlDataType="decimal"/>
    </xmlCellPr>
  </singleXmlCell>
  <singleXmlCell id="2020" r="G33" connectionId="0">
    <xmlCellPr id="1" uniqueName="P3515">
      <xmlPr mapId="1" xpath="/TFI-IZD-OSIG/PK_1000369/P3515" xmlDataType="decimal"/>
    </xmlCellPr>
  </singleXmlCell>
  <singleXmlCell id="2021" r="H33" connectionId="0">
    <xmlCellPr id="1" uniqueName="P3516">
      <xmlPr mapId="1" xpath="/TFI-IZD-OSIG/PK_1000369/P3516" xmlDataType="decimal"/>
    </xmlCellPr>
  </singleXmlCell>
  <singleXmlCell id="2022" r="I33" connectionId="0">
    <xmlCellPr id="1" uniqueName="P3517">
      <xmlPr mapId="1" xpath="/TFI-IZD-OSIG/PK_1000369/P3517" xmlDataType="decimal"/>
    </xmlCellPr>
  </singleXmlCell>
  <singleXmlCell id="2023" r="J33" connectionId="0">
    <xmlCellPr id="1" uniqueName="P3518">
      <xmlPr mapId="1" xpath="/TFI-IZD-OSIG/PK_1000369/P3518" xmlDataType="decimal"/>
    </xmlCellPr>
  </singleXmlCell>
  <singleXmlCell id="2024" r="K33" connectionId="0">
    <xmlCellPr id="1" uniqueName="P3519">
      <xmlPr mapId="1" xpath="/TFI-IZD-OSIG/PK_1000369/P3519" xmlDataType="decimal"/>
    </xmlCellPr>
  </singleXmlCell>
  <singleXmlCell id="2025" r="L33" connectionId="0">
    <xmlCellPr id="1" uniqueName="P3520">
      <xmlPr mapId="1" xpath="/TFI-IZD-OSIG/PK_1000369/P3520" xmlDataType="decimal"/>
    </xmlCellPr>
  </singleXmlCell>
  <singleXmlCell id="2026" r="M33" connectionId="0">
    <xmlCellPr id="1" uniqueName="P3521">
      <xmlPr mapId="1" xpath="/TFI-IZD-OSIG/PK_1000369/P3521" xmlDataType="decimal"/>
    </xmlCellPr>
  </singleXmlCell>
  <singleXmlCell id="2027" r="E34" connectionId="0">
    <xmlCellPr id="1" uniqueName="P3522">
      <xmlPr mapId="1" xpath="/TFI-IZD-OSIG/PK_1000369/P3522" xmlDataType="decimal"/>
    </xmlCellPr>
  </singleXmlCell>
  <singleXmlCell id="2028" r="F34" connectionId="0">
    <xmlCellPr id="1" uniqueName="P3523">
      <xmlPr mapId="1" xpath="/TFI-IZD-OSIG/PK_1000369/P3523" xmlDataType="decimal"/>
    </xmlCellPr>
  </singleXmlCell>
  <singleXmlCell id="2029" r="G34" connectionId="0">
    <xmlCellPr id="1" uniqueName="P3524">
      <xmlPr mapId="1" xpath="/TFI-IZD-OSIG/PK_1000369/P3524" xmlDataType="decimal"/>
    </xmlCellPr>
  </singleXmlCell>
  <singleXmlCell id="2030" r="H34" connectionId="0">
    <xmlCellPr id="1" uniqueName="P3525">
      <xmlPr mapId="1" xpath="/TFI-IZD-OSIG/PK_1000369/P3525" xmlDataType="decimal"/>
    </xmlCellPr>
  </singleXmlCell>
  <singleXmlCell id="2031" r="I34" connectionId="0">
    <xmlCellPr id="1" uniqueName="P3526">
      <xmlPr mapId="1" xpath="/TFI-IZD-OSIG/PK_1000369/P3526" xmlDataType="decimal"/>
    </xmlCellPr>
  </singleXmlCell>
  <singleXmlCell id="2032" r="J34" connectionId="0">
    <xmlCellPr id="1" uniqueName="P3527">
      <xmlPr mapId="1" xpath="/TFI-IZD-OSIG/PK_1000369/P3527" xmlDataType="decimal"/>
    </xmlCellPr>
  </singleXmlCell>
  <singleXmlCell id="2033" r="K34" connectionId="0">
    <xmlCellPr id="1" uniqueName="P3528">
      <xmlPr mapId="1" xpath="/TFI-IZD-OSIG/PK_1000369/P3528" xmlDataType="decimal"/>
    </xmlCellPr>
  </singleXmlCell>
  <singleXmlCell id="2034" r="L34" connectionId="0">
    <xmlCellPr id="1" uniqueName="P3529">
      <xmlPr mapId="1" xpath="/TFI-IZD-OSIG/PK_1000369/P3529" xmlDataType="decimal"/>
    </xmlCellPr>
  </singleXmlCell>
  <singleXmlCell id="2035" r="M34" connectionId="0">
    <xmlCellPr id="1" uniqueName="P3530">
      <xmlPr mapId="1" xpath="/TFI-IZD-OSIG/PK_1000369/P3530" xmlDataType="decimal"/>
    </xmlCellPr>
  </singleXmlCell>
  <singleXmlCell id="2036" r="E35" connectionId="0">
    <xmlCellPr id="1" uniqueName="P3531">
      <xmlPr mapId="1" xpath="/TFI-IZD-OSIG/PK_1000369/P3531" xmlDataType="decimal"/>
    </xmlCellPr>
  </singleXmlCell>
  <singleXmlCell id="2037" r="F35" connectionId="0">
    <xmlCellPr id="1" uniqueName="P3532">
      <xmlPr mapId="1" xpath="/TFI-IZD-OSIG/PK_1000369/P3532" xmlDataType="decimal"/>
    </xmlCellPr>
  </singleXmlCell>
  <singleXmlCell id="2038" r="G35" connectionId="0">
    <xmlCellPr id="1" uniqueName="P3533">
      <xmlPr mapId="1" xpath="/TFI-IZD-OSIG/PK_1000369/P3533" xmlDataType="decimal"/>
    </xmlCellPr>
  </singleXmlCell>
  <singleXmlCell id="2039" r="H35" connectionId="0">
    <xmlCellPr id="1" uniqueName="P3534">
      <xmlPr mapId="1" xpath="/TFI-IZD-OSIG/PK_1000369/P3534" xmlDataType="decimal"/>
    </xmlCellPr>
  </singleXmlCell>
  <singleXmlCell id="2040" r="I35" connectionId="0">
    <xmlCellPr id="1" uniqueName="P3535">
      <xmlPr mapId="1" xpath="/TFI-IZD-OSIG/PK_1000369/P3535" xmlDataType="decimal"/>
    </xmlCellPr>
  </singleXmlCell>
  <singleXmlCell id="2041" r="J35" connectionId="0">
    <xmlCellPr id="1" uniqueName="P3536">
      <xmlPr mapId="1" xpath="/TFI-IZD-OSIG/PK_1000369/P3536" xmlDataType="decimal"/>
    </xmlCellPr>
  </singleXmlCell>
  <singleXmlCell id="2042" r="K35" connectionId="0">
    <xmlCellPr id="1" uniqueName="P3537">
      <xmlPr mapId="1" xpath="/TFI-IZD-OSIG/PK_1000369/P3537" xmlDataType="decimal"/>
    </xmlCellPr>
  </singleXmlCell>
  <singleXmlCell id="2043" r="L35" connectionId="0">
    <xmlCellPr id="1" uniqueName="P3538">
      <xmlPr mapId="1" xpath="/TFI-IZD-OSIG/PK_1000369/P3538" xmlDataType="decimal"/>
    </xmlCellPr>
  </singleXmlCell>
  <singleXmlCell id="2044" r="M35" connectionId="0">
    <xmlCellPr id="1" uniqueName="P3539">
      <xmlPr mapId="1" xpath="/TFI-IZD-OSIG/PK_1000369/P3539" xmlDataType="decimal"/>
    </xmlCellPr>
  </singleXmlCell>
  <singleXmlCell id="2045" r="E36" connectionId="0">
    <xmlCellPr id="1" uniqueName="P3540">
      <xmlPr mapId="1" xpath="/TFI-IZD-OSIG/PK_1000369/P3540" xmlDataType="decimal"/>
    </xmlCellPr>
  </singleXmlCell>
  <singleXmlCell id="2046" r="F36" connectionId="0">
    <xmlCellPr id="1" uniqueName="P3541">
      <xmlPr mapId="1" xpath="/TFI-IZD-OSIG/PK_1000369/P3541" xmlDataType="decimal"/>
    </xmlCellPr>
  </singleXmlCell>
  <singleXmlCell id="2047" r="G36" connectionId="0">
    <xmlCellPr id="1" uniqueName="P3542">
      <xmlPr mapId="1" xpath="/TFI-IZD-OSIG/PK_1000369/P3542" xmlDataType="decimal"/>
    </xmlCellPr>
  </singleXmlCell>
  <singleXmlCell id="2048" r="H36" connectionId="0">
    <xmlCellPr id="1" uniqueName="P3543">
      <xmlPr mapId="1" xpath="/TFI-IZD-OSIG/PK_1000369/P3543" xmlDataType="decimal"/>
    </xmlCellPr>
  </singleXmlCell>
  <singleXmlCell id="2049" r="I36" connectionId="0">
    <xmlCellPr id="1" uniqueName="P3544">
      <xmlPr mapId="1" xpath="/TFI-IZD-OSIG/PK_1000369/P3544" xmlDataType="decimal"/>
    </xmlCellPr>
  </singleXmlCell>
  <singleXmlCell id="2050" r="J36" connectionId="0">
    <xmlCellPr id="1" uniqueName="P3545">
      <xmlPr mapId="1" xpath="/TFI-IZD-OSIG/PK_1000369/P3545" xmlDataType="decimal"/>
    </xmlCellPr>
  </singleXmlCell>
  <singleXmlCell id="2051" r="K36" connectionId="0">
    <xmlCellPr id="1" uniqueName="P3546">
      <xmlPr mapId="1" xpath="/TFI-IZD-OSIG/PK_1000369/P3546" xmlDataType="decimal"/>
    </xmlCellPr>
  </singleXmlCell>
  <singleXmlCell id="2052" r="L36" connectionId="0">
    <xmlCellPr id="1" uniqueName="P3547">
      <xmlPr mapId="1" xpath="/TFI-IZD-OSIG/PK_1000369/P3547" xmlDataType="decimal"/>
    </xmlCellPr>
  </singleXmlCell>
  <singleXmlCell id="2053" r="M36" connectionId="0">
    <xmlCellPr id="1" uniqueName="P3548">
      <xmlPr mapId="1" xpath="/TFI-IZD-OSIG/PK_1000369/P3548" xmlDataType="decimal"/>
    </xmlCellPr>
  </singleXmlCell>
  <singleXmlCell id="2054" r="E37" connectionId="0">
    <xmlCellPr id="1" uniqueName="P3549">
      <xmlPr mapId="1" xpath="/TFI-IZD-OSIG/PK_1000369/P3549" xmlDataType="decimal"/>
    </xmlCellPr>
  </singleXmlCell>
  <singleXmlCell id="2055" r="F37" connectionId="0">
    <xmlCellPr id="1" uniqueName="P3550">
      <xmlPr mapId="1" xpath="/TFI-IZD-OSIG/PK_1000369/P3550" xmlDataType="decimal"/>
    </xmlCellPr>
  </singleXmlCell>
  <singleXmlCell id="2056" r="G37" connectionId="0">
    <xmlCellPr id="1" uniqueName="P3551">
      <xmlPr mapId="1" xpath="/TFI-IZD-OSIG/PK_1000369/P3551" xmlDataType="decimal"/>
    </xmlCellPr>
  </singleXmlCell>
  <singleXmlCell id="2057" r="H37" connectionId="0">
    <xmlCellPr id="1" uniqueName="P3552">
      <xmlPr mapId="1" xpath="/TFI-IZD-OSIG/PK_1000369/P3552" xmlDataType="decimal"/>
    </xmlCellPr>
  </singleXmlCell>
  <singleXmlCell id="2058" r="I37" connectionId="0">
    <xmlCellPr id="1" uniqueName="P3553">
      <xmlPr mapId="1" xpath="/TFI-IZD-OSIG/PK_1000369/P3553" xmlDataType="decimal"/>
    </xmlCellPr>
  </singleXmlCell>
  <singleXmlCell id="2059" r="J37" connectionId="0">
    <xmlCellPr id="1" uniqueName="P3554">
      <xmlPr mapId="1" xpath="/TFI-IZD-OSIG/PK_1000369/P3554" xmlDataType="decimal"/>
    </xmlCellPr>
  </singleXmlCell>
  <singleXmlCell id="2060" r="K37" connectionId="0">
    <xmlCellPr id="1" uniqueName="P3555">
      <xmlPr mapId="1" xpath="/TFI-IZD-OSIG/PK_1000369/P3555" xmlDataType="decimal"/>
    </xmlCellPr>
  </singleXmlCell>
  <singleXmlCell id="2061" r="L37" connectionId="0">
    <xmlCellPr id="1" uniqueName="P3556">
      <xmlPr mapId="1" xpath="/TFI-IZD-OSIG/PK_1000369/P3556" xmlDataType="decimal"/>
    </xmlCellPr>
  </singleXmlCell>
  <singleXmlCell id="2062" r="M37" connectionId="0">
    <xmlCellPr id="1" uniqueName="P3557">
      <xmlPr mapId="1" xpath="/TFI-IZD-OSIG/PK_1000369/P3557" xmlDataType="decimal"/>
    </xmlCellPr>
  </singleXmlCell>
  <singleXmlCell id="2063" r="E38" connectionId="0">
    <xmlCellPr id="1" uniqueName="P3558">
      <xmlPr mapId="1" xpath="/TFI-IZD-OSIG/PK_1000369/P3558" xmlDataType="decimal"/>
    </xmlCellPr>
  </singleXmlCell>
  <singleXmlCell id="2064" r="F38" connectionId="0">
    <xmlCellPr id="1" uniqueName="P3559">
      <xmlPr mapId="1" xpath="/TFI-IZD-OSIG/PK_1000369/P3559" xmlDataType="decimal"/>
    </xmlCellPr>
  </singleXmlCell>
  <singleXmlCell id="2065" r="G38" connectionId="0">
    <xmlCellPr id="1" uniqueName="P3560">
      <xmlPr mapId="1" xpath="/TFI-IZD-OSIG/PK_1000369/P3560" xmlDataType="decimal"/>
    </xmlCellPr>
  </singleXmlCell>
  <singleXmlCell id="2066" r="H38" connectionId="0">
    <xmlCellPr id="1" uniqueName="P3561">
      <xmlPr mapId="1" xpath="/TFI-IZD-OSIG/PK_1000369/P3561" xmlDataType="decimal"/>
    </xmlCellPr>
  </singleXmlCell>
  <singleXmlCell id="2067" r="I38" connectionId="0">
    <xmlCellPr id="1" uniqueName="P3562">
      <xmlPr mapId="1" xpath="/TFI-IZD-OSIG/PK_1000369/P3562" xmlDataType="decimal"/>
    </xmlCellPr>
  </singleXmlCell>
  <singleXmlCell id="2068" r="J38" connectionId="0">
    <xmlCellPr id="1" uniqueName="P3563">
      <xmlPr mapId="1" xpath="/TFI-IZD-OSIG/PK_1000369/P3563" xmlDataType="decimal"/>
    </xmlCellPr>
  </singleXmlCell>
  <singleXmlCell id="2069" r="K38" connectionId="0">
    <xmlCellPr id="1" uniqueName="P3564">
      <xmlPr mapId="1" xpath="/TFI-IZD-OSIG/PK_1000369/P3564" xmlDataType="decimal"/>
    </xmlCellPr>
  </singleXmlCell>
  <singleXmlCell id="2070" r="L38" connectionId="0">
    <xmlCellPr id="1" uniqueName="P3565">
      <xmlPr mapId="1" xpath="/TFI-IZD-OSIG/PK_1000369/P3565" xmlDataType="decimal"/>
    </xmlCellPr>
  </singleXmlCell>
  <singleXmlCell id="2071" r="M38" connectionId="0">
    <xmlCellPr id="1" uniqueName="P3566">
      <xmlPr mapId="1" xpath="/TFI-IZD-OSIG/PK_1000369/P3566" xmlDataType="decimal"/>
    </xmlCellPr>
  </singleXmlCell>
  <singleXmlCell id="2072" r="E39" connectionId="0">
    <xmlCellPr id="1" uniqueName="P3567">
      <xmlPr mapId="1" xpath="/TFI-IZD-OSIG/PK_1000369/P3567" xmlDataType="decimal"/>
    </xmlCellPr>
  </singleXmlCell>
  <singleXmlCell id="2073" r="F39" connectionId="0">
    <xmlCellPr id="1" uniqueName="P3568">
      <xmlPr mapId="1" xpath="/TFI-IZD-OSIG/PK_1000369/P3568" xmlDataType="decimal"/>
    </xmlCellPr>
  </singleXmlCell>
  <singleXmlCell id="2074" r="G39" connectionId="0">
    <xmlCellPr id="1" uniqueName="P3569">
      <xmlPr mapId="1" xpath="/TFI-IZD-OSIG/PK_1000369/P3569" xmlDataType="decimal"/>
    </xmlCellPr>
  </singleXmlCell>
  <singleXmlCell id="2075" r="H39" connectionId="0">
    <xmlCellPr id="1" uniqueName="P3570">
      <xmlPr mapId="1" xpath="/TFI-IZD-OSIG/PK_1000369/P3570" xmlDataType="decimal"/>
    </xmlCellPr>
  </singleXmlCell>
  <singleXmlCell id="2076" r="I39" connectionId="0">
    <xmlCellPr id="1" uniqueName="P3571">
      <xmlPr mapId="1" xpath="/TFI-IZD-OSIG/PK_1000369/P3571" xmlDataType="decimal"/>
    </xmlCellPr>
  </singleXmlCell>
  <singleXmlCell id="2077" r="J39" connectionId="0">
    <xmlCellPr id="1" uniqueName="P3572">
      <xmlPr mapId="1" xpath="/TFI-IZD-OSIG/PK_1000369/P3572" xmlDataType="decimal"/>
    </xmlCellPr>
  </singleXmlCell>
  <singleXmlCell id="2078" r="K39" connectionId="0">
    <xmlCellPr id="1" uniqueName="P3573">
      <xmlPr mapId="1" xpath="/TFI-IZD-OSIG/PK_1000369/P3573" xmlDataType="decimal"/>
    </xmlCellPr>
  </singleXmlCell>
  <singleXmlCell id="2079" r="L39" connectionId="0">
    <xmlCellPr id="1" uniqueName="P3574">
      <xmlPr mapId="1" xpath="/TFI-IZD-OSIG/PK_1000369/P3574" xmlDataType="decimal"/>
    </xmlCellPr>
  </singleXmlCell>
  <singleXmlCell id="2080" r="M39" connectionId="0">
    <xmlCellPr id="1" uniqueName="P3575">
      <xmlPr mapId="1" xpath="/TFI-IZD-OSIG/PK_1000369/P3575" xmlDataType="decimal"/>
    </xmlCellPr>
  </singleXmlCell>
  <singleXmlCell id="2081" r="E40" connectionId="0">
    <xmlCellPr id="1" uniqueName="P3576">
      <xmlPr mapId="1" xpath="/TFI-IZD-OSIG/PK_1000369/P3576" xmlDataType="decimal"/>
    </xmlCellPr>
  </singleXmlCell>
  <singleXmlCell id="2082" r="F40" connectionId="0">
    <xmlCellPr id="1" uniqueName="P3577">
      <xmlPr mapId="1" xpath="/TFI-IZD-OSIG/PK_1000369/P3577" xmlDataType="decimal"/>
    </xmlCellPr>
  </singleXmlCell>
  <singleXmlCell id="2083" r="G40" connectionId="0">
    <xmlCellPr id="1" uniqueName="P3578">
      <xmlPr mapId="1" xpath="/TFI-IZD-OSIG/PK_1000369/P3578" xmlDataType="decimal"/>
    </xmlCellPr>
  </singleXmlCell>
  <singleXmlCell id="2084" r="H40" connectionId="0">
    <xmlCellPr id="1" uniqueName="P3579">
      <xmlPr mapId="1" xpath="/TFI-IZD-OSIG/PK_1000369/P3579" xmlDataType="decimal"/>
    </xmlCellPr>
  </singleXmlCell>
  <singleXmlCell id="2085" r="I40" connectionId="0">
    <xmlCellPr id="1" uniqueName="P3580">
      <xmlPr mapId="1" xpath="/TFI-IZD-OSIG/PK_1000369/P3580" xmlDataType="decimal"/>
    </xmlCellPr>
  </singleXmlCell>
  <singleXmlCell id="2086" r="J40" connectionId="0">
    <xmlCellPr id="1" uniqueName="P3581">
      <xmlPr mapId="1" xpath="/TFI-IZD-OSIG/PK_1000369/P3581" xmlDataType="decimal"/>
    </xmlCellPr>
  </singleXmlCell>
  <singleXmlCell id="2087" r="K40" connectionId="0">
    <xmlCellPr id="1" uniqueName="P3582">
      <xmlPr mapId="1" xpath="/TFI-IZD-OSIG/PK_1000369/P3582" xmlDataType="decimal"/>
    </xmlCellPr>
  </singleXmlCell>
  <singleXmlCell id="2088" r="L40" connectionId="0">
    <xmlCellPr id="1" uniqueName="P3583">
      <xmlPr mapId="1" xpath="/TFI-IZD-OSIG/PK_1000369/P3583" xmlDataType="decimal"/>
    </xmlCellPr>
  </singleXmlCell>
  <singleXmlCell id="2089" r="M40" connectionId="0">
    <xmlCellPr id="1"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lena.matijevic@crosig.hr"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showGridLines="0" zoomScale="80" zoomScaleNormal="80" workbookViewId="0">
      <selection activeCell="C30" sqref="C30"/>
    </sheetView>
  </sheetViews>
  <sheetFormatPr defaultColWidth="9.1796875" defaultRowHeight="14.5" x14ac:dyDescent="0.35"/>
  <cols>
    <col min="1" max="8" width="9.1796875" style="77"/>
    <col min="9" max="9" width="20" style="77" customWidth="1"/>
    <col min="10" max="16384" width="9.1796875" style="77"/>
  </cols>
  <sheetData>
    <row r="1" spans="1:10" ht="15.5" x14ac:dyDescent="0.35">
      <c r="A1" s="171" t="s">
        <v>0</v>
      </c>
      <c r="B1" s="172"/>
      <c r="C1" s="172"/>
      <c r="D1" s="75"/>
      <c r="E1" s="75"/>
      <c r="F1" s="75"/>
      <c r="G1" s="75"/>
      <c r="H1" s="75"/>
      <c r="I1" s="75"/>
      <c r="J1" s="76"/>
    </row>
    <row r="2" spans="1:10" ht="14.5" customHeight="1" x14ac:dyDescent="0.35">
      <c r="A2" s="173" t="s">
        <v>1</v>
      </c>
      <c r="B2" s="174"/>
      <c r="C2" s="174"/>
      <c r="D2" s="174"/>
      <c r="E2" s="174"/>
      <c r="F2" s="174"/>
      <c r="G2" s="174"/>
      <c r="H2" s="174"/>
      <c r="I2" s="174"/>
      <c r="J2" s="175"/>
    </row>
    <row r="3" spans="1:10" x14ac:dyDescent="0.35">
      <c r="A3" s="78"/>
      <c r="B3" s="79"/>
      <c r="C3" s="79"/>
      <c r="D3" s="79"/>
      <c r="E3" s="79"/>
      <c r="F3" s="79"/>
      <c r="G3" s="79"/>
      <c r="H3" s="79"/>
      <c r="I3" s="79"/>
      <c r="J3" s="80"/>
    </row>
    <row r="4" spans="1:10" ht="33.65" customHeight="1" x14ac:dyDescent="0.35">
      <c r="A4" s="176" t="s">
        <v>2</v>
      </c>
      <c r="B4" s="177"/>
      <c r="C4" s="177"/>
      <c r="D4" s="177"/>
      <c r="E4" s="178">
        <v>43831</v>
      </c>
      <c r="F4" s="179"/>
      <c r="G4" s="81" t="s">
        <v>3</v>
      </c>
      <c r="H4" s="178">
        <v>44012</v>
      </c>
      <c r="I4" s="179"/>
      <c r="J4" s="82"/>
    </row>
    <row r="5" spans="1:10" s="83" customFormat="1" ht="10.15" customHeight="1" x14ac:dyDescent="0.35">
      <c r="A5" s="180"/>
      <c r="B5" s="181"/>
      <c r="C5" s="181"/>
      <c r="D5" s="181"/>
      <c r="E5" s="181"/>
      <c r="F5" s="181"/>
      <c r="G5" s="181"/>
      <c r="H5" s="181"/>
      <c r="I5" s="181"/>
      <c r="J5" s="182"/>
    </row>
    <row r="6" spans="1:10" ht="20.5" customHeight="1" x14ac:dyDescent="0.35">
      <c r="A6" s="84"/>
      <c r="B6" s="85" t="s">
        <v>4</v>
      </c>
      <c r="C6" s="86"/>
      <c r="D6" s="86"/>
      <c r="E6" s="92">
        <v>2020</v>
      </c>
      <c r="F6" s="87"/>
      <c r="G6" s="81"/>
      <c r="H6" s="87"/>
      <c r="I6" s="88"/>
      <c r="J6" s="89"/>
    </row>
    <row r="7" spans="1:10" s="91" customFormat="1" ht="10.9" customHeight="1" x14ac:dyDescent="0.35">
      <c r="A7" s="84"/>
      <c r="B7" s="86"/>
      <c r="C7" s="86"/>
      <c r="D7" s="86"/>
      <c r="E7" s="90"/>
      <c r="F7" s="90"/>
      <c r="G7" s="81"/>
      <c r="H7" s="87"/>
      <c r="I7" s="88"/>
      <c r="J7" s="89"/>
    </row>
    <row r="8" spans="1:10" ht="20.5" customHeight="1" x14ac:dyDescent="0.35">
      <c r="A8" s="84"/>
      <c r="B8" s="85" t="s">
        <v>5</v>
      </c>
      <c r="C8" s="86"/>
      <c r="D8" s="86"/>
      <c r="E8" s="92">
        <v>2</v>
      </c>
      <c r="F8" s="87"/>
      <c r="G8" s="81"/>
      <c r="H8" s="87"/>
      <c r="I8" s="88"/>
      <c r="J8" s="89"/>
    </row>
    <row r="9" spans="1:10" s="91" customFormat="1" ht="10.9" customHeight="1" x14ac:dyDescent="0.35">
      <c r="A9" s="84"/>
      <c r="B9" s="86"/>
      <c r="C9" s="86"/>
      <c r="D9" s="86"/>
      <c r="E9" s="90"/>
      <c r="F9" s="90"/>
      <c r="G9" s="81"/>
      <c r="H9" s="90"/>
      <c r="I9" s="93"/>
      <c r="J9" s="89"/>
    </row>
    <row r="10" spans="1:10" ht="37.9" customHeight="1" x14ac:dyDescent="0.35">
      <c r="A10" s="185" t="s">
        <v>6</v>
      </c>
      <c r="B10" s="186"/>
      <c r="C10" s="186"/>
      <c r="D10" s="186"/>
      <c r="E10" s="186"/>
      <c r="F10" s="186"/>
      <c r="G10" s="186"/>
      <c r="H10" s="186"/>
      <c r="I10" s="186"/>
      <c r="J10" s="94"/>
    </row>
    <row r="11" spans="1:10" ht="24.65" customHeight="1" x14ac:dyDescent="0.35">
      <c r="A11" s="161" t="s">
        <v>7</v>
      </c>
      <c r="B11" s="187"/>
      <c r="C11" s="168" t="s">
        <v>484</v>
      </c>
      <c r="D11" s="169"/>
      <c r="E11" s="95"/>
      <c r="F11" s="135" t="s">
        <v>8</v>
      </c>
      <c r="G11" s="167"/>
      <c r="H11" s="152" t="s">
        <v>488</v>
      </c>
      <c r="I11" s="153"/>
      <c r="J11" s="96"/>
    </row>
    <row r="12" spans="1:10" ht="14.5" customHeight="1" x14ac:dyDescent="0.35">
      <c r="A12" s="97"/>
      <c r="B12" s="98"/>
      <c r="C12" s="98"/>
      <c r="D12" s="98"/>
      <c r="E12" s="184"/>
      <c r="F12" s="184"/>
      <c r="G12" s="184"/>
      <c r="H12" s="184"/>
      <c r="I12" s="99"/>
      <c r="J12" s="96"/>
    </row>
    <row r="13" spans="1:10" ht="21" customHeight="1" x14ac:dyDescent="0.35">
      <c r="A13" s="134" t="s">
        <v>9</v>
      </c>
      <c r="B13" s="167"/>
      <c r="C13" s="168" t="s">
        <v>485</v>
      </c>
      <c r="D13" s="169"/>
      <c r="E13" s="183"/>
      <c r="F13" s="184"/>
      <c r="G13" s="184"/>
      <c r="H13" s="184"/>
      <c r="I13" s="99"/>
      <c r="J13" s="96"/>
    </row>
    <row r="14" spans="1:10" ht="10.9" customHeight="1" x14ac:dyDescent="0.35">
      <c r="A14" s="95"/>
      <c r="B14" s="99"/>
      <c r="C14" s="98"/>
      <c r="D14" s="98"/>
      <c r="E14" s="141"/>
      <c r="F14" s="141"/>
      <c r="G14" s="141"/>
      <c r="H14" s="141"/>
      <c r="I14" s="98"/>
      <c r="J14" s="100"/>
    </row>
    <row r="15" spans="1:10" ht="22.9" customHeight="1" x14ac:dyDescent="0.35">
      <c r="A15" s="134" t="s">
        <v>10</v>
      </c>
      <c r="B15" s="167"/>
      <c r="C15" s="168" t="s">
        <v>486</v>
      </c>
      <c r="D15" s="169"/>
      <c r="E15" s="170"/>
      <c r="F15" s="163"/>
      <c r="G15" s="101" t="s">
        <v>11</v>
      </c>
      <c r="H15" s="152" t="s">
        <v>489</v>
      </c>
      <c r="I15" s="153"/>
      <c r="J15" s="102"/>
    </row>
    <row r="16" spans="1:10" ht="10.9" customHeight="1" x14ac:dyDescent="0.35">
      <c r="A16" s="95"/>
      <c r="B16" s="99"/>
      <c r="C16" s="98"/>
      <c r="D16" s="98"/>
      <c r="E16" s="141"/>
      <c r="F16" s="141"/>
      <c r="G16" s="141"/>
      <c r="H16" s="141"/>
      <c r="I16" s="98"/>
      <c r="J16" s="100"/>
    </row>
    <row r="17" spans="1:10" ht="22.9" customHeight="1" x14ac:dyDescent="0.35">
      <c r="A17" s="103"/>
      <c r="B17" s="101" t="s">
        <v>12</v>
      </c>
      <c r="C17" s="168" t="s">
        <v>487</v>
      </c>
      <c r="D17" s="169"/>
      <c r="E17" s="104"/>
      <c r="F17" s="104"/>
      <c r="G17" s="104"/>
      <c r="H17" s="104"/>
      <c r="I17" s="104"/>
      <c r="J17" s="102"/>
    </row>
    <row r="18" spans="1:10" x14ac:dyDescent="0.35">
      <c r="A18" s="188"/>
      <c r="B18" s="189"/>
      <c r="C18" s="141"/>
      <c r="D18" s="141"/>
      <c r="E18" s="141"/>
      <c r="F18" s="141"/>
      <c r="G18" s="141"/>
      <c r="H18" s="141"/>
      <c r="I18" s="98"/>
      <c r="J18" s="100"/>
    </row>
    <row r="19" spans="1:10" x14ac:dyDescent="0.35">
      <c r="A19" s="161" t="s">
        <v>13</v>
      </c>
      <c r="B19" s="162"/>
      <c r="C19" s="143" t="s">
        <v>490</v>
      </c>
      <c r="D19" s="144"/>
      <c r="E19" s="144"/>
      <c r="F19" s="144"/>
      <c r="G19" s="144"/>
      <c r="H19" s="144"/>
      <c r="I19" s="144"/>
      <c r="J19" s="145"/>
    </row>
    <row r="20" spans="1:10" x14ac:dyDescent="0.35">
      <c r="A20" s="97"/>
      <c r="B20" s="98"/>
      <c r="C20" s="105"/>
      <c r="D20" s="98"/>
      <c r="E20" s="141"/>
      <c r="F20" s="141"/>
      <c r="G20" s="141"/>
      <c r="H20" s="141"/>
      <c r="I20" s="98"/>
      <c r="J20" s="100"/>
    </row>
    <row r="21" spans="1:10" x14ac:dyDescent="0.35">
      <c r="A21" s="161" t="s">
        <v>14</v>
      </c>
      <c r="B21" s="162"/>
      <c r="C21" s="152" t="s">
        <v>491</v>
      </c>
      <c r="D21" s="153"/>
      <c r="E21" s="141"/>
      <c r="F21" s="141"/>
      <c r="G21" s="143" t="s">
        <v>492</v>
      </c>
      <c r="H21" s="144"/>
      <c r="I21" s="144"/>
      <c r="J21" s="145"/>
    </row>
    <row r="22" spans="1:10" x14ac:dyDescent="0.35">
      <c r="A22" s="97"/>
      <c r="B22" s="98"/>
      <c r="C22" s="98"/>
      <c r="D22" s="98"/>
      <c r="E22" s="141"/>
      <c r="F22" s="141"/>
      <c r="G22" s="141"/>
      <c r="H22" s="141"/>
      <c r="I22" s="98"/>
      <c r="J22" s="100"/>
    </row>
    <row r="23" spans="1:10" x14ac:dyDescent="0.35">
      <c r="A23" s="161" t="s">
        <v>15</v>
      </c>
      <c r="B23" s="162"/>
      <c r="C23" s="143" t="s">
        <v>493</v>
      </c>
      <c r="D23" s="144"/>
      <c r="E23" s="144"/>
      <c r="F23" s="144"/>
      <c r="G23" s="144"/>
      <c r="H23" s="144"/>
      <c r="I23" s="144"/>
      <c r="J23" s="145"/>
    </row>
    <row r="24" spans="1:10" x14ac:dyDescent="0.35">
      <c r="A24" s="97"/>
      <c r="B24" s="98"/>
      <c r="C24" s="98"/>
      <c r="D24" s="98"/>
      <c r="E24" s="141"/>
      <c r="F24" s="141"/>
      <c r="G24" s="141"/>
      <c r="H24" s="141"/>
      <c r="I24" s="98"/>
      <c r="J24" s="100"/>
    </row>
    <row r="25" spans="1:10" x14ac:dyDescent="0.35">
      <c r="A25" s="161" t="s">
        <v>16</v>
      </c>
      <c r="B25" s="162"/>
      <c r="C25" s="164" t="s">
        <v>494</v>
      </c>
      <c r="D25" s="165"/>
      <c r="E25" s="165"/>
      <c r="F25" s="165"/>
      <c r="G25" s="165"/>
      <c r="H25" s="165"/>
      <c r="I25" s="165"/>
      <c r="J25" s="166"/>
    </row>
    <row r="26" spans="1:10" x14ac:dyDescent="0.35">
      <c r="A26" s="97"/>
      <c r="B26" s="98"/>
      <c r="C26" s="105"/>
      <c r="D26" s="98"/>
      <c r="E26" s="141"/>
      <c r="F26" s="141"/>
      <c r="G26" s="141"/>
      <c r="H26" s="141"/>
      <c r="I26" s="98"/>
      <c r="J26" s="100"/>
    </row>
    <row r="27" spans="1:10" x14ac:dyDescent="0.35">
      <c r="A27" s="161" t="s">
        <v>17</v>
      </c>
      <c r="B27" s="162"/>
      <c r="C27" s="164" t="s">
        <v>495</v>
      </c>
      <c r="D27" s="165"/>
      <c r="E27" s="165"/>
      <c r="F27" s="165"/>
      <c r="G27" s="165"/>
      <c r="H27" s="165"/>
      <c r="I27" s="165"/>
      <c r="J27" s="166"/>
    </row>
    <row r="28" spans="1:10" ht="13.9" customHeight="1" x14ac:dyDescent="0.35">
      <c r="A28" s="97"/>
      <c r="B28" s="98"/>
      <c r="C28" s="105"/>
      <c r="D28" s="98"/>
      <c r="E28" s="141"/>
      <c r="F28" s="141"/>
      <c r="G28" s="141"/>
      <c r="H28" s="141"/>
      <c r="I28" s="98"/>
      <c r="J28" s="100"/>
    </row>
    <row r="29" spans="1:10" ht="22.9" customHeight="1" x14ac:dyDescent="0.35">
      <c r="A29" s="134" t="s">
        <v>18</v>
      </c>
      <c r="B29" s="162"/>
      <c r="C29" s="106">
        <v>3342</v>
      </c>
      <c r="D29" s="107"/>
      <c r="E29" s="146"/>
      <c r="F29" s="146"/>
      <c r="G29" s="146"/>
      <c r="H29" s="146"/>
      <c r="I29" s="108"/>
      <c r="J29" s="109"/>
    </row>
    <row r="30" spans="1:10" x14ac:dyDescent="0.35">
      <c r="A30" s="97"/>
      <c r="B30" s="98"/>
      <c r="C30" s="98"/>
      <c r="D30" s="98"/>
      <c r="E30" s="141"/>
      <c r="F30" s="141"/>
      <c r="G30" s="141"/>
      <c r="H30" s="141"/>
      <c r="I30" s="108"/>
      <c r="J30" s="109"/>
    </row>
    <row r="31" spans="1:10" x14ac:dyDescent="0.35">
      <c r="A31" s="161" t="s">
        <v>19</v>
      </c>
      <c r="B31" s="162"/>
      <c r="C31" s="121" t="s">
        <v>496</v>
      </c>
      <c r="D31" s="160" t="s">
        <v>20</v>
      </c>
      <c r="E31" s="150"/>
      <c r="F31" s="150"/>
      <c r="G31" s="150"/>
      <c r="H31" s="110"/>
      <c r="I31" s="111" t="s">
        <v>21</v>
      </c>
      <c r="J31" s="112" t="s">
        <v>22</v>
      </c>
    </row>
    <row r="32" spans="1:10" x14ac:dyDescent="0.35">
      <c r="A32" s="161"/>
      <c r="B32" s="162"/>
      <c r="C32" s="113"/>
      <c r="D32" s="81"/>
      <c r="E32" s="163"/>
      <c r="F32" s="163"/>
      <c r="G32" s="163"/>
      <c r="H32" s="163"/>
      <c r="I32" s="108"/>
      <c r="J32" s="109"/>
    </row>
    <row r="33" spans="1:10" x14ac:dyDescent="0.35">
      <c r="A33" s="161" t="s">
        <v>23</v>
      </c>
      <c r="B33" s="162"/>
      <c r="C33" s="106" t="s">
        <v>497</v>
      </c>
      <c r="D33" s="160" t="s">
        <v>24</v>
      </c>
      <c r="E33" s="150"/>
      <c r="F33" s="150"/>
      <c r="G33" s="150"/>
      <c r="H33" s="104"/>
      <c r="I33" s="111" t="s">
        <v>25</v>
      </c>
      <c r="J33" s="112" t="s">
        <v>26</v>
      </c>
    </row>
    <row r="34" spans="1:10" x14ac:dyDescent="0.35">
      <c r="A34" s="97"/>
      <c r="B34" s="98"/>
      <c r="C34" s="98"/>
      <c r="D34" s="98"/>
      <c r="E34" s="141"/>
      <c r="F34" s="141"/>
      <c r="G34" s="141"/>
      <c r="H34" s="141"/>
      <c r="I34" s="98"/>
      <c r="J34" s="100"/>
    </row>
    <row r="35" spans="1:10" x14ac:dyDescent="0.35">
      <c r="A35" s="160" t="s">
        <v>27</v>
      </c>
      <c r="B35" s="150"/>
      <c r="C35" s="150"/>
      <c r="D35" s="150"/>
      <c r="E35" s="150" t="s">
        <v>28</v>
      </c>
      <c r="F35" s="150"/>
      <c r="G35" s="150"/>
      <c r="H35" s="150"/>
      <c r="I35" s="150"/>
      <c r="J35" s="114" t="s">
        <v>29</v>
      </c>
    </row>
    <row r="36" spans="1:10" x14ac:dyDescent="0.35">
      <c r="A36" s="97"/>
      <c r="B36" s="98"/>
      <c r="C36" s="98"/>
      <c r="D36" s="98"/>
      <c r="E36" s="141"/>
      <c r="F36" s="141"/>
      <c r="G36" s="141"/>
      <c r="H36" s="141"/>
      <c r="I36" s="98"/>
      <c r="J36" s="109"/>
    </row>
    <row r="37" spans="1:10" x14ac:dyDescent="0.35">
      <c r="A37" s="131" t="s">
        <v>498</v>
      </c>
      <c r="B37" s="132"/>
      <c r="C37" s="132"/>
      <c r="D37" s="132"/>
      <c r="E37" s="131" t="s">
        <v>492</v>
      </c>
      <c r="F37" s="132"/>
      <c r="G37" s="132"/>
      <c r="H37" s="132"/>
      <c r="I37" s="133"/>
      <c r="J37" s="129" t="s">
        <v>499</v>
      </c>
    </row>
    <row r="38" spans="1:10" x14ac:dyDescent="0.35">
      <c r="A38" s="97"/>
      <c r="B38" s="98"/>
      <c r="C38" s="105"/>
      <c r="D38" s="159"/>
      <c r="E38" s="159"/>
      <c r="F38" s="159"/>
      <c r="G38" s="159"/>
      <c r="H38" s="159"/>
      <c r="I38" s="159"/>
      <c r="J38" s="100"/>
    </row>
    <row r="39" spans="1:10" x14ac:dyDescent="0.35">
      <c r="A39" s="131" t="s">
        <v>500</v>
      </c>
      <c r="B39" s="132"/>
      <c r="C39" s="132"/>
      <c r="D39" s="133"/>
      <c r="E39" s="131" t="s">
        <v>492</v>
      </c>
      <c r="F39" s="132"/>
      <c r="G39" s="132"/>
      <c r="H39" s="132"/>
      <c r="I39" s="133"/>
      <c r="J39" s="130" t="s">
        <v>501</v>
      </c>
    </row>
    <row r="40" spans="1:10" x14ac:dyDescent="0.35">
      <c r="A40" s="97"/>
      <c r="B40" s="98"/>
      <c r="C40" s="105"/>
      <c r="D40" s="115"/>
      <c r="E40" s="159"/>
      <c r="F40" s="159"/>
      <c r="G40" s="159"/>
      <c r="H40" s="159"/>
      <c r="I40" s="99"/>
      <c r="J40" s="100"/>
    </row>
    <row r="41" spans="1:10" x14ac:dyDescent="0.35">
      <c r="A41" s="131" t="s">
        <v>502</v>
      </c>
      <c r="B41" s="132"/>
      <c r="C41" s="132"/>
      <c r="D41" s="133"/>
      <c r="E41" s="131" t="s">
        <v>492</v>
      </c>
      <c r="F41" s="132"/>
      <c r="G41" s="132"/>
      <c r="H41" s="132"/>
      <c r="I41" s="133"/>
      <c r="J41" s="130" t="s">
        <v>503</v>
      </c>
    </row>
    <row r="42" spans="1:10" x14ac:dyDescent="0.35">
      <c r="A42" s="97"/>
      <c r="B42" s="98"/>
      <c r="C42" s="105"/>
      <c r="D42" s="115"/>
      <c r="E42" s="159"/>
      <c r="F42" s="159"/>
      <c r="G42" s="159"/>
      <c r="H42" s="159"/>
      <c r="I42" s="99"/>
      <c r="J42" s="100"/>
    </row>
    <row r="43" spans="1:10" x14ac:dyDescent="0.35">
      <c r="A43" s="131" t="s">
        <v>504</v>
      </c>
      <c r="B43" s="132"/>
      <c r="C43" s="132"/>
      <c r="D43" s="133"/>
      <c r="E43" s="131" t="s">
        <v>492</v>
      </c>
      <c r="F43" s="132"/>
      <c r="G43" s="132"/>
      <c r="H43" s="132"/>
      <c r="I43" s="133"/>
      <c r="J43" s="130" t="s">
        <v>505</v>
      </c>
    </row>
    <row r="44" spans="1:10" x14ac:dyDescent="0.35">
      <c r="A44" s="116"/>
      <c r="B44" s="105"/>
      <c r="C44" s="156"/>
      <c r="D44" s="156"/>
      <c r="E44" s="141"/>
      <c r="F44" s="141"/>
      <c r="G44" s="156"/>
      <c r="H44" s="156"/>
      <c r="I44" s="156"/>
      <c r="J44" s="100"/>
    </row>
    <row r="45" spans="1:10" x14ac:dyDescent="0.35">
      <c r="A45" s="131" t="s">
        <v>506</v>
      </c>
      <c r="B45" s="132"/>
      <c r="C45" s="132"/>
      <c r="D45" s="133"/>
      <c r="E45" s="131" t="s">
        <v>492</v>
      </c>
      <c r="F45" s="132"/>
      <c r="G45" s="132"/>
      <c r="H45" s="132"/>
      <c r="I45" s="133"/>
      <c r="J45" s="130" t="s">
        <v>507</v>
      </c>
    </row>
    <row r="46" spans="1:10" x14ac:dyDescent="0.35">
      <c r="A46" s="116"/>
      <c r="B46" s="105"/>
      <c r="C46" s="105"/>
      <c r="D46" s="98"/>
      <c r="E46" s="158"/>
      <c r="F46" s="158"/>
      <c r="G46" s="156"/>
      <c r="H46" s="156"/>
      <c r="I46" s="98"/>
      <c r="J46" s="100"/>
    </row>
    <row r="47" spans="1:10" x14ac:dyDescent="0.35">
      <c r="A47" s="131" t="s">
        <v>508</v>
      </c>
      <c r="B47" s="132"/>
      <c r="C47" s="132"/>
      <c r="D47" s="133"/>
      <c r="E47" s="131" t="s">
        <v>509</v>
      </c>
      <c r="F47" s="132"/>
      <c r="G47" s="132"/>
      <c r="H47" s="132"/>
      <c r="I47" s="133"/>
      <c r="J47" s="106">
        <v>20097647</v>
      </c>
    </row>
    <row r="48" spans="1:10" s="122" customFormat="1" x14ac:dyDescent="0.35">
      <c r="A48" s="123"/>
      <c r="B48" s="124"/>
      <c r="C48" s="124"/>
      <c r="D48" s="124"/>
      <c r="E48" s="124"/>
      <c r="F48" s="124"/>
      <c r="G48" s="124"/>
      <c r="H48" s="124"/>
      <c r="I48" s="124"/>
      <c r="J48" s="125"/>
    </row>
    <row r="49" spans="1:10" x14ac:dyDescent="0.35">
      <c r="A49" s="131" t="s">
        <v>510</v>
      </c>
      <c r="B49" s="132"/>
      <c r="C49" s="132"/>
      <c r="D49" s="133"/>
      <c r="E49" s="131" t="s">
        <v>511</v>
      </c>
      <c r="F49" s="132"/>
      <c r="G49" s="132"/>
      <c r="H49" s="132"/>
      <c r="I49" s="133"/>
      <c r="J49" s="106">
        <v>7810318</v>
      </c>
    </row>
    <row r="50" spans="1:10" s="122" customFormat="1" x14ac:dyDescent="0.35">
      <c r="A50" s="123"/>
      <c r="B50" s="124"/>
      <c r="C50" s="124"/>
      <c r="D50" s="124"/>
      <c r="E50" s="124"/>
      <c r="F50" s="124"/>
      <c r="G50" s="124"/>
      <c r="H50" s="124"/>
      <c r="I50" s="124"/>
      <c r="J50" s="125"/>
    </row>
    <row r="51" spans="1:10" x14ac:dyDescent="0.35">
      <c r="A51" s="131" t="s">
        <v>512</v>
      </c>
      <c r="B51" s="132"/>
      <c r="C51" s="132"/>
      <c r="D51" s="133"/>
      <c r="E51" s="131" t="s">
        <v>513</v>
      </c>
      <c r="F51" s="132"/>
      <c r="G51" s="132"/>
      <c r="H51" s="132"/>
      <c r="I51" s="133"/>
      <c r="J51" s="130" t="s">
        <v>514</v>
      </c>
    </row>
    <row r="52" spans="1:10" s="122" customFormat="1" x14ac:dyDescent="0.35">
      <c r="A52" s="123"/>
      <c r="B52" s="124"/>
      <c r="C52" s="124"/>
      <c r="D52" s="124"/>
      <c r="E52" s="124"/>
      <c r="F52" s="124"/>
      <c r="G52" s="124"/>
      <c r="H52" s="124"/>
      <c r="I52" s="124"/>
      <c r="J52" s="125"/>
    </row>
    <row r="53" spans="1:10" x14ac:dyDescent="0.35">
      <c r="A53" s="131" t="s">
        <v>515</v>
      </c>
      <c r="B53" s="132"/>
      <c r="C53" s="132"/>
      <c r="D53" s="133"/>
      <c r="E53" s="131" t="s">
        <v>513</v>
      </c>
      <c r="F53" s="132"/>
      <c r="G53" s="132"/>
      <c r="H53" s="132"/>
      <c r="I53" s="133"/>
      <c r="J53" s="130" t="s">
        <v>516</v>
      </c>
    </row>
    <row r="54" spans="1:10" s="122" customFormat="1" x14ac:dyDescent="0.35">
      <c r="A54" s="126"/>
      <c r="B54" s="127"/>
      <c r="C54" s="127"/>
      <c r="D54" s="127"/>
      <c r="E54" s="127"/>
      <c r="F54" s="127"/>
      <c r="G54" s="127"/>
      <c r="H54" s="127"/>
      <c r="I54" s="127"/>
      <c r="J54" s="128"/>
    </row>
    <row r="55" spans="1:10" x14ac:dyDescent="0.35">
      <c r="A55" s="126"/>
      <c r="B55" s="127"/>
      <c r="C55" s="127"/>
      <c r="D55" s="127"/>
      <c r="E55" s="127"/>
      <c r="F55" s="127"/>
      <c r="G55" s="127"/>
      <c r="H55" s="127"/>
      <c r="I55" s="127"/>
      <c r="J55" s="128"/>
    </row>
    <row r="56" spans="1:10" x14ac:dyDescent="0.35">
      <c r="A56" s="131" t="s">
        <v>517</v>
      </c>
      <c r="B56" s="132"/>
      <c r="C56" s="132"/>
      <c r="D56" s="133"/>
      <c r="E56" s="131" t="s">
        <v>492</v>
      </c>
      <c r="F56" s="132"/>
      <c r="G56" s="132"/>
      <c r="H56" s="132"/>
      <c r="I56" s="133"/>
      <c r="J56" s="130" t="s">
        <v>518</v>
      </c>
    </row>
    <row r="57" spans="1:10" s="122" customFormat="1" x14ac:dyDescent="0.35">
      <c r="A57" s="126"/>
      <c r="B57" s="127"/>
      <c r="C57" s="127"/>
      <c r="D57" s="127"/>
      <c r="E57" s="127"/>
      <c r="F57" s="127"/>
      <c r="G57" s="127"/>
      <c r="H57" s="127"/>
      <c r="I57" s="127"/>
      <c r="J57" s="128"/>
    </row>
    <row r="58" spans="1:10" x14ac:dyDescent="0.35">
      <c r="A58" s="131" t="s">
        <v>519</v>
      </c>
      <c r="B58" s="132"/>
      <c r="C58" s="132"/>
      <c r="D58" s="133"/>
      <c r="E58" s="131" t="s">
        <v>492</v>
      </c>
      <c r="F58" s="132"/>
      <c r="G58" s="132"/>
      <c r="H58" s="132"/>
      <c r="I58" s="133"/>
      <c r="J58" s="130" t="s">
        <v>520</v>
      </c>
    </row>
    <row r="59" spans="1:10" s="122" customFormat="1" x14ac:dyDescent="0.35">
      <c r="A59" s="126"/>
      <c r="B59" s="127"/>
      <c r="C59" s="127"/>
      <c r="D59" s="127"/>
      <c r="E59" s="127"/>
      <c r="F59" s="127"/>
      <c r="G59" s="127"/>
      <c r="H59" s="127"/>
      <c r="I59" s="127"/>
      <c r="J59" s="128"/>
    </row>
    <row r="60" spans="1:10" x14ac:dyDescent="0.35">
      <c r="A60" s="131" t="s">
        <v>521</v>
      </c>
      <c r="B60" s="132"/>
      <c r="C60" s="132"/>
      <c r="D60" s="133"/>
      <c r="E60" s="131" t="s">
        <v>492</v>
      </c>
      <c r="F60" s="132"/>
      <c r="G60" s="132"/>
      <c r="H60" s="132"/>
      <c r="I60" s="133"/>
      <c r="J60" s="130" t="s">
        <v>522</v>
      </c>
    </row>
    <row r="61" spans="1:10" s="122" customFormat="1" x14ac:dyDescent="0.35">
      <c r="A61" s="126"/>
      <c r="B61" s="127"/>
      <c r="C61" s="127"/>
      <c r="D61" s="127"/>
      <c r="E61" s="127"/>
      <c r="F61" s="127"/>
      <c r="G61" s="127"/>
      <c r="H61" s="127"/>
      <c r="I61" s="127"/>
      <c r="J61" s="128"/>
    </row>
    <row r="62" spans="1:10" x14ac:dyDescent="0.35">
      <c r="A62" s="131" t="s">
        <v>523</v>
      </c>
      <c r="B62" s="132"/>
      <c r="C62" s="132"/>
      <c r="D62" s="133"/>
      <c r="E62" s="131" t="s">
        <v>492</v>
      </c>
      <c r="F62" s="132"/>
      <c r="G62" s="132"/>
      <c r="H62" s="132"/>
      <c r="I62" s="133"/>
      <c r="J62" s="130" t="s">
        <v>524</v>
      </c>
    </row>
    <row r="63" spans="1:10" s="122" customFormat="1" x14ac:dyDescent="0.35">
      <c r="A63" s="126"/>
      <c r="B63" s="127"/>
      <c r="C63" s="127"/>
      <c r="D63" s="127"/>
      <c r="E63" s="127"/>
      <c r="F63" s="127"/>
      <c r="G63" s="127"/>
      <c r="H63" s="127"/>
      <c r="I63" s="127"/>
      <c r="J63" s="128"/>
    </row>
    <row r="64" spans="1:10" x14ac:dyDescent="0.35">
      <c r="A64" s="131" t="s">
        <v>525</v>
      </c>
      <c r="B64" s="132"/>
      <c r="C64" s="132"/>
      <c r="D64" s="133"/>
      <c r="E64" s="131" t="s">
        <v>492</v>
      </c>
      <c r="F64" s="132"/>
      <c r="G64" s="132"/>
      <c r="H64" s="132"/>
      <c r="I64" s="133"/>
      <c r="J64" s="130" t="s">
        <v>526</v>
      </c>
    </row>
    <row r="65" spans="1:10" s="122" customFormat="1" x14ac:dyDescent="0.35">
      <c r="A65" s="126"/>
      <c r="B65" s="127"/>
      <c r="C65" s="127"/>
      <c r="D65" s="127"/>
      <c r="E65" s="127"/>
      <c r="F65" s="127"/>
      <c r="G65" s="127"/>
      <c r="H65" s="127"/>
      <c r="I65" s="127"/>
      <c r="J65" s="128"/>
    </row>
    <row r="66" spans="1:10" x14ac:dyDescent="0.35">
      <c r="A66" s="131" t="s">
        <v>527</v>
      </c>
      <c r="B66" s="132"/>
      <c r="C66" s="132"/>
      <c r="D66" s="133"/>
      <c r="E66" s="131" t="s">
        <v>492</v>
      </c>
      <c r="F66" s="132"/>
      <c r="G66" s="132"/>
      <c r="H66" s="132"/>
      <c r="I66" s="133"/>
      <c r="J66" s="130" t="s">
        <v>528</v>
      </c>
    </row>
    <row r="67" spans="1:10" s="122" customFormat="1" x14ac:dyDescent="0.35">
      <c r="A67" s="126"/>
      <c r="B67" s="127"/>
      <c r="C67" s="127"/>
      <c r="D67" s="127"/>
      <c r="E67" s="127"/>
      <c r="F67" s="127"/>
      <c r="G67" s="127"/>
      <c r="H67" s="127"/>
      <c r="I67" s="127"/>
      <c r="J67" s="128"/>
    </row>
    <row r="68" spans="1:10" x14ac:dyDescent="0.35">
      <c r="A68" s="131" t="s">
        <v>529</v>
      </c>
      <c r="B68" s="132"/>
      <c r="C68" s="132"/>
      <c r="D68" s="133"/>
      <c r="E68" s="131" t="s">
        <v>530</v>
      </c>
      <c r="F68" s="132"/>
      <c r="G68" s="132"/>
      <c r="H68" s="132"/>
      <c r="I68" s="133"/>
      <c r="J68" s="130" t="s">
        <v>531</v>
      </c>
    </row>
    <row r="69" spans="1:10" x14ac:dyDescent="0.35">
      <c r="A69" s="116"/>
      <c r="B69" s="105"/>
      <c r="C69" s="105"/>
      <c r="D69" s="98"/>
      <c r="E69" s="141"/>
      <c r="F69" s="141"/>
      <c r="G69" s="156"/>
      <c r="H69" s="156"/>
      <c r="I69" s="98"/>
      <c r="J69" s="117" t="s">
        <v>30</v>
      </c>
    </row>
    <row r="70" spans="1:10" x14ac:dyDescent="0.35">
      <c r="A70" s="131" t="s">
        <v>532</v>
      </c>
      <c r="B70" s="132"/>
      <c r="C70" s="132"/>
      <c r="D70" s="133"/>
      <c r="E70" s="131" t="s">
        <v>492</v>
      </c>
      <c r="F70" s="132"/>
      <c r="G70" s="132"/>
      <c r="H70" s="132"/>
      <c r="I70" s="133"/>
      <c r="J70" s="130">
        <v>80339352</v>
      </c>
    </row>
    <row r="71" spans="1:10" x14ac:dyDescent="0.35">
      <c r="A71" s="116"/>
      <c r="B71" s="105"/>
      <c r="C71" s="105"/>
      <c r="D71" s="98"/>
      <c r="E71" s="141"/>
      <c r="F71" s="141"/>
      <c r="G71" s="156"/>
      <c r="H71" s="156"/>
      <c r="I71" s="98"/>
      <c r="J71" s="117" t="s">
        <v>31</v>
      </c>
    </row>
    <row r="72" spans="1:10" ht="14.5" customHeight="1" x14ac:dyDescent="0.35">
      <c r="A72" s="134" t="s">
        <v>32</v>
      </c>
      <c r="B72" s="135"/>
      <c r="C72" s="152" t="s">
        <v>536</v>
      </c>
      <c r="D72" s="153"/>
      <c r="E72" s="154" t="s">
        <v>33</v>
      </c>
      <c r="F72" s="155"/>
      <c r="G72" s="143"/>
      <c r="H72" s="144"/>
      <c r="I72" s="144"/>
      <c r="J72" s="145"/>
    </row>
    <row r="73" spans="1:10" x14ac:dyDescent="0.35">
      <c r="A73" s="116"/>
      <c r="B73" s="105"/>
      <c r="C73" s="156"/>
      <c r="D73" s="156"/>
      <c r="E73" s="141"/>
      <c r="F73" s="141"/>
      <c r="G73" s="157" t="s">
        <v>34</v>
      </c>
      <c r="H73" s="157"/>
      <c r="I73" s="157"/>
      <c r="J73" s="89"/>
    </row>
    <row r="74" spans="1:10" ht="13.9" customHeight="1" x14ac:dyDescent="0.35">
      <c r="A74" s="134" t="s">
        <v>35</v>
      </c>
      <c r="B74" s="135"/>
      <c r="C74" s="143" t="s">
        <v>533</v>
      </c>
      <c r="D74" s="144"/>
      <c r="E74" s="144"/>
      <c r="F74" s="144"/>
      <c r="G74" s="144"/>
      <c r="H74" s="144"/>
      <c r="I74" s="144"/>
      <c r="J74" s="145"/>
    </row>
    <row r="75" spans="1:10" x14ac:dyDescent="0.35">
      <c r="A75" s="97"/>
      <c r="B75" s="98"/>
      <c r="C75" s="146" t="s">
        <v>36</v>
      </c>
      <c r="D75" s="146"/>
      <c r="E75" s="146"/>
      <c r="F75" s="146"/>
      <c r="G75" s="146"/>
      <c r="H75" s="146"/>
      <c r="I75" s="146"/>
      <c r="J75" s="100"/>
    </row>
    <row r="76" spans="1:10" x14ac:dyDescent="0.35">
      <c r="A76" s="134" t="s">
        <v>37</v>
      </c>
      <c r="B76" s="135"/>
      <c r="C76" s="147" t="s">
        <v>534</v>
      </c>
      <c r="D76" s="148"/>
      <c r="E76" s="149"/>
      <c r="F76" s="141"/>
      <c r="G76" s="141"/>
      <c r="H76" s="150"/>
      <c r="I76" s="150"/>
      <c r="J76" s="151"/>
    </row>
    <row r="77" spans="1:10" x14ac:dyDescent="0.35">
      <c r="A77" s="97"/>
      <c r="B77" s="98"/>
      <c r="C77" s="105"/>
      <c r="D77" s="98"/>
      <c r="E77" s="141"/>
      <c r="F77" s="141"/>
      <c r="G77" s="141"/>
      <c r="H77" s="141"/>
      <c r="I77" s="98"/>
      <c r="J77" s="100"/>
    </row>
    <row r="78" spans="1:10" ht="14.5" customHeight="1" x14ac:dyDescent="0.35">
      <c r="A78" s="134" t="s">
        <v>38</v>
      </c>
      <c r="B78" s="135"/>
      <c r="C78" s="142" t="s">
        <v>535</v>
      </c>
      <c r="D78" s="137"/>
      <c r="E78" s="137"/>
      <c r="F78" s="137"/>
      <c r="G78" s="137"/>
      <c r="H78" s="137"/>
      <c r="I78" s="137"/>
      <c r="J78" s="138"/>
    </row>
    <row r="79" spans="1:10" x14ac:dyDescent="0.35">
      <c r="A79" s="97"/>
      <c r="B79" s="98"/>
      <c r="C79" s="98"/>
      <c r="D79" s="98"/>
      <c r="E79" s="141"/>
      <c r="F79" s="141"/>
      <c r="G79" s="141"/>
      <c r="H79" s="141"/>
      <c r="I79" s="98"/>
      <c r="J79" s="100"/>
    </row>
    <row r="80" spans="1:10" x14ac:dyDescent="0.35">
      <c r="A80" s="134" t="s">
        <v>39</v>
      </c>
      <c r="B80" s="135"/>
      <c r="C80" s="136"/>
      <c r="D80" s="137"/>
      <c r="E80" s="137"/>
      <c r="F80" s="137"/>
      <c r="G80" s="137"/>
      <c r="H80" s="137"/>
      <c r="I80" s="137"/>
      <c r="J80" s="138"/>
    </row>
    <row r="81" spans="1:10" ht="14.5" customHeight="1" x14ac:dyDescent="0.35">
      <c r="A81" s="97"/>
      <c r="B81" s="98"/>
      <c r="C81" s="139" t="s">
        <v>40</v>
      </c>
      <c r="D81" s="139"/>
      <c r="E81" s="139"/>
      <c r="F81" s="139"/>
      <c r="G81" s="98"/>
      <c r="H81" s="98"/>
      <c r="I81" s="98"/>
      <c r="J81" s="100"/>
    </row>
    <row r="82" spans="1:10" x14ac:dyDescent="0.35">
      <c r="A82" s="134" t="s">
        <v>41</v>
      </c>
      <c r="B82" s="135"/>
      <c r="C82" s="136"/>
      <c r="D82" s="137"/>
      <c r="E82" s="137"/>
      <c r="F82" s="137"/>
      <c r="G82" s="137"/>
      <c r="H82" s="137"/>
      <c r="I82" s="137"/>
      <c r="J82" s="138"/>
    </row>
    <row r="83" spans="1:10" ht="14.5" customHeight="1" x14ac:dyDescent="0.35">
      <c r="A83" s="118"/>
      <c r="B83" s="119"/>
      <c r="C83" s="140" t="s">
        <v>42</v>
      </c>
      <c r="D83" s="140"/>
      <c r="E83" s="140"/>
      <c r="F83" s="140"/>
      <c r="G83" s="140"/>
      <c r="H83" s="119"/>
      <c r="I83" s="119"/>
      <c r="J83" s="120"/>
    </row>
    <row r="90" spans="1:10" ht="27" customHeight="1" x14ac:dyDescent="0.35"/>
    <row r="94" spans="1:10" ht="38.5" customHeight="1" x14ac:dyDescent="0.35"/>
  </sheetData>
  <sheetProtection formatCells="0" insertRows="0"/>
  <mergeCells count="144">
    <mergeCell ref="A70:D70"/>
    <mergeCell ref="E70:I7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1:F71"/>
    <mergeCell ref="G71:H71"/>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A80:B80"/>
    <mergeCell ref="C80:J80"/>
    <mergeCell ref="C81:F81"/>
    <mergeCell ref="A82:B82"/>
    <mergeCell ref="C82:J82"/>
    <mergeCell ref="C83:G83"/>
    <mergeCell ref="E77:F77"/>
    <mergeCell ref="G77:H77"/>
    <mergeCell ref="A78:B78"/>
    <mergeCell ref="C78:J78"/>
    <mergeCell ref="E79:F79"/>
    <mergeCell ref="G79:H79"/>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2:D72">
      <formula1>$J$69:$J$71</formula1>
    </dataValidation>
    <dataValidation type="list" allowBlank="1" showInputMessage="1" showErrorMessage="1" sqref="C33">
      <formula1>$I$33:$J$33</formula1>
    </dataValidation>
    <dataValidation type="list" allowBlank="1" showInputMessage="1" showErrorMessage="1" sqref="C31">
      <formula1>$I$31:$J$31</formula1>
    </dataValidation>
  </dataValidations>
  <hyperlinks>
    <hyperlink ref="C78" r:id="rId1"/>
  </hyperlinks>
  <pageMargins left="0.7" right="0.7" top="0.75" bottom="0.75" header="0.3" footer="0.3"/>
  <pageSetup paperSize="9"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25"/>
  <sheetViews>
    <sheetView view="pageBreakPreview" zoomScale="85" zoomScaleNormal="100" zoomScaleSheetLayoutView="85" workbookViewId="0">
      <selection activeCell="E9" sqref="E9"/>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201" t="s">
        <v>43</v>
      </c>
      <c r="B1" s="202"/>
      <c r="C1" s="202"/>
      <c r="D1" s="202"/>
      <c r="E1" s="202"/>
      <c r="F1" s="202"/>
      <c r="G1" s="202"/>
      <c r="H1" s="202"/>
      <c r="I1" s="202"/>
    </row>
    <row r="2" spans="1:9" x14ac:dyDescent="0.25">
      <c r="A2" s="203" t="s">
        <v>537</v>
      </c>
      <c r="B2" s="204"/>
      <c r="C2" s="204"/>
      <c r="D2" s="204"/>
      <c r="E2" s="204"/>
      <c r="F2" s="204"/>
      <c r="G2" s="204"/>
      <c r="H2" s="204"/>
      <c r="I2" s="204"/>
    </row>
    <row r="3" spans="1:9" ht="13" x14ac:dyDescent="0.25">
      <c r="A3" s="33"/>
      <c r="B3" s="34"/>
      <c r="C3" s="34"/>
      <c r="D3" s="36"/>
      <c r="E3" s="37"/>
      <c r="F3" s="36"/>
      <c r="G3" s="36"/>
      <c r="H3" s="38" t="s">
        <v>44</v>
      </c>
      <c r="I3" s="38"/>
    </row>
    <row r="4" spans="1:9" x14ac:dyDescent="0.25">
      <c r="A4" s="205" t="s">
        <v>45</v>
      </c>
      <c r="B4" s="206"/>
      <c r="C4" s="205" t="s">
        <v>46</v>
      </c>
      <c r="D4" s="190" t="s">
        <v>47</v>
      </c>
      <c r="E4" s="191"/>
      <c r="F4" s="191"/>
      <c r="G4" s="190" t="s">
        <v>48</v>
      </c>
      <c r="H4" s="191"/>
      <c r="I4" s="191"/>
    </row>
    <row r="5" spans="1:9" x14ac:dyDescent="0.25">
      <c r="A5" s="206"/>
      <c r="B5" s="206"/>
      <c r="C5" s="206"/>
      <c r="D5" s="35" t="s">
        <v>49</v>
      </c>
      <c r="E5" s="35" t="s">
        <v>50</v>
      </c>
      <c r="F5" s="35" t="s">
        <v>51</v>
      </c>
      <c r="G5" s="35" t="s">
        <v>52</v>
      </c>
      <c r="H5" s="35" t="s">
        <v>53</v>
      </c>
      <c r="I5" s="35" t="s">
        <v>54</v>
      </c>
    </row>
    <row r="6" spans="1:9" x14ac:dyDescent="0.25">
      <c r="A6" s="205">
        <v>1</v>
      </c>
      <c r="B6" s="206"/>
      <c r="C6" s="25">
        <v>2</v>
      </c>
      <c r="D6" s="39">
        <v>3</v>
      </c>
      <c r="E6" s="39">
        <v>4</v>
      </c>
      <c r="F6" s="39" t="s">
        <v>55</v>
      </c>
      <c r="G6" s="39">
        <v>6</v>
      </c>
      <c r="H6" s="39">
        <v>7</v>
      </c>
      <c r="I6" s="39" t="s">
        <v>56</v>
      </c>
    </row>
    <row r="7" spans="1:9" x14ac:dyDescent="0.25">
      <c r="A7" s="196" t="s">
        <v>57</v>
      </c>
      <c r="B7" s="197"/>
      <c r="C7" s="197"/>
      <c r="D7" s="197"/>
      <c r="E7" s="197"/>
      <c r="F7" s="197"/>
      <c r="G7" s="197"/>
      <c r="H7" s="197"/>
      <c r="I7" s="197"/>
    </row>
    <row r="8" spans="1:9" ht="12.75" customHeight="1" x14ac:dyDescent="0.25">
      <c r="A8" s="195" t="s">
        <v>58</v>
      </c>
      <c r="B8" s="193"/>
      <c r="C8" s="26">
        <v>1</v>
      </c>
      <c r="D8" s="40">
        <f>D9+D10</f>
        <v>407778</v>
      </c>
      <c r="E8" s="40">
        <f>E9+E10</f>
        <v>48318959</v>
      </c>
      <c r="F8" s="40">
        <f>D8+E8</f>
        <v>48726737</v>
      </c>
      <c r="G8" s="40">
        <f t="shared" ref="G8:H8" si="0">G9+G10</f>
        <v>379021</v>
      </c>
      <c r="H8" s="40">
        <f t="shared" si="0"/>
        <v>63144323</v>
      </c>
      <c r="I8" s="40">
        <f>G8+H8</f>
        <v>63523344</v>
      </c>
    </row>
    <row r="9" spans="1:9" ht="12.75" customHeight="1" x14ac:dyDescent="0.25">
      <c r="A9" s="192" t="s">
        <v>59</v>
      </c>
      <c r="B9" s="192"/>
      <c r="C9" s="27">
        <v>2</v>
      </c>
      <c r="D9" s="41">
        <v>0</v>
      </c>
      <c r="E9" s="41">
        <v>0</v>
      </c>
      <c r="F9" s="40">
        <f t="shared" ref="F9:F73" si="1">D9+E9</f>
        <v>0</v>
      </c>
      <c r="G9" s="41">
        <v>0</v>
      </c>
      <c r="H9" s="41">
        <v>0</v>
      </c>
      <c r="I9" s="40">
        <f>G9+H9</f>
        <v>0</v>
      </c>
    </row>
    <row r="10" spans="1:9" x14ac:dyDescent="0.25">
      <c r="A10" s="192" t="s">
        <v>60</v>
      </c>
      <c r="B10" s="192"/>
      <c r="C10" s="27">
        <v>3</v>
      </c>
      <c r="D10" s="41">
        <v>407778</v>
      </c>
      <c r="E10" s="41">
        <v>48318959</v>
      </c>
      <c r="F10" s="40">
        <f t="shared" si="1"/>
        <v>48726737</v>
      </c>
      <c r="G10" s="41">
        <v>379021</v>
      </c>
      <c r="H10" s="41">
        <v>63144323</v>
      </c>
      <c r="I10" s="40">
        <f t="shared" ref="I10:I72" si="2">G10+H10</f>
        <v>63523344</v>
      </c>
    </row>
    <row r="11" spans="1:9" x14ac:dyDescent="0.25">
      <c r="A11" s="195" t="s">
        <v>61</v>
      </c>
      <c r="B11" s="193"/>
      <c r="C11" s="26">
        <v>4</v>
      </c>
      <c r="D11" s="40">
        <f>D12+D13+D14</f>
        <v>21127013</v>
      </c>
      <c r="E11" s="40">
        <f>E12+E13+E14</f>
        <v>888164071</v>
      </c>
      <c r="F11" s="40">
        <f t="shared" si="1"/>
        <v>909291084</v>
      </c>
      <c r="G11" s="40">
        <f t="shared" ref="G11:H11" si="3">G12+G13+G14</f>
        <v>20821621</v>
      </c>
      <c r="H11" s="40">
        <f t="shared" si="3"/>
        <v>813583749</v>
      </c>
      <c r="I11" s="40">
        <f t="shared" si="2"/>
        <v>834405370</v>
      </c>
    </row>
    <row r="12" spans="1:9" x14ac:dyDescent="0.25">
      <c r="A12" s="192" t="s">
        <v>62</v>
      </c>
      <c r="B12" s="192"/>
      <c r="C12" s="27">
        <v>5</v>
      </c>
      <c r="D12" s="41">
        <v>16259682</v>
      </c>
      <c r="E12" s="41">
        <v>536376413</v>
      </c>
      <c r="F12" s="40">
        <f t="shared" si="1"/>
        <v>552636095</v>
      </c>
      <c r="G12" s="41">
        <v>16398265</v>
      </c>
      <c r="H12" s="41">
        <v>447303952</v>
      </c>
      <c r="I12" s="40">
        <f t="shared" si="2"/>
        <v>463702217</v>
      </c>
    </row>
    <row r="13" spans="1:9" x14ac:dyDescent="0.25">
      <c r="A13" s="192" t="s">
        <v>63</v>
      </c>
      <c r="B13" s="192"/>
      <c r="C13" s="27">
        <v>6</v>
      </c>
      <c r="D13" s="41">
        <v>602616</v>
      </c>
      <c r="E13" s="41">
        <v>55612530</v>
      </c>
      <c r="F13" s="40">
        <f t="shared" si="1"/>
        <v>56215146</v>
      </c>
      <c r="G13" s="41">
        <v>415994</v>
      </c>
      <c r="H13" s="41">
        <v>65548003</v>
      </c>
      <c r="I13" s="40">
        <f t="shared" si="2"/>
        <v>65963997</v>
      </c>
    </row>
    <row r="14" spans="1:9" x14ac:dyDescent="0.25">
      <c r="A14" s="192" t="s">
        <v>64</v>
      </c>
      <c r="B14" s="192"/>
      <c r="C14" s="27">
        <v>7</v>
      </c>
      <c r="D14" s="41">
        <v>4264715</v>
      </c>
      <c r="E14" s="41">
        <v>296175128</v>
      </c>
      <c r="F14" s="40">
        <f t="shared" si="1"/>
        <v>300439843</v>
      </c>
      <c r="G14" s="41">
        <v>4007362</v>
      </c>
      <c r="H14" s="41">
        <v>300731794</v>
      </c>
      <c r="I14" s="40">
        <f t="shared" si="2"/>
        <v>304739156</v>
      </c>
    </row>
    <row r="15" spans="1:9" x14ac:dyDescent="0.25">
      <c r="A15" s="195" t="s">
        <v>65</v>
      </c>
      <c r="B15" s="193"/>
      <c r="C15" s="26">
        <v>8</v>
      </c>
      <c r="D15" s="40">
        <f>D16+D17+D21+D40</f>
        <v>3566682133</v>
      </c>
      <c r="E15" s="40">
        <f>E16+E17+E21+E40</f>
        <v>6034361455</v>
      </c>
      <c r="F15" s="40">
        <f t="shared" si="1"/>
        <v>9601043588</v>
      </c>
      <c r="G15" s="40">
        <f t="shared" ref="G15:H15" si="4">G16+G17+G21+G40</f>
        <v>3549635417</v>
      </c>
      <c r="H15" s="40">
        <f t="shared" si="4"/>
        <v>5948885973</v>
      </c>
      <c r="I15" s="40">
        <f t="shared" si="2"/>
        <v>9498521390</v>
      </c>
    </row>
    <row r="16" spans="1:9" ht="22.5" customHeight="1" x14ac:dyDescent="0.25">
      <c r="A16" s="198" t="s">
        <v>66</v>
      </c>
      <c r="B16" s="192"/>
      <c r="C16" s="27">
        <v>9</v>
      </c>
      <c r="D16" s="41">
        <v>1629143</v>
      </c>
      <c r="E16" s="41">
        <v>872023596</v>
      </c>
      <c r="F16" s="40">
        <f t="shared" si="1"/>
        <v>873652739</v>
      </c>
      <c r="G16" s="41">
        <v>1654587</v>
      </c>
      <c r="H16" s="41">
        <v>1048383139</v>
      </c>
      <c r="I16" s="40">
        <f t="shared" si="2"/>
        <v>1050037726</v>
      </c>
    </row>
    <row r="17" spans="1:9" ht="29.25" customHeight="1" x14ac:dyDescent="0.25">
      <c r="A17" s="195" t="s">
        <v>67</v>
      </c>
      <c r="B17" s="193"/>
      <c r="C17" s="26">
        <v>10</v>
      </c>
      <c r="D17" s="40">
        <f>D18+D19+D20</f>
        <v>0</v>
      </c>
      <c r="E17" s="40">
        <f>E18+E19+E20</f>
        <v>77589581</v>
      </c>
      <c r="F17" s="40">
        <f t="shared" si="1"/>
        <v>77589581</v>
      </c>
      <c r="G17" s="40">
        <f>G18+G19+G20</f>
        <v>0</v>
      </c>
      <c r="H17" s="40">
        <f t="shared" ref="H17" si="5">H18+H19+H20</f>
        <v>82538114</v>
      </c>
      <c r="I17" s="40">
        <f t="shared" si="2"/>
        <v>82538114</v>
      </c>
    </row>
    <row r="18" spans="1:9" x14ac:dyDescent="0.25">
      <c r="A18" s="192" t="s">
        <v>68</v>
      </c>
      <c r="B18" s="192"/>
      <c r="C18" s="27">
        <v>11</v>
      </c>
      <c r="D18" s="41">
        <v>0</v>
      </c>
      <c r="E18" s="41">
        <v>0</v>
      </c>
      <c r="F18" s="40">
        <f t="shared" si="1"/>
        <v>0</v>
      </c>
      <c r="G18" s="41">
        <v>0</v>
      </c>
      <c r="H18" s="41">
        <v>0</v>
      </c>
      <c r="I18" s="40">
        <f t="shared" si="2"/>
        <v>0</v>
      </c>
    </row>
    <row r="19" spans="1:9" x14ac:dyDescent="0.25">
      <c r="A19" s="192" t="s">
        <v>69</v>
      </c>
      <c r="B19" s="192"/>
      <c r="C19" s="27">
        <v>12</v>
      </c>
      <c r="D19" s="41">
        <v>0</v>
      </c>
      <c r="E19" s="41">
        <v>9628386</v>
      </c>
      <c r="F19" s="40">
        <f t="shared" si="1"/>
        <v>9628386</v>
      </c>
      <c r="G19" s="41">
        <v>0</v>
      </c>
      <c r="H19" s="41">
        <v>10050089</v>
      </c>
      <c r="I19" s="40">
        <f t="shared" si="2"/>
        <v>10050089</v>
      </c>
    </row>
    <row r="20" spans="1:9" x14ac:dyDescent="0.25">
      <c r="A20" s="192" t="s">
        <v>70</v>
      </c>
      <c r="B20" s="192"/>
      <c r="C20" s="27">
        <v>13</v>
      </c>
      <c r="D20" s="41">
        <v>0</v>
      </c>
      <c r="E20" s="41">
        <v>67961195</v>
      </c>
      <c r="F20" s="40">
        <f t="shared" si="1"/>
        <v>67961195</v>
      </c>
      <c r="G20" s="41">
        <v>0</v>
      </c>
      <c r="H20" s="41">
        <v>72488025</v>
      </c>
      <c r="I20" s="40">
        <f t="shared" si="2"/>
        <v>72488025</v>
      </c>
    </row>
    <row r="21" spans="1:9" x14ac:dyDescent="0.25">
      <c r="A21" s="195" t="s">
        <v>71</v>
      </c>
      <c r="B21" s="193"/>
      <c r="C21" s="26">
        <v>14</v>
      </c>
      <c r="D21" s="40">
        <f>D22+D25+D30+D36</f>
        <v>3565052990</v>
      </c>
      <c r="E21" s="40">
        <f>E22+E25+E30+E36</f>
        <v>5084748278</v>
      </c>
      <c r="F21" s="40">
        <f t="shared" si="1"/>
        <v>8649801268</v>
      </c>
      <c r="G21" s="40">
        <f t="shared" ref="G21:H21" si="6">G22+G25+G30+G36</f>
        <v>3547980830</v>
      </c>
      <c r="H21" s="40">
        <f t="shared" si="6"/>
        <v>4817964720</v>
      </c>
      <c r="I21" s="40">
        <f t="shared" si="2"/>
        <v>8365945550</v>
      </c>
    </row>
    <row r="22" spans="1:9" x14ac:dyDescent="0.25">
      <c r="A22" s="193" t="s">
        <v>72</v>
      </c>
      <c r="B22" s="193"/>
      <c r="C22" s="26">
        <v>15</v>
      </c>
      <c r="D22" s="40">
        <f>D23+D24</f>
        <v>1277694188</v>
      </c>
      <c r="E22" s="40">
        <f>E23+E24</f>
        <v>1037566857</v>
      </c>
      <c r="F22" s="40">
        <f t="shared" si="1"/>
        <v>2315261045</v>
      </c>
      <c r="G22" s="40">
        <f t="shared" ref="G22:H22" si="7">G23+G24</f>
        <v>1140864115</v>
      </c>
      <c r="H22" s="40">
        <f t="shared" si="7"/>
        <v>942829520</v>
      </c>
      <c r="I22" s="40">
        <f t="shared" si="2"/>
        <v>2083693635</v>
      </c>
    </row>
    <row r="23" spans="1:9" x14ac:dyDescent="0.25">
      <c r="A23" s="192" t="s">
        <v>73</v>
      </c>
      <c r="B23" s="192"/>
      <c r="C23" s="27">
        <v>16</v>
      </c>
      <c r="D23" s="41">
        <v>1277694188</v>
      </c>
      <c r="E23" s="41">
        <v>1037566857</v>
      </c>
      <c r="F23" s="40">
        <f t="shared" si="1"/>
        <v>2315261045</v>
      </c>
      <c r="G23" s="41">
        <v>1140864115</v>
      </c>
      <c r="H23" s="41">
        <v>942829520</v>
      </c>
      <c r="I23" s="40">
        <f t="shared" si="2"/>
        <v>2083693635</v>
      </c>
    </row>
    <row r="24" spans="1:9" x14ac:dyDescent="0.25">
      <c r="A24" s="192" t="s">
        <v>74</v>
      </c>
      <c r="B24" s="192"/>
      <c r="C24" s="27">
        <v>17</v>
      </c>
      <c r="D24" s="41">
        <v>0</v>
      </c>
      <c r="E24" s="41">
        <v>0</v>
      </c>
      <c r="F24" s="40">
        <f t="shared" si="1"/>
        <v>0</v>
      </c>
      <c r="G24" s="41">
        <v>0</v>
      </c>
      <c r="H24" s="41">
        <v>0</v>
      </c>
      <c r="I24" s="40">
        <f t="shared" si="2"/>
        <v>0</v>
      </c>
    </row>
    <row r="25" spans="1:9" x14ac:dyDescent="0.25">
      <c r="A25" s="193" t="s">
        <v>75</v>
      </c>
      <c r="B25" s="193"/>
      <c r="C25" s="26">
        <v>18</v>
      </c>
      <c r="D25" s="40">
        <f>D26+D27+D28+D29</f>
        <v>1921629783</v>
      </c>
      <c r="E25" s="40">
        <f>E26+E27+E28+E29</f>
        <v>2990714858</v>
      </c>
      <c r="F25" s="40">
        <f t="shared" si="1"/>
        <v>4912344641</v>
      </c>
      <c r="G25" s="40">
        <f t="shared" ref="G25:H25" si="8">G26+G27+G28+G29</f>
        <v>2020759245</v>
      </c>
      <c r="H25" s="40">
        <f t="shared" si="8"/>
        <v>2832847795</v>
      </c>
      <c r="I25" s="40">
        <f t="shared" si="2"/>
        <v>4853607040</v>
      </c>
    </row>
    <row r="26" spans="1:9" x14ac:dyDescent="0.25">
      <c r="A26" s="192" t="s">
        <v>76</v>
      </c>
      <c r="B26" s="192"/>
      <c r="C26" s="27">
        <v>19</v>
      </c>
      <c r="D26" s="41">
        <v>24590609</v>
      </c>
      <c r="E26" s="41">
        <v>498588974</v>
      </c>
      <c r="F26" s="40">
        <f t="shared" si="1"/>
        <v>523179583</v>
      </c>
      <c r="G26" s="41">
        <v>25727427</v>
      </c>
      <c r="H26" s="41">
        <v>457774430</v>
      </c>
      <c r="I26" s="40">
        <f t="shared" si="2"/>
        <v>483501857</v>
      </c>
    </row>
    <row r="27" spans="1:9" x14ac:dyDescent="0.25">
      <c r="A27" s="192" t="s">
        <v>77</v>
      </c>
      <c r="B27" s="192"/>
      <c r="C27" s="27">
        <v>20</v>
      </c>
      <c r="D27" s="41">
        <v>1874911679</v>
      </c>
      <c r="E27" s="41">
        <v>2427461212</v>
      </c>
      <c r="F27" s="40">
        <f t="shared" si="1"/>
        <v>4302372891</v>
      </c>
      <c r="G27" s="41">
        <v>1936266796</v>
      </c>
      <c r="H27" s="41">
        <v>2264363079</v>
      </c>
      <c r="I27" s="40">
        <f t="shared" si="2"/>
        <v>4200629875</v>
      </c>
    </row>
    <row r="28" spans="1:9" x14ac:dyDescent="0.25">
      <c r="A28" s="192" t="s">
        <v>78</v>
      </c>
      <c r="B28" s="192"/>
      <c r="C28" s="27">
        <v>21</v>
      </c>
      <c r="D28" s="41">
        <v>22127495</v>
      </c>
      <c r="E28" s="41">
        <v>64664672</v>
      </c>
      <c r="F28" s="40">
        <f t="shared" si="1"/>
        <v>86792167</v>
      </c>
      <c r="G28" s="41">
        <v>58765022</v>
      </c>
      <c r="H28" s="41">
        <v>110710286</v>
      </c>
      <c r="I28" s="40">
        <f t="shared" si="2"/>
        <v>169475308</v>
      </c>
    </row>
    <row r="29" spans="1:9" x14ac:dyDescent="0.25">
      <c r="A29" s="192" t="s">
        <v>79</v>
      </c>
      <c r="B29" s="192"/>
      <c r="C29" s="27">
        <v>22</v>
      </c>
      <c r="D29" s="41">
        <v>0</v>
      </c>
      <c r="E29" s="41">
        <v>0</v>
      </c>
      <c r="F29" s="40">
        <f t="shared" si="1"/>
        <v>0</v>
      </c>
      <c r="G29" s="41">
        <v>0</v>
      </c>
      <c r="H29" s="41">
        <v>0</v>
      </c>
      <c r="I29" s="40">
        <f t="shared" si="2"/>
        <v>0</v>
      </c>
    </row>
    <row r="30" spans="1:9" ht="21" customHeight="1" x14ac:dyDescent="0.25">
      <c r="A30" s="193" t="s">
        <v>80</v>
      </c>
      <c r="B30" s="193"/>
      <c r="C30" s="26">
        <v>23</v>
      </c>
      <c r="D30" s="40">
        <f>D31+D32+D33+D34+D35</f>
        <v>5242699</v>
      </c>
      <c r="E30" s="40">
        <f>E31+E32+E33+E34+E35</f>
        <v>62444827</v>
      </c>
      <c r="F30" s="40">
        <f t="shared" si="1"/>
        <v>67687526</v>
      </c>
      <c r="G30" s="40">
        <f t="shared" ref="G30:H30" si="9">G31+G32+G33+G34+G35</f>
        <v>8599026</v>
      </c>
      <c r="H30" s="40">
        <f t="shared" si="9"/>
        <v>29807560</v>
      </c>
      <c r="I30" s="40">
        <f t="shared" si="2"/>
        <v>38406586</v>
      </c>
    </row>
    <row r="31" spans="1:9" x14ac:dyDescent="0.25">
      <c r="A31" s="192" t="s">
        <v>81</v>
      </c>
      <c r="B31" s="192"/>
      <c r="C31" s="27">
        <v>24</v>
      </c>
      <c r="D31" s="41">
        <v>0</v>
      </c>
      <c r="E31" s="41">
        <v>17070930</v>
      </c>
      <c r="F31" s="40">
        <f t="shared" si="1"/>
        <v>17070930</v>
      </c>
      <c r="G31" s="41">
        <v>0</v>
      </c>
      <c r="H31" s="41">
        <v>15342840</v>
      </c>
      <c r="I31" s="40">
        <f t="shared" si="2"/>
        <v>15342840</v>
      </c>
    </row>
    <row r="32" spans="1:9" x14ac:dyDescent="0.25">
      <c r="A32" s="192" t="s">
        <v>82</v>
      </c>
      <c r="B32" s="192"/>
      <c r="C32" s="27">
        <v>25</v>
      </c>
      <c r="D32" s="41">
        <v>0</v>
      </c>
      <c r="E32" s="41">
        <v>0</v>
      </c>
      <c r="F32" s="40">
        <f t="shared" si="1"/>
        <v>0</v>
      </c>
      <c r="G32" s="41">
        <v>0</v>
      </c>
      <c r="H32" s="41">
        <v>0</v>
      </c>
      <c r="I32" s="40">
        <f t="shared" si="2"/>
        <v>0</v>
      </c>
    </row>
    <row r="33" spans="1:9" x14ac:dyDescent="0.25">
      <c r="A33" s="192" t="s">
        <v>83</v>
      </c>
      <c r="B33" s="192"/>
      <c r="C33" s="27">
        <v>26</v>
      </c>
      <c r="D33" s="41">
        <v>589945</v>
      </c>
      <c r="E33" s="41">
        <v>3080534</v>
      </c>
      <c r="F33" s="40">
        <f t="shared" si="1"/>
        <v>3670479</v>
      </c>
      <c r="G33" s="41">
        <v>377461</v>
      </c>
      <c r="H33" s="41">
        <v>1012977</v>
      </c>
      <c r="I33" s="40">
        <f t="shared" si="2"/>
        <v>1390438</v>
      </c>
    </row>
    <row r="34" spans="1:9" x14ac:dyDescent="0.25">
      <c r="A34" s="192" t="s">
        <v>84</v>
      </c>
      <c r="B34" s="192"/>
      <c r="C34" s="27">
        <v>27</v>
      </c>
      <c r="D34" s="41">
        <v>4652754</v>
      </c>
      <c r="E34" s="41">
        <v>42293363</v>
      </c>
      <c r="F34" s="40">
        <f t="shared" si="1"/>
        <v>46946117</v>
      </c>
      <c r="G34" s="41">
        <v>8221565</v>
      </c>
      <c r="H34" s="41">
        <v>13451743</v>
      </c>
      <c r="I34" s="40">
        <f t="shared" si="2"/>
        <v>21673308</v>
      </c>
    </row>
    <row r="35" spans="1:9" x14ac:dyDescent="0.25">
      <c r="A35" s="192" t="s">
        <v>85</v>
      </c>
      <c r="B35" s="192"/>
      <c r="C35" s="27">
        <v>28</v>
      </c>
      <c r="D35" s="41">
        <v>0</v>
      </c>
      <c r="E35" s="41">
        <v>0</v>
      </c>
      <c r="F35" s="40">
        <f t="shared" si="1"/>
        <v>0</v>
      </c>
      <c r="G35" s="41">
        <v>0</v>
      </c>
      <c r="H35" s="41">
        <v>0</v>
      </c>
      <c r="I35" s="40">
        <f t="shared" si="2"/>
        <v>0</v>
      </c>
    </row>
    <row r="36" spans="1:9" x14ac:dyDescent="0.25">
      <c r="A36" s="193" t="s">
        <v>86</v>
      </c>
      <c r="B36" s="193"/>
      <c r="C36" s="26">
        <v>29</v>
      </c>
      <c r="D36" s="40">
        <f>D37+D38+D39</f>
        <v>360486320</v>
      </c>
      <c r="E36" s="40">
        <f>E37+E38+E39</f>
        <v>994021736</v>
      </c>
      <c r="F36" s="40">
        <f t="shared" si="1"/>
        <v>1354508056</v>
      </c>
      <c r="G36" s="40">
        <f t="shared" ref="G36:H36" si="10">G37+G38+G39</f>
        <v>377758444</v>
      </c>
      <c r="H36" s="40">
        <f t="shared" si="10"/>
        <v>1012479845</v>
      </c>
      <c r="I36" s="40">
        <f t="shared" si="2"/>
        <v>1390238289</v>
      </c>
    </row>
    <row r="37" spans="1:9" x14ac:dyDescent="0.25">
      <c r="A37" s="194" t="s">
        <v>87</v>
      </c>
      <c r="B37" s="194"/>
      <c r="C37" s="27">
        <v>30</v>
      </c>
      <c r="D37" s="41">
        <v>299097268</v>
      </c>
      <c r="E37" s="41">
        <v>782258687</v>
      </c>
      <c r="F37" s="40">
        <f t="shared" si="1"/>
        <v>1081355955</v>
      </c>
      <c r="G37" s="41">
        <v>308311498</v>
      </c>
      <c r="H37" s="41">
        <v>775844985</v>
      </c>
      <c r="I37" s="40">
        <f t="shared" si="2"/>
        <v>1084156483</v>
      </c>
    </row>
    <row r="38" spans="1:9" x14ac:dyDescent="0.25">
      <c r="A38" s="192" t="s">
        <v>88</v>
      </c>
      <c r="B38" s="192"/>
      <c r="C38" s="27">
        <v>31</v>
      </c>
      <c r="D38" s="41">
        <v>61389052</v>
      </c>
      <c r="E38" s="41">
        <v>55788485</v>
      </c>
      <c r="F38" s="40">
        <f t="shared" si="1"/>
        <v>117177537</v>
      </c>
      <c r="G38" s="41">
        <v>64212654</v>
      </c>
      <c r="H38" s="41">
        <v>54086839</v>
      </c>
      <c r="I38" s="40">
        <f t="shared" si="2"/>
        <v>118299493</v>
      </c>
    </row>
    <row r="39" spans="1:9" x14ac:dyDescent="0.25">
      <c r="A39" s="192" t="s">
        <v>89</v>
      </c>
      <c r="B39" s="192"/>
      <c r="C39" s="27">
        <v>32</v>
      </c>
      <c r="D39" s="41">
        <v>0</v>
      </c>
      <c r="E39" s="41">
        <v>155974564</v>
      </c>
      <c r="F39" s="40">
        <f t="shared" si="1"/>
        <v>155974564</v>
      </c>
      <c r="G39" s="41">
        <v>5234292</v>
      </c>
      <c r="H39" s="41">
        <v>182548021</v>
      </c>
      <c r="I39" s="40">
        <f t="shared" si="2"/>
        <v>187782313</v>
      </c>
    </row>
    <row r="40" spans="1:9" x14ac:dyDescent="0.25">
      <c r="A40" s="198" t="s">
        <v>90</v>
      </c>
      <c r="B40" s="192"/>
      <c r="C40" s="27">
        <v>33</v>
      </c>
      <c r="D40" s="41">
        <v>0</v>
      </c>
      <c r="E40" s="41">
        <v>0</v>
      </c>
      <c r="F40" s="40">
        <f t="shared" si="1"/>
        <v>0</v>
      </c>
      <c r="G40" s="41">
        <v>0</v>
      </c>
      <c r="H40" s="41">
        <v>0</v>
      </c>
      <c r="I40" s="40">
        <f t="shared" si="2"/>
        <v>0</v>
      </c>
    </row>
    <row r="41" spans="1:9" x14ac:dyDescent="0.25">
      <c r="A41" s="198" t="s">
        <v>91</v>
      </c>
      <c r="B41" s="192"/>
      <c r="C41" s="27">
        <v>34</v>
      </c>
      <c r="D41" s="41">
        <v>450937458</v>
      </c>
      <c r="E41" s="41">
        <v>0</v>
      </c>
      <c r="F41" s="40">
        <f t="shared" si="1"/>
        <v>450937458</v>
      </c>
      <c r="G41" s="41">
        <v>440915250</v>
      </c>
      <c r="H41" s="41">
        <v>0</v>
      </c>
      <c r="I41" s="40">
        <f t="shared" si="2"/>
        <v>440915250</v>
      </c>
    </row>
    <row r="42" spans="1:9" x14ac:dyDescent="0.25">
      <c r="A42" s="195" t="s">
        <v>92</v>
      </c>
      <c r="B42" s="193"/>
      <c r="C42" s="26">
        <v>35</v>
      </c>
      <c r="D42" s="40">
        <f>D43+D44+D45+D46+D47+D48+D49</f>
        <v>79965</v>
      </c>
      <c r="E42" s="40">
        <f>E43+E44+E45+E46+E47+E48+E49</f>
        <v>226299397</v>
      </c>
      <c r="F42" s="40">
        <f t="shared" si="1"/>
        <v>226379362</v>
      </c>
      <c r="G42" s="40">
        <f>G43+G44+G45+G46+G47+G48+G49</f>
        <v>14014</v>
      </c>
      <c r="H42" s="40">
        <f>H43+H44+H45+H46+H47+H48+H49</f>
        <v>368949128</v>
      </c>
      <c r="I42" s="40">
        <f t="shared" si="2"/>
        <v>368963142</v>
      </c>
    </row>
    <row r="43" spans="1:9" x14ac:dyDescent="0.25">
      <c r="A43" s="192" t="s">
        <v>93</v>
      </c>
      <c r="B43" s="192"/>
      <c r="C43" s="27">
        <v>36</v>
      </c>
      <c r="D43" s="41">
        <v>57935</v>
      </c>
      <c r="E43" s="41">
        <v>48326106</v>
      </c>
      <c r="F43" s="40">
        <f t="shared" si="1"/>
        <v>48384041</v>
      </c>
      <c r="G43" s="41">
        <v>2775</v>
      </c>
      <c r="H43" s="41">
        <v>103391824</v>
      </c>
      <c r="I43" s="40">
        <f t="shared" si="2"/>
        <v>103394599</v>
      </c>
    </row>
    <row r="44" spans="1:9" x14ac:dyDescent="0.25">
      <c r="A44" s="192" t="s">
        <v>94</v>
      </c>
      <c r="B44" s="192"/>
      <c r="C44" s="27">
        <v>37</v>
      </c>
      <c r="D44" s="41">
        <v>22030</v>
      </c>
      <c r="E44" s="41">
        <v>0</v>
      </c>
      <c r="F44" s="40">
        <f t="shared" si="1"/>
        <v>22030</v>
      </c>
      <c r="G44" s="41">
        <v>11239</v>
      </c>
      <c r="H44" s="41">
        <v>0</v>
      </c>
      <c r="I44" s="40">
        <f t="shared" si="2"/>
        <v>11239</v>
      </c>
    </row>
    <row r="45" spans="1:9" x14ac:dyDescent="0.25">
      <c r="A45" s="192" t="s">
        <v>95</v>
      </c>
      <c r="B45" s="192"/>
      <c r="C45" s="27">
        <v>38</v>
      </c>
      <c r="D45" s="41">
        <v>0</v>
      </c>
      <c r="E45" s="41">
        <v>177973291</v>
      </c>
      <c r="F45" s="40">
        <f t="shared" si="1"/>
        <v>177973291</v>
      </c>
      <c r="G45" s="41">
        <v>0</v>
      </c>
      <c r="H45" s="41">
        <v>265557304</v>
      </c>
      <c r="I45" s="40">
        <f t="shared" si="2"/>
        <v>265557304</v>
      </c>
    </row>
    <row r="46" spans="1:9" x14ac:dyDescent="0.25">
      <c r="A46" s="192" t="s">
        <v>96</v>
      </c>
      <c r="B46" s="192"/>
      <c r="C46" s="27">
        <v>39</v>
      </c>
      <c r="D46" s="41">
        <v>0</v>
      </c>
      <c r="E46" s="41">
        <v>0</v>
      </c>
      <c r="F46" s="40">
        <f t="shared" si="1"/>
        <v>0</v>
      </c>
      <c r="G46" s="41">
        <v>0</v>
      </c>
      <c r="H46" s="41">
        <v>0</v>
      </c>
      <c r="I46" s="40">
        <f t="shared" si="2"/>
        <v>0</v>
      </c>
    </row>
    <row r="47" spans="1:9" x14ac:dyDescent="0.25">
      <c r="A47" s="194" t="s">
        <v>97</v>
      </c>
      <c r="B47" s="194"/>
      <c r="C47" s="27">
        <v>40</v>
      </c>
      <c r="D47" s="41">
        <v>0</v>
      </c>
      <c r="E47" s="41">
        <v>0</v>
      </c>
      <c r="F47" s="40">
        <f t="shared" si="1"/>
        <v>0</v>
      </c>
      <c r="G47" s="41">
        <v>0</v>
      </c>
      <c r="H47" s="41">
        <v>0</v>
      </c>
      <c r="I47" s="40">
        <f t="shared" si="2"/>
        <v>0</v>
      </c>
    </row>
    <row r="48" spans="1:9" x14ac:dyDescent="0.25">
      <c r="A48" s="192" t="s">
        <v>98</v>
      </c>
      <c r="B48" s="192"/>
      <c r="C48" s="27">
        <v>41</v>
      </c>
      <c r="D48" s="41">
        <v>0</v>
      </c>
      <c r="E48" s="41">
        <v>0</v>
      </c>
      <c r="F48" s="40">
        <f t="shared" si="1"/>
        <v>0</v>
      </c>
      <c r="G48" s="41">
        <v>0</v>
      </c>
      <c r="H48" s="41">
        <v>0</v>
      </c>
      <c r="I48" s="40">
        <f t="shared" si="2"/>
        <v>0</v>
      </c>
    </row>
    <row r="49" spans="1:9" ht="31.5" customHeight="1" x14ac:dyDescent="0.25">
      <c r="A49" s="192" t="s">
        <v>99</v>
      </c>
      <c r="B49" s="192"/>
      <c r="C49" s="27">
        <v>42</v>
      </c>
      <c r="D49" s="41">
        <v>0</v>
      </c>
      <c r="E49" s="41">
        <v>0</v>
      </c>
      <c r="F49" s="40">
        <f t="shared" si="1"/>
        <v>0</v>
      </c>
      <c r="G49" s="41">
        <v>0</v>
      </c>
      <c r="H49" s="41">
        <v>0</v>
      </c>
      <c r="I49" s="40">
        <f t="shared" si="2"/>
        <v>0</v>
      </c>
    </row>
    <row r="50" spans="1:9" x14ac:dyDescent="0.25">
      <c r="A50" s="195" t="s">
        <v>100</v>
      </c>
      <c r="B50" s="193"/>
      <c r="C50" s="26">
        <v>43</v>
      </c>
      <c r="D50" s="40">
        <f>D51+D52</f>
        <v>2028656</v>
      </c>
      <c r="E50" s="40">
        <f>E51+E52</f>
        <v>75768736</v>
      </c>
      <c r="F50" s="40">
        <f t="shared" si="1"/>
        <v>77797392</v>
      </c>
      <c r="G50" s="40">
        <f>G51+G52</f>
        <v>2028656</v>
      </c>
      <c r="H50" s="40">
        <f>H51+H52</f>
        <v>93581458</v>
      </c>
      <c r="I50" s="40">
        <f t="shared" si="2"/>
        <v>95610114</v>
      </c>
    </row>
    <row r="51" spans="1:9" x14ac:dyDescent="0.25">
      <c r="A51" s="192" t="s">
        <v>101</v>
      </c>
      <c r="B51" s="192"/>
      <c r="C51" s="27">
        <v>44</v>
      </c>
      <c r="D51" s="41">
        <v>2028656</v>
      </c>
      <c r="E51" s="41">
        <v>68047649</v>
      </c>
      <c r="F51" s="40">
        <f t="shared" si="1"/>
        <v>70076305</v>
      </c>
      <c r="G51" s="41">
        <v>2028656</v>
      </c>
      <c r="H51" s="41">
        <v>69124228</v>
      </c>
      <c r="I51" s="40">
        <f t="shared" si="2"/>
        <v>71152884</v>
      </c>
    </row>
    <row r="52" spans="1:9" x14ac:dyDescent="0.25">
      <c r="A52" s="192" t="s">
        <v>102</v>
      </c>
      <c r="B52" s="192"/>
      <c r="C52" s="27">
        <v>45</v>
      </c>
      <c r="D52" s="41">
        <v>0</v>
      </c>
      <c r="E52" s="41">
        <v>7721087</v>
      </c>
      <c r="F52" s="40">
        <f t="shared" si="1"/>
        <v>7721087</v>
      </c>
      <c r="G52" s="41">
        <v>0</v>
      </c>
      <c r="H52" s="41">
        <v>24457230</v>
      </c>
      <c r="I52" s="40">
        <f t="shared" si="2"/>
        <v>24457230</v>
      </c>
    </row>
    <row r="53" spans="1:9" x14ac:dyDescent="0.25">
      <c r="A53" s="195" t="s">
        <v>103</v>
      </c>
      <c r="B53" s="193"/>
      <c r="C53" s="26">
        <v>46</v>
      </c>
      <c r="D53" s="40">
        <f>D54+D57+D58</f>
        <v>22010878</v>
      </c>
      <c r="E53" s="40">
        <f>E54+E57+E58</f>
        <v>979166004</v>
      </c>
      <c r="F53" s="40">
        <f t="shared" si="1"/>
        <v>1001176882</v>
      </c>
      <c r="G53" s="40">
        <f>G54+G57+G58</f>
        <v>21944508</v>
      </c>
      <c r="H53" s="40">
        <f>H54+H57+H58</f>
        <v>1139280859</v>
      </c>
      <c r="I53" s="40">
        <f t="shared" si="2"/>
        <v>1161225367</v>
      </c>
    </row>
    <row r="54" spans="1:9" x14ac:dyDescent="0.25">
      <c r="A54" s="195" t="s">
        <v>104</v>
      </c>
      <c r="B54" s="193"/>
      <c r="C54" s="26">
        <v>47</v>
      </c>
      <c r="D54" s="40">
        <f>D55+D56</f>
        <v>235763</v>
      </c>
      <c r="E54" s="40">
        <f>E55+E56</f>
        <v>503377921</v>
      </c>
      <c r="F54" s="40">
        <f t="shared" si="1"/>
        <v>503613684</v>
      </c>
      <c r="G54" s="40">
        <f>G55+G56</f>
        <v>233778</v>
      </c>
      <c r="H54" s="40">
        <f>H55+H56</f>
        <v>786474133</v>
      </c>
      <c r="I54" s="40">
        <f t="shared" si="2"/>
        <v>786707911</v>
      </c>
    </row>
    <row r="55" spans="1:9" x14ac:dyDescent="0.25">
      <c r="A55" s="192" t="s">
        <v>105</v>
      </c>
      <c r="B55" s="192"/>
      <c r="C55" s="27">
        <v>48</v>
      </c>
      <c r="D55" s="41">
        <v>0</v>
      </c>
      <c r="E55" s="41">
        <v>502590925</v>
      </c>
      <c r="F55" s="40">
        <f t="shared" si="1"/>
        <v>502590925</v>
      </c>
      <c r="G55" s="41">
        <v>0</v>
      </c>
      <c r="H55" s="41">
        <v>785423601</v>
      </c>
      <c r="I55" s="40">
        <f t="shared" si="2"/>
        <v>785423601</v>
      </c>
    </row>
    <row r="56" spans="1:9" x14ac:dyDescent="0.25">
      <c r="A56" s="192" t="s">
        <v>106</v>
      </c>
      <c r="B56" s="192"/>
      <c r="C56" s="27">
        <v>49</v>
      </c>
      <c r="D56" s="41">
        <v>235763</v>
      </c>
      <c r="E56" s="41">
        <v>786996</v>
      </c>
      <c r="F56" s="40">
        <f t="shared" si="1"/>
        <v>1022759</v>
      </c>
      <c r="G56" s="41">
        <v>233778</v>
      </c>
      <c r="H56" s="41">
        <v>1050532</v>
      </c>
      <c r="I56" s="40">
        <f t="shared" si="2"/>
        <v>1284310</v>
      </c>
    </row>
    <row r="57" spans="1:9" x14ac:dyDescent="0.25">
      <c r="A57" s="198" t="s">
        <v>107</v>
      </c>
      <c r="B57" s="192"/>
      <c r="C57" s="27">
        <v>50</v>
      </c>
      <c r="D57" s="41">
        <v>879</v>
      </c>
      <c r="E57" s="41">
        <v>47249357</v>
      </c>
      <c r="F57" s="40">
        <f t="shared" si="1"/>
        <v>47250236</v>
      </c>
      <c r="G57" s="41">
        <v>1079</v>
      </c>
      <c r="H57" s="41">
        <v>30896270</v>
      </c>
      <c r="I57" s="40">
        <f t="shared" si="2"/>
        <v>30897349</v>
      </c>
    </row>
    <row r="58" spans="1:9" x14ac:dyDescent="0.25">
      <c r="A58" s="195" t="s">
        <v>108</v>
      </c>
      <c r="B58" s="193"/>
      <c r="C58" s="26">
        <v>51</v>
      </c>
      <c r="D58" s="40">
        <f>D59+D60+D61</f>
        <v>21774236</v>
      </c>
      <c r="E58" s="40">
        <f>E59+E60+E61</f>
        <v>428538726</v>
      </c>
      <c r="F58" s="40">
        <f t="shared" si="1"/>
        <v>450312962</v>
      </c>
      <c r="G58" s="40">
        <f>G59+G60+G61</f>
        <v>21709651</v>
      </c>
      <c r="H58" s="40">
        <f>H59+H60+H61</f>
        <v>321910456</v>
      </c>
      <c r="I58" s="40">
        <f t="shared" si="2"/>
        <v>343620107</v>
      </c>
    </row>
    <row r="59" spans="1:9" x14ac:dyDescent="0.25">
      <c r="A59" s="192" t="s">
        <v>109</v>
      </c>
      <c r="B59" s="192"/>
      <c r="C59" s="27">
        <v>52</v>
      </c>
      <c r="D59" s="41">
        <v>0</v>
      </c>
      <c r="E59" s="41">
        <v>202997642</v>
      </c>
      <c r="F59" s="40">
        <f t="shared" si="1"/>
        <v>202997642</v>
      </c>
      <c r="G59" s="41">
        <v>0</v>
      </c>
      <c r="H59" s="41">
        <v>192028233</v>
      </c>
      <c r="I59" s="40">
        <f t="shared" si="2"/>
        <v>192028233</v>
      </c>
    </row>
    <row r="60" spans="1:9" x14ac:dyDescent="0.25">
      <c r="A60" s="192" t="s">
        <v>110</v>
      </c>
      <c r="B60" s="192"/>
      <c r="C60" s="27">
        <v>53</v>
      </c>
      <c r="D60" s="41">
        <v>268543</v>
      </c>
      <c r="E60" s="41">
        <v>578032</v>
      </c>
      <c r="F60" s="40">
        <f t="shared" si="1"/>
        <v>846575</v>
      </c>
      <c r="G60" s="41">
        <v>629801</v>
      </c>
      <c r="H60" s="41">
        <v>692799</v>
      </c>
      <c r="I60" s="40">
        <f t="shared" si="2"/>
        <v>1322600</v>
      </c>
    </row>
    <row r="61" spans="1:9" x14ac:dyDescent="0.25">
      <c r="A61" s="192" t="s">
        <v>111</v>
      </c>
      <c r="B61" s="192"/>
      <c r="C61" s="27">
        <v>54</v>
      </c>
      <c r="D61" s="41">
        <v>21505693</v>
      </c>
      <c r="E61" s="41">
        <v>224963052</v>
      </c>
      <c r="F61" s="40">
        <f t="shared" si="1"/>
        <v>246468745</v>
      </c>
      <c r="G61" s="41">
        <v>21079850</v>
      </c>
      <c r="H61" s="41">
        <v>129189424</v>
      </c>
      <c r="I61" s="40">
        <f t="shared" si="2"/>
        <v>150269274</v>
      </c>
    </row>
    <row r="62" spans="1:9" x14ac:dyDescent="0.25">
      <c r="A62" s="195" t="s">
        <v>112</v>
      </c>
      <c r="B62" s="193"/>
      <c r="C62" s="26">
        <v>55</v>
      </c>
      <c r="D62" s="40">
        <f>D63+D67+D68</f>
        <v>39381104</v>
      </c>
      <c r="E62" s="40">
        <f>E63+E67+E68</f>
        <v>180970286</v>
      </c>
      <c r="F62" s="40">
        <f t="shared" si="1"/>
        <v>220351390</v>
      </c>
      <c r="G62" s="40">
        <f>G63+G67+G68</f>
        <v>103708180</v>
      </c>
      <c r="H62" s="40">
        <f>H63+H67+H68</f>
        <v>534523476</v>
      </c>
      <c r="I62" s="40">
        <f t="shared" si="2"/>
        <v>638231656</v>
      </c>
    </row>
    <row r="63" spans="1:9" x14ac:dyDescent="0.25">
      <c r="A63" s="195" t="s">
        <v>113</v>
      </c>
      <c r="B63" s="193"/>
      <c r="C63" s="26">
        <v>56</v>
      </c>
      <c r="D63" s="40">
        <f>D64+D65+D66</f>
        <v>39381104</v>
      </c>
      <c r="E63" s="40">
        <f>E64+E65+E66</f>
        <v>175637699</v>
      </c>
      <c r="F63" s="40">
        <f t="shared" si="1"/>
        <v>215018803</v>
      </c>
      <c r="G63" s="40">
        <f>G64+G65+G66</f>
        <v>103708180</v>
      </c>
      <c r="H63" s="40">
        <f>H64+H65+H66</f>
        <v>524967654</v>
      </c>
      <c r="I63" s="40">
        <f t="shared" si="2"/>
        <v>628675834</v>
      </c>
    </row>
    <row r="64" spans="1:9" x14ac:dyDescent="0.25">
      <c r="A64" s="192" t="s">
        <v>114</v>
      </c>
      <c r="B64" s="192"/>
      <c r="C64" s="27">
        <v>57</v>
      </c>
      <c r="D64" s="41">
        <v>13915217</v>
      </c>
      <c r="E64" s="41">
        <v>175060566</v>
      </c>
      <c r="F64" s="40">
        <f t="shared" si="1"/>
        <v>188975783</v>
      </c>
      <c r="G64" s="41">
        <v>10403316</v>
      </c>
      <c r="H64" s="41">
        <v>523861111</v>
      </c>
      <c r="I64" s="40">
        <f t="shared" si="2"/>
        <v>534264427</v>
      </c>
    </row>
    <row r="65" spans="1:9" x14ac:dyDescent="0.25">
      <c r="A65" s="192" t="s">
        <v>115</v>
      </c>
      <c r="B65" s="192"/>
      <c r="C65" s="27">
        <v>58</v>
      </c>
      <c r="D65" s="41">
        <v>25462256</v>
      </c>
      <c r="E65" s="41">
        <v>0</v>
      </c>
      <c r="F65" s="40">
        <f t="shared" si="1"/>
        <v>25462256</v>
      </c>
      <c r="G65" s="41">
        <v>93302176</v>
      </c>
      <c r="H65" s="41">
        <v>0</v>
      </c>
      <c r="I65" s="40">
        <f t="shared" si="2"/>
        <v>93302176</v>
      </c>
    </row>
    <row r="66" spans="1:9" x14ac:dyDescent="0.25">
      <c r="A66" s="192" t="s">
        <v>116</v>
      </c>
      <c r="B66" s="192"/>
      <c r="C66" s="27">
        <v>59</v>
      </c>
      <c r="D66" s="41">
        <v>3631</v>
      </c>
      <c r="E66" s="41">
        <v>577133</v>
      </c>
      <c r="F66" s="40">
        <f t="shared" si="1"/>
        <v>580764</v>
      </c>
      <c r="G66" s="41">
        <v>2688</v>
      </c>
      <c r="H66" s="41">
        <v>1106543</v>
      </c>
      <c r="I66" s="40">
        <f t="shared" si="2"/>
        <v>1109231</v>
      </c>
    </row>
    <row r="67" spans="1:9" x14ac:dyDescent="0.25">
      <c r="A67" s="198" t="s">
        <v>117</v>
      </c>
      <c r="B67" s="192"/>
      <c r="C67" s="27">
        <v>60</v>
      </c>
      <c r="D67" s="41">
        <v>0</v>
      </c>
      <c r="E67" s="41">
        <v>1963217</v>
      </c>
      <c r="F67" s="40">
        <f t="shared" si="1"/>
        <v>1963217</v>
      </c>
      <c r="G67" s="41">
        <v>0</v>
      </c>
      <c r="H67" s="41">
        <v>1905149</v>
      </c>
      <c r="I67" s="40">
        <f t="shared" si="2"/>
        <v>1905149</v>
      </c>
    </row>
    <row r="68" spans="1:9" x14ac:dyDescent="0.25">
      <c r="A68" s="198" t="s">
        <v>118</v>
      </c>
      <c r="B68" s="192"/>
      <c r="C68" s="27">
        <v>61</v>
      </c>
      <c r="D68" s="41">
        <v>0</v>
      </c>
      <c r="E68" s="41">
        <v>3369370</v>
      </c>
      <c r="F68" s="40">
        <f t="shared" si="1"/>
        <v>3369370</v>
      </c>
      <c r="G68" s="41">
        <v>0</v>
      </c>
      <c r="H68" s="41">
        <v>7650673</v>
      </c>
      <c r="I68" s="40">
        <f t="shared" si="2"/>
        <v>7650673</v>
      </c>
    </row>
    <row r="69" spans="1:9" ht="23.25" customHeight="1" x14ac:dyDescent="0.25">
      <c r="A69" s="195" t="s">
        <v>119</v>
      </c>
      <c r="B69" s="193"/>
      <c r="C69" s="26">
        <v>62</v>
      </c>
      <c r="D69" s="40">
        <f>D70+D71+D72</f>
        <v>1425135</v>
      </c>
      <c r="E69" s="40">
        <f>E70+E71+E72</f>
        <v>286222521</v>
      </c>
      <c r="F69" s="40">
        <f t="shared" si="1"/>
        <v>287647656</v>
      </c>
      <c r="G69" s="40">
        <f>G70+G71+G72</f>
        <v>1611823</v>
      </c>
      <c r="H69" s="40">
        <f>H70+H71+H72</f>
        <v>309077846</v>
      </c>
      <c r="I69" s="40">
        <f t="shared" si="2"/>
        <v>310689669</v>
      </c>
    </row>
    <row r="70" spans="1:9" x14ac:dyDescent="0.25">
      <c r="A70" s="192" t="s">
        <v>120</v>
      </c>
      <c r="B70" s="192"/>
      <c r="C70" s="27">
        <v>63</v>
      </c>
      <c r="D70" s="41">
        <v>0</v>
      </c>
      <c r="E70" s="41">
        <v>1454551</v>
      </c>
      <c r="F70" s="40">
        <f t="shared" si="1"/>
        <v>1454551</v>
      </c>
      <c r="G70" s="41">
        <v>0</v>
      </c>
      <c r="H70" s="41">
        <v>1093594</v>
      </c>
      <c r="I70" s="40">
        <f t="shared" si="2"/>
        <v>1093594</v>
      </c>
    </row>
    <row r="71" spans="1:9" x14ac:dyDescent="0.25">
      <c r="A71" s="192" t="s">
        <v>121</v>
      </c>
      <c r="B71" s="192"/>
      <c r="C71" s="27">
        <v>64</v>
      </c>
      <c r="D71" s="41">
        <v>0</v>
      </c>
      <c r="E71" s="41">
        <v>268986430</v>
      </c>
      <c r="F71" s="40">
        <f t="shared" si="1"/>
        <v>268986430</v>
      </c>
      <c r="G71" s="41">
        <v>0</v>
      </c>
      <c r="H71" s="41">
        <v>283155845</v>
      </c>
      <c r="I71" s="40">
        <f t="shared" si="2"/>
        <v>283155845</v>
      </c>
    </row>
    <row r="72" spans="1:9" x14ac:dyDescent="0.25">
      <c r="A72" s="192" t="s">
        <v>122</v>
      </c>
      <c r="B72" s="192"/>
      <c r="C72" s="27">
        <v>65</v>
      </c>
      <c r="D72" s="41">
        <v>1425135</v>
      </c>
      <c r="E72" s="41">
        <v>15781540</v>
      </c>
      <c r="F72" s="40">
        <f t="shared" si="1"/>
        <v>17206675</v>
      </c>
      <c r="G72" s="41">
        <v>1611823</v>
      </c>
      <c r="H72" s="41">
        <v>24828407</v>
      </c>
      <c r="I72" s="40">
        <f t="shared" si="2"/>
        <v>26440230</v>
      </c>
    </row>
    <row r="73" spans="1:9" x14ac:dyDescent="0.25">
      <c r="A73" s="195" t="s">
        <v>123</v>
      </c>
      <c r="B73" s="193"/>
      <c r="C73" s="26">
        <v>66</v>
      </c>
      <c r="D73" s="40">
        <f>D8+D11+D15+D41+D42+D50+D53+D62+D69</f>
        <v>4104080120</v>
      </c>
      <c r="E73" s="40">
        <f>E8+E11+E15+E41+E42+E50+E53+E62+E69</f>
        <v>8719271429</v>
      </c>
      <c r="F73" s="40">
        <f t="shared" si="1"/>
        <v>12823351549</v>
      </c>
      <c r="G73" s="40">
        <f>G8+G11+G15+G41+G42+G50+G53+G62+G69</f>
        <v>4141058490</v>
      </c>
      <c r="H73" s="40">
        <f>H8+H11+H15+H41+H42+H50+H53+H62+H69</f>
        <v>9271026812</v>
      </c>
      <c r="I73" s="40">
        <f>G73+H73</f>
        <v>13412085302</v>
      </c>
    </row>
    <row r="74" spans="1:9" x14ac:dyDescent="0.25">
      <c r="A74" s="198" t="s">
        <v>124</v>
      </c>
      <c r="B74" s="192"/>
      <c r="C74" s="27">
        <v>67</v>
      </c>
      <c r="D74" s="41">
        <v>269163441</v>
      </c>
      <c r="E74" s="41">
        <v>2573102420</v>
      </c>
      <c r="F74" s="40">
        <f t="shared" ref="F74" si="11">D74+E74</f>
        <v>2842265861</v>
      </c>
      <c r="G74" s="41">
        <v>335237631</v>
      </c>
      <c r="H74" s="41">
        <v>2745922079</v>
      </c>
      <c r="I74" s="40">
        <f t="shared" ref="I74" si="12">G74+H74</f>
        <v>3081159710</v>
      </c>
    </row>
    <row r="75" spans="1:9" x14ac:dyDescent="0.25">
      <c r="A75" s="199" t="s">
        <v>125</v>
      </c>
      <c r="B75" s="200"/>
      <c r="C75" s="200"/>
      <c r="D75" s="200"/>
      <c r="E75" s="200"/>
      <c r="F75" s="200"/>
      <c r="G75" s="200"/>
      <c r="H75" s="200"/>
      <c r="I75" s="200"/>
    </row>
    <row r="76" spans="1:9" x14ac:dyDescent="0.25">
      <c r="A76" s="195" t="s">
        <v>126</v>
      </c>
      <c r="B76" s="193"/>
      <c r="C76" s="26">
        <v>68</v>
      </c>
      <c r="D76" s="40">
        <f>D77+D80+D81+D85+D89+D92</f>
        <v>508083314</v>
      </c>
      <c r="E76" s="40">
        <f>E77+E80+E81+E85+E89+E92</f>
        <v>3311557118</v>
      </c>
      <c r="F76" s="40">
        <f>D76+E76</f>
        <v>3819640432</v>
      </c>
      <c r="G76" s="40">
        <f t="shared" ref="G76:H76" si="13">G77+G80+G81+G85+G89+G92</f>
        <v>493293511</v>
      </c>
      <c r="H76" s="40">
        <f t="shared" si="13"/>
        <v>3379268113</v>
      </c>
      <c r="I76" s="40">
        <f>G76+H76</f>
        <v>3872561624</v>
      </c>
    </row>
    <row r="77" spans="1:9" x14ac:dyDescent="0.25">
      <c r="A77" s="195" t="s">
        <v>127</v>
      </c>
      <c r="B77" s="193"/>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92" t="s">
        <v>128</v>
      </c>
      <c r="B78" s="192"/>
      <c r="C78" s="27">
        <v>70</v>
      </c>
      <c r="D78" s="41">
        <v>44288720</v>
      </c>
      <c r="E78" s="41">
        <v>545037080</v>
      </c>
      <c r="F78" s="40">
        <f t="shared" si="14"/>
        <v>589325800</v>
      </c>
      <c r="G78" s="41">
        <v>44288720</v>
      </c>
      <c r="H78" s="41">
        <v>545037080</v>
      </c>
      <c r="I78" s="40">
        <f t="shared" si="16"/>
        <v>589325800</v>
      </c>
    </row>
    <row r="79" spans="1:9" x14ac:dyDescent="0.25">
      <c r="A79" s="192" t="s">
        <v>129</v>
      </c>
      <c r="B79" s="192"/>
      <c r="C79" s="27">
        <v>71</v>
      </c>
      <c r="D79" s="41">
        <v>0</v>
      </c>
      <c r="E79" s="41">
        <v>0</v>
      </c>
      <c r="F79" s="40">
        <f t="shared" si="14"/>
        <v>0</v>
      </c>
      <c r="G79" s="41">
        <v>0</v>
      </c>
      <c r="H79" s="41">
        <v>0</v>
      </c>
      <c r="I79" s="40">
        <f t="shared" si="16"/>
        <v>0</v>
      </c>
    </row>
    <row r="80" spans="1:9" x14ac:dyDescent="0.25">
      <c r="A80" s="198" t="s">
        <v>130</v>
      </c>
      <c r="B80" s="192"/>
      <c r="C80" s="27">
        <v>72</v>
      </c>
      <c r="D80" s="41">
        <v>0</v>
      </c>
      <c r="E80" s="41">
        <v>681482525</v>
      </c>
      <c r="F80" s="40">
        <f t="shared" si="14"/>
        <v>681482525</v>
      </c>
      <c r="G80" s="41">
        <v>0</v>
      </c>
      <c r="H80" s="41">
        <v>681482525</v>
      </c>
      <c r="I80" s="40">
        <f t="shared" si="16"/>
        <v>681482525</v>
      </c>
    </row>
    <row r="81" spans="1:9" x14ac:dyDescent="0.25">
      <c r="A81" s="195" t="s">
        <v>131</v>
      </c>
      <c r="B81" s="193"/>
      <c r="C81" s="26">
        <v>73</v>
      </c>
      <c r="D81" s="40">
        <f>D82+D83+D84</f>
        <v>176625491</v>
      </c>
      <c r="E81" s="40">
        <f>E82+E83+E84</f>
        <v>432713780</v>
      </c>
      <c r="F81" s="40">
        <f t="shared" si="14"/>
        <v>609339271</v>
      </c>
      <c r="G81" s="40">
        <f t="shared" ref="G81:H81" si="17">G82+G83+G84</f>
        <v>136182373</v>
      </c>
      <c r="H81" s="40">
        <f t="shared" si="17"/>
        <v>322543076</v>
      </c>
      <c r="I81" s="40">
        <f t="shared" si="16"/>
        <v>458725449</v>
      </c>
    </row>
    <row r="82" spans="1:9" x14ac:dyDescent="0.25">
      <c r="A82" s="192" t="s">
        <v>132</v>
      </c>
      <c r="B82" s="192"/>
      <c r="C82" s="27">
        <v>74</v>
      </c>
      <c r="D82" s="41">
        <v>0</v>
      </c>
      <c r="E82" s="41">
        <v>119622869</v>
      </c>
      <c r="F82" s="40">
        <f t="shared" si="14"/>
        <v>119622869</v>
      </c>
      <c r="G82" s="41">
        <v>0</v>
      </c>
      <c r="H82" s="41">
        <v>118579007</v>
      </c>
      <c r="I82" s="40">
        <f t="shared" si="16"/>
        <v>118579007</v>
      </c>
    </row>
    <row r="83" spans="1:9" x14ac:dyDescent="0.25">
      <c r="A83" s="192" t="s">
        <v>133</v>
      </c>
      <c r="B83" s="192"/>
      <c r="C83" s="27">
        <v>75</v>
      </c>
      <c r="D83" s="41">
        <v>176625491</v>
      </c>
      <c r="E83" s="41">
        <v>312925487</v>
      </c>
      <c r="F83" s="40">
        <f t="shared" si="14"/>
        <v>489550978</v>
      </c>
      <c r="G83" s="41">
        <v>136182373</v>
      </c>
      <c r="H83" s="41">
        <v>203798645</v>
      </c>
      <c r="I83" s="40">
        <f t="shared" si="16"/>
        <v>339981018</v>
      </c>
    </row>
    <row r="84" spans="1:9" x14ac:dyDescent="0.25">
      <c r="A84" s="192" t="s">
        <v>134</v>
      </c>
      <c r="B84" s="192"/>
      <c r="C84" s="27">
        <v>76</v>
      </c>
      <c r="D84" s="41">
        <v>0</v>
      </c>
      <c r="E84" s="41">
        <v>165424</v>
      </c>
      <c r="F84" s="40">
        <f t="shared" si="14"/>
        <v>165424</v>
      </c>
      <c r="G84" s="41">
        <v>0</v>
      </c>
      <c r="H84" s="41">
        <v>165424</v>
      </c>
      <c r="I84" s="40">
        <f t="shared" si="16"/>
        <v>165424</v>
      </c>
    </row>
    <row r="85" spans="1:9" x14ac:dyDescent="0.25">
      <c r="A85" s="195" t="s">
        <v>135</v>
      </c>
      <c r="B85" s="193"/>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5">
      <c r="A86" s="192" t="s">
        <v>136</v>
      </c>
      <c r="B86" s="192"/>
      <c r="C86" s="27">
        <v>78</v>
      </c>
      <c r="D86" s="41">
        <v>2214436</v>
      </c>
      <c r="E86" s="41">
        <v>27864354</v>
      </c>
      <c r="F86" s="40">
        <f t="shared" si="14"/>
        <v>30078790</v>
      </c>
      <c r="G86" s="41">
        <v>2214436</v>
      </c>
      <c r="H86" s="41">
        <v>27864354</v>
      </c>
      <c r="I86" s="40">
        <f t="shared" si="16"/>
        <v>30078790</v>
      </c>
    </row>
    <row r="87" spans="1:9" x14ac:dyDescent="0.25">
      <c r="A87" s="192" t="s">
        <v>137</v>
      </c>
      <c r="B87" s="192"/>
      <c r="C87" s="27">
        <v>79</v>
      </c>
      <c r="D87" s="41">
        <v>7581501</v>
      </c>
      <c r="E87" s="41">
        <v>139638995</v>
      </c>
      <c r="F87" s="40">
        <f t="shared" si="14"/>
        <v>147220496</v>
      </c>
      <c r="G87" s="41">
        <v>7581501</v>
      </c>
      <c r="H87" s="41">
        <v>139638995</v>
      </c>
      <c r="I87" s="40">
        <f t="shared" si="16"/>
        <v>147220496</v>
      </c>
    </row>
    <row r="88" spans="1:9" x14ac:dyDescent="0.25">
      <c r="A88" s="192" t="s">
        <v>138</v>
      </c>
      <c r="B88" s="192"/>
      <c r="C88" s="27">
        <v>80</v>
      </c>
      <c r="D88" s="41">
        <v>75500000</v>
      </c>
      <c r="E88" s="41">
        <v>149239289</v>
      </c>
      <c r="F88" s="40">
        <f t="shared" si="14"/>
        <v>224739289</v>
      </c>
      <c r="G88" s="41">
        <v>75500000</v>
      </c>
      <c r="H88" s="41">
        <v>149239289</v>
      </c>
      <c r="I88" s="40">
        <f t="shared" si="16"/>
        <v>224739289</v>
      </c>
    </row>
    <row r="89" spans="1:9" x14ac:dyDescent="0.25">
      <c r="A89" s="195" t="s">
        <v>139</v>
      </c>
      <c r="B89" s="193"/>
      <c r="C89" s="26">
        <v>81</v>
      </c>
      <c r="D89" s="40">
        <f>D90+D91</f>
        <v>164008543</v>
      </c>
      <c r="E89" s="40">
        <f>E90+E91</f>
        <v>1034053589</v>
      </c>
      <c r="F89" s="40">
        <f t="shared" si="14"/>
        <v>1198062132</v>
      </c>
      <c r="G89" s="40">
        <f t="shared" ref="G89:H89" si="19">G90+G91</f>
        <v>201841619</v>
      </c>
      <c r="H89" s="40">
        <f t="shared" si="19"/>
        <v>1335112297</v>
      </c>
      <c r="I89" s="40">
        <f t="shared" si="16"/>
        <v>1536953916</v>
      </c>
    </row>
    <row r="90" spans="1:9" x14ac:dyDescent="0.25">
      <c r="A90" s="192" t="s">
        <v>140</v>
      </c>
      <c r="B90" s="192"/>
      <c r="C90" s="27">
        <v>82</v>
      </c>
      <c r="D90" s="41">
        <v>164008543</v>
      </c>
      <c r="E90" s="41">
        <v>1034053589</v>
      </c>
      <c r="F90" s="40">
        <f t="shared" si="14"/>
        <v>1198062132</v>
      </c>
      <c r="G90" s="41">
        <v>201841619</v>
      </c>
      <c r="H90" s="41">
        <v>1335112297</v>
      </c>
      <c r="I90" s="40">
        <f t="shared" si="16"/>
        <v>1536953916</v>
      </c>
    </row>
    <row r="91" spans="1:9" x14ac:dyDescent="0.25">
      <c r="A91" s="192" t="s">
        <v>141</v>
      </c>
      <c r="B91" s="192"/>
      <c r="C91" s="27">
        <v>83</v>
      </c>
      <c r="D91" s="41">
        <v>0</v>
      </c>
      <c r="E91" s="41">
        <v>0</v>
      </c>
      <c r="F91" s="40">
        <f t="shared" si="14"/>
        <v>0</v>
      </c>
      <c r="G91" s="41">
        <v>0</v>
      </c>
      <c r="H91" s="41">
        <v>0</v>
      </c>
      <c r="I91" s="40">
        <f t="shared" si="16"/>
        <v>0</v>
      </c>
    </row>
    <row r="92" spans="1:9" x14ac:dyDescent="0.25">
      <c r="A92" s="195" t="s">
        <v>142</v>
      </c>
      <c r="B92" s="193"/>
      <c r="C92" s="26">
        <v>84</v>
      </c>
      <c r="D92" s="40">
        <f>D93+D94</f>
        <v>37864623</v>
      </c>
      <c r="E92" s="40">
        <f>E93+E94</f>
        <v>301527506</v>
      </c>
      <c r="F92" s="40">
        <f t="shared" si="14"/>
        <v>339392129</v>
      </c>
      <c r="G92" s="40">
        <f t="shared" ref="G92:H92" si="20">G93+G94</f>
        <v>25684862</v>
      </c>
      <c r="H92" s="40">
        <f t="shared" si="20"/>
        <v>178350497</v>
      </c>
      <c r="I92" s="40">
        <f t="shared" si="16"/>
        <v>204035359</v>
      </c>
    </row>
    <row r="93" spans="1:9" x14ac:dyDescent="0.25">
      <c r="A93" s="192" t="s">
        <v>143</v>
      </c>
      <c r="B93" s="192"/>
      <c r="C93" s="27">
        <v>85</v>
      </c>
      <c r="D93" s="41">
        <v>37864623</v>
      </c>
      <c r="E93" s="41">
        <v>301527506</v>
      </c>
      <c r="F93" s="40">
        <f t="shared" si="14"/>
        <v>339392129</v>
      </c>
      <c r="G93" s="41">
        <v>25684862</v>
      </c>
      <c r="H93" s="41">
        <v>178350497</v>
      </c>
      <c r="I93" s="40">
        <f t="shared" si="16"/>
        <v>204035359</v>
      </c>
    </row>
    <row r="94" spans="1:9" x14ac:dyDescent="0.25">
      <c r="A94" s="192" t="s">
        <v>144</v>
      </c>
      <c r="B94" s="192"/>
      <c r="C94" s="27">
        <v>86</v>
      </c>
      <c r="D94" s="41">
        <v>0</v>
      </c>
      <c r="E94" s="41">
        <v>0</v>
      </c>
      <c r="F94" s="40">
        <f t="shared" si="14"/>
        <v>0</v>
      </c>
      <c r="G94" s="41">
        <v>0</v>
      </c>
      <c r="H94" s="41">
        <v>0</v>
      </c>
      <c r="I94" s="40">
        <f t="shared" si="16"/>
        <v>0</v>
      </c>
    </row>
    <row r="95" spans="1:9" x14ac:dyDescent="0.25">
      <c r="A95" s="198" t="s">
        <v>145</v>
      </c>
      <c r="B95" s="192"/>
      <c r="C95" s="27">
        <v>87</v>
      </c>
      <c r="D95" s="41">
        <v>0</v>
      </c>
      <c r="E95" s="41">
        <v>0</v>
      </c>
      <c r="F95" s="40">
        <f t="shared" si="14"/>
        <v>0</v>
      </c>
      <c r="G95" s="41">
        <v>0</v>
      </c>
      <c r="H95" s="41">
        <v>0</v>
      </c>
      <c r="I95" s="40">
        <f t="shared" si="16"/>
        <v>0</v>
      </c>
    </row>
    <row r="96" spans="1:9" x14ac:dyDescent="0.25">
      <c r="A96" s="198" t="s">
        <v>146</v>
      </c>
      <c r="B96" s="192"/>
      <c r="C96" s="27">
        <v>88</v>
      </c>
      <c r="D96" s="41">
        <v>630567</v>
      </c>
      <c r="E96" s="41">
        <v>11922791</v>
      </c>
      <c r="F96" s="40">
        <f t="shared" si="14"/>
        <v>12553358</v>
      </c>
      <c r="G96" s="41">
        <v>789976</v>
      </c>
      <c r="H96" s="41">
        <v>11941317</v>
      </c>
      <c r="I96" s="40">
        <f t="shared" si="16"/>
        <v>12731293</v>
      </c>
    </row>
    <row r="97" spans="1:9" x14ac:dyDescent="0.25">
      <c r="A97" s="195" t="s">
        <v>147</v>
      </c>
      <c r="B97" s="193"/>
      <c r="C97" s="26">
        <v>89</v>
      </c>
      <c r="D97" s="40">
        <f>D98+D99+D100+D101+D102+D103</f>
        <v>3009126063</v>
      </c>
      <c r="E97" s="40">
        <f>E98+E99+E100+E101+E102+E103</f>
        <v>4233604886</v>
      </c>
      <c r="F97" s="40">
        <f t="shared" si="14"/>
        <v>7242730949</v>
      </c>
      <c r="G97" s="40">
        <f t="shared" ref="G97:H97" si="21">G98+G99+G100+G101+G102+G103</f>
        <v>3016611150</v>
      </c>
      <c r="H97" s="40">
        <f t="shared" si="21"/>
        <v>4660818192</v>
      </c>
      <c r="I97" s="40">
        <f t="shared" si="16"/>
        <v>7677429342</v>
      </c>
    </row>
    <row r="98" spans="1:9" x14ac:dyDescent="0.25">
      <c r="A98" s="192" t="s">
        <v>148</v>
      </c>
      <c r="B98" s="192"/>
      <c r="C98" s="27">
        <v>90</v>
      </c>
      <c r="D98" s="41">
        <v>5909255</v>
      </c>
      <c r="E98" s="41">
        <v>1429409694</v>
      </c>
      <c r="F98" s="40">
        <f t="shared" si="14"/>
        <v>1435318949</v>
      </c>
      <c r="G98" s="41">
        <v>5735129</v>
      </c>
      <c r="H98" s="41">
        <v>1726942710</v>
      </c>
      <c r="I98" s="40">
        <f t="shared" si="16"/>
        <v>1732677839</v>
      </c>
    </row>
    <row r="99" spans="1:9" x14ac:dyDescent="0.25">
      <c r="A99" s="192" t="s">
        <v>149</v>
      </c>
      <c r="B99" s="192"/>
      <c r="C99" s="27">
        <v>91</v>
      </c>
      <c r="D99" s="41">
        <v>2937212325</v>
      </c>
      <c r="E99" s="41">
        <v>17908413</v>
      </c>
      <c r="F99" s="40">
        <f t="shared" si="14"/>
        <v>2955120738</v>
      </c>
      <c r="G99" s="41">
        <v>2932416267</v>
      </c>
      <c r="H99" s="41">
        <v>14219182</v>
      </c>
      <c r="I99" s="40">
        <f t="shared" si="16"/>
        <v>2946635449</v>
      </c>
    </row>
    <row r="100" spans="1:9" x14ac:dyDescent="0.25">
      <c r="A100" s="192" t="s">
        <v>150</v>
      </c>
      <c r="B100" s="192"/>
      <c r="C100" s="27">
        <v>92</v>
      </c>
      <c r="D100" s="41">
        <v>66004483</v>
      </c>
      <c r="E100" s="41">
        <v>2743831653</v>
      </c>
      <c r="F100" s="40">
        <f t="shared" si="14"/>
        <v>2809836136</v>
      </c>
      <c r="G100" s="41">
        <v>78459754</v>
      </c>
      <c r="H100" s="41">
        <v>2889673692</v>
      </c>
      <c r="I100" s="40">
        <f t="shared" si="16"/>
        <v>2968133446</v>
      </c>
    </row>
    <row r="101" spans="1:9" x14ac:dyDescent="0.25">
      <c r="A101" s="192" t="s">
        <v>151</v>
      </c>
      <c r="B101" s="192"/>
      <c r="C101" s="27">
        <v>93</v>
      </c>
      <c r="D101" s="41">
        <v>0</v>
      </c>
      <c r="E101" s="41">
        <v>8770594</v>
      </c>
      <c r="F101" s="40">
        <f t="shared" si="14"/>
        <v>8770594</v>
      </c>
      <c r="G101" s="41">
        <v>0</v>
      </c>
      <c r="H101" s="41">
        <v>7875126</v>
      </c>
      <c r="I101" s="40">
        <f t="shared" si="16"/>
        <v>7875126</v>
      </c>
    </row>
    <row r="102" spans="1:9" x14ac:dyDescent="0.25">
      <c r="A102" s="192" t="s">
        <v>152</v>
      </c>
      <c r="B102" s="192"/>
      <c r="C102" s="27">
        <v>94</v>
      </c>
      <c r="D102" s="41">
        <v>0</v>
      </c>
      <c r="E102" s="41">
        <v>7055533</v>
      </c>
      <c r="F102" s="40">
        <f t="shared" si="14"/>
        <v>7055533</v>
      </c>
      <c r="G102" s="41">
        <v>0</v>
      </c>
      <c r="H102" s="41">
        <v>7055533</v>
      </c>
      <c r="I102" s="40">
        <f t="shared" si="16"/>
        <v>7055533</v>
      </c>
    </row>
    <row r="103" spans="1:9" x14ac:dyDescent="0.25">
      <c r="A103" s="192" t="s">
        <v>153</v>
      </c>
      <c r="B103" s="192"/>
      <c r="C103" s="27">
        <v>95</v>
      </c>
      <c r="D103" s="41">
        <v>0</v>
      </c>
      <c r="E103" s="41">
        <v>26628999</v>
      </c>
      <c r="F103" s="40">
        <f t="shared" si="14"/>
        <v>26628999</v>
      </c>
      <c r="G103" s="41">
        <v>0</v>
      </c>
      <c r="H103" s="41">
        <v>15051949</v>
      </c>
      <c r="I103" s="40">
        <f t="shared" si="16"/>
        <v>15051949</v>
      </c>
    </row>
    <row r="104" spans="1:9" ht="28.5" customHeight="1" x14ac:dyDescent="0.25">
      <c r="A104" s="198" t="s">
        <v>154</v>
      </c>
      <c r="B104" s="192"/>
      <c r="C104" s="27">
        <v>96</v>
      </c>
      <c r="D104" s="41">
        <v>450937458</v>
      </c>
      <c r="E104" s="41">
        <v>0</v>
      </c>
      <c r="F104" s="40">
        <f t="shared" si="14"/>
        <v>450937458</v>
      </c>
      <c r="G104" s="41">
        <v>440915250</v>
      </c>
      <c r="H104" s="41">
        <v>0</v>
      </c>
      <c r="I104" s="40">
        <f t="shared" si="16"/>
        <v>440915250</v>
      </c>
    </row>
    <row r="105" spans="1:9" x14ac:dyDescent="0.25">
      <c r="A105" s="195" t="s">
        <v>155</v>
      </c>
      <c r="B105" s="193"/>
      <c r="C105" s="26">
        <v>97</v>
      </c>
      <c r="D105" s="40">
        <f>D106+D107</f>
        <v>3076787</v>
      </c>
      <c r="E105" s="40">
        <f>E106+E107</f>
        <v>115844923</v>
      </c>
      <c r="F105" s="40">
        <f t="shared" si="14"/>
        <v>118921710</v>
      </c>
      <c r="G105" s="40">
        <f t="shared" ref="G105:H105" si="22">G106+G107</f>
        <v>3265794</v>
      </c>
      <c r="H105" s="40">
        <f t="shared" si="22"/>
        <v>94510162</v>
      </c>
      <c r="I105" s="40">
        <f t="shared" si="16"/>
        <v>97775956</v>
      </c>
    </row>
    <row r="106" spans="1:9" x14ac:dyDescent="0.25">
      <c r="A106" s="194" t="s">
        <v>156</v>
      </c>
      <c r="B106" s="194"/>
      <c r="C106" s="27">
        <v>98</v>
      </c>
      <c r="D106" s="41">
        <v>2957741</v>
      </c>
      <c r="E106" s="41">
        <v>111329174</v>
      </c>
      <c r="F106" s="40">
        <f t="shared" si="14"/>
        <v>114286915</v>
      </c>
      <c r="G106" s="41">
        <v>1728254</v>
      </c>
      <c r="H106" s="41">
        <v>90383704</v>
      </c>
      <c r="I106" s="40">
        <f t="shared" si="16"/>
        <v>92111958</v>
      </c>
    </row>
    <row r="107" spans="1:9" x14ac:dyDescent="0.25">
      <c r="A107" s="192" t="s">
        <v>157</v>
      </c>
      <c r="B107" s="192"/>
      <c r="C107" s="27">
        <v>99</v>
      </c>
      <c r="D107" s="41">
        <v>119046</v>
      </c>
      <c r="E107" s="41">
        <v>4515749</v>
      </c>
      <c r="F107" s="40">
        <f t="shared" si="14"/>
        <v>4634795</v>
      </c>
      <c r="G107" s="41">
        <v>1537540</v>
      </c>
      <c r="H107" s="41">
        <v>4126458</v>
      </c>
      <c r="I107" s="40">
        <f t="shared" si="16"/>
        <v>5663998</v>
      </c>
    </row>
    <row r="108" spans="1:9" x14ac:dyDescent="0.25">
      <c r="A108" s="195" t="s">
        <v>158</v>
      </c>
      <c r="B108" s="193"/>
      <c r="C108" s="26">
        <v>100</v>
      </c>
      <c r="D108" s="40">
        <f>D109+D110</f>
        <v>36401392</v>
      </c>
      <c r="E108" s="40">
        <f>E109+E110</f>
        <v>141425157</v>
      </c>
      <c r="F108" s="40">
        <f t="shared" si="14"/>
        <v>177826549</v>
      </c>
      <c r="G108" s="40">
        <f t="shared" ref="G108:H108" si="23">G109+G110</f>
        <v>30991439</v>
      </c>
      <c r="H108" s="40">
        <f t="shared" si="23"/>
        <v>146730990</v>
      </c>
      <c r="I108" s="40">
        <f t="shared" si="16"/>
        <v>177722429</v>
      </c>
    </row>
    <row r="109" spans="1:9" x14ac:dyDescent="0.25">
      <c r="A109" s="192" t="s">
        <v>159</v>
      </c>
      <c r="B109" s="192"/>
      <c r="C109" s="27">
        <v>101</v>
      </c>
      <c r="D109" s="41">
        <v>35681180</v>
      </c>
      <c r="E109" s="41">
        <v>113553295</v>
      </c>
      <c r="F109" s="40">
        <f t="shared" si="14"/>
        <v>149234475</v>
      </c>
      <c r="G109" s="41">
        <v>26229479</v>
      </c>
      <c r="H109" s="41">
        <v>101253924</v>
      </c>
      <c r="I109" s="40">
        <f t="shared" si="16"/>
        <v>127483403</v>
      </c>
    </row>
    <row r="110" spans="1:9" x14ac:dyDescent="0.25">
      <c r="A110" s="192" t="s">
        <v>160</v>
      </c>
      <c r="B110" s="192"/>
      <c r="C110" s="27">
        <v>102</v>
      </c>
      <c r="D110" s="41">
        <v>720212</v>
      </c>
      <c r="E110" s="41">
        <v>27871862</v>
      </c>
      <c r="F110" s="40">
        <f t="shared" si="14"/>
        <v>28592074</v>
      </c>
      <c r="G110" s="41">
        <v>4761960</v>
      </c>
      <c r="H110" s="41">
        <v>45477066</v>
      </c>
      <c r="I110" s="40">
        <f t="shared" si="16"/>
        <v>50239026</v>
      </c>
    </row>
    <row r="111" spans="1:9" x14ac:dyDescent="0.25">
      <c r="A111" s="198" t="s">
        <v>161</v>
      </c>
      <c r="B111" s="192"/>
      <c r="C111" s="27">
        <v>103</v>
      </c>
      <c r="D111" s="41">
        <v>0</v>
      </c>
      <c r="E111" s="41">
        <v>0</v>
      </c>
      <c r="F111" s="40">
        <f t="shared" si="14"/>
        <v>0</v>
      </c>
      <c r="G111" s="41">
        <v>0</v>
      </c>
      <c r="H111" s="41">
        <v>0</v>
      </c>
      <c r="I111" s="40">
        <f t="shared" si="16"/>
        <v>0</v>
      </c>
    </row>
    <row r="112" spans="1:9" x14ac:dyDescent="0.25">
      <c r="A112" s="195" t="s">
        <v>162</v>
      </c>
      <c r="B112" s="193"/>
      <c r="C112" s="26">
        <v>104</v>
      </c>
      <c r="D112" s="40">
        <f>D113+D114+D115</f>
        <v>4320559</v>
      </c>
      <c r="E112" s="40">
        <f>E113+E114+E115</f>
        <v>297695442</v>
      </c>
      <c r="F112" s="40">
        <f t="shared" si="14"/>
        <v>302016001</v>
      </c>
      <c r="G112" s="40">
        <f t="shared" ref="G112:H112" si="24">G113+G114+G115</f>
        <v>70103304</v>
      </c>
      <c r="H112" s="40">
        <f t="shared" si="24"/>
        <v>338655259</v>
      </c>
      <c r="I112" s="40">
        <f t="shared" si="16"/>
        <v>408758563</v>
      </c>
    </row>
    <row r="113" spans="1:9" x14ac:dyDescent="0.25">
      <c r="A113" s="192" t="s">
        <v>163</v>
      </c>
      <c r="B113" s="192"/>
      <c r="C113" s="27">
        <v>105</v>
      </c>
      <c r="D113" s="41">
        <v>0</v>
      </c>
      <c r="E113" s="41">
        <v>0</v>
      </c>
      <c r="F113" s="40">
        <f t="shared" si="14"/>
        <v>0</v>
      </c>
      <c r="G113" s="41">
        <v>0</v>
      </c>
      <c r="H113" s="41">
        <v>0</v>
      </c>
      <c r="I113" s="40">
        <f t="shared" si="16"/>
        <v>0</v>
      </c>
    </row>
    <row r="114" spans="1:9" x14ac:dyDescent="0.25">
      <c r="A114" s="192" t="s">
        <v>164</v>
      </c>
      <c r="B114" s="192"/>
      <c r="C114" s="27">
        <v>106</v>
      </c>
      <c r="D114" s="41">
        <v>0</v>
      </c>
      <c r="E114" s="41">
        <v>0</v>
      </c>
      <c r="F114" s="40">
        <f t="shared" si="14"/>
        <v>0</v>
      </c>
      <c r="G114" s="41">
        <v>0</v>
      </c>
      <c r="H114" s="41">
        <v>0</v>
      </c>
      <c r="I114" s="40">
        <f t="shared" si="16"/>
        <v>0</v>
      </c>
    </row>
    <row r="115" spans="1:9" x14ac:dyDescent="0.25">
      <c r="A115" s="192" t="s">
        <v>165</v>
      </c>
      <c r="B115" s="192"/>
      <c r="C115" s="27">
        <v>107</v>
      </c>
      <c r="D115" s="41">
        <v>4320559</v>
      </c>
      <c r="E115" s="41">
        <v>297695442</v>
      </c>
      <c r="F115" s="40">
        <f t="shared" si="14"/>
        <v>302016001</v>
      </c>
      <c r="G115" s="41">
        <v>70103304</v>
      </c>
      <c r="H115" s="41">
        <v>338655259</v>
      </c>
      <c r="I115" s="40">
        <f t="shared" si="16"/>
        <v>408758563</v>
      </c>
    </row>
    <row r="116" spans="1:9" x14ac:dyDescent="0.25">
      <c r="A116" s="195" t="s">
        <v>166</v>
      </c>
      <c r="B116" s="193"/>
      <c r="C116" s="26">
        <v>108</v>
      </c>
      <c r="D116" s="40">
        <f>D117+D118+D119+D120</f>
        <v>68558512</v>
      </c>
      <c r="E116" s="40">
        <f>E117+E118+E119+E120</f>
        <v>284395259</v>
      </c>
      <c r="F116" s="40">
        <f t="shared" si="14"/>
        <v>352953771</v>
      </c>
      <c r="G116" s="40">
        <f t="shared" ref="G116:H116" si="25">G117+G118+G119+G120</f>
        <v>60136639</v>
      </c>
      <c r="H116" s="40">
        <f t="shared" si="25"/>
        <v>317828878</v>
      </c>
      <c r="I116" s="40">
        <f t="shared" si="16"/>
        <v>377965517</v>
      </c>
    </row>
    <row r="117" spans="1:9" x14ac:dyDescent="0.25">
      <c r="A117" s="192" t="s">
        <v>167</v>
      </c>
      <c r="B117" s="192"/>
      <c r="C117" s="27">
        <v>109</v>
      </c>
      <c r="D117" s="41">
        <v>6788834</v>
      </c>
      <c r="E117" s="41">
        <v>91501162</v>
      </c>
      <c r="F117" s="40">
        <f t="shared" si="14"/>
        <v>98289996</v>
      </c>
      <c r="G117" s="41">
        <v>5042372</v>
      </c>
      <c r="H117" s="41">
        <v>89230717</v>
      </c>
      <c r="I117" s="40">
        <f t="shared" si="16"/>
        <v>94273089</v>
      </c>
    </row>
    <row r="118" spans="1:9" x14ac:dyDescent="0.25">
      <c r="A118" s="192" t="s">
        <v>168</v>
      </c>
      <c r="B118" s="192"/>
      <c r="C118" s="27">
        <v>110</v>
      </c>
      <c r="D118" s="41">
        <v>21961</v>
      </c>
      <c r="E118" s="41">
        <v>46608944</v>
      </c>
      <c r="F118" s="40">
        <f t="shared" si="14"/>
        <v>46630905</v>
      </c>
      <c r="G118" s="41">
        <v>252204</v>
      </c>
      <c r="H118" s="41">
        <v>98336316</v>
      </c>
      <c r="I118" s="40">
        <f t="shared" si="16"/>
        <v>98588520</v>
      </c>
    </row>
    <row r="119" spans="1:9" x14ac:dyDescent="0.25">
      <c r="A119" s="192" t="s">
        <v>169</v>
      </c>
      <c r="B119" s="192"/>
      <c r="C119" s="27">
        <v>111</v>
      </c>
      <c r="D119" s="41">
        <v>0</v>
      </c>
      <c r="E119" s="41">
        <v>11832</v>
      </c>
      <c r="F119" s="40">
        <f t="shared" si="14"/>
        <v>11832</v>
      </c>
      <c r="G119" s="41">
        <v>0</v>
      </c>
      <c r="H119" s="41">
        <v>11500</v>
      </c>
      <c r="I119" s="40">
        <f t="shared" si="16"/>
        <v>11500</v>
      </c>
    </row>
    <row r="120" spans="1:9" x14ac:dyDescent="0.25">
      <c r="A120" s="192" t="s">
        <v>170</v>
      </c>
      <c r="B120" s="192"/>
      <c r="C120" s="27">
        <v>112</v>
      </c>
      <c r="D120" s="41">
        <v>61747717</v>
      </c>
      <c r="E120" s="41">
        <v>146273321</v>
      </c>
      <c r="F120" s="40">
        <f t="shared" si="14"/>
        <v>208021038</v>
      </c>
      <c r="G120" s="41">
        <v>54842063</v>
      </c>
      <c r="H120" s="41">
        <v>130250345</v>
      </c>
      <c r="I120" s="40">
        <f t="shared" si="16"/>
        <v>185092408</v>
      </c>
    </row>
    <row r="121" spans="1:9" ht="22.5" customHeight="1" x14ac:dyDescent="0.25">
      <c r="A121" s="195" t="s">
        <v>171</v>
      </c>
      <c r="B121" s="193"/>
      <c r="C121" s="26">
        <v>113</v>
      </c>
      <c r="D121" s="40">
        <f>D122+D123</f>
        <v>22945468</v>
      </c>
      <c r="E121" s="40">
        <f>E122+E123</f>
        <v>322825853</v>
      </c>
      <c r="F121" s="40">
        <f t="shared" si="14"/>
        <v>345771321</v>
      </c>
      <c r="G121" s="40">
        <f t="shared" ref="G121:H121" si="26">G122+G123</f>
        <v>24951427</v>
      </c>
      <c r="H121" s="40">
        <f t="shared" si="26"/>
        <v>321273901</v>
      </c>
      <c r="I121" s="40">
        <f t="shared" si="16"/>
        <v>346225328</v>
      </c>
    </row>
    <row r="122" spans="1:9" x14ac:dyDescent="0.25">
      <c r="A122" s="192" t="s">
        <v>172</v>
      </c>
      <c r="B122" s="192"/>
      <c r="C122" s="27">
        <v>114</v>
      </c>
      <c r="D122" s="41">
        <v>0</v>
      </c>
      <c r="E122" s="41">
        <v>0</v>
      </c>
      <c r="F122" s="40">
        <f t="shared" si="14"/>
        <v>0</v>
      </c>
      <c r="G122" s="41">
        <v>0</v>
      </c>
      <c r="H122" s="41">
        <v>0</v>
      </c>
      <c r="I122" s="40">
        <f t="shared" si="16"/>
        <v>0</v>
      </c>
    </row>
    <row r="123" spans="1:9" x14ac:dyDescent="0.25">
      <c r="A123" s="192" t="s">
        <v>173</v>
      </c>
      <c r="B123" s="192"/>
      <c r="C123" s="27">
        <v>115</v>
      </c>
      <c r="D123" s="41">
        <v>22945468</v>
      </c>
      <c r="E123" s="41">
        <v>322825853</v>
      </c>
      <c r="F123" s="40">
        <f t="shared" si="14"/>
        <v>345771321</v>
      </c>
      <c r="G123" s="41">
        <v>24951427</v>
      </c>
      <c r="H123" s="41">
        <v>321273901</v>
      </c>
      <c r="I123" s="40">
        <f t="shared" si="16"/>
        <v>346225328</v>
      </c>
    </row>
    <row r="124" spans="1:9" x14ac:dyDescent="0.25">
      <c r="A124" s="195" t="s">
        <v>174</v>
      </c>
      <c r="B124" s="193"/>
      <c r="C124" s="26">
        <v>116</v>
      </c>
      <c r="D124" s="40">
        <f>D95++D96+D97+D104+D105+D108+D111+D112+D116+D121+D76</f>
        <v>4104080120</v>
      </c>
      <c r="E124" s="40">
        <f>E95++E96+E97+E104+E105+E108+E111+E112+E116+E121+E76</f>
        <v>8719271429</v>
      </c>
      <c r="F124" s="40">
        <f t="shared" si="14"/>
        <v>12823351549</v>
      </c>
      <c r="G124" s="40">
        <f t="shared" ref="G124:H124" si="27">G95++G96+G97+G104+G105+G108+G111+G112+G116+G121+G76</f>
        <v>4141058490</v>
      </c>
      <c r="H124" s="40">
        <f t="shared" si="27"/>
        <v>9271026812</v>
      </c>
      <c r="I124" s="40">
        <f t="shared" si="16"/>
        <v>13412085302</v>
      </c>
    </row>
    <row r="125" spans="1:9" x14ac:dyDescent="0.25">
      <c r="A125" s="198" t="s">
        <v>175</v>
      </c>
      <c r="B125" s="192"/>
      <c r="C125" s="27">
        <v>117</v>
      </c>
      <c r="D125" s="41">
        <v>269163441</v>
      </c>
      <c r="E125" s="41">
        <v>2573102420</v>
      </c>
      <c r="F125" s="40">
        <f t="shared" si="14"/>
        <v>2842265861</v>
      </c>
      <c r="G125" s="41">
        <v>335237631</v>
      </c>
      <c r="H125" s="41">
        <v>2745922079</v>
      </c>
      <c r="I125" s="40">
        <f t="shared" si="16"/>
        <v>3081159710</v>
      </c>
    </row>
  </sheetData>
  <sheetProtection algorithmName="SHA-512" hashValue="R6mGkNcAxec3U9C7k4zMTCLwO6y+b3vRTbvoyfM6nLzpZu4YH6avfYHRelf33FX0Bjjm6iQowiOcaCfWY4yEkQ==" saltValue="N6MOF1MUWqBzyHNPpBUbQg=="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notEqual" allowBlank="1" showInputMessage="1" showErrorMessage="1" errorTitle="Invalid entry" error="You can enter only whole numbers (positive or negative) and a zero." sqref="D76:I76 D81:I84 D89:I89 D92:I92">
      <formula1>999999999</formula1>
    </dataValidation>
    <dataValidation type="whole" operator="greaterThanOrEqual" allowBlank="1" showErrorMessage="1" errorTitle="Incorrect entry" error="You can enter only positive whole numbers or a zero." sqref="D8:I74">
      <formula1>0</formula1>
    </dataValidation>
    <dataValidation type="whole" operator="greaterThanOrEqual" allowBlank="1" showInputMessage="1" showErrorMessage="1" errorTitle="Incorrect entry" error="You can enter only positive whole numbers or a zero." sqref="D95:I125 D93:I93 D90:I90 D85:I88 D77:I80">
      <formula1>0</formula1>
    </dataValidation>
    <dataValidation type="whole" operator="lessThanOrEqual" allowBlank="1" showInputMessage="1" showErrorMessage="1" errorTitle="Incorrect entry" error="You can enter only negative whole numbers or a zero." sqref="D91:I91 D94:I94">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topLeftCell="A66" zoomScale="80" zoomScaleNormal="100" zoomScaleSheetLayoutView="80" workbookViewId="0">
      <selection activeCell="D7" sqref="D7:I86"/>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19" t="s">
        <v>176</v>
      </c>
      <c r="B1" s="202"/>
      <c r="C1" s="202"/>
      <c r="D1" s="202"/>
      <c r="E1" s="202"/>
      <c r="F1" s="202"/>
      <c r="G1" s="202"/>
      <c r="H1" s="202"/>
      <c r="I1" s="202"/>
    </row>
    <row r="2" spans="1:9" x14ac:dyDescent="0.25">
      <c r="A2" s="203" t="s">
        <v>538</v>
      </c>
      <c r="B2" s="220"/>
      <c r="C2" s="220"/>
      <c r="D2" s="220"/>
      <c r="E2" s="220"/>
      <c r="F2" s="220"/>
      <c r="G2" s="220"/>
      <c r="H2" s="220"/>
      <c r="I2" s="220"/>
    </row>
    <row r="3" spans="1:9" x14ac:dyDescent="0.25">
      <c r="A3" s="221" t="s">
        <v>177</v>
      </c>
      <c r="B3" s="222"/>
      <c r="C3" s="222"/>
      <c r="D3" s="222"/>
      <c r="E3" s="222"/>
      <c r="F3" s="222"/>
      <c r="G3" s="222"/>
      <c r="H3" s="222"/>
      <c r="I3" s="222"/>
    </row>
    <row r="4" spans="1:9" ht="33.75" customHeight="1" x14ac:dyDescent="0.25">
      <c r="A4" s="223" t="s">
        <v>178</v>
      </c>
      <c r="B4" s="224"/>
      <c r="C4" s="227" t="s">
        <v>179</v>
      </c>
      <c r="D4" s="229" t="s">
        <v>180</v>
      </c>
      <c r="E4" s="230"/>
      <c r="F4" s="231"/>
      <c r="G4" s="229" t="s">
        <v>181</v>
      </c>
      <c r="H4" s="230"/>
      <c r="I4" s="231"/>
    </row>
    <row r="5" spans="1:9" ht="24" customHeight="1" thickBot="1" x14ac:dyDescent="0.3">
      <c r="A5" s="225"/>
      <c r="B5" s="226"/>
      <c r="C5" s="228"/>
      <c r="D5" s="42" t="s">
        <v>182</v>
      </c>
      <c r="E5" s="43" t="s">
        <v>183</v>
      </c>
      <c r="F5" s="44" t="s">
        <v>184</v>
      </c>
      <c r="G5" s="42" t="s">
        <v>185</v>
      </c>
      <c r="H5" s="43" t="s">
        <v>186</v>
      </c>
      <c r="I5" s="44" t="s">
        <v>187</v>
      </c>
    </row>
    <row r="6" spans="1:9" x14ac:dyDescent="0.25">
      <c r="A6" s="215">
        <v>1</v>
      </c>
      <c r="B6" s="216"/>
      <c r="C6" s="28">
        <v>2</v>
      </c>
      <c r="D6" s="45">
        <v>3</v>
      </c>
      <c r="E6" s="46">
        <v>4</v>
      </c>
      <c r="F6" s="47" t="s">
        <v>188</v>
      </c>
      <c r="G6" s="45">
        <v>6</v>
      </c>
      <c r="H6" s="46">
        <v>7</v>
      </c>
      <c r="I6" s="48" t="s">
        <v>189</v>
      </c>
    </row>
    <row r="7" spans="1:9" ht="22.5" customHeight="1" x14ac:dyDescent="0.25">
      <c r="A7" s="217" t="s">
        <v>190</v>
      </c>
      <c r="B7" s="218"/>
      <c r="C7" s="31">
        <v>118</v>
      </c>
      <c r="D7" s="49">
        <f>D8+D9+D10+D11+D12</f>
        <v>398169766</v>
      </c>
      <c r="E7" s="50">
        <f>E8+E9+E10+E11+E12</f>
        <v>1119505156</v>
      </c>
      <c r="F7" s="50">
        <f>D7+E7</f>
        <v>1517674922</v>
      </c>
      <c r="G7" s="49">
        <f t="shared" ref="G7:H7" si="0">G8+G9+G10+G11+G12</f>
        <v>276079961</v>
      </c>
      <c r="H7" s="50">
        <f t="shared" si="0"/>
        <v>1172022439</v>
      </c>
      <c r="I7" s="51">
        <f>G7+H7</f>
        <v>1448102400</v>
      </c>
    </row>
    <row r="8" spans="1:9" x14ac:dyDescent="0.25">
      <c r="A8" s="213" t="s">
        <v>191</v>
      </c>
      <c r="B8" s="213"/>
      <c r="C8" s="29">
        <v>119</v>
      </c>
      <c r="D8" s="52">
        <v>398745596</v>
      </c>
      <c r="E8" s="53">
        <v>1583977685</v>
      </c>
      <c r="F8" s="54">
        <f t="shared" ref="F8:F71" si="1">D8+E8</f>
        <v>1982723281</v>
      </c>
      <c r="G8" s="52">
        <v>276034498</v>
      </c>
      <c r="H8" s="53">
        <v>1592265324</v>
      </c>
      <c r="I8" s="54">
        <f t="shared" ref="I8:I71" si="2">G8+H8</f>
        <v>1868299822</v>
      </c>
    </row>
    <row r="9" spans="1:9" ht="19.5" customHeight="1" x14ac:dyDescent="0.25">
      <c r="A9" s="213" t="s">
        <v>192</v>
      </c>
      <c r="B9" s="213"/>
      <c r="C9" s="29">
        <v>120</v>
      </c>
      <c r="D9" s="52">
        <v>0</v>
      </c>
      <c r="E9" s="53">
        <v>-9873682</v>
      </c>
      <c r="F9" s="54">
        <f>D9+E9</f>
        <v>-9873682</v>
      </c>
      <c r="G9" s="52">
        <v>0</v>
      </c>
      <c r="H9" s="53">
        <v>-2375415</v>
      </c>
      <c r="I9" s="54">
        <f t="shared" si="2"/>
        <v>-2375415</v>
      </c>
    </row>
    <row r="10" spans="1:9" x14ac:dyDescent="0.25">
      <c r="A10" s="213" t="s">
        <v>193</v>
      </c>
      <c r="B10" s="213"/>
      <c r="C10" s="29">
        <v>121</v>
      </c>
      <c r="D10" s="52">
        <v>-51235</v>
      </c>
      <c r="E10" s="53">
        <v>-196827933</v>
      </c>
      <c r="F10" s="54">
        <f t="shared" si="1"/>
        <v>-196879168</v>
      </c>
      <c r="G10" s="52">
        <v>-85387</v>
      </c>
      <c r="H10" s="53">
        <v>-179885118</v>
      </c>
      <c r="I10" s="54">
        <f t="shared" si="2"/>
        <v>-179970505</v>
      </c>
    </row>
    <row r="11" spans="1:9" ht="22.5" customHeight="1" x14ac:dyDescent="0.25">
      <c r="A11" s="213" t="s">
        <v>194</v>
      </c>
      <c r="B11" s="213"/>
      <c r="C11" s="29">
        <v>122</v>
      </c>
      <c r="D11" s="52">
        <v>-499981</v>
      </c>
      <c r="E11" s="53">
        <v>-315392755</v>
      </c>
      <c r="F11" s="54">
        <f t="shared" si="1"/>
        <v>-315892736</v>
      </c>
      <c r="G11" s="52">
        <v>186548</v>
      </c>
      <c r="H11" s="53">
        <v>-292973393</v>
      </c>
      <c r="I11" s="54">
        <f t="shared" si="2"/>
        <v>-292786845</v>
      </c>
    </row>
    <row r="12" spans="1:9" ht="21.75" customHeight="1" x14ac:dyDescent="0.25">
      <c r="A12" s="213" t="s">
        <v>195</v>
      </c>
      <c r="B12" s="213"/>
      <c r="C12" s="29">
        <v>123</v>
      </c>
      <c r="D12" s="52">
        <v>-24614</v>
      </c>
      <c r="E12" s="53">
        <v>57621841</v>
      </c>
      <c r="F12" s="54">
        <f t="shared" si="1"/>
        <v>57597227</v>
      </c>
      <c r="G12" s="52">
        <v>-55698</v>
      </c>
      <c r="H12" s="53">
        <v>54991041</v>
      </c>
      <c r="I12" s="54">
        <f t="shared" si="2"/>
        <v>54935343</v>
      </c>
    </row>
    <row r="13" spans="1:9" x14ac:dyDescent="0.25">
      <c r="A13" s="211" t="s">
        <v>196</v>
      </c>
      <c r="B13" s="212"/>
      <c r="C13" s="32">
        <v>124</v>
      </c>
      <c r="D13" s="55">
        <f>D14+D15+D16+D17+D18+D19+D20</f>
        <v>74070255</v>
      </c>
      <c r="E13" s="56">
        <f>E14+E15+E16+E17+E18+E19+E20</f>
        <v>158690853</v>
      </c>
      <c r="F13" s="54">
        <f t="shared" si="1"/>
        <v>232761108</v>
      </c>
      <c r="G13" s="55">
        <f t="shared" ref="G13" si="3">G14+G15+G16+G17+G18+G19+G20</f>
        <v>110562243</v>
      </c>
      <c r="H13" s="56">
        <f>H14+H15+H16+H17+H18+H19+H20</f>
        <v>184291416</v>
      </c>
      <c r="I13" s="54">
        <f t="shared" si="2"/>
        <v>294853659</v>
      </c>
    </row>
    <row r="14" spans="1:9" ht="24" customHeight="1" x14ac:dyDescent="0.25">
      <c r="A14" s="213" t="s">
        <v>197</v>
      </c>
      <c r="B14" s="213"/>
      <c r="C14" s="29">
        <v>125</v>
      </c>
      <c r="D14" s="52">
        <v>377043</v>
      </c>
      <c r="E14" s="53">
        <v>27566585</v>
      </c>
      <c r="F14" s="54">
        <f t="shared" si="1"/>
        <v>27943628</v>
      </c>
      <c r="G14" s="52">
        <v>363532</v>
      </c>
      <c r="H14" s="53">
        <v>6200885</v>
      </c>
      <c r="I14" s="54">
        <f t="shared" si="2"/>
        <v>6564417</v>
      </c>
    </row>
    <row r="15" spans="1:9" ht="17.5" customHeight="1" x14ac:dyDescent="0.25">
      <c r="A15" s="213" t="s">
        <v>198</v>
      </c>
      <c r="B15" s="213"/>
      <c r="C15" s="29">
        <v>126</v>
      </c>
      <c r="D15" s="52">
        <v>31853</v>
      </c>
      <c r="E15" s="53">
        <v>49345717</v>
      </c>
      <c r="F15" s="54">
        <f t="shared" si="1"/>
        <v>49377570</v>
      </c>
      <c r="G15" s="52">
        <v>36949</v>
      </c>
      <c r="H15" s="53">
        <v>44404018</v>
      </c>
      <c r="I15" s="54">
        <f t="shared" si="2"/>
        <v>44440967</v>
      </c>
    </row>
    <row r="16" spans="1:9" x14ac:dyDescent="0.25">
      <c r="A16" s="213" t="s">
        <v>199</v>
      </c>
      <c r="B16" s="213"/>
      <c r="C16" s="29">
        <v>127</v>
      </c>
      <c r="D16" s="52">
        <v>60307042</v>
      </c>
      <c r="E16" s="53">
        <v>51934044</v>
      </c>
      <c r="F16" s="54">
        <f t="shared" si="1"/>
        <v>112241086</v>
      </c>
      <c r="G16" s="52">
        <v>54165656</v>
      </c>
      <c r="H16" s="53">
        <v>47191751</v>
      </c>
      <c r="I16" s="54">
        <f t="shared" si="2"/>
        <v>101357407</v>
      </c>
    </row>
    <row r="17" spans="1:9" x14ac:dyDescent="0.25">
      <c r="A17" s="213" t="s">
        <v>200</v>
      </c>
      <c r="B17" s="213"/>
      <c r="C17" s="29">
        <v>128</v>
      </c>
      <c r="D17" s="52">
        <v>1599198</v>
      </c>
      <c r="E17" s="53">
        <v>12438669</v>
      </c>
      <c r="F17" s="54">
        <f t="shared" si="1"/>
        <v>14037867</v>
      </c>
      <c r="G17" s="52">
        <v>1080004</v>
      </c>
      <c r="H17" s="53">
        <v>1121382</v>
      </c>
      <c r="I17" s="54">
        <f t="shared" si="2"/>
        <v>2201386</v>
      </c>
    </row>
    <row r="18" spans="1:9" x14ac:dyDescent="0.25">
      <c r="A18" s="213" t="s">
        <v>201</v>
      </c>
      <c r="B18" s="213"/>
      <c r="C18" s="29">
        <v>129</v>
      </c>
      <c r="D18" s="52">
        <v>11528325</v>
      </c>
      <c r="E18" s="53">
        <v>15743322</v>
      </c>
      <c r="F18" s="54">
        <f t="shared" si="1"/>
        <v>27271647</v>
      </c>
      <c r="G18" s="52">
        <v>14379916</v>
      </c>
      <c r="H18" s="53">
        <v>53594677</v>
      </c>
      <c r="I18" s="54">
        <f t="shared" si="2"/>
        <v>67974593</v>
      </c>
    </row>
    <row r="19" spans="1:9" x14ac:dyDescent="0.25">
      <c r="A19" s="213" t="s">
        <v>202</v>
      </c>
      <c r="B19" s="213"/>
      <c r="C19" s="29">
        <v>130</v>
      </c>
      <c r="D19" s="52">
        <v>0</v>
      </c>
      <c r="E19" s="53">
        <v>0</v>
      </c>
      <c r="F19" s="54">
        <f t="shared" si="1"/>
        <v>0</v>
      </c>
      <c r="G19" s="52">
        <v>40301844</v>
      </c>
      <c r="H19" s="53">
        <v>17099957</v>
      </c>
      <c r="I19" s="54">
        <f t="shared" si="2"/>
        <v>57401801</v>
      </c>
    </row>
    <row r="20" spans="1:9" x14ac:dyDescent="0.25">
      <c r="A20" s="213" t="s">
        <v>203</v>
      </c>
      <c r="B20" s="213"/>
      <c r="C20" s="29">
        <v>131</v>
      </c>
      <c r="D20" s="52">
        <v>226794</v>
      </c>
      <c r="E20" s="53">
        <v>1662516</v>
      </c>
      <c r="F20" s="54">
        <f t="shared" si="1"/>
        <v>1889310</v>
      </c>
      <c r="G20" s="52">
        <v>234342</v>
      </c>
      <c r="H20" s="53">
        <v>14678746</v>
      </c>
      <c r="I20" s="54">
        <f t="shared" si="2"/>
        <v>14913088</v>
      </c>
    </row>
    <row r="21" spans="1:9" x14ac:dyDescent="0.25">
      <c r="A21" s="214" t="s">
        <v>204</v>
      </c>
      <c r="B21" s="213"/>
      <c r="C21" s="29">
        <v>132</v>
      </c>
      <c r="D21" s="52">
        <v>1071559</v>
      </c>
      <c r="E21" s="53">
        <v>22747241</v>
      </c>
      <c r="F21" s="54">
        <f t="shared" si="1"/>
        <v>23818800</v>
      </c>
      <c r="G21" s="52">
        <v>1053552</v>
      </c>
      <c r="H21" s="53">
        <v>24230120</v>
      </c>
      <c r="I21" s="54">
        <f t="shared" si="2"/>
        <v>25283672</v>
      </c>
    </row>
    <row r="22" spans="1:9" ht="24.75" customHeight="1" x14ac:dyDescent="0.25">
      <c r="A22" s="214" t="s">
        <v>205</v>
      </c>
      <c r="B22" s="213"/>
      <c r="C22" s="29">
        <v>133</v>
      </c>
      <c r="D22" s="52">
        <v>128073</v>
      </c>
      <c r="E22" s="53">
        <v>22477126</v>
      </c>
      <c r="F22" s="54">
        <f t="shared" si="1"/>
        <v>22605199</v>
      </c>
      <c r="G22" s="52">
        <v>328609</v>
      </c>
      <c r="H22" s="53">
        <v>25646712</v>
      </c>
      <c r="I22" s="54">
        <f t="shared" si="2"/>
        <v>25975321</v>
      </c>
    </row>
    <row r="23" spans="1:9" x14ac:dyDescent="0.25">
      <c r="A23" s="214" t="s">
        <v>206</v>
      </c>
      <c r="B23" s="213"/>
      <c r="C23" s="29">
        <v>134</v>
      </c>
      <c r="D23" s="52">
        <v>29655</v>
      </c>
      <c r="E23" s="53">
        <v>55957589</v>
      </c>
      <c r="F23" s="54">
        <f t="shared" si="1"/>
        <v>55987244</v>
      </c>
      <c r="G23" s="52">
        <v>300973</v>
      </c>
      <c r="H23" s="53">
        <v>56120594</v>
      </c>
      <c r="I23" s="54">
        <f t="shared" si="2"/>
        <v>56421567</v>
      </c>
    </row>
    <row r="24" spans="1:9" ht="21" customHeight="1" x14ac:dyDescent="0.25">
      <c r="A24" s="211" t="s">
        <v>207</v>
      </c>
      <c r="B24" s="212"/>
      <c r="C24" s="32">
        <v>135</v>
      </c>
      <c r="D24" s="55">
        <f>D25+D28</f>
        <v>-199573993</v>
      </c>
      <c r="E24" s="56">
        <f>E25+E28</f>
        <v>-600385654</v>
      </c>
      <c r="F24" s="54">
        <f t="shared" si="1"/>
        <v>-799959647</v>
      </c>
      <c r="G24" s="55">
        <f t="shared" ref="G24:H24" si="4">G25+G28</f>
        <v>-316563144</v>
      </c>
      <c r="H24" s="56">
        <f t="shared" si="4"/>
        <v>-664748094</v>
      </c>
      <c r="I24" s="54">
        <f t="shared" si="2"/>
        <v>-981311238</v>
      </c>
    </row>
    <row r="25" spans="1:9" x14ac:dyDescent="0.25">
      <c r="A25" s="212" t="s">
        <v>208</v>
      </c>
      <c r="B25" s="212"/>
      <c r="C25" s="32">
        <v>136</v>
      </c>
      <c r="D25" s="55">
        <f>D26+D27</f>
        <v>-211022126</v>
      </c>
      <c r="E25" s="56">
        <f>E26+E27</f>
        <v>-595660923</v>
      </c>
      <c r="F25" s="54">
        <f t="shared" si="1"/>
        <v>-806683049</v>
      </c>
      <c r="G25" s="55">
        <f t="shared" ref="G25:H25" si="5">G26+G27</f>
        <v>-304171549</v>
      </c>
      <c r="H25" s="56">
        <f t="shared" si="5"/>
        <v>-610601288</v>
      </c>
      <c r="I25" s="54">
        <f t="shared" si="2"/>
        <v>-914772837</v>
      </c>
    </row>
    <row r="26" spans="1:9" x14ac:dyDescent="0.25">
      <c r="A26" s="213" t="s">
        <v>209</v>
      </c>
      <c r="B26" s="213"/>
      <c r="C26" s="29">
        <v>137</v>
      </c>
      <c r="D26" s="52">
        <v>-211022126</v>
      </c>
      <c r="E26" s="53">
        <v>-649184404</v>
      </c>
      <c r="F26" s="54">
        <f t="shared" si="1"/>
        <v>-860206530</v>
      </c>
      <c r="G26" s="52">
        <v>-304171549</v>
      </c>
      <c r="H26" s="53">
        <v>-634986852</v>
      </c>
      <c r="I26" s="54">
        <f t="shared" si="2"/>
        <v>-939158401</v>
      </c>
    </row>
    <row r="27" spans="1:9" x14ac:dyDescent="0.25">
      <c r="A27" s="213" t="s">
        <v>210</v>
      </c>
      <c r="B27" s="213"/>
      <c r="C27" s="29">
        <v>138</v>
      </c>
      <c r="D27" s="52">
        <v>0</v>
      </c>
      <c r="E27" s="53">
        <v>53523481</v>
      </c>
      <c r="F27" s="54">
        <f t="shared" si="1"/>
        <v>53523481</v>
      </c>
      <c r="G27" s="52">
        <v>0</v>
      </c>
      <c r="H27" s="53">
        <v>24385564</v>
      </c>
      <c r="I27" s="54">
        <f t="shared" si="2"/>
        <v>24385564</v>
      </c>
    </row>
    <row r="28" spans="1:9" x14ac:dyDescent="0.25">
      <c r="A28" s="212" t="s">
        <v>211</v>
      </c>
      <c r="B28" s="212"/>
      <c r="C28" s="32">
        <v>139</v>
      </c>
      <c r="D28" s="55">
        <f>D29+D30</f>
        <v>11448133</v>
      </c>
      <c r="E28" s="56">
        <f>E29+E30</f>
        <v>-4724731</v>
      </c>
      <c r="F28" s="54">
        <f t="shared" si="1"/>
        <v>6723402</v>
      </c>
      <c r="G28" s="55">
        <f t="shared" ref="G28:H28" si="6">G29+G30</f>
        <v>-12391595</v>
      </c>
      <c r="H28" s="56">
        <f t="shared" si="6"/>
        <v>-54146806</v>
      </c>
      <c r="I28" s="54">
        <f t="shared" si="2"/>
        <v>-66538401</v>
      </c>
    </row>
    <row r="29" spans="1:9" x14ac:dyDescent="0.25">
      <c r="A29" s="213" t="s">
        <v>212</v>
      </c>
      <c r="B29" s="213"/>
      <c r="C29" s="29">
        <v>140</v>
      </c>
      <c r="D29" s="52">
        <v>11448133</v>
      </c>
      <c r="E29" s="53">
        <v>1333342</v>
      </c>
      <c r="F29" s="54">
        <f t="shared" si="1"/>
        <v>12781475</v>
      </c>
      <c r="G29" s="52">
        <v>-12391595</v>
      </c>
      <c r="H29" s="53">
        <v>-141491970</v>
      </c>
      <c r="I29" s="54">
        <f t="shared" si="2"/>
        <v>-153883565</v>
      </c>
    </row>
    <row r="30" spans="1:9" x14ac:dyDescent="0.25">
      <c r="A30" s="213" t="s">
        <v>213</v>
      </c>
      <c r="B30" s="213"/>
      <c r="C30" s="29">
        <v>141</v>
      </c>
      <c r="D30" s="52">
        <v>0</v>
      </c>
      <c r="E30" s="53">
        <v>-6058073</v>
      </c>
      <c r="F30" s="54">
        <f t="shared" si="1"/>
        <v>-6058073</v>
      </c>
      <c r="G30" s="52">
        <v>0</v>
      </c>
      <c r="H30" s="53">
        <v>87345164</v>
      </c>
      <c r="I30" s="54">
        <f t="shared" si="2"/>
        <v>87345164</v>
      </c>
    </row>
    <row r="31" spans="1:9" ht="31.5" customHeight="1" x14ac:dyDescent="0.25">
      <c r="A31" s="211" t="s">
        <v>214</v>
      </c>
      <c r="B31" s="212"/>
      <c r="C31" s="32">
        <v>142</v>
      </c>
      <c r="D31" s="55">
        <f>D32+D35</f>
        <v>-184950551</v>
      </c>
      <c r="E31" s="56">
        <f>E32+E35</f>
        <v>5440188</v>
      </c>
      <c r="F31" s="54">
        <f t="shared" si="1"/>
        <v>-179510363</v>
      </c>
      <c r="G31" s="55">
        <f t="shared" ref="G31:H31" si="7">G32+G35</f>
        <v>10434254</v>
      </c>
      <c r="H31" s="56">
        <f t="shared" si="7"/>
        <v>16332663</v>
      </c>
      <c r="I31" s="54">
        <f t="shared" si="2"/>
        <v>26766917</v>
      </c>
    </row>
    <row r="32" spans="1:9" x14ac:dyDescent="0.25">
      <c r="A32" s="212" t="s">
        <v>215</v>
      </c>
      <c r="B32" s="212"/>
      <c r="C32" s="32">
        <v>143</v>
      </c>
      <c r="D32" s="55">
        <f>D33+D34</f>
        <v>-184950551</v>
      </c>
      <c r="E32" s="56">
        <f>E33+E34</f>
        <v>6284927</v>
      </c>
      <c r="F32" s="54">
        <f t="shared" si="1"/>
        <v>-178665624</v>
      </c>
      <c r="G32" s="55">
        <f t="shared" ref="G32:H32" si="8">G33+G34</f>
        <v>10434254</v>
      </c>
      <c r="H32" s="56">
        <f t="shared" si="8"/>
        <v>3689231</v>
      </c>
      <c r="I32" s="54">
        <f t="shared" si="2"/>
        <v>14123485</v>
      </c>
    </row>
    <row r="33" spans="1:9" x14ac:dyDescent="0.25">
      <c r="A33" s="213" t="s">
        <v>216</v>
      </c>
      <c r="B33" s="213"/>
      <c r="C33" s="29">
        <v>144</v>
      </c>
      <c r="D33" s="52">
        <v>-184945199</v>
      </c>
      <c r="E33" s="53">
        <v>6284927</v>
      </c>
      <c r="F33" s="54">
        <f t="shared" si="1"/>
        <v>-178660272</v>
      </c>
      <c r="G33" s="52">
        <v>10445045</v>
      </c>
      <c r="H33" s="53">
        <v>3689231</v>
      </c>
      <c r="I33" s="54">
        <f t="shared" si="2"/>
        <v>14134276</v>
      </c>
    </row>
    <row r="34" spans="1:9" x14ac:dyDescent="0.25">
      <c r="A34" s="213" t="s">
        <v>217</v>
      </c>
      <c r="B34" s="213"/>
      <c r="C34" s="29">
        <v>145</v>
      </c>
      <c r="D34" s="52">
        <v>-5352</v>
      </c>
      <c r="E34" s="53">
        <v>0</v>
      </c>
      <c r="F34" s="54">
        <f t="shared" si="1"/>
        <v>-5352</v>
      </c>
      <c r="G34" s="52">
        <v>-10791</v>
      </c>
      <c r="H34" s="53">
        <v>0</v>
      </c>
      <c r="I34" s="54">
        <f t="shared" si="2"/>
        <v>-10791</v>
      </c>
    </row>
    <row r="35" spans="1:9" ht="31.5" customHeight="1" x14ac:dyDescent="0.25">
      <c r="A35" s="212" t="s">
        <v>218</v>
      </c>
      <c r="B35" s="212"/>
      <c r="C35" s="32">
        <v>146</v>
      </c>
      <c r="D35" s="55">
        <f>D36+D37</f>
        <v>0</v>
      </c>
      <c r="E35" s="56">
        <f>E36+E37</f>
        <v>-844739</v>
      </c>
      <c r="F35" s="54">
        <f t="shared" si="1"/>
        <v>-844739</v>
      </c>
      <c r="G35" s="55">
        <f t="shared" ref="G35:H35" si="9">G36+G37</f>
        <v>0</v>
      </c>
      <c r="H35" s="56">
        <f t="shared" si="9"/>
        <v>12643432</v>
      </c>
      <c r="I35" s="54">
        <f t="shared" si="2"/>
        <v>12643432</v>
      </c>
    </row>
    <row r="36" spans="1:9" x14ac:dyDescent="0.25">
      <c r="A36" s="213" t="s">
        <v>219</v>
      </c>
      <c r="B36" s="213"/>
      <c r="C36" s="29">
        <v>147</v>
      </c>
      <c r="D36" s="52">
        <v>0</v>
      </c>
      <c r="E36" s="53">
        <v>-844739</v>
      </c>
      <c r="F36" s="54">
        <f t="shared" si="1"/>
        <v>-844739</v>
      </c>
      <c r="G36" s="52">
        <v>0</v>
      </c>
      <c r="H36" s="53">
        <v>12643432</v>
      </c>
      <c r="I36" s="54">
        <f t="shared" si="2"/>
        <v>12643432</v>
      </c>
    </row>
    <row r="37" spans="1:9" x14ac:dyDescent="0.25">
      <c r="A37" s="213" t="s">
        <v>220</v>
      </c>
      <c r="B37" s="213"/>
      <c r="C37" s="29">
        <v>148</v>
      </c>
      <c r="D37" s="52">
        <v>0</v>
      </c>
      <c r="E37" s="53">
        <v>0</v>
      </c>
      <c r="F37" s="54">
        <f t="shared" si="1"/>
        <v>0</v>
      </c>
      <c r="G37" s="52">
        <v>0</v>
      </c>
      <c r="H37" s="53">
        <v>0</v>
      </c>
      <c r="I37" s="54">
        <f t="shared" si="2"/>
        <v>0</v>
      </c>
    </row>
    <row r="38" spans="1:9" ht="45.75" customHeight="1" x14ac:dyDescent="0.25">
      <c r="A38" s="211" t="s">
        <v>221</v>
      </c>
      <c r="B38" s="212"/>
      <c r="C38" s="32">
        <v>149</v>
      </c>
      <c r="D38" s="55">
        <f>D39+D40</f>
        <v>6573222</v>
      </c>
      <c r="E38" s="56">
        <f>E39+E40</f>
        <v>0</v>
      </c>
      <c r="F38" s="54">
        <f t="shared" si="1"/>
        <v>6573222</v>
      </c>
      <c r="G38" s="55">
        <f t="shared" ref="G38:H38" si="10">G39+G40</f>
        <v>10158961</v>
      </c>
      <c r="H38" s="56">
        <f t="shared" si="10"/>
        <v>0</v>
      </c>
      <c r="I38" s="54">
        <f t="shared" si="2"/>
        <v>10158961</v>
      </c>
    </row>
    <row r="39" spans="1:9" x14ac:dyDescent="0.25">
      <c r="A39" s="213" t="s">
        <v>222</v>
      </c>
      <c r="B39" s="213"/>
      <c r="C39" s="29">
        <v>150</v>
      </c>
      <c r="D39" s="52">
        <v>6573222</v>
      </c>
      <c r="E39" s="53">
        <v>0</v>
      </c>
      <c r="F39" s="54">
        <f t="shared" si="1"/>
        <v>6573222</v>
      </c>
      <c r="G39" s="52">
        <v>10158961</v>
      </c>
      <c r="H39" s="53">
        <v>0</v>
      </c>
      <c r="I39" s="54">
        <f t="shared" si="2"/>
        <v>10158961</v>
      </c>
    </row>
    <row r="40" spans="1:9" x14ac:dyDescent="0.25">
      <c r="A40" s="213" t="s">
        <v>223</v>
      </c>
      <c r="B40" s="213"/>
      <c r="C40" s="29">
        <v>151</v>
      </c>
      <c r="D40" s="52">
        <v>0</v>
      </c>
      <c r="E40" s="53">
        <v>0</v>
      </c>
      <c r="F40" s="54">
        <f t="shared" si="1"/>
        <v>0</v>
      </c>
      <c r="G40" s="52">
        <v>0</v>
      </c>
      <c r="H40" s="53">
        <v>0</v>
      </c>
      <c r="I40" s="54">
        <f t="shared" si="2"/>
        <v>0</v>
      </c>
    </row>
    <row r="41" spans="1:9" ht="21" customHeight="1" x14ac:dyDescent="0.25">
      <c r="A41" s="211" t="s">
        <v>224</v>
      </c>
      <c r="B41" s="212"/>
      <c r="C41" s="32">
        <v>152</v>
      </c>
      <c r="D41" s="55">
        <f>D42+D43</f>
        <v>0</v>
      </c>
      <c r="E41" s="55">
        <f>E42+E43</f>
        <v>-3617378</v>
      </c>
      <c r="F41" s="54">
        <f t="shared" si="1"/>
        <v>-3617378</v>
      </c>
      <c r="G41" s="55">
        <f>G42+G43</f>
        <v>0</v>
      </c>
      <c r="H41" s="55">
        <f>H42+H43</f>
        <v>-5398961</v>
      </c>
      <c r="I41" s="54">
        <f t="shared" si="2"/>
        <v>-5398961</v>
      </c>
    </row>
    <row r="42" spans="1:9" x14ac:dyDescent="0.25">
      <c r="A42" s="213" t="s">
        <v>225</v>
      </c>
      <c r="B42" s="213"/>
      <c r="C42" s="29">
        <v>153</v>
      </c>
      <c r="D42" s="52">
        <v>0</v>
      </c>
      <c r="E42" s="53">
        <v>-2162318</v>
      </c>
      <c r="F42" s="54">
        <f t="shared" si="1"/>
        <v>-2162318</v>
      </c>
      <c r="G42" s="52">
        <v>0</v>
      </c>
      <c r="H42" s="53">
        <v>-3302718</v>
      </c>
      <c r="I42" s="54">
        <f t="shared" si="2"/>
        <v>-3302718</v>
      </c>
    </row>
    <row r="43" spans="1:9" x14ac:dyDescent="0.25">
      <c r="A43" s="213" t="s">
        <v>226</v>
      </c>
      <c r="B43" s="213"/>
      <c r="C43" s="29">
        <v>154</v>
      </c>
      <c r="D43" s="52">
        <v>0</v>
      </c>
      <c r="E43" s="53">
        <v>-1455060</v>
      </c>
      <c r="F43" s="54">
        <f t="shared" si="1"/>
        <v>-1455060</v>
      </c>
      <c r="G43" s="52">
        <v>0</v>
      </c>
      <c r="H43" s="53">
        <v>-2096243</v>
      </c>
      <c r="I43" s="54">
        <f t="shared" si="2"/>
        <v>-2096243</v>
      </c>
    </row>
    <row r="44" spans="1:9" ht="22.5" customHeight="1" x14ac:dyDescent="0.25">
      <c r="A44" s="211" t="s">
        <v>227</v>
      </c>
      <c r="B44" s="212"/>
      <c r="C44" s="32">
        <v>155</v>
      </c>
      <c r="D44" s="55">
        <f>D45+D49</f>
        <v>-57964559</v>
      </c>
      <c r="E44" s="56">
        <f>E45+E49</f>
        <v>-503175070</v>
      </c>
      <c r="F44" s="54">
        <f t="shared" si="1"/>
        <v>-561139629</v>
      </c>
      <c r="G44" s="55">
        <f t="shared" ref="G44:H44" si="11">G45+G49</f>
        <v>-42563461</v>
      </c>
      <c r="H44" s="56">
        <f t="shared" si="11"/>
        <v>-490211004</v>
      </c>
      <c r="I44" s="54">
        <f t="shared" si="2"/>
        <v>-532774465</v>
      </c>
    </row>
    <row r="45" spans="1:9" x14ac:dyDescent="0.25">
      <c r="A45" s="212" t="s">
        <v>228</v>
      </c>
      <c r="B45" s="212"/>
      <c r="C45" s="32">
        <v>156</v>
      </c>
      <c r="D45" s="55">
        <f>D46+D47+D48</f>
        <v>-32433807</v>
      </c>
      <c r="E45" s="56">
        <f>E46+E47+E48</f>
        <v>-261011018</v>
      </c>
      <c r="F45" s="54">
        <f t="shared" si="1"/>
        <v>-293444825</v>
      </c>
      <c r="G45" s="55">
        <f t="shared" ref="G45:H45" si="12">G46+G47+G48</f>
        <v>-20944669</v>
      </c>
      <c r="H45" s="56">
        <f t="shared" si="12"/>
        <v>-251173413</v>
      </c>
      <c r="I45" s="54">
        <f t="shared" si="2"/>
        <v>-272118082</v>
      </c>
    </row>
    <row r="46" spans="1:9" x14ac:dyDescent="0.25">
      <c r="A46" s="213" t="s">
        <v>229</v>
      </c>
      <c r="B46" s="213"/>
      <c r="C46" s="29">
        <v>157</v>
      </c>
      <c r="D46" s="52">
        <v>-17668091</v>
      </c>
      <c r="E46" s="53">
        <v>-159899794</v>
      </c>
      <c r="F46" s="54">
        <f t="shared" si="1"/>
        <v>-177567885</v>
      </c>
      <c r="G46" s="52">
        <v>-8178666</v>
      </c>
      <c r="H46" s="53">
        <v>-146877131</v>
      </c>
      <c r="I46" s="54">
        <f t="shared" si="2"/>
        <v>-155055797</v>
      </c>
    </row>
    <row r="47" spans="1:9" x14ac:dyDescent="0.25">
      <c r="A47" s="213" t="s">
        <v>230</v>
      </c>
      <c r="B47" s="213"/>
      <c r="C47" s="29">
        <v>158</v>
      </c>
      <c r="D47" s="52">
        <v>-14765716</v>
      </c>
      <c r="E47" s="53">
        <v>-115762018</v>
      </c>
      <c r="F47" s="54">
        <f t="shared" si="1"/>
        <v>-130527734</v>
      </c>
      <c r="G47" s="52">
        <v>-12766003</v>
      </c>
      <c r="H47" s="53">
        <v>-117824182</v>
      </c>
      <c r="I47" s="54">
        <f t="shared" si="2"/>
        <v>-130590185</v>
      </c>
    </row>
    <row r="48" spans="1:9" x14ac:dyDescent="0.25">
      <c r="A48" s="213" t="s">
        <v>231</v>
      </c>
      <c r="B48" s="213"/>
      <c r="C48" s="29">
        <v>159</v>
      </c>
      <c r="D48" s="52">
        <v>0</v>
      </c>
      <c r="E48" s="53">
        <v>14650794</v>
      </c>
      <c r="F48" s="54">
        <f t="shared" si="1"/>
        <v>14650794</v>
      </c>
      <c r="G48" s="52">
        <v>0</v>
      </c>
      <c r="H48" s="53">
        <v>13527900</v>
      </c>
      <c r="I48" s="54">
        <f t="shared" si="2"/>
        <v>13527900</v>
      </c>
    </row>
    <row r="49" spans="1:9" ht="24.75" customHeight="1" x14ac:dyDescent="0.25">
      <c r="A49" s="212" t="s">
        <v>232</v>
      </c>
      <c r="B49" s="212"/>
      <c r="C49" s="32">
        <v>160</v>
      </c>
      <c r="D49" s="55">
        <f>D50+D51+D52</f>
        <v>-25530752</v>
      </c>
      <c r="E49" s="56">
        <f>E50+E51+E52</f>
        <v>-242164052</v>
      </c>
      <c r="F49" s="54">
        <f t="shared" si="1"/>
        <v>-267694804</v>
      </c>
      <c r="G49" s="55">
        <f t="shared" ref="G49:H49" si="13">G50+G51+G52</f>
        <v>-21618792</v>
      </c>
      <c r="H49" s="56">
        <f t="shared" si="13"/>
        <v>-239037591</v>
      </c>
      <c r="I49" s="54">
        <f t="shared" si="2"/>
        <v>-260656383</v>
      </c>
    </row>
    <row r="50" spans="1:9" x14ac:dyDescent="0.25">
      <c r="A50" s="213" t="s">
        <v>233</v>
      </c>
      <c r="B50" s="213"/>
      <c r="C50" s="29">
        <v>161</v>
      </c>
      <c r="D50" s="52">
        <v>-2409386</v>
      </c>
      <c r="E50" s="53">
        <v>-35915686</v>
      </c>
      <c r="F50" s="54">
        <f t="shared" si="1"/>
        <v>-38325072</v>
      </c>
      <c r="G50" s="52">
        <v>-2245853</v>
      </c>
      <c r="H50" s="53">
        <v>-39120929</v>
      </c>
      <c r="I50" s="54">
        <f t="shared" si="2"/>
        <v>-41366782</v>
      </c>
    </row>
    <row r="51" spans="1:9" x14ac:dyDescent="0.25">
      <c r="A51" s="213" t="s">
        <v>234</v>
      </c>
      <c r="B51" s="213"/>
      <c r="C51" s="29">
        <v>162</v>
      </c>
      <c r="D51" s="52">
        <v>-11617362</v>
      </c>
      <c r="E51" s="53">
        <v>-101032529</v>
      </c>
      <c r="F51" s="54">
        <f t="shared" si="1"/>
        <v>-112649891</v>
      </c>
      <c r="G51" s="52">
        <v>-8141425</v>
      </c>
      <c r="H51" s="53">
        <v>-76449213</v>
      </c>
      <c r="I51" s="54">
        <f t="shared" si="2"/>
        <v>-84590638</v>
      </c>
    </row>
    <row r="52" spans="1:9" x14ac:dyDescent="0.25">
      <c r="A52" s="213" t="s">
        <v>235</v>
      </c>
      <c r="B52" s="213"/>
      <c r="C52" s="29">
        <v>163</v>
      </c>
      <c r="D52" s="52">
        <v>-11504004</v>
      </c>
      <c r="E52" s="53">
        <v>-105215837</v>
      </c>
      <c r="F52" s="54">
        <f t="shared" si="1"/>
        <v>-116719841</v>
      </c>
      <c r="G52" s="52">
        <v>-11231514</v>
      </c>
      <c r="H52" s="53">
        <v>-123467449</v>
      </c>
      <c r="I52" s="54">
        <f t="shared" si="2"/>
        <v>-134698963</v>
      </c>
    </row>
    <row r="53" spans="1:9" x14ac:dyDescent="0.25">
      <c r="A53" s="211" t="s">
        <v>236</v>
      </c>
      <c r="B53" s="212"/>
      <c r="C53" s="32">
        <v>164</v>
      </c>
      <c r="D53" s="55">
        <f>D54+D55+D56+D57+D58+D59+D60</f>
        <v>-10421950</v>
      </c>
      <c r="E53" s="56">
        <f>E54+E55+E56+E57+E58+E59+E60</f>
        <v>-29388261</v>
      </c>
      <c r="F53" s="54">
        <f t="shared" si="1"/>
        <v>-39810211</v>
      </c>
      <c r="G53" s="55">
        <f t="shared" ref="G53:H53" si="14">G54+G55+G56+G57+G58+G59+G60</f>
        <v>-18485218</v>
      </c>
      <c r="H53" s="56">
        <f t="shared" si="14"/>
        <v>-68516215</v>
      </c>
      <c r="I53" s="54">
        <f t="shared" si="2"/>
        <v>-87001433</v>
      </c>
    </row>
    <row r="54" spans="1:9" ht="24" customHeight="1" x14ac:dyDescent="0.25">
      <c r="A54" s="213" t="s">
        <v>237</v>
      </c>
      <c r="B54" s="213"/>
      <c r="C54" s="29">
        <v>165</v>
      </c>
      <c r="D54" s="52">
        <v>0</v>
      </c>
      <c r="E54" s="53">
        <v>0</v>
      </c>
      <c r="F54" s="54">
        <f t="shared" si="1"/>
        <v>0</v>
      </c>
      <c r="G54" s="52">
        <v>0</v>
      </c>
      <c r="H54" s="53">
        <v>0</v>
      </c>
      <c r="I54" s="54">
        <f t="shared" si="2"/>
        <v>0</v>
      </c>
    </row>
    <row r="55" spans="1:9" x14ac:dyDescent="0.25">
      <c r="A55" s="213" t="s">
        <v>238</v>
      </c>
      <c r="B55" s="213"/>
      <c r="C55" s="29">
        <v>166</v>
      </c>
      <c r="D55" s="52">
        <v>-726864</v>
      </c>
      <c r="E55" s="53">
        <v>-4560635</v>
      </c>
      <c r="F55" s="54">
        <f t="shared" si="1"/>
        <v>-5287499</v>
      </c>
      <c r="G55" s="52">
        <v>-755359</v>
      </c>
      <c r="H55" s="53">
        <v>-4768213</v>
      </c>
      <c r="I55" s="54">
        <f t="shared" si="2"/>
        <v>-5523572</v>
      </c>
    </row>
    <row r="56" spans="1:9" x14ac:dyDescent="0.25">
      <c r="A56" s="213" t="s">
        <v>239</v>
      </c>
      <c r="B56" s="213"/>
      <c r="C56" s="29">
        <v>167</v>
      </c>
      <c r="D56" s="52">
        <v>0</v>
      </c>
      <c r="E56" s="53">
        <v>-525548</v>
      </c>
      <c r="F56" s="54">
        <f t="shared" si="1"/>
        <v>-525548</v>
      </c>
      <c r="G56" s="52">
        <v>-1013854</v>
      </c>
      <c r="H56" s="53">
        <v>-3346600</v>
      </c>
      <c r="I56" s="54">
        <f t="shared" si="2"/>
        <v>-4360454</v>
      </c>
    </row>
    <row r="57" spans="1:9" x14ac:dyDescent="0.25">
      <c r="A57" s="213" t="s">
        <v>240</v>
      </c>
      <c r="B57" s="213"/>
      <c r="C57" s="29">
        <v>168</v>
      </c>
      <c r="D57" s="52">
        <v>-484817</v>
      </c>
      <c r="E57" s="53">
        <v>-2655367</v>
      </c>
      <c r="F57" s="54">
        <f t="shared" si="1"/>
        <v>-3140184</v>
      </c>
      <c r="G57" s="52">
        <v>-7240112</v>
      </c>
      <c r="H57" s="53">
        <v>-9317453</v>
      </c>
      <c r="I57" s="54">
        <f t="shared" si="2"/>
        <v>-16557565</v>
      </c>
    </row>
    <row r="58" spans="1:9" x14ac:dyDescent="0.25">
      <c r="A58" s="213" t="s">
        <v>241</v>
      </c>
      <c r="B58" s="213"/>
      <c r="C58" s="29">
        <v>169</v>
      </c>
      <c r="D58" s="52">
        <v>-11328</v>
      </c>
      <c r="E58" s="53">
        <v>-638452</v>
      </c>
      <c r="F58" s="54">
        <f t="shared" si="1"/>
        <v>-649780</v>
      </c>
      <c r="G58" s="52">
        <v>-7523969</v>
      </c>
      <c r="H58" s="53">
        <v>-30832330</v>
      </c>
      <c r="I58" s="54">
        <f t="shared" si="2"/>
        <v>-38356299</v>
      </c>
    </row>
    <row r="59" spans="1:9" x14ac:dyDescent="0.25">
      <c r="A59" s="213" t="s">
        <v>242</v>
      </c>
      <c r="B59" s="213"/>
      <c r="C59" s="29">
        <v>170</v>
      </c>
      <c r="D59" s="52">
        <v>-8045751</v>
      </c>
      <c r="E59" s="53">
        <v>-3495430</v>
      </c>
      <c r="F59" s="54">
        <f t="shared" si="1"/>
        <v>-11541181</v>
      </c>
      <c r="G59" s="52">
        <v>0</v>
      </c>
      <c r="H59" s="53">
        <v>0</v>
      </c>
      <c r="I59" s="54">
        <f t="shared" si="2"/>
        <v>0</v>
      </c>
    </row>
    <row r="60" spans="1:9" x14ac:dyDescent="0.25">
      <c r="A60" s="213" t="s">
        <v>243</v>
      </c>
      <c r="B60" s="213"/>
      <c r="C60" s="29">
        <v>171</v>
      </c>
      <c r="D60" s="52">
        <v>-1153190</v>
      </c>
      <c r="E60" s="53">
        <v>-17512829</v>
      </c>
      <c r="F60" s="54">
        <f t="shared" si="1"/>
        <v>-18666019</v>
      </c>
      <c r="G60" s="52">
        <v>-1951924</v>
      </c>
      <c r="H60" s="53">
        <v>-20251619</v>
      </c>
      <c r="I60" s="54">
        <f t="shared" si="2"/>
        <v>-22203543</v>
      </c>
    </row>
    <row r="61" spans="1:9" ht="29.25" customHeight="1" x14ac:dyDescent="0.25">
      <c r="A61" s="211" t="s">
        <v>244</v>
      </c>
      <c r="B61" s="212"/>
      <c r="C61" s="32">
        <v>172</v>
      </c>
      <c r="D61" s="55">
        <f>D62+D63</f>
        <v>-373564</v>
      </c>
      <c r="E61" s="56">
        <f>E62+E63</f>
        <v>-26432712</v>
      </c>
      <c r="F61" s="54">
        <f t="shared" si="1"/>
        <v>-26806276</v>
      </c>
      <c r="G61" s="55">
        <f t="shared" ref="G61:H61" si="15">G62+G63</f>
        <v>-706943</v>
      </c>
      <c r="H61" s="56">
        <f t="shared" si="15"/>
        <v>-30798277</v>
      </c>
      <c r="I61" s="54">
        <f t="shared" si="2"/>
        <v>-31505220</v>
      </c>
    </row>
    <row r="62" spans="1:9" x14ac:dyDescent="0.25">
      <c r="A62" s="213" t="s">
        <v>245</v>
      </c>
      <c r="B62" s="213"/>
      <c r="C62" s="29">
        <v>173</v>
      </c>
      <c r="D62" s="52">
        <v>0</v>
      </c>
      <c r="E62" s="53">
        <v>-508297</v>
      </c>
      <c r="F62" s="54">
        <f t="shared" si="1"/>
        <v>-508297</v>
      </c>
      <c r="G62" s="52">
        <v>0</v>
      </c>
      <c r="H62" s="53">
        <v>-873796</v>
      </c>
      <c r="I62" s="54">
        <f t="shared" si="2"/>
        <v>-873796</v>
      </c>
    </row>
    <row r="63" spans="1:9" x14ac:dyDescent="0.25">
      <c r="A63" s="213" t="s">
        <v>246</v>
      </c>
      <c r="B63" s="213"/>
      <c r="C63" s="29">
        <v>174</v>
      </c>
      <c r="D63" s="52">
        <v>-373564</v>
      </c>
      <c r="E63" s="53">
        <v>-25924415</v>
      </c>
      <c r="F63" s="54">
        <f t="shared" si="1"/>
        <v>-26297979</v>
      </c>
      <c r="G63" s="52">
        <v>-706943</v>
      </c>
      <c r="H63" s="53">
        <v>-29924481</v>
      </c>
      <c r="I63" s="54">
        <f t="shared" si="2"/>
        <v>-30631424</v>
      </c>
    </row>
    <row r="64" spans="1:9" x14ac:dyDescent="0.25">
      <c r="A64" s="214" t="s">
        <v>247</v>
      </c>
      <c r="B64" s="213"/>
      <c r="C64" s="29">
        <v>175</v>
      </c>
      <c r="D64" s="52">
        <v>-7916</v>
      </c>
      <c r="E64" s="53">
        <v>-1946674</v>
      </c>
      <c r="F64" s="54">
        <f t="shared" si="1"/>
        <v>-1954590</v>
      </c>
      <c r="G64" s="52">
        <v>-5377</v>
      </c>
      <c r="H64" s="53">
        <v>-1405388</v>
      </c>
      <c r="I64" s="54">
        <f t="shared" si="2"/>
        <v>-1410765</v>
      </c>
    </row>
    <row r="65" spans="1:9" ht="42" customHeight="1" x14ac:dyDescent="0.25">
      <c r="A65" s="211" t="s">
        <v>248</v>
      </c>
      <c r="B65" s="212"/>
      <c r="C65" s="32">
        <v>176</v>
      </c>
      <c r="D65" s="55">
        <f>D7+D13+D21+D22+D23+D24+D31+D38+D41+D53+D61+D64+D44</f>
        <v>26749997</v>
      </c>
      <c r="E65" s="56">
        <f>E7+E13+E21+E22+E23+E24+E31+E38+E41+E53+E61+E64+E44</f>
        <v>219872404</v>
      </c>
      <c r="F65" s="54">
        <f t="shared" si="1"/>
        <v>246622401</v>
      </c>
      <c r="G65" s="55">
        <f t="shared" ref="G65:H65" si="16">G7+G13+G21+G22+G23+G24+G31+G38+G41+G53+G61+G64+G44</f>
        <v>30594410</v>
      </c>
      <c r="H65" s="56">
        <f t="shared" si="16"/>
        <v>217566005</v>
      </c>
      <c r="I65" s="54">
        <f t="shared" si="2"/>
        <v>248160415</v>
      </c>
    </row>
    <row r="66" spans="1:9" x14ac:dyDescent="0.25">
      <c r="A66" s="211" t="s">
        <v>249</v>
      </c>
      <c r="B66" s="212"/>
      <c r="C66" s="32">
        <v>177</v>
      </c>
      <c r="D66" s="55">
        <f>D67+D68</f>
        <v>-5378995</v>
      </c>
      <c r="E66" s="56">
        <f>E67+E68</f>
        <v>-33586638</v>
      </c>
      <c r="F66" s="54">
        <f t="shared" si="1"/>
        <v>-38965633</v>
      </c>
      <c r="G66" s="55">
        <f t="shared" ref="G66:H66" si="17">G67+G68</f>
        <v>-4760211</v>
      </c>
      <c r="H66" s="56">
        <f t="shared" si="17"/>
        <v>-39059128</v>
      </c>
      <c r="I66" s="54">
        <f t="shared" si="2"/>
        <v>-43819339</v>
      </c>
    </row>
    <row r="67" spans="1:9" x14ac:dyDescent="0.25">
      <c r="A67" s="213" t="s">
        <v>250</v>
      </c>
      <c r="B67" s="213"/>
      <c r="C67" s="29">
        <v>178</v>
      </c>
      <c r="D67" s="52">
        <v>-5378995</v>
      </c>
      <c r="E67" s="53">
        <v>-33629644</v>
      </c>
      <c r="F67" s="54">
        <f t="shared" si="1"/>
        <v>-39008639</v>
      </c>
      <c r="G67" s="52">
        <v>-4760211</v>
      </c>
      <c r="H67" s="53">
        <v>-39102134</v>
      </c>
      <c r="I67" s="54">
        <f t="shared" si="2"/>
        <v>-43862345</v>
      </c>
    </row>
    <row r="68" spans="1:9" x14ac:dyDescent="0.25">
      <c r="A68" s="213" t="s">
        <v>251</v>
      </c>
      <c r="B68" s="213"/>
      <c r="C68" s="29">
        <v>179</v>
      </c>
      <c r="D68" s="52">
        <v>0</v>
      </c>
      <c r="E68" s="53">
        <v>43006</v>
      </c>
      <c r="F68" s="54">
        <f t="shared" si="1"/>
        <v>43006</v>
      </c>
      <c r="G68" s="52">
        <v>0</v>
      </c>
      <c r="H68" s="53">
        <v>43006</v>
      </c>
      <c r="I68" s="54">
        <f t="shared" si="2"/>
        <v>43006</v>
      </c>
    </row>
    <row r="69" spans="1:9" ht="24" customHeight="1" x14ac:dyDescent="0.25">
      <c r="A69" s="211" t="s">
        <v>252</v>
      </c>
      <c r="B69" s="212"/>
      <c r="C69" s="32">
        <v>180</v>
      </c>
      <c r="D69" s="55">
        <f>D65+D66</f>
        <v>21371002</v>
      </c>
      <c r="E69" s="56">
        <f>E65+E66</f>
        <v>186285766</v>
      </c>
      <c r="F69" s="54">
        <f t="shared" si="1"/>
        <v>207656768</v>
      </c>
      <c r="G69" s="55">
        <f t="shared" ref="G69:H69" si="18">G65+G66</f>
        <v>25834199</v>
      </c>
      <c r="H69" s="56">
        <f t="shared" si="18"/>
        <v>178506877</v>
      </c>
      <c r="I69" s="54">
        <f t="shared" si="2"/>
        <v>204341076</v>
      </c>
    </row>
    <row r="70" spans="1:9" x14ac:dyDescent="0.25">
      <c r="A70" s="207" t="s">
        <v>253</v>
      </c>
      <c r="B70" s="207"/>
      <c r="C70" s="29">
        <v>181</v>
      </c>
      <c r="D70" s="52">
        <v>21647926</v>
      </c>
      <c r="E70" s="53">
        <v>186102877</v>
      </c>
      <c r="F70" s="54">
        <f t="shared" si="1"/>
        <v>207750803</v>
      </c>
      <c r="G70" s="52">
        <v>25684862</v>
      </c>
      <c r="H70" s="53">
        <v>178350497</v>
      </c>
      <c r="I70" s="54">
        <f t="shared" si="2"/>
        <v>204035359</v>
      </c>
    </row>
    <row r="71" spans="1:9" x14ac:dyDescent="0.25">
      <c r="A71" s="207" t="s">
        <v>254</v>
      </c>
      <c r="B71" s="207"/>
      <c r="C71" s="29">
        <v>182</v>
      </c>
      <c r="D71" s="52">
        <v>-276924</v>
      </c>
      <c r="E71" s="53">
        <v>182889</v>
      </c>
      <c r="F71" s="54">
        <f t="shared" si="1"/>
        <v>-94035</v>
      </c>
      <c r="G71" s="52">
        <v>149337</v>
      </c>
      <c r="H71" s="53">
        <v>156380</v>
      </c>
      <c r="I71" s="54">
        <f t="shared" si="2"/>
        <v>305717</v>
      </c>
    </row>
    <row r="72" spans="1:9" ht="30" customHeight="1" x14ac:dyDescent="0.25">
      <c r="A72" s="211" t="s">
        <v>255</v>
      </c>
      <c r="B72" s="211"/>
      <c r="C72" s="32">
        <v>183</v>
      </c>
      <c r="D72" s="55">
        <f>D7+D13+D21+D22+D23+D68</f>
        <v>473469308</v>
      </c>
      <c r="E72" s="56">
        <f>E7+E13+E21+E22+E23+E68</f>
        <v>1379420971</v>
      </c>
      <c r="F72" s="54">
        <f t="shared" ref="F72:F86" si="19">D72+E72</f>
        <v>1852890279</v>
      </c>
      <c r="G72" s="55">
        <f t="shared" ref="G72:H72" si="20">G7+G13+G21+G22+G23+G68</f>
        <v>388325338</v>
      </c>
      <c r="H72" s="56">
        <f t="shared" si="20"/>
        <v>1462354287</v>
      </c>
      <c r="I72" s="54">
        <f t="shared" ref="I72:I86" si="21">G72+H72</f>
        <v>1850679625</v>
      </c>
    </row>
    <row r="73" spans="1:9" ht="31.5" customHeight="1" x14ac:dyDescent="0.25">
      <c r="A73" s="211" t="s">
        <v>256</v>
      </c>
      <c r="B73" s="211"/>
      <c r="C73" s="32">
        <v>184</v>
      </c>
      <c r="D73" s="55">
        <f>D24+D31+D38+D41+D44+D53+D61+D64+D67</f>
        <v>-452098306</v>
      </c>
      <c r="E73" s="56">
        <f>E24+E31+E38+E41+E44+E53+E61+E64+E67</f>
        <v>-1193135205</v>
      </c>
      <c r="F73" s="54">
        <f t="shared" si="19"/>
        <v>-1645233511</v>
      </c>
      <c r="G73" s="55">
        <f t="shared" ref="G73:H73" si="22">G24+G31+G38+G41+G44+G53+G61+G64+G67</f>
        <v>-362491139</v>
      </c>
      <c r="H73" s="56">
        <f t="shared" si="22"/>
        <v>-1283847410</v>
      </c>
      <c r="I73" s="54">
        <f t="shared" si="21"/>
        <v>-1646338549</v>
      </c>
    </row>
    <row r="74" spans="1:9" x14ac:dyDescent="0.25">
      <c r="A74" s="211" t="s">
        <v>257</v>
      </c>
      <c r="B74" s="212"/>
      <c r="C74" s="32">
        <v>185</v>
      </c>
      <c r="D74" s="55">
        <f>D75+D76+D77+D78+D79+D80+D81+D82</f>
        <v>67363884</v>
      </c>
      <c r="E74" s="56">
        <f>E75+E76+E77+E78+E79+E80+E81+E82</f>
        <v>96554674</v>
      </c>
      <c r="F74" s="54">
        <f t="shared" si="19"/>
        <v>163918558</v>
      </c>
      <c r="G74" s="55">
        <f t="shared" ref="G74:H74" si="23">G75+G76+G77+G78+G79+G80+G81+G82</f>
        <v>-40433049</v>
      </c>
      <c r="H74" s="56">
        <f t="shared" si="23"/>
        <v>-109074225</v>
      </c>
      <c r="I74" s="54">
        <f t="shared" si="21"/>
        <v>-149507274</v>
      </c>
    </row>
    <row r="75" spans="1:9" ht="27.75" customHeight="1" x14ac:dyDescent="0.25">
      <c r="A75" s="210" t="s">
        <v>258</v>
      </c>
      <c r="B75" s="210"/>
      <c r="C75" s="29">
        <v>186</v>
      </c>
      <c r="D75" s="57">
        <v>-431619</v>
      </c>
      <c r="E75" s="58">
        <v>-455084</v>
      </c>
      <c r="F75" s="54">
        <f t="shared" si="19"/>
        <v>-886703</v>
      </c>
      <c r="G75" s="57">
        <v>1325170</v>
      </c>
      <c r="H75" s="58">
        <v>2505602</v>
      </c>
      <c r="I75" s="54">
        <f t="shared" si="21"/>
        <v>3830772</v>
      </c>
    </row>
    <row r="76" spans="1:9" ht="21.65" customHeight="1" x14ac:dyDescent="0.25">
      <c r="A76" s="210" t="s">
        <v>259</v>
      </c>
      <c r="B76" s="210"/>
      <c r="C76" s="29">
        <v>187</v>
      </c>
      <c r="D76" s="57">
        <v>81725116</v>
      </c>
      <c r="E76" s="58">
        <v>117919194</v>
      </c>
      <c r="F76" s="54">
        <f t="shared" si="19"/>
        <v>199644310</v>
      </c>
      <c r="G76" s="57">
        <v>-51249573</v>
      </c>
      <c r="H76" s="58">
        <v>-135815220</v>
      </c>
      <c r="I76" s="54">
        <f t="shared" si="21"/>
        <v>-187064793</v>
      </c>
    </row>
    <row r="77" spans="1:9" ht="28.15" customHeight="1" x14ac:dyDescent="0.25">
      <c r="A77" s="210" t="s">
        <v>260</v>
      </c>
      <c r="B77" s="210"/>
      <c r="C77" s="29">
        <v>188</v>
      </c>
      <c r="D77" s="57">
        <v>0</v>
      </c>
      <c r="E77" s="58">
        <v>0</v>
      </c>
      <c r="F77" s="54">
        <f t="shared" si="19"/>
        <v>0</v>
      </c>
      <c r="G77" s="57">
        <v>0</v>
      </c>
      <c r="H77" s="58">
        <v>0</v>
      </c>
      <c r="I77" s="54">
        <f t="shared" si="21"/>
        <v>0</v>
      </c>
    </row>
    <row r="78" spans="1:9" ht="25.15" customHeight="1" x14ac:dyDescent="0.25">
      <c r="A78" s="210" t="s">
        <v>261</v>
      </c>
      <c r="B78" s="210"/>
      <c r="C78" s="29">
        <v>189</v>
      </c>
      <c r="D78" s="57">
        <v>0</v>
      </c>
      <c r="E78" s="58">
        <v>0</v>
      </c>
      <c r="F78" s="54">
        <f t="shared" si="19"/>
        <v>0</v>
      </c>
      <c r="G78" s="57">
        <v>0</v>
      </c>
      <c r="H78" s="58">
        <v>0</v>
      </c>
      <c r="I78" s="54">
        <f t="shared" si="21"/>
        <v>0</v>
      </c>
    </row>
    <row r="79" spans="1:9" x14ac:dyDescent="0.25">
      <c r="A79" s="210" t="s">
        <v>262</v>
      </c>
      <c r="B79" s="210"/>
      <c r="C79" s="29">
        <v>190</v>
      </c>
      <c r="D79" s="57">
        <v>0</v>
      </c>
      <c r="E79" s="58">
        <v>0</v>
      </c>
      <c r="F79" s="54">
        <f t="shared" si="19"/>
        <v>0</v>
      </c>
      <c r="G79" s="57">
        <v>0</v>
      </c>
      <c r="H79" s="58">
        <v>0</v>
      </c>
      <c r="I79" s="54">
        <f t="shared" si="21"/>
        <v>0</v>
      </c>
    </row>
    <row r="80" spans="1:9" ht="21" customHeight="1" x14ac:dyDescent="0.25">
      <c r="A80" s="210" t="s">
        <v>263</v>
      </c>
      <c r="B80" s="210"/>
      <c r="C80" s="29">
        <v>191</v>
      </c>
      <c r="D80" s="57">
        <v>0</v>
      </c>
      <c r="E80" s="58">
        <v>0</v>
      </c>
      <c r="F80" s="54">
        <f t="shared" si="19"/>
        <v>0</v>
      </c>
      <c r="G80" s="57">
        <v>0</v>
      </c>
      <c r="H80" s="58">
        <v>0</v>
      </c>
      <c r="I80" s="54">
        <f t="shared" si="21"/>
        <v>0</v>
      </c>
    </row>
    <row r="81" spans="1:9" ht="16.149999999999999" customHeight="1" x14ac:dyDescent="0.25">
      <c r="A81" s="210" t="s">
        <v>264</v>
      </c>
      <c r="B81" s="210"/>
      <c r="C81" s="29">
        <v>192</v>
      </c>
      <c r="D81" s="57">
        <v>0</v>
      </c>
      <c r="E81" s="58">
        <v>0</v>
      </c>
      <c r="F81" s="54">
        <f t="shared" si="19"/>
        <v>0</v>
      </c>
      <c r="G81" s="57">
        <v>0</v>
      </c>
      <c r="H81" s="58">
        <v>0</v>
      </c>
      <c r="I81" s="54">
        <f t="shared" si="21"/>
        <v>0</v>
      </c>
    </row>
    <row r="82" spans="1:9" x14ac:dyDescent="0.25">
      <c r="A82" s="210" t="s">
        <v>265</v>
      </c>
      <c r="B82" s="210"/>
      <c r="C82" s="29">
        <v>193</v>
      </c>
      <c r="D82" s="57">
        <v>-13929613</v>
      </c>
      <c r="E82" s="58">
        <v>-20909436</v>
      </c>
      <c r="F82" s="54">
        <f t="shared" si="19"/>
        <v>-34839049</v>
      </c>
      <c r="G82" s="57">
        <v>9491354</v>
      </c>
      <c r="H82" s="58">
        <v>24235393</v>
      </c>
      <c r="I82" s="54">
        <f t="shared" si="21"/>
        <v>33726747</v>
      </c>
    </row>
    <row r="83" spans="1:9" x14ac:dyDescent="0.25">
      <c r="A83" s="211" t="s">
        <v>266</v>
      </c>
      <c r="B83" s="212"/>
      <c r="C83" s="32">
        <v>194</v>
      </c>
      <c r="D83" s="55">
        <f>D69+D74</f>
        <v>88734886</v>
      </c>
      <c r="E83" s="56">
        <f>E69+E74</f>
        <v>282840440</v>
      </c>
      <c r="F83" s="54">
        <f t="shared" si="19"/>
        <v>371575326</v>
      </c>
      <c r="G83" s="55">
        <f t="shared" ref="G83:H83" si="24">G69+G74</f>
        <v>-14598850</v>
      </c>
      <c r="H83" s="56">
        <f t="shared" si="24"/>
        <v>69432652</v>
      </c>
      <c r="I83" s="54">
        <f t="shared" si="21"/>
        <v>54833802</v>
      </c>
    </row>
    <row r="84" spans="1:9" x14ac:dyDescent="0.25">
      <c r="A84" s="207" t="s">
        <v>267</v>
      </c>
      <c r="B84" s="207"/>
      <c r="C84" s="29">
        <v>195</v>
      </c>
      <c r="D84" s="52">
        <v>89014410</v>
      </c>
      <c r="E84" s="53">
        <v>282607263</v>
      </c>
      <c r="F84" s="54">
        <f t="shared" si="19"/>
        <v>371621673</v>
      </c>
      <c r="G84" s="52">
        <v>-14758258</v>
      </c>
      <c r="H84" s="53">
        <v>69218279</v>
      </c>
      <c r="I84" s="54">
        <f t="shared" si="21"/>
        <v>54460021</v>
      </c>
    </row>
    <row r="85" spans="1:9" x14ac:dyDescent="0.25">
      <c r="A85" s="207" t="s">
        <v>268</v>
      </c>
      <c r="B85" s="207"/>
      <c r="C85" s="29">
        <v>196</v>
      </c>
      <c r="D85" s="52">
        <v>-279524</v>
      </c>
      <c r="E85" s="53">
        <v>233177</v>
      </c>
      <c r="F85" s="54">
        <f t="shared" si="19"/>
        <v>-46347</v>
      </c>
      <c r="G85" s="52">
        <v>159408</v>
      </c>
      <c r="H85" s="53">
        <v>214373</v>
      </c>
      <c r="I85" s="54">
        <f t="shared" si="21"/>
        <v>373781</v>
      </c>
    </row>
    <row r="86" spans="1:9" x14ac:dyDescent="0.25">
      <c r="A86" s="208" t="s">
        <v>269</v>
      </c>
      <c r="B86" s="209"/>
      <c r="C86" s="30">
        <v>197</v>
      </c>
      <c r="D86" s="59">
        <v>0</v>
      </c>
      <c r="E86" s="60">
        <v>0</v>
      </c>
      <c r="F86" s="61">
        <f t="shared" si="19"/>
        <v>0</v>
      </c>
      <c r="G86" s="59">
        <v>0</v>
      </c>
      <c r="H86" s="60">
        <v>0</v>
      </c>
      <c r="I86" s="61">
        <f t="shared" si="21"/>
        <v>0</v>
      </c>
    </row>
  </sheetData>
  <sheetProtection algorithmName="SHA-512" hashValue="1YFVM61SR35/Y7NHGYD0iEVxj+sUZIYc0egwd6w7Oytjz9zDeifaLQaAhyl4IKD8hvEudbC0y1CxivZPrgg8IA==" saltValue="MoxvoIo50LSTnBSiT4jaRw=="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Invalid entry" error="You can enter only positive whole numbers or a zero." sqref="D27:I27 D13:I23 D72:I72 D8:I8">
      <formula1>0</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notEqual" allowBlank="1" showErrorMessage="1" errorTitle="Invalid entry" error="You can enter only whole numbers." sqref="D82:I82">
      <formula1>99999999</formula1>
    </dataValidation>
    <dataValidation allowBlank="1" sqref="A87:I1048576 C6 A6 C4 H5:I6 A1:A4 D4:D6 E5:F6 G4:G6 J1:XFD1048576"/>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6"/>
  <sheetViews>
    <sheetView view="pageBreakPreview" zoomScale="70" zoomScaleNormal="100" zoomScaleSheetLayoutView="70" workbookViewId="0">
      <selection activeCell="I73" sqref="I73"/>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19" t="s">
        <v>270</v>
      </c>
      <c r="B1" s="202"/>
      <c r="C1" s="202"/>
      <c r="D1" s="202"/>
      <c r="E1" s="202"/>
      <c r="F1" s="202"/>
      <c r="G1" s="202"/>
      <c r="H1" s="202"/>
      <c r="I1" s="202"/>
    </row>
    <row r="2" spans="1:9" x14ac:dyDescent="0.25">
      <c r="A2" s="203" t="s">
        <v>539</v>
      </c>
      <c r="B2" s="220"/>
      <c r="C2" s="220"/>
      <c r="D2" s="220"/>
      <c r="E2" s="220"/>
      <c r="F2" s="220"/>
      <c r="G2" s="220"/>
      <c r="H2" s="220"/>
      <c r="I2" s="220"/>
    </row>
    <row r="3" spans="1:9" x14ac:dyDescent="0.25">
      <c r="A3" s="221" t="s">
        <v>271</v>
      </c>
      <c r="B3" s="222"/>
      <c r="C3" s="222"/>
      <c r="D3" s="222"/>
      <c r="E3" s="222"/>
      <c r="F3" s="222"/>
      <c r="G3" s="222"/>
      <c r="H3" s="222"/>
      <c r="I3" s="222"/>
    </row>
    <row r="4" spans="1:9" ht="33.75" customHeight="1" x14ac:dyDescent="0.25">
      <c r="A4" s="205" t="s">
        <v>272</v>
      </c>
      <c r="B4" s="206"/>
      <c r="C4" s="205" t="s">
        <v>273</v>
      </c>
      <c r="D4" s="190" t="s">
        <v>274</v>
      </c>
      <c r="E4" s="191"/>
      <c r="F4" s="191"/>
      <c r="G4" s="190" t="s">
        <v>275</v>
      </c>
      <c r="H4" s="191"/>
      <c r="I4" s="191"/>
    </row>
    <row r="5" spans="1:9" ht="24" customHeight="1" x14ac:dyDescent="0.25">
      <c r="A5" s="206"/>
      <c r="B5" s="206"/>
      <c r="C5" s="206"/>
      <c r="D5" s="35" t="s">
        <v>276</v>
      </c>
      <c r="E5" s="35" t="s">
        <v>277</v>
      </c>
      <c r="F5" s="35" t="s">
        <v>278</v>
      </c>
      <c r="G5" s="35" t="s">
        <v>279</v>
      </c>
      <c r="H5" s="35" t="s">
        <v>280</v>
      </c>
      <c r="I5" s="35" t="s">
        <v>281</v>
      </c>
    </row>
    <row r="6" spans="1:9" x14ac:dyDescent="0.25">
      <c r="A6" s="205">
        <v>1</v>
      </c>
      <c r="B6" s="206"/>
      <c r="C6" s="25">
        <v>2</v>
      </c>
      <c r="D6" s="39">
        <v>3</v>
      </c>
      <c r="E6" s="39">
        <v>4</v>
      </c>
      <c r="F6" s="39" t="s">
        <v>282</v>
      </c>
      <c r="G6" s="39">
        <v>6</v>
      </c>
      <c r="H6" s="39">
        <v>7</v>
      </c>
      <c r="I6" s="39" t="s">
        <v>283</v>
      </c>
    </row>
    <row r="7" spans="1:9" ht="22.5" customHeight="1" x14ac:dyDescent="0.25">
      <c r="A7" s="195" t="s">
        <v>284</v>
      </c>
      <c r="B7" s="193"/>
      <c r="C7" s="26">
        <v>118</v>
      </c>
      <c r="D7" s="40">
        <f>D8+D9+D10+D11+D12</f>
        <v>207264030</v>
      </c>
      <c r="E7" s="40">
        <f>E8+E9+E10+E11+E12</f>
        <v>579970845</v>
      </c>
      <c r="F7" s="40">
        <f>D7+E7</f>
        <v>787234875</v>
      </c>
      <c r="G7" s="40">
        <f t="shared" ref="G7:H7" si="0">G8+G9+G10+G11+G12</f>
        <v>135531182</v>
      </c>
      <c r="H7" s="40">
        <f t="shared" si="0"/>
        <v>593895336</v>
      </c>
      <c r="I7" s="40">
        <f>G7+H7</f>
        <v>729426518</v>
      </c>
    </row>
    <row r="8" spans="1:9" x14ac:dyDescent="0.25">
      <c r="A8" s="194" t="s">
        <v>285</v>
      </c>
      <c r="B8" s="194"/>
      <c r="C8" s="27">
        <v>119</v>
      </c>
      <c r="D8" s="41">
        <v>207639833</v>
      </c>
      <c r="E8" s="41">
        <v>741088533</v>
      </c>
      <c r="F8" s="40">
        <f t="shared" ref="F8:F71" si="1">D8+E8</f>
        <v>948728366</v>
      </c>
      <c r="G8" s="41">
        <v>135504614</v>
      </c>
      <c r="H8" s="41">
        <v>749156122</v>
      </c>
      <c r="I8" s="40">
        <f t="shared" ref="I8:I71" si="2">G8+H8</f>
        <v>884660736</v>
      </c>
    </row>
    <row r="9" spans="1:9" ht="19.5" customHeight="1" x14ac:dyDescent="0.25">
      <c r="A9" s="194" t="s">
        <v>286</v>
      </c>
      <c r="B9" s="194"/>
      <c r="C9" s="27">
        <v>120</v>
      </c>
      <c r="D9" s="41">
        <v>0</v>
      </c>
      <c r="E9" s="41">
        <v>-7028110</v>
      </c>
      <c r="F9" s="40">
        <f t="shared" si="1"/>
        <v>-7028110</v>
      </c>
      <c r="G9" s="41">
        <v>0</v>
      </c>
      <c r="H9" s="41">
        <v>-7756532</v>
      </c>
      <c r="I9" s="40">
        <f t="shared" si="2"/>
        <v>-7756532</v>
      </c>
    </row>
    <row r="10" spans="1:9" x14ac:dyDescent="0.25">
      <c r="A10" s="194" t="s">
        <v>287</v>
      </c>
      <c r="B10" s="194"/>
      <c r="C10" s="27">
        <v>121</v>
      </c>
      <c r="D10" s="41">
        <v>-3619</v>
      </c>
      <c r="E10" s="41">
        <v>-73943134</v>
      </c>
      <c r="F10" s="40">
        <f t="shared" si="1"/>
        <v>-73946753</v>
      </c>
      <c r="G10" s="41">
        <v>-32978</v>
      </c>
      <c r="H10" s="41">
        <v>-68159793</v>
      </c>
      <c r="I10" s="40">
        <f t="shared" si="2"/>
        <v>-68192771</v>
      </c>
    </row>
    <row r="11" spans="1:9" ht="22.5" customHeight="1" x14ac:dyDescent="0.25">
      <c r="A11" s="194" t="s">
        <v>288</v>
      </c>
      <c r="B11" s="194"/>
      <c r="C11" s="27">
        <v>122</v>
      </c>
      <c r="D11" s="41">
        <v>-350706</v>
      </c>
      <c r="E11" s="41">
        <v>-75620879</v>
      </c>
      <c r="F11" s="40">
        <f t="shared" si="1"/>
        <v>-75971585</v>
      </c>
      <c r="G11" s="41">
        <v>99973</v>
      </c>
      <c r="H11" s="41">
        <v>-76648547</v>
      </c>
      <c r="I11" s="40">
        <f t="shared" si="2"/>
        <v>-76548574</v>
      </c>
    </row>
    <row r="12" spans="1:9" ht="21.75" customHeight="1" x14ac:dyDescent="0.25">
      <c r="A12" s="194" t="s">
        <v>289</v>
      </c>
      <c r="B12" s="194"/>
      <c r="C12" s="27">
        <v>123</v>
      </c>
      <c r="D12" s="41">
        <v>-21478</v>
      </c>
      <c r="E12" s="41">
        <v>-4525565</v>
      </c>
      <c r="F12" s="40">
        <f t="shared" si="1"/>
        <v>-4547043</v>
      </c>
      <c r="G12" s="41">
        <v>-40427</v>
      </c>
      <c r="H12" s="41">
        <v>-2695914</v>
      </c>
      <c r="I12" s="40">
        <f t="shared" si="2"/>
        <v>-2736341</v>
      </c>
    </row>
    <row r="13" spans="1:9" x14ac:dyDescent="0.25">
      <c r="A13" s="195" t="s">
        <v>290</v>
      </c>
      <c r="B13" s="193"/>
      <c r="C13" s="26">
        <v>124</v>
      </c>
      <c r="D13" s="40">
        <f>D14+D15+D16+D17+D18+D19+D20</f>
        <v>35964506</v>
      </c>
      <c r="E13" s="40">
        <f>E14+E15+E16+E17+E18+E19+E20</f>
        <v>87025087</v>
      </c>
      <c r="F13" s="40">
        <f t="shared" si="1"/>
        <v>122989593</v>
      </c>
      <c r="G13" s="40">
        <f t="shared" ref="G13" si="3">G14+G15+G16+G17+G18+G19+G20</f>
        <v>10786819</v>
      </c>
      <c r="H13" s="40">
        <f>H14+H15+H16+H17+H18+H19+H20</f>
        <v>53408927</v>
      </c>
      <c r="I13" s="40">
        <f t="shared" si="2"/>
        <v>64195746</v>
      </c>
    </row>
    <row r="14" spans="1:9" ht="24" customHeight="1" x14ac:dyDescent="0.25">
      <c r="A14" s="194" t="s">
        <v>291</v>
      </c>
      <c r="B14" s="194"/>
      <c r="C14" s="27">
        <v>125</v>
      </c>
      <c r="D14" s="41">
        <v>377043</v>
      </c>
      <c r="E14" s="41">
        <v>24375175</v>
      </c>
      <c r="F14" s="40">
        <f t="shared" si="1"/>
        <v>24752218</v>
      </c>
      <c r="G14" s="41">
        <v>128091</v>
      </c>
      <c r="H14" s="41">
        <v>3198582</v>
      </c>
      <c r="I14" s="40">
        <f t="shared" si="2"/>
        <v>3326673</v>
      </c>
    </row>
    <row r="15" spans="1:9" ht="24.75" customHeight="1" x14ac:dyDescent="0.25">
      <c r="A15" s="194" t="s">
        <v>292</v>
      </c>
      <c r="B15" s="194"/>
      <c r="C15" s="27">
        <v>126</v>
      </c>
      <c r="D15" s="41">
        <v>15924</v>
      </c>
      <c r="E15" s="41">
        <v>24444549</v>
      </c>
      <c r="F15" s="40">
        <f t="shared" si="1"/>
        <v>24460473</v>
      </c>
      <c r="G15" s="41">
        <v>18595</v>
      </c>
      <c r="H15" s="41">
        <v>24103010</v>
      </c>
      <c r="I15" s="40">
        <f t="shared" si="2"/>
        <v>24121605</v>
      </c>
    </row>
    <row r="16" spans="1:9" x14ac:dyDescent="0.25">
      <c r="A16" s="194" t="s">
        <v>293</v>
      </c>
      <c r="B16" s="194"/>
      <c r="C16" s="27">
        <v>127</v>
      </c>
      <c r="D16" s="41">
        <v>30189019</v>
      </c>
      <c r="E16" s="41">
        <v>25475299</v>
      </c>
      <c r="F16" s="40">
        <f t="shared" si="1"/>
        <v>55664318</v>
      </c>
      <c r="G16" s="41">
        <v>25568734</v>
      </c>
      <c r="H16" s="41">
        <v>22334726</v>
      </c>
      <c r="I16" s="40">
        <f t="shared" si="2"/>
        <v>47903460</v>
      </c>
    </row>
    <row r="17" spans="1:9" x14ac:dyDescent="0.25">
      <c r="A17" s="194" t="s">
        <v>294</v>
      </c>
      <c r="B17" s="194"/>
      <c r="C17" s="27">
        <v>128</v>
      </c>
      <c r="D17" s="41">
        <v>1275865</v>
      </c>
      <c r="E17" s="41">
        <v>9410130</v>
      </c>
      <c r="F17" s="40">
        <f t="shared" si="1"/>
        <v>10685995</v>
      </c>
      <c r="G17" s="41">
        <v>935391</v>
      </c>
      <c r="H17" s="41">
        <v>934674</v>
      </c>
      <c r="I17" s="40">
        <f t="shared" si="2"/>
        <v>1870065</v>
      </c>
    </row>
    <row r="18" spans="1:9" x14ac:dyDescent="0.25">
      <c r="A18" s="194" t="s">
        <v>295</v>
      </c>
      <c r="B18" s="194"/>
      <c r="C18" s="27">
        <v>129</v>
      </c>
      <c r="D18" s="41">
        <v>6655954</v>
      </c>
      <c r="E18" s="41">
        <v>5573551</v>
      </c>
      <c r="F18" s="40">
        <f t="shared" si="1"/>
        <v>12229505</v>
      </c>
      <c r="G18" s="41">
        <v>2243918</v>
      </c>
      <c r="H18" s="41">
        <v>10125563</v>
      </c>
      <c r="I18" s="40">
        <f t="shared" si="2"/>
        <v>12369481</v>
      </c>
    </row>
    <row r="19" spans="1:9" x14ac:dyDescent="0.25">
      <c r="A19" s="194" t="s">
        <v>296</v>
      </c>
      <c r="B19" s="194"/>
      <c r="C19" s="27">
        <v>130</v>
      </c>
      <c r="D19" s="41">
        <v>-2663633</v>
      </c>
      <c r="E19" s="41">
        <v>-3613672</v>
      </c>
      <c r="F19" s="40">
        <f t="shared" si="1"/>
        <v>-6277305</v>
      </c>
      <c r="G19" s="41">
        <v>-18221801</v>
      </c>
      <c r="H19" s="41">
        <v>-11149766</v>
      </c>
      <c r="I19" s="40">
        <f t="shared" si="2"/>
        <v>-29371567</v>
      </c>
    </row>
    <row r="20" spans="1:9" x14ac:dyDescent="0.25">
      <c r="A20" s="194" t="s">
        <v>297</v>
      </c>
      <c r="B20" s="194"/>
      <c r="C20" s="27">
        <v>131</v>
      </c>
      <c r="D20" s="41">
        <v>114334</v>
      </c>
      <c r="E20" s="41">
        <v>1360055</v>
      </c>
      <c r="F20" s="40">
        <f t="shared" si="1"/>
        <v>1474389</v>
      </c>
      <c r="G20" s="41">
        <v>113891</v>
      </c>
      <c r="H20" s="41">
        <v>3862138</v>
      </c>
      <c r="I20" s="40">
        <f t="shared" si="2"/>
        <v>3976029</v>
      </c>
    </row>
    <row r="21" spans="1:9" x14ac:dyDescent="0.25">
      <c r="A21" s="233" t="s">
        <v>298</v>
      </c>
      <c r="B21" s="194"/>
      <c r="C21" s="27">
        <v>132</v>
      </c>
      <c r="D21" s="41">
        <v>539516</v>
      </c>
      <c r="E21" s="41">
        <v>13720059</v>
      </c>
      <c r="F21" s="40">
        <f t="shared" si="1"/>
        <v>14259575</v>
      </c>
      <c r="G21" s="41">
        <v>517203</v>
      </c>
      <c r="H21" s="41">
        <v>15980137</v>
      </c>
      <c r="I21" s="40">
        <f t="shared" si="2"/>
        <v>16497340</v>
      </c>
    </row>
    <row r="22" spans="1:9" ht="24.75" customHeight="1" x14ac:dyDescent="0.25">
      <c r="A22" s="233" t="s">
        <v>299</v>
      </c>
      <c r="B22" s="194"/>
      <c r="C22" s="27">
        <v>133</v>
      </c>
      <c r="D22" s="41">
        <v>83819</v>
      </c>
      <c r="E22" s="41">
        <v>14435785</v>
      </c>
      <c r="F22" s="40">
        <f t="shared" si="1"/>
        <v>14519604</v>
      </c>
      <c r="G22" s="41">
        <v>150140</v>
      </c>
      <c r="H22" s="41">
        <v>17385270</v>
      </c>
      <c r="I22" s="40">
        <f t="shared" si="2"/>
        <v>17535410</v>
      </c>
    </row>
    <row r="23" spans="1:9" x14ac:dyDescent="0.25">
      <c r="A23" s="233" t="s">
        <v>300</v>
      </c>
      <c r="B23" s="194"/>
      <c r="C23" s="27">
        <v>134</v>
      </c>
      <c r="D23" s="41">
        <v>13685</v>
      </c>
      <c r="E23" s="41">
        <v>28919059</v>
      </c>
      <c r="F23" s="40">
        <f t="shared" si="1"/>
        <v>28932744</v>
      </c>
      <c r="G23" s="41">
        <v>97148</v>
      </c>
      <c r="H23" s="41">
        <v>30010217</v>
      </c>
      <c r="I23" s="40">
        <f t="shared" si="2"/>
        <v>30107365</v>
      </c>
    </row>
    <row r="24" spans="1:9" ht="21" customHeight="1" x14ac:dyDescent="0.25">
      <c r="A24" s="195" t="s">
        <v>301</v>
      </c>
      <c r="B24" s="193"/>
      <c r="C24" s="26">
        <v>135</v>
      </c>
      <c r="D24" s="40">
        <f>D25+D28</f>
        <v>-90972497</v>
      </c>
      <c r="E24" s="40">
        <f>E25+E28</f>
        <v>-309821990</v>
      </c>
      <c r="F24" s="40">
        <f t="shared" si="1"/>
        <v>-400794487</v>
      </c>
      <c r="G24" s="40">
        <f t="shared" ref="G24:H24" si="4">G25+G28</f>
        <v>-105600703</v>
      </c>
      <c r="H24" s="40">
        <f t="shared" si="4"/>
        <v>-330315439</v>
      </c>
      <c r="I24" s="40">
        <f t="shared" si="2"/>
        <v>-435916142</v>
      </c>
    </row>
    <row r="25" spans="1:9" x14ac:dyDescent="0.25">
      <c r="A25" s="193" t="s">
        <v>302</v>
      </c>
      <c r="B25" s="193"/>
      <c r="C25" s="26">
        <v>136</v>
      </c>
      <c r="D25" s="40">
        <f>D26+D27</f>
        <v>-90150743</v>
      </c>
      <c r="E25" s="40">
        <f>E26+E27</f>
        <v>-293935223</v>
      </c>
      <c r="F25" s="40">
        <f t="shared" si="1"/>
        <v>-384085966</v>
      </c>
      <c r="G25" s="40">
        <f t="shared" ref="G25:H25" si="5">G26+G27</f>
        <v>-120357120</v>
      </c>
      <c r="H25" s="40">
        <f t="shared" si="5"/>
        <v>-290178992</v>
      </c>
      <c r="I25" s="40">
        <f t="shared" si="2"/>
        <v>-410536112</v>
      </c>
    </row>
    <row r="26" spans="1:9" x14ac:dyDescent="0.25">
      <c r="A26" s="194" t="s">
        <v>303</v>
      </c>
      <c r="B26" s="194"/>
      <c r="C26" s="27">
        <v>137</v>
      </c>
      <c r="D26" s="41">
        <v>-90150743</v>
      </c>
      <c r="E26" s="41">
        <v>-303767816</v>
      </c>
      <c r="F26" s="40">
        <f t="shared" si="1"/>
        <v>-393918559</v>
      </c>
      <c r="G26" s="41">
        <v>-120357120</v>
      </c>
      <c r="H26" s="41">
        <v>-299365406</v>
      </c>
      <c r="I26" s="40">
        <f t="shared" si="2"/>
        <v>-419722526</v>
      </c>
    </row>
    <row r="27" spans="1:9" x14ac:dyDescent="0.25">
      <c r="A27" s="194" t="s">
        <v>304</v>
      </c>
      <c r="B27" s="194"/>
      <c r="C27" s="27">
        <v>138</v>
      </c>
      <c r="D27" s="41">
        <v>0</v>
      </c>
      <c r="E27" s="41">
        <v>9832593</v>
      </c>
      <c r="F27" s="40">
        <f t="shared" si="1"/>
        <v>9832593</v>
      </c>
      <c r="G27" s="41">
        <v>0</v>
      </c>
      <c r="H27" s="41">
        <v>9186414</v>
      </c>
      <c r="I27" s="40">
        <f t="shared" si="2"/>
        <v>9186414</v>
      </c>
    </row>
    <row r="28" spans="1:9" x14ac:dyDescent="0.25">
      <c r="A28" s="193" t="s">
        <v>305</v>
      </c>
      <c r="B28" s="193"/>
      <c r="C28" s="26">
        <v>139</v>
      </c>
      <c r="D28" s="40">
        <f>D29+D30</f>
        <v>-821754</v>
      </c>
      <c r="E28" s="40">
        <f>E29+E30</f>
        <v>-15886767</v>
      </c>
      <c r="F28" s="40">
        <f t="shared" si="1"/>
        <v>-16708521</v>
      </c>
      <c r="G28" s="40">
        <f t="shared" ref="G28:H28" si="6">G29+G30</f>
        <v>14756417</v>
      </c>
      <c r="H28" s="40">
        <f t="shared" si="6"/>
        <v>-40136447</v>
      </c>
      <c r="I28" s="40">
        <f t="shared" si="2"/>
        <v>-25380030</v>
      </c>
    </row>
    <row r="29" spans="1:9" x14ac:dyDescent="0.25">
      <c r="A29" s="194" t="s">
        <v>306</v>
      </c>
      <c r="B29" s="194"/>
      <c r="C29" s="27">
        <v>140</v>
      </c>
      <c r="D29" s="41">
        <v>-821754</v>
      </c>
      <c r="E29" s="41">
        <v>-22060190</v>
      </c>
      <c r="F29" s="40">
        <f t="shared" si="1"/>
        <v>-22881944</v>
      </c>
      <c r="G29" s="41">
        <v>14756417</v>
      </c>
      <c r="H29" s="41">
        <v>-103472097</v>
      </c>
      <c r="I29" s="40">
        <f t="shared" si="2"/>
        <v>-88715680</v>
      </c>
    </row>
    <row r="30" spans="1:9" x14ac:dyDescent="0.25">
      <c r="A30" s="194" t="s">
        <v>307</v>
      </c>
      <c r="B30" s="194"/>
      <c r="C30" s="27">
        <v>141</v>
      </c>
      <c r="D30" s="41">
        <v>0</v>
      </c>
      <c r="E30" s="41">
        <v>6173423</v>
      </c>
      <c r="F30" s="40">
        <f t="shared" si="1"/>
        <v>6173423</v>
      </c>
      <c r="G30" s="41">
        <v>0</v>
      </c>
      <c r="H30" s="41">
        <v>63335650</v>
      </c>
      <c r="I30" s="40">
        <f t="shared" si="2"/>
        <v>63335650</v>
      </c>
    </row>
    <row r="31" spans="1:9" ht="31.5" customHeight="1" x14ac:dyDescent="0.25">
      <c r="A31" s="195" t="s">
        <v>308</v>
      </c>
      <c r="B31" s="193"/>
      <c r="C31" s="26">
        <v>142</v>
      </c>
      <c r="D31" s="40">
        <f>D32+D35</f>
        <v>-108156436</v>
      </c>
      <c r="E31" s="40">
        <f>E32+E35</f>
        <v>-138146</v>
      </c>
      <c r="F31" s="40">
        <f t="shared" si="1"/>
        <v>-108294582</v>
      </c>
      <c r="G31" s="40">
        <f t="shared" ref="G31:H31" si="7">G32+G35</f>
        <v>-10145952</v>
      </c>
      <c r="H31" s="40">
        <f t="shared" si="7"/>
        <v>-3495917</v>
      </c>
      <c r="I31" s="40">
        <f t="shared" si="2"/>
        <v>-13641869</v>
      </c>
    </row>
    <row r="32" spans="1:9" x14ac:dyDescent="0.25">
      <c r="A32" s="193" t="s">
        <v>309</v>
      </c>
      <c r="B32" s="193"/>
      <c r="C32" s="26">
        <v>143</v>
      </c>
      <c r="D32" s="40">
        <f>D33+D34</f>
        <v>-108156436</v>
      </c>
      <c r="E32" s="40">
        <f>E33+E34</f>
        <v>3266191</v>
      </c>
      <c r="F32" s="40">
        <f t="shared" si="1"/>
        <v>-104890245</v>
      </c>
      <c r="G32" s="40">
        <f t="shared" ref="G32:H32" si="8">G33+G34</f>
        <v>-10145952</v>
      </c>
      <c r="H32" s="40">
        <f t="shared" si="8"/>
        <v>1660320</v>
      </c>
      <c r="I32" s="40">
        <f t="shared" si="2"/>
        <v>-8485632</v>
      </c>
    </row>
    <row r="33" spans="1:9" x14ac:dyDescent="0.25">
      <c r="A33" s="194" t="s">
        <v>310</v>
      </c>
      <c r="B33" s="194"/>
      <c r="C33" s="27">
        <v>144</v>
      </c>
      <c r="D33" s="41">
        <v>-108153740</v>
      </c>
      <c r="E33" s="41">
        <v>3266191</v>
      </c>
      <c r="F33" s="40">
        <f t="shared" si="1"/>
        <v>-104887549</v>
      </c>
      <c r="G33" s="41">
        <v>-10140799</v>
      </c>
      <c r="H33" s="41">
        <v>1660320</v>
      </c>
      <c r="I33" s="40">
        <f t="shared" si="2"/>
        <v>-8480479</v>
      </c>
    </row>
    <row r="34" spans="1:9" x14ac:dyDescent="0.25">
      <c r="A34" s="194" t="s">
        <v>311</v>
      </c>
      <c r="B34" s="194"/>
      <c r="C34" s="27">
        <v>145</v>
      </c>
      <c r="D34" s="41">
        <v>-2696</v>
      </c>
      <c r="E34" s="41">
        <v>0</v>
      </c>
      <c r="F34" s="40">
        <f t="shared" si="1"/>
        <v>-2696</v>
      </c>
      <c r="G34" s="41">
        <v>-5153</v>
      </c>
      <c r="H34" s="41">
        <v>0</v>
      </c>
      <c r="I34" s="40">
        <f t="shared" si="2"/>
        <v>-5153</v>
      </c>
    </row>
    <row r="35" spans="1:9" ht="31.5" customHeight="1" x14ac:dyDescent="0.25">
      <c r="A35" s="193" t="s">
        <v>312</v>
      </c>
      <c r="B35" s="193"/>
      <c r="C35" s="26">
        <v>146</v>
      </c>
      <c r="D35" s="40">
        <f>D36+D37</f>
        <v>0</v>
      </c>
      <c r="E35" s="40">
        <f>E36+E37</f>
        <v>-3404337</v>
      </c>
      <c r="F35" s="40">
        <f t="shared" si="1"/>
        <v>-3404337</v>
      </c>
      <c r="G35" s="40">
        <f t="shared" ref="G35:H35" si="9">G36+G37</f>
        <v>0</v>
      </c>
      <c r="H35" s="40">
        <f t="shared" si="9"/>
        <v>-5156237</v>
      </c>
      <c r="I35" s="40">
        <f t="shared" si="2"/>
        <v>-5156237</v>
      </c>
    </row>
    <row r="36" spans="1:9" x14ac:dyDescent="0.25">
      <c r="A36" s="194" t="s">
        <v>313</v>
      </c>
      <c r="B36" s="194"/>
      <c r="C36" s="27">
        <v>147</v>
      </c>
      <c r="D36" s="41">
        <v>0</v>
      </c>
      <c r="E36" s="41">
        <v>-3404337</v>
      </c>
      <c r="F36" s="40">
        <f t="shared" si="1"/>
        <v>-3404337</v>
      </c>
      <c r="G36" s="41">
        <v>0</v>
      </c>
      <c r="H36" s="41">
        <v>-5156237</v>
      </c>
      <c r="I36" s="40">
        <f t="shared" si="2"/>
        <v>-5156237</v>
      </c>
    </row>
    <row r="37" spans="1:9" x14ac:dyDescent="0.25">
      <c r="A37" s="194" t="s">
        <v>314</v>
      </c>
      <c r="B37" s="194"/>
      <c r="C37" s="27">
        <v>148</v>
      </c>
      <c r="D37" s="41">
        <v>0</v>
      </c>
      <c r="E37" s="41">
        <v>0</v>
      </c>
      <c r="F37" s="40">
        <f t="shared" si="1"/>
        <v>0</v>
      </c>
      <c r="G37" s="41">
        <v>0</v>
      </c>
      <c r="H37" s="41">
        <v>0</v>
      </c>
      <c r="I37" s="40">
        <f t="shared" si="2"/>
        <v>0</v>
      </c>
    </row>
    <row r="38" spans="1:9" ht="45.75" customHeight="1" x14ac:dyDescent="0.25">
      <c r="A38" s="195" t="s">
        <v>315</v>
      </c>
      <c r="B38" s="193"/>
      <c r="C38" s="26">
        <v>149</v>
      </c>
      <c r="D38" s="40">
        <f>D39+D40</f>
        <v>4521796</v>
      </c>
      <c r="E38" s="40">
        <f>E39+E40</f>
        <v>0</v>
      </c>
      <c r="F38" s="40">
        <f t="shared" si="1"/>
        <v>4521796</v>
      </c>
      <c r="G38" s="40">
        <f t="shared" ref="G38:H38" si="10">G39+G40</f>
        <v>1385418</v>
      </c>
      <c r="H38" s="40">
        <f t="shared" si="10"/>
        <v>0</v>
      </c>
      <c r="I38" s="40">
        <f t="shared" si="2"/>
        <v>1385418</v>
      </c>
    </row>
    <row r="39" spans="1:9" x14ac:dyDescent="0.25">
      <c r="A39" s="194" t="s">
        <v>316</v>
      </c>
      <c r="B39" s="194"/>
      <c r="C39" s="27">
        <v>150</v>
      </c>
      <c r="D39" s="41">
        <v>4521796</v>
      </c>
      <c r="E39" s="41">
        <v>0</v>
      </c>
      <c r="F39" s="40">
        <f t="shared" si="1"/>
        <v>4521796</v>
      </c>
      <c r="G39" s="41">
        <v>1385418</v>
      </c>
      <c r="H39" s="41">
        <v>0</v>
      </c>
      <c r="I39" s="40">
        <f t="shared" si="2"/>
        <v>1385418</v>
      </c>
    </row>
    <row r="40" spans="1:9" x14ac:dyDescent="0.25">
      <c r="A40" s="194" t="s">
        <v>317</v>
      </c>
      <c r="B40" s="194"/>
      <c r="C40" s="27">
        <v>151</v>
      </c>
      <c r="D40" s="41">
        <v>0</v>
      </c>
      <c r="E40" s="41">
        <v>0</v>
      </c>
      <c r="F40" s="40">
        <f t="shared" si="1"/>
        <v>0</v>
      </c>
      <c r="G40" s="41">
        <v>0</v>
      </c>
      <c r="H40" s="41">
        <v>0</v>
      </c>
      <c r="I40" s="40">
        <f t="shared" si="2"/>
        <v>0</v>
      </c>
    </row>
    <row r="41" spans="1:9" ht="22.9" customHeight="1" x14ac:dyDescent="0.25">
      <c r="A41" s="233" t="s">
        <v>318</v>
      </c>
      <c r="B41" s="194"/>
      <c r="C41" s="27">
        <v>152</v>
      </c>
      <c r="D41" s="62">
        <f>D42+D43</f>
        <v>0</v>
      </c>
      <c r="E41" s="62">
        <f>E42+E43</f>
        <v>-1936466</v>
      </c>
      <c r="F41" s="40">
        <f t="shared" si="1"/>
        <v>-1936466</v>
      </c>
      <c r="G41" s="62">
        <f>G42+G43</f>
        <v>0</v>
      </c>
      <c r="H41" s="62">
        <f>H42+H43</f>
        <v>-1856454</v>
      </c>
      <c r="I41" s="40">
        <f t="shared" si="2"/>
        <v>-1856454</v>
      </c>
    </row>
    <row r="42" spans="1:9" x14ac:dyDescent="0.25">
      <c r="A42" s="194" t="s">
        <v>319</v>
      </c>
      <c r="B42" s="194"/>
      <c r="C42" s="27">
        <v>153</v>
      </c>
      <c r="D42" s="41">
        <v>0</v>
      </c>
      <c r="E42" s="41">
        <v>-695621</v>
      </c>
      <c r="F42" s="40">
        <f t="shared" si="1"/>
        <v>-695621</v>
      </c>
      <c r="G42" s="41">
        <v>0</v>
      </c>
      <c r="H42" s="41">
        <v>-1110063</v>
      </c>
      <c r="I42" s="40">
        <f t="shared" si="2"/>
        <v>-1110063</v>
      </c>
    </row>
    <row r="43" spans="1:9" x14ac:dyDescent="0.25">
      <c r="A43" s="194" t="s">
        <v>320</v>
      </c>
      <c r="B43" s="194"/>
      <c r="C43" s="27">
        <v>154</v>
      </c>
      <c r="D43" s="41">
        <v>0</v>
      </c>
      <c r="E43" s="41">
        <v>-1240845</v>
      </c>
      <c r="F43" s="40">
        <f t="shared" si="1"/>
        <v>-1240845</v>
      </c>
      <c r="G43" s="41">
        <v>0</v>
      </c>
      <c r="H43" s="41">
        <v>-746391</v>
      </c>
      <c r="I43" s="40">
        <f t="shared" si="2"/>
        <v>-746391</v>
      </c>
    </row>
    <row r="44" spans="1:9" ht="22.5" customHeight="1" x14ac:dyDescent="0.25">
      <c r="A44" s="195" t="s">
        <v>321</v>
      </c>
      <c r="B44" s="193"/>
      <c r="C44" s="26">
        <v>155</v>
      </c>
      <c r="D44" s="40">
        <f>D45+D49</f>
        <v>-29609435</v>
      </c>
      <c r="E44" s="40">
        <f>E45+E49</f>
        <v>-260069671</v>
      </c>
      <c r="F44" s="40">
        <f t="shared" si="1"/>
        <v>-289679106</v>
      </c>
      <c r="G44" s="40">
        <f t="shared" ref="G44:H44" si="11">G45+G49</f>
        <v>-20484880</v>
      </c>
      <c r="H44" s="40">
        <f t="shared" si="11"/>
        <v>-261903294</v>
      </c>
      <c r="I44" s="40">
        <f t="shared" si="2"/>
        <v>-282388174</v>
      </c>
    </row>
    <row r="45" spans="1:9" x14ac:dyDescent="0.25">
      <c r="A45" s="193" t="s">
        <v>322</v>
      </c>
      <c r="B45" s="193"/>
      <c r="C45" s="26">
        <v>156</v>
      </c>
      <c r="D45" s="40">
        <f>D46+D47+D48</f>
        <v>-16732845</v>
      </c>
      <c r="E45" s="40">
        <f>E46+E47+E48</f>
        <v>-137393836</v>
      </c>
      <c r="F45" s="40">
        <f t="shared" si="1"/>
        <v>-154126681</v>
      </c>
      <c r="G45" s="40">
        <f t="shared" ref="G45:H45" si="12">G46+G47+G48</f>
        <v>-9649924</v>
      </c>
      <c r="H45" s="40">
        <f t="shared" si="12"/>
        <v>-138963226</v>
      </c>
      <c r="I45" s="40">
        <f t="shared" si="2"/>
        <v>-148613150</v>
      </c>
    </row>
    <row r="46" spans="1:9" x14ac:dyDescent="0.25">
      <c r="A46" s="194" t="s">
        <v>323</v>
      </c>
      <c r="B46" s="194"/>
      <c r="C46" s="27">
        <v>157</v>
      </c>
      <c r="D46" s="41">
        <v>-9167320</v>
      </c>
      <c r="E46" s="41">
        <v>-76293476</v>
      </c>
      <c r="F46" s="40">
        <f t="shared" si="1"/>
        <v>-85460796</v>
      </c>
      <c r="G46" s="41">
        <v>-3288508</v>
      </c>
      <c r="H46" s="41">
        <v>-71796188</v>
      </c>
      <c r="I46" s="40">
        <f t="shared" si="2"/>
        <v>-75084696</v>
      </c>
    </row>
    <row r="47" spans="1:9" x14ac:dyDescent="0.25">
      <c r="A47" s="194" t="s">
        <v>324</v>
      </c>
      <c r="B47" s="194"/>
      <c r="C47" s="27">
        <v>158</v>
      </c>
      <c r="D47" s="41">
        <v>-7565525</v>
      </c>
      <c r="E47" s="41">
        <v>-61961497</v>
      </c>
      <c r="F47" s="40">
        <f t="shared" si="1"/>
        <v>-69527022</v>
      </c>
      <c r="G47" s="41">
        <v>-6361416</v>
      </c>
      <c r="H47" s="41">
        <v>-70632870</v>
      </c>
      <c r="I47" s="40">
        <f t="shared" si="2"/>
        <v>-76994286</v>
      </c>
    </row>
    <row r="48" spans="1:9" x14ac:dyDescent="0.25">
      <c r="A48" s="194" t="s">
        <v>325</v>
      </c>
      <c r="B48" s="194"/>
      <c r="C48" s="27">
        <v>159</v>
      </c>
      <c r="D48" s="41">
        <v>0</v>
      </c>
      <c r="E48" s="41">
        <v>861137</v>
      </c>
      <c r="F48" s="40">
        <f t="shared" si="1"/>
        <v>861137</v>
      </c>
      <c r="G48" s="41">
        <v>0</v>
      </c>
      <c r="H48" s="41">
        <v>3465832</v>
      </c>
      <c r="I48" s="40">
        <f t="shared" si="2"/>
        <v>3465832</v>
      </c>
    </row>
    <row r="49" spans="1:9" ht="24.75" customHeight="1" x14ac:dyDescent="0.25">
      <c r="A49" s="193" t="s">
        <v>326</v>
      </c>
      <c r="B49" s="193"/>
      <c r="C49" s="26">
        <v>160</v>
      </c>
      <c r="D49" s="40">
        <f>D50+D51+D52</f>
        <v>-12876590</v>
      </c>
      <c r="E49" s="40">
        <f>E50+E51+E52</f>
        <v>-122675835</v>
      </c>
      <c r="F49" s="40">
        <f t="shared" si="1"/>
        <v>-135552425</v>
      </c>
      <c r="G49" s="40">
        <f t="shared" ref="G49:H49" si="13">G50+G51+G52</f>
        <v>-10834956</v>
      </c>
      <c r="H49" s="40">
        <f t="shared" si="13"/>
        <v>-122940068</v>
      </c>
      <c r="I49" s="40">
        <f t="shared" si="2"/>
        <v>-133775024</v>
      </c>
    </row>
    <row r="50" spans="1:9" x14ac:dyDescent="0.25">
      <c r="A50" s="194" t="s">
        <v>327</v>
      </c>
      <c r="B50" s="194"/>
      <c r="C50" s="27">
        <v>161</v>
      </c>
      <c r="D50" s="41">
        <v>-1230829</v>
      </c>
      <c r="E50" s="41">
        <v>-17880795</v>
      </c>
      <c r="F50" s="40">
        <f t="shared" si="1"/>
        <v>-19111624</v>
      </c>
      <c r="G50" s="41">
        <v>-1128002</v>
      </c>
      <c r="H50" s="41">
        <v>-19711471</v>
      </c>
      <c r="I50" s="40">
        <f t="shared" si="2"/>
        <v>-20839473</v>
      </c>
    </row>
    <row r="51" spans="1:9" x14ac:dyDescent="0.25">
      <c r="A51" s="194" t="s">
        <v>328</v>
      </c>
      <c r="B51" s="194"/>
      <c r="C51" s="27">
        <v>162</v>
      </c>
      <c r="D51" s="41">
        <v>-6569118</v>
      </c>
      <c r="E51" s="41">
        <v>-56288667</v>
      </c>
      <c r="F51" s="40">
        <f t="shared" si="1"/>
        <v>-62857785</v>
      </c>
      <c r="G51" s="41">
        <v>-3934519</v>
      </c>
      <c r="H51" s="41">
        <v>-32058866</v>
      </c>
      <c r="I51" s="40">
        <f t="shared" si="2"/>
        <v>-35993385</v>
      </c>
    </row>
    <row r="52" spans="1:9" x14ac:dyDescent="0.25">
      <c r="A52" s="194" t="s">
        <v>329</v>
      </c>
      <c r="B52" s="194"/>
      <c r="C52" s="27">
        <v>163</v>
      </c>
      <c r="D52" s="41">
        <v>-5076643</v>
      </c>
      <c r="E52" s="41">
        <v>-48506373</v>
      </c>
      <c r="F52" s="40">
        <f t="shared" si="1"/>
        <v>-53583016</v>
      </c>
      <c r="G52" s="41">
        <v>-5772435</v>
      </c>
      <c r="H52" s="41">
        <v>-71169731</v>
      </c>
      <c r="I52" s="40">
        <f t="shared" si="2"/>
        <v>-76942166</v>
      </c>
    </row>
    <row r="53" spans="1:9" x14ac:dyDescent="0.25">
      <c r="A53" s="195" t="s">
        <v>330</v>
      </c>
      <c r="B53" s="193"/>
      <c r="C53" s="26">
        <v>164</v>
      </c>
      <c r="D53" s="40">
        <f>D54+D55+D56+D57+D58+D59+D60</f>
        <v>-9036347</v>
      </c>
      <c r="E53" s="40">
        <f>E54+E55+E56+E57+E58+E59+E60</f>
        <v>-13192475</v>
      </c>
      <c r="F53" s="40">
        <f t="shared" si="1"/>
        <v>-22228822</v>
      </c>
      <c r="G53" s="40">
        <f t="shared" ref="G53:H53" si="14">G54+G55+G56+G57+G58+G59+G60</f>
        <v>-1020674</v>
      </c>
      <c r="H53" s="40">
        <f t="shared" si="14"/>
        <v>-3413929</v>
      </c>
      <c r="I53" s="40">
        <f t="shared" si="2"/>
        <v>-4434603</v>
      </c>
    </row>
    <row r="54" spans="1:9" ht="24" customHeight="1" x14ac:dyDescent="0.25">
      <c r="A54" s="194" t="s">
        <v>331</v>
      </c>
      <c r="B54" s="194"/>
      <c r="C54" s="27">
        <v>165</v>
      </c>
      <c r="D54" s="41">
        <v>0</v>
      </c>
      <c r="E54" s="41">
        <v>0</v>
      </c>
      <c r="F54" s="40">
        <f t="shared" si="1"/>
        <v>0</v>
      </c>
      <c r="G54" s="41">
        <v>0</v>
      </c>
      <c r="H54" s="41">
        <v>0</v>
      </c>
      <c r="I54" s="40">
        <f t="shared" si="2"/>
        <v>0</v>
      </c>
    </row>
    <row r="55" spans="1:9" x14ac:dyDescent="0.25">
      <c r="A55" s="194" t="s">
        <v>332</v>
      </c>
      <c r="B55" s="194"/>
      <c r="C55" s="27">
        <v>166</v>
      </c>
      <c r="D55" s="41">
        <v>-385490</v>
      </c>
      <c r="E55" s="41">
        <v>-1607650</v>
      </c>
      <c r="F55" s="40">
        <f t="shared" si="1"/>
        <v>-1993140</v>
      </c>
      <c r="G55" s="41">
        <v>-373281</v>
      </c>
      <c r="H55" s="41">
        <v>-2396261</v>
      </c>
      <c r="I55" s="40">
        <f t="shared" si="2"/>
        <v>-2769542</v>
      </c>
    </row>
    <row r="56" spans="1:9" x14ac:dyDescent="0.25">
      <c r="A56" s="194" t="s">
        <v>333</v>
      </c>
      <c r="B56" s="194"/>
      <c r="C56" s="27">
        <v>167</v>
      </c>
      <c r="D56" s="41">
        <v>0</v>
      </c>
      <c r="E56" s="41">
        <v>-201914</v>
      </c>
      <c r="F56" s="40">
        <f t="shared" si="1"/>
        <v>-201914</v>
      </c>
      <c r="G56" s="41">
        <v>0</v>
      </c>
      <c r="H56" s="41">
        <v>-852084</v>
      </c>
      <c r="I56" s="40">
        <f t="shared" si="2"/>
        <v>-852084</v>
      </c>
    </row>
    <row r="57" spans="1:9" x14ac:dyDescent="0.25">
      <c r="A57" s="194" t="s">
        <v>334</v>
      </c>
      <c r="B57" s="194"/>
      <c r="C57" s="27">
        <v>168</v>
      </c>
      <c r="D57" s="41">
        <v>0</v>
      </c>
      <c r="E57" s="41">
        <v>-366260</v>
      </c>
      <c r="F57" s="40">
        <f t="shared" si="1"/>
        <v>-366260</v>
      </c>
      <c r="G57" s="41">
        <v>-2197731</v>
      </c>
      <c r="H57" s="41">
        <v>-4684578</v>
      </c>
      <c r="I57" s="40">
        <f t="shared" si="2"/>
        <v>-6882309</v>
      </c>
    </row>
    <row r="58" spans="1:9" x14ac:dyDescent="0.25">
      <c r="A58" s="194" t="s">
        <v>335</v>
      </c>
      <c r="B58" s="194"/>
      <c r="C58" s="27">
        <v>169</v>
      </c>
      <c r="D58" s="41">
        <v>-11328</v>
      </c>
      <c r="E58" s="41">
        <v>589605</v>
      </c>
      <c r="F58" s="40">
        <f t="shared" si="1"/>
        <v>578277</v>
      </c>
      <c r="G58" s="41">
        <v>1982986</v>
      </c>
      <c r="H58" s="41">
        <v>10127679</v>
      </c>
      <c r="I58" s="40">
        <f t="shared" si="2"/>
        <v>12110665</v>
      </c>
    </row>
    <row r="59" spans="1:9" x14ac:dyDescent="0.25">
      <c r="A59" s="194" t="s">
        <v>336</v>
      </c>
      <c r="B59" s="194"/>
      <c r="C59" s="27">
        <v>170</v>
      </c>
      <c r="D59" s="41">
        <v>-8045751</v>
      </c>
      <c r="E59" s="41">
        <v>-3495430</v>
      </c>
      <c r="F59" s="40">
        <f t="shared" si="1"/>
        <v>-11541181</v>
      </c>
      <c r="G59" s="41">
        <v>0</v>
      </c>
      <c r="H59" s="41">
        <v>0</v>
      </c>
      <c r="I59" s="40">
        <f t="shared" si="2"/>
        <v>0</v>
      </c>
    </row>
    <row r="60" spans="1:9" x14ac:dyDescent="0.25">
      <c r="A60" s="194" t="s">
        <v>337</v>
      </c>
      <c r="B60" s="194"/>
      <c r="C60" s="27">
        <v>171</v>
      </c>
      <c r="D60" s="41">
        <v>-593778</v>
      </c>
      <c r="E60" s="41">
        <v>-8110826</v>
      </c>
      <c r="F60" s="40">
        <f t="shared" si="1"/>
        <v>-8704604</v>
      </c>
      <c r="G60" s="41">
        <v>-432648</v>
      </c>
      <c r="H60" s="41">
        <v>-5608685</v>
      </c>
      <c r="I60" s="40">
        <f t="shared" si="2"/>
        <v>-6041333</v>
      </c>
    </row>
    <row r="61" spans="1:9" ht="29.25" customHeight="1" x14ac:dyDescent="0.25">
      <c r="A61" s="195" t="s">
        <v>338</v>
      </c>
      <c r="B61" s="193"/>
      <c r="C61" s="26">
        <v>172</v>
      </c>
      <c r="D61" s="40">
        <f>D62+D63</f>
        <v>-69095</v>
      </c>
      <c r="E61" s="40">
        <f>E62+E63</f>
        <v>-14042641</v>
      </c>
      <c r="F61" s="40">
        <f t="shared" si="1"/>
        <v>-14111736</v>
      </c>
      <c r="G61" s="40">
        <f t="shared" ref="G61:H61" si="15">G62+G63</f>
        <v>-371575</v>
      </c>
      <c r="H61" s="40">
        <f t="shared" si="15"/>
        <v>-17174551</v>
      </c>
      <c r="I61" s="40">
        <f t="shared" si="2"/>
        <v>-17546126</v>
      </c>
    </row>
    <row r="62" spans="1:9" x14ac:dyDescent="0.25">
      <c r="A62" s="194" t="s">
        <v>339</v>
      </c>
      <c r="B62" s="194"/>
      <c r="C62" s="27">
        <v>173</v>
      </c>
      <c r="D62" s="41">
        <v>0</v>
      </c>
      <c r="E62" s="41">
        <v>-227835</v>
      </c>
      <c r="F62" s="40">
        <f t="shared" si="1"/>
        <v>-227835</v>
      </c>
      <c r="G62" s="41">
        <v>0</v>
      </c>
      <c r="H62" s="41">
        <v>-545902</v>
      </c>
      <c r="I62" s="40">
        <f t="shared" si="2"/>
        <v>-545902</v>
      </c>
    </row>
    <row r="63" spans="1:9" x14ac:dyDescent="0.25">
      <c r="A63" s="194" t="s">
        <v>340</v>
      </c>
      <c r="B63" s="194"/>
      <c r="C63" s="27">
        <v>174</v>
      </c>
      <c r="D63" s="41">
        <v>-69095</v>
      </c>
      <c r="E63" s="41">
        <v>-13814806</v>
      </c>
      <c r="F63" s="40">
        <f t="shared" si="1"/>
        <v>-13883901</v>
      </c>
      <c r="G63" s="41">
        <v>-371575</v>
      </c>
      <c r="H63" s="41">
        <v>-16628649</v>
      </c>
      <c r="I63" s="40">
        <f t="shared" si="2"/>
        <v>-17000224</v>
      </c>
    </row>
    <row r="64" spans="1:9" x14ac:dyDescent="0.25">
      <c r="A64" s="233" t="s">
        <v>341</v>
      </c>
      <c r="B64" s="194"/>
      <c r="C64" s="27">
        <v>175</v>
      </c>
      <c r="D64" s="41">
        <v>-3848</v>
      </c>
      <c r="E64" s="41">
        <v>-1385132</v>
      </c>
      <c r="F64" s="40">
        <f t="shared" si="1"/>
        <v>-1388980</v>
      </c>
      <c r="G64" s="41">
        <v>-1852</v>
      </c>
      <c r="H64" s="41">
        <v>-422276</v>
      </c>
      <c r="I64" s="40">
        <f t="shared" si="2"/>
        <v>-424128</v>
      </c>
    </row>
    <row r="65" spans="1:9" ht="42" customHeight="1" x14ac:dyDescent="0.25">
      <c r="A65" s="195" t="s">
        <v>342</v>
      </c>
      <c r="B65" s="193"/>
      <c r="C65" s="26">
        <v>176</v>
      </c>
      <c r="D65" s="40">
        <f>D7+D13+D21+D22+D23+D24+D31+D38+D41+D53+D61+D64+D44</f>
        <v>10539694</v>
      </c>
      <c r="E65" s="40">
        <f>E7+E13+E21+E22+E23+E24+E31+E38+E41+E53+E61+E64+E44</f>
        <v>123484314</v>
      </c>
      <c r="F65" s="40">
        <f t="shared" si="1"/>
        <v>134024008</v>
      </c>
      <c r="G65" s="40">
        <f t="shared" ref="G65:H65" si="16">G7+G13+G21+G22+G23+G24+G31+G38+G41+G53+G61+G64+G44</f>
        <v>10842274</v>
      </c>
      <c r="H65" s="40">
        <f t="shared" si="16"/>
        <v>92098027</v>
      </c>
      <c r="I65" s="40">
        <f t="shared" si="2"/>
        <v>102940301</v>
      </c>
    </row>
    <row r="66" spans="1:9" x14ac:dyDescent="0.25">
      <c r="A66" s="195" t="s">
        <v>343</v>
      </c>
      <c r="B66" s="193"/>
      <c r="C66" s="26">
        <v>177</v>
      </c>
      <c r="D66" s="40">
        <f>D67+D68</f>
        <v>-2193716</v>
      </c>
      <c r="E66" s="40">
        <f>E67+E68</f>
        <v>-16856867</v>
      </c>
      <c r="F66" s="40">
        <f t="shared" si="1"/>
        <v>-19050583</v>
      </c>
      <c r="G66" s="40">
        <f t="shared" ref="G66:H66" si="17">G67+G68</f>
        <v>-1389074</v>
      </c>
      <c r="H66" s="40">
        <f t="shared" si="17"/>
        <v>-16317006</v>
      </c>
      <c r="I66" s="40">
        <f t="shared" si="2"/>
        <v>-17706080</v>
      </c>
    </row>
    <row r="67" spans="1:9" x14ac:dyDescent="0.25">
      <c r="A67" s="194" t="s">
        <v>344</v>
      </c>
      <c r="B67" s="194"/>
      <c r="C67" s="27">
        <v>178</v>
      </c>
      <c r="D67" s="41">
        <v>-2193716</v>
      </c>
      <c r="E67" s="41">
        <v>-16878370</v>
      </c>
      <c r="F67" s="40">
        <f t="shared" si="1"/>
        <v>-19072086</v>
      </c>
      <c r="G67" s="41">
        <v>-1389074</v>
      </c>
      <c r="H67" s="41">
        <v>-16338509</v>
      </c>
      <c r="I67" s="40">
        <f t="shared" si="2"/>
        <v>-17727583</v>
      </c>
    </row>
    <row r="68" spans="1:9" x14ac:dyDescent="0.25">
      <c r="A68" s="194" t="s">
        <v>345</v>
      </c>
      <c r="B68" s="194"/>
      <c r="C68" s="27">
        <v>179</v>
      </c>
      <c r="D68" s="41">
        <v>0</v>
      </c>
      <c r="E68" s="41">
        <v>21503</v>
      </c>
      <c r="F68" s="40">
        <f t="shared" si="1"/>
        <v>21503</v>
      </c>
      <c r="G68" s="41">
        <v>0</v>
      </c>
      <c r="H68" s="41">
        <v>21503</v>
      </c>
      <c r="I68" s="40">
        <f t="shared" si="2"/>
        <v>21503</v>
      </c>
    </row>
    <row r="69" spans="1:9" ht="24" customHeight="1" x14ac:dyDescent="0.25">
      <c r="A69" s="195" t="s">
        <v>346</v>
      </c>
      <c r="B69" s="193"/>
      <c r="C69" s="26">
        <v>180</v>
      </c>
      <c r="D69" s="40">
        <f>D65+D66</f>
        <v>8345978</v>
      </c>
      <c r="E69" s="40">
        <f>E65+E66</f>
        <v>106627447</v>
      </c>
      <c r="F69" s="40">
        <f t="shared" si="1"/>
        <v>114973425</v>
      </c>
      <c r="G69" s="40">
        <f t="shared" ref="G69:H69" si="18">G65+G66</f>
        <v>9453200</v>
      </c>
      <c r="H69" s="40">
        <f t="shared" si="18"/>
        <v>75781021</v>
      </c>
      <c r="I69" s="40">
        <f t="shared" si="2"/>
        <v>85234221</v>
      </c>
    </row>
    <row r="70" spans="1:9" x14ac:dyDescent="0.25">
      <c r="A70" s="232" t="s">
        <v>347</v>
      </c>
      <c r="B70" s="232"/>
      <c r="C70" s="27">
        <v>181</v>
      </c>
      <c r="D70" s="41">
        <v>8515367</v>
      </c>
      <c r="E70" s="41">
        <v>106525388</v>
      </c>
      <c r="F70" s="40">
        <f t="shared" si="1"/>
        <v>115040755</v>
      </c>
      <c r="G70" s="41">
        <v>9367534</v>
      </c>
      <c r="H70" s="41">
        <v>75686836</v>
      </c>
      <c r="I70" s="40">
        <f t="shared" si="2"/>
        <v>85054370</v>
      </c>
    </row>
    <row r="71" spans="1:9" x14ac:dyDescent="0.25">
      <c r="A71" s="232" t="s">
        <v>348</v>
      </c>
      <c r="B71" s="232"/>
      <c r="C71" s="27">
        <v>182</v>
      </c>
      <c r="D71" s="41">
        <v>-169389</v>
      </c>
      <c r="E71" s="41">
        <v>102059</v>
      </c>
      <c r="F71" s="40">
        <f t="shared" si="1"/>
        <v>-67330</v>
      </c>
      <c r="G71" s="41">
        <v>85666</v>
      </c>
      <c r="H71" s="41">
        <v>94185</v>
      </c>
      <c r="I71" s="40">
        <f t="shared" si="2"/>
        <v>179851</v>
      </c>
    </row>
    <row r="72" spans="1:9" ht="30" customHeight="1" x14ac:dyDescent="0.25">
      <c r="A72" s="195" t="s">
        <v>349</v>
      </c>
      <c r="B72" s="195"/>
      <c r="C72" s="26">
        <v>183</v>
      </c>
      <c r="D72" s="40">
        <f>D7+D13+D21+D22+D23+D68</f>
        <v>243865556</v>
      </c>
      <c r="E72" s="40">
        <f>E7+E13+E21+E22+E23+E68</f>
        <v>724092338</v>
      </c>
      <c r="F72" s="40">
        <f t="shared" ref="F72:F86" si="19">D72+E72</f>
        <v>967957894</v>
      </c>
      <c r="G72" s="40">
        <f t="shared" ref="G72:H72" si="20">G7+G13+G21+G22+G23+G68</f>
        <v>147082492</v>
      </c>
      <c r="H72" s="40">
        <f t="shared" si="20"/>
        <v>710701390</v>
      </c>
      <c r="I72" s="40">
        <f t="shared" ref="I72:I86" si="21">G72+H72</f>
        <v>857783882</v>
      </c>
    </row>
    <row r="73" spans="1:9" ht="31.5" customHeight="1" x14ac:dyDescent="0.25">
      <c r="A73" s="195" t="s">
        <v>350</v>
      </c>
      <c r="B73" s="195"/>
      <c r="C73" s="26">
        <v>184</v>
      </c>
      <c r="D73" s="40">
        <f>D24+D31+D38+D41+D44+D53+D61+D64+D67</f>
        <v>-235519578</v>
      </c>
      <c r="E73" s="40">
        <f>E24+E31+E38+E41+E44+E53+E61+E64+E67</f>
        <v>-617464891</v>
      </c>
      <c r="F73" s="40">
        <f t="shared" si="19"/>
        <v>-852984469</v>
      </c>
      <c r="G73" s="40">
        <f t="shared" ref="G73:H73" si="22">G24+G31+G38+G41+G44+G53+G61+G64+G67</f>
        <v>-137629292</v>
      </c>
      <c r="H73" s="40">
        <f t="shared" si="22"/>
        <v>-634920369</v>
      </c>
      <c r="I73" s="40">
        <f t="shared" si="21"/>
        <v>-772549661</v>
      </c>
    </row>
    <row r="74" spans="1:9" x14ac:dyDescent="0.25">
      <c r="A74" s="195" t="s">
        <v>351</v>
      </c>
      <c r="B74" s="193"/>
      <c r="C74" s="26">
        <v>185</v>
      </c>
      <c r="D74" s="40">
        <f>D75+D76+D77+D78+D79+D80+D81+D82</f>
        <v>19973912</v>
      </c>
      <c r="E74" s="40">
        <f>E75+E76+E77+E78+E79+E80+E81+E82</f>
        <v>27045561</v>
      </c>
      <c r="F74" s="40">
        <f t="shared" si="19"/>
        <v>47019473</v>
      </c>
      <c r="G74" s="40">
        <f t="shared" ref="G74:H74" si="23">G75+G76+G77+G78+G79+G80+G81+G82</f>
        <v>28944128</v>
      </c>
      <c r="H74" s="40">
        <f t="shared" si="23"/>
        <v>39025542</v>
      </c>
      <c r="I74" s="40">
        <f t="shared" si="21"/>
        <v>67969670</v>
      </c>
    </row>
    <row r="75" spans="1:9" ht="27.75" customHeight="1" x14ac:dyDescent="0.25">
      <c r="A75" s="192" t="s">
        <v>352</v>
      </c>
      <c r="B75" s="192"/>
      <c r="C75" s="27">
        <v>186</v>
      </c>
      <c r="D75" s="63">
        <v>-487686</v>
      </c>
      <c r="E75" s="63">
        <v>-633064</v>
      </c>
      <c r="F75" s="40">
        <f t="shared" si="19"/>
        <v>-1120750</v>
      </c>
      <c r="G75" s="63">
        <v>-826434</v>
      </c>
      <c r="H75" s="63">
        <v>-1202303</v>
      </c>
      <c r="I75" s="40">
        <f t="shared" si="21"/>
        <v>-2028737</v>
      </c>
    </row>
    <row r="76" spans="1:9" ht="22.9" customHeight="1" x14ac:dyDescent="0.25">
      <c r="A76" s="192" t="s">
        <v>353</v>
      </c>
      <c r="B76" s="192"/>
      <c r="C76" s="27">
        <v>187</v>
      </c>
      <c r="D76" s="63">
        <v>24947037</v>
      </c>
      <c r="E76" s="63">
        <v>33736868</v>
      </c>
      <c r="F76" s="40">
        <f t="shared" si="19"/>
        <v>58683905</v>
      </c>
      <c r="G76" s="63">
        <v>36654700</v>
      </c>
      <c r="H76" s="63">
        <v>49160409</v>
      </c>
      <c r="I76" s="40">
        <f t="shared" si="21"/>
        <v>85815109</v>
      </c>
    </row>
    <row r="77" spans="1:9" ht="32.25" customHeight="1" x14ac:dyDescent="0.25">
      <c r="A77" s="192" t="s">
        <v>354</v>
      </c>
      <c r="B77" s="192"/>
      <c r="C77" s="27">
        <v>188</v>
      </c>
      <c r="D77" s="63">
        <v>0</v>
      </c>
      <c r="E77" s="63">
        <v>0</v>
      </c>
      <c r="F77" s="40">
        <f t="shared" si="19"/>
        <v>0</v>
      </c>
      <c r="G77" s="63">
        <v>0</v>
      </c>
      <c r="H77" s="63">
        <v>0</v>
      </c>
      <c r="I77" s="40">
        <f t="shared" si="21"/>
        <v>0</v>
      </c>
    </row>
    <row r="78" spans="1:9" ht="32.25" customHeight="1" x14ac:dyDescent="0.25">
      <c r="A78" s="192" t="s">
        <v>355</v>
      </c>
      <c r="B78" s="192"/>
      <c r="C78" s="27">
        <v>189</v>
      </c>
      <c r="D78" s="63">
        <v>0</v>
      </c>
      <c r="E78" s="63">
        <v>0</v>
      </c>
      <c r="F78" s="40">
        <f t="shared" si="19"/>
        <v>0</v>
      </c>
      <c r="G78" s="63">
        <v>0</v>
      </c>
      <c r="H78" s="63">
        <v>0</v>
      </c>
      <c r="I78" s="40">
        <f t="shared" si="21"/>
        <v>0</v>
      </c>
    </row>
    <row r="79" spans="1:9" x14ac:dyDescent="0.25">
      <c r="A79" s="192" t="s">
        <v>356</v>
      </c>
      <c r="B79" s="192"/>
      <c r="C79" s="27">
        <v>190</v>
      </c>
      <c r="D79" s="63">
        <v>0</v>
      </c>
      <c r="E79" s="63">
        <v>0</v>
      </c>
      <c r="F79" s="40">
        <f t="shared" si="19"/>
        <v>0</v>
      </c>
      <c r="G79" s="63">
        <v>0</v>
      </c>
      <c r="H79" s="63">
        <v>0</v>
      </c>
      <c r="I79" s="40">
        <f t="shared" si="21"/>
        <v>0</v>
      </c>
    </row>
    <row r="80" spans="1:9" ht="21" customHeight="1" x14ac:dyDescent="0.25">
      <c r="A80" s="192" t="s">
        <v>357</v>
      </c>
      <c r="B80" s="192"/>
      <c r="C80" s="27">
        <v>191</v>
      </c>
      <c r="D80" s="63">
        <v>0</v>
      </c>
      <c r="E80" s="63">
        <v>0</v>
      </c>
      <c r="F80" s="40">
        <f t="shared" si="19"/>
        <v>0</v>
      </c>
      <c r="G80" s="63">
        <v>0</v>
      </c>
      <c r="H80" s="63">
        <v>0</v>
      </c>
      <c r="I80" s="40">
        <f t="shared" si="21"/>
        <v>0</v>
      </c>
    </row>
    <row r="81" spans="1:9" ht="18.649999999999999" customHeight="1" x14ac:dyDescent="0.25">
      <c r="A81" s="192" t="s">
        <v>358</v>
      </c>
      <c r="B81" s="192"/>
      <c r="C81" s="27">
        <v>192</v>
      </c>
      <c r="D81" s="63">
        <v>0</v>
      </c>
      <c r="E81" s="63">
        <v>0</v>
      </c>
      <c r="F81" s="40">
        <f t="shared" si="19"/>
        <v>0</v>
      </c>
      <c r="G81" s="63">
        <v>0</v>
      </c>
      <c r="H81" s="63">
        <v>0</v>
      </c>
      <c r="I81" s="40">
        <f t="shared" si="21"/>
        <v>0</v>
      </c>
    </row>
    <row r="82" spans="1:9" x14ac:dyDescent="0.25">
      <c r="A82" s="192" t="s">
        <v>359</v>
      </c>
      <c r="B82" s="192"/>
      <c r="C82" s="27">
        <v>193</v>
      </c>
      <c r="D82" s="63">
        <v>-4485439</v>
      </c>
      <c r="E82" s="63">
        <v>-6058243</v>
      </c>
      <c r="F82" s="40">
        <f t="shared" si="19"/>
        <v>-10543682</v>
      </c>
      <c r="G82" s="63">
        <v>-6884138</v>
      </c>
      <c r="H82" s="63">
        <v>-8932564</v>
      </c>
      <c r="I82" s="40">
        <f t="shared" si="21"/>
        <v>-15816702</v>
      </c>
    </row>
    <row r="83" spans="1:9" x14ac:dyDescent="0.25">
      <c r="A83" s="195" t="s">
        <v>360</v>
      </c>
      <c r="B83" s="193"/>
      <c r="C83" s="26">
        <v>194</v>
      </c>
      <c r="D83" s="40">
        <f>D69+D74</f>
        <v>28319890</v>
      </c>
      <c r="E83" s="40">
        <f>E69+E74</f>
        <v>133673008</v>
      </c>
      <c r="F83" s="40">
        <f t="shared" si="19"/>
        <v>161992898</v>
      </c>
      <c r="G83" s="40">
        <f t="shared" ref="G83:H83" si="24">G69+G74</f>
        <v>38397328</v>
      </c>
      <c r="H83" s="40">
        <f t="shared" si="24"/>
        <v>114806563</v>
      </c>
      <c r="I83" s="40">
        <f t="shared" si="21"/>
        <v>153203891</v>
      </c>
    </row>
    <row r="84" spans="1:9" x14ac:dyDescent="0.25">
      <c r="A84" s="232" t="s">
        <v>361</v>
      </c>
      <c r="B84" s="232"/>
      <c r="C84" s="27">
        <v>195</v>
      </c>
      <c r="D84" s="41">
        <v>28492850</v>
      </c>
      <c r="E84" s="41">
        <v>133539729</v>
      </c>
      <c r="F84" s="40">
        <f t="shared" si="19"/>
        <v>162032579</v>
      </c>
      <c r="G84" s="41">
        <v>38316254</v>
      </c>
      <c r="H84" s="41">
        <v>114724344</v>
      </c>
      <c r="I84" s="40">
        <f t="shared" si="21"/>
        <v>153040598</v>
      </c>
    </row>
    <row r="85" spans="1:9" x14ac:dyDescent="0.25">
      <c r="A85" s="232" t="s">
        <v>362</v>
      </c>
      <c r="B85" s="232"/>
      <c r="C85" s="27">
        <v>196</v>
      </c>
      <c r="D85" s="41">
        <v>-172960</v>
      </c>
      <c r="E85" s="41">
        <v>133279</v>
      </c>
      <c r="F85" s="40">
        <f t="shared" si="19"/>
        <v>-39681</v>
      </c>
      <c r="G85" s="41">
        <v>81074</v>
      </c>
      <c r="H85" s="41">
        <v>82219</v>
      </c>
      <c r="I85" s="40">
        <f t="shared" si="21"/>
        <v>163293</v>
      </c>
    </row>
    <row r="86" spans="1:9" x14ac:dyDescent="0.25">
      <c r="A86" s="198" t="s">
        <v>363</v>
      </c>
      <c r="B86" s="192"/>
      <c r="C86" s="27">
        <v>197</v>
      </c>
      <c r="D86" s="63">
        <v>0</v>
      </c>
      <c r="E86" s="63">
        <v>0</v>
      </c>
      <c r="F86" s="40">
        <f t="shared" si="19"/>
        <v>0</v>
      </c>
      <c r="G86" s="63">
        <v>0</v>
      </c>
      <c r="H86" s="63">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dataValidation type="whole" operator="notEqual" allowBlank="1" showErrorMessage="1" errorTitle="Invalid entry" error="You can enter only whole numbers." sqref="D82:I82">
      <formula1>99999999</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greaterThanOrEqual" allowBlank="1" showErrorMessage="1" errorTitle="Invalid entry" error="You can enter only positive whole numbers or a zero." sqref="D27:I27 D13:I23 D72:I72 D8:I8">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62"/>
  <sheetViews>
    <sheetView view="pageBreakPreview" zoomScale="80" zoomScaleNormal="100" zoomScaleSheetLayoutView="80" workbookViewId="0">
      <selection activeCell="I17" sqref="I17"/>
    </sheetView>
  </sheetViews>
  <sheetFormatPr defaultColWidth="9.1796875" defaultRowHeight="12.5" x14ac:dyDescent="0.25"/>
  <cols>
    <col min="1" max="7" width="9.1796875" style="18"/>
    <col min="8" max="8" width="13.26953125" style="70" customWidth="1"/>
    <col min="9" max="9" width="13.26953125" style="17" customWidth="1"/>
    <col min="10" max="10" width="16.26953125" style="17" bestFit="1" customWidth="1"/>
    <col min="11" max="16384" width="9.1796875" style="18"/>
  </cols>
  <sheetData>
    <row r="1" spans="1:9" x14ac:dyDescent="0.25">
      <c r="A1" s="201" t="s">
        <v>364</v>
      </c>
      <c r="B1" s="202"/>
      <c r="C1" s="202"/>
      <c r="D1" s="202"/>
      <c r="E1" s="202"/>
      <c r="F1" s="202"/>
      <c r="G1" s="202"/>
      <c r="H1" s="202"/>
    </row>
    <row r="2" spans="1:9" x14ac:dyDescent="0.25">
      <c r="A2" s="203" t="s">
        <v>540</v>
      </c>
      <c r="B2" s="204"/>
      <c r="C2" s="204"/>
      <c r="D2" s="204"/>
      <c r="E2" s="204"/>
      <c r="F2" s="204"/>
      <c r="G2" s="204"/>
      <c r="H2" s="204"/>
    </row>
    <row r="3" spans="1:9" x14ac:dyDescent="0.25">
      <c r="A3" s="243" t="s">
        <v>365</v>
      </c>
      <c r="B3" s="244"/>
      <c r="C3" s="244"/>
      <c r="D3" s="244"/>
      <c r="E3" s="244"/>
      <c r="F3" s="244"/>
      <c r="G3" s="244"/>
      <c r="H3" s="244"/>
    </row>
    <row r="4" spans="1:9" ht="22.5" thickBot="1" x14ac:dyDescent="0.3">
      <c r="A4" s="245" t="s">
        <v>366</v>
      </c>
      <c r="B4" s="246"/>
      <c r="C4" s="246"/>
      <c r="D4" s="246"/>
      <c r="E4" s="246"/>
      <c r="F4" s="247"/>
      <c r="G4" s="19" t="s">
        <v>367</v>
      </c>
      <c r="H4" s="64" t="s">
        <v>368</v>
      </c>
      <c r="I4" s="64" t="s">
        <v>369</v>
      </c>
    </row>
    <row r="5" spans="1:9" ht="12.75" customHeight="1" x14ac:dyDescent="0.25">
      <c r="A5" s="248">
        <v>1</v>
      </c>
      <c r="B5" s="249"/>
      <c r="C5" s="249"/>
      <c r="D5" s="249"/>
      <c r="E5" s="249"/>
      <c r="F5" s="250"/>
      <c r="G5" s="20">
        <v>2</v>
      </c>
      <c r="H5" s="65">
        <v>3</v>
      </c>
      <c r="I5" s="65">
        <v>4</v>
      </c>
    </row>
    <row r="6" spans="1:9" x14ac:dyDescent="0.25">
      <c r="A6" s="251" t="s">
        <v>370</v>
      </c>
      <c r="B6" s="252"/>
      <c r="C6" s="252"/>
      <c r="D6" s="252"/>
      <c r="E6" s="252"/>
      <c r="F6" s="252"/>
      <c r="G6" s="21">
        <v>1</v>
      </c>
      <c r="H6" s="66">
        <f>H7+H18+H36</f>
        <v>-119098352</v>
      </c>
      <c r="I6" s="66">
        <f>I7+I18+I36</f>
        <v>229103003</v>
      </c>
    </row>
    <row r="7" spans="1:9" ht="21" customHeight="1" x14ac:dyDescent="0.25">
      <c r="A7" s="238" t="s">
        <v>371</v>
      </c>
      <c r="B7" s="240"/>
      <c r="C7" s="240"/>
      <c r="D7" s="240"/>
      <c r="E7" s="240"/>
      <c r="F7" s="240"/>
      <c r="G7" s="22">
        <v>2</v>
      </c>
      <c r="H7" s="67">
        <f>H8+H9</f>
        <v>146180730</v>
      </c>
      <c r="I7" s="67">
        <f>I8+I9</f>
        <v>227868872</v>
      </c>
    </row>
    <row r="8" spans="1:9" x14ac:dyDescent="0.25">
      <c r="A8" s="234" t="s">
        <v>372</v>
      </c>
      <c r="B8" s="235"/>
      <c r="C8" s="235"/>
      <c r="D8" s="235"/>
      <c r="E8" s="235"/>
      <c r="F8" s="235"/>
      <c r="G8" s="23">
        <v>3</v>
      </c>
      <c r="H8" s="68">
        <v>246622401</v>
      </c>
      <c r="I8" s="68">
        <v>248160415</v>
      </c>
    </row>
    <row r="9" spans="1:9" x14ac:dyDescent="0.25">
      <c r="A9" s="240" t="s">
        <v>373</v>
      </c>
      <c r="B9" s="240"/>
      <c r="C9" s="240"/>
      <c r="D9" s="240"/>
      <c r="E9" s="240"/>
      <c r="F9" s="240"/>
      <c r="G9" s="22">
        <v>4</v>
      </c>
      <c r="H9" s="67">
        <f>SUM(H10:H17)</f>
        <v>-100441671</v>
      </c>
      <c r="I9" s="67">
        <f>SUM(I10:I17)</f>
        <v>-20291543</v>
      </c>
    </row>
    <row r="10" spans="1:9" x14ac:dyDescent="0.25">
      <c r="A10" s="234" t="s">
        <v>374</v>
      </c>
      <c r="B10" s="235"/>
      <c r="C10" s="235"/>
      <c r="D10" s="235"/>
      <c r="E10" s="235"/>
      <c r="F10" s="235"/>
      <c r="G10" s="23">
        <v>5</v>
      </c>
      <c r="H10" s="68">
        <v>28805978</v>
      </c>
      <c r="I10" s="68">
        <v>30806719</v>
      </c>
    </row>
    <row r="11" spans="1:9" x14ac:dyDescent="0.25">
      <c r="A11" s="234" t="s">
        <v>375</v>
      </c>
      <c r="B11" s="235"/>
      <c r="C11" s="235"/>
      <c r="D11" s="235"/>
      <c r="E11" s="235"/>
      <c r="F11" s="235"/>
      <c r="G11" s="23">
        <v>6</v>
      </c>
      <c r="H11" s="68">
        <v>9519094</v>
      </c>
      <c r="I11" s="68">
        <v>10560063</v>
      </c>
    </row>
    <row r="12" spans="1:9" ht="23.25" customHeight="1" x14ac:dyDescent="0.25">
      <c r="A12" s="234" t="s">
        <v>376</v>
      </c>
      <c r="B12" s="235"/>
      <c r="C12" s="235"/>
      <c r="D12" s="235"/>
      <c r="E12" s="235"/>
      <c r="F12" s="235"/>
      <c r="G12" s="23">
        <v>7</v>
      </c>
      <c r="H12" s="68">
        <v>-2849609</v>
      </c>
      <c r="I12" s="68">
        <v>35745065</v>
      </c>
    </row>
    <row r="13" spans="1:9" x14ac:dyDescent="0.25">
      <c r="A13" s="234" t="s">
        <v>377</v>
      </c>
      <c r="B13" s="235"/>
      <c r="C13" s="235"/>
      <c r="D13" s="235"/>
      <c r="E13" s="235"/>
      <c r="F13" s="235"/>
      <c r="G13" s="23">
        <v>8</v>
      </c>
      <c r="H13" s="68">
        <v>5287499</v>
      </c>
      <c r="I13" s="68">
        <v>5523572</v>
      </c>
    </row>
    <row r="14" spans="1:9" x14ac:dyDescent="0.25">
      <c r="A14" s="234" t="s">
        <v>378</v>
      </c>
      <c r="B14" s="235"/>
      <c r="C14" s="235"/>
      <c r="D14" s="235"/>
      <c r="E14" s="235"/>
      <c r="F14" s="235"/>
      <c r="G14" s="23">
        <v>9</v>
      </c>
      <c r="H14" s="68">
        <v>-112241086</v>
      </c>
      <c r="I14" s="68">
        <v>-101357407</v>
      </c>
    </row>
    <row r="15" spans="1:9" x14ac:dyDescent="0.25">
      <c r="A15" s="234" t="s">
        <v>379</v>
      </c>
      <c r="B15" s="235"/>
      <c r="C15" s="235"/>
      <c r="D15" s="235"/>
      <c r="E15" s="235"/>
      <c r="F15" s="235"/>
      <c r="G15" s="23">
        <v>10</v>
      </c>
      <c r="H15" s="68">
        <v>-6320042</v>
      </c>
      <c r="I15" s="68">
        <v>-4932224</v>
      </c>
    </row>
    <row r="16" spans="1:9" ht="24.75" customHeight="1" x14ac:dyDescent="0.25">
      <c r="A16" s="234" t="s">
        <v>380</v>
      </c>
      <c r="B16" s="235"/>
      <c r="C16" s="235"/>
      <c r="D16" s="235"/>
      <c r="E16" s="235"/>
      <c r="F16" s="235"/>
      <c r="G16" s="23">
        <v>11</v>
      </c>
      <c r="H16" s="68">
        <v>-203385</v>
      </c>
      <c r="I16" s="68">
        <v>536765</v>
      </c>
    </row>
    <row r="17" spans="1:9" x14ac:dyDescent="0.25">
      <c r="A17" s="234" t="s">
        <v>381</v>
      </c>
      <c r="B17" s="235"/>
      <c r="C17" s="235"/>
      <c r="D17" s="235"/>
      <c r="E17" s="235"/>
      <c r="F17" s="235"/>
      <c r="G17" s="23">
        <v>12</v>
      </c>
      <c r="H17" s="68">
        <v>-22440120</v>
      </c>
      <c r="I17" s="68">
        <v>2825904</v>
      </c>
    </row>
    <row r="18" spans="1:9" ht="30.75" customHeight="1" x14ac:dyDescent="0.25">
      <c r="A18" s="238" t="s">
        <v>382</v>
      </c>
      <c r="B18" s="240"/>
      <c r="C18" s="240"/>
      <c r="D18" s="240"/>
      <c r="E18" s="240"/>
      <c r="F18" s="240"/>
      <c r="G18" s="22">
        <v>13</v>
      </c>
      <c r="H18" s="67">
        <f>SUM(H19:H35)</f>
        <v>-237415531</v>
      </c>
      <c r="I18" s="67">
        <f>SUM(I19:I35)</f>
        <v>38680917</v>
      </c>
    </row>
    <row r="19" spans="1:9" x14ac:dyDescent="0.25">
      <c r="A19" s="234" t="s">
        <v>383</v>
      </c>
      <c r="B19" s="235"/>
      <c r="C19" s="235"/>
      <c r="D19" s="235"/>
      <c r="E19" s="235"/>
      <c r="F19" s="235"/>
      <c r="G19" s="23">
        <v>14</v>
      </c>
      <c r="H19" s="68">
        <v>-366382486</v>
      </c>
      <c r="I19" s="68">
        <v>-58643757</v>
      </c>
    </row>
    <row r="20" spans="1:9" ht="24.75" customHeight="1" x14ac:dyDescent="0.25">
      <c r="A20" s="234" t="s">
        <v>384</v>
      </c>
      <c r="B20" s="235"/>
      <c r="C20" s="235"/>
      <c r="D20" s="235"/>
      <c r="E20" s="235"/>
      <c r="F20" s="235"/>
      <c r="G20" s="23">
        <v>15</v>
      </c>
      <c r="H20" s="68">
        <v>121964290</v>
      </c>
      <c r="I20" s="68">
        <v>-7054262</v>
      </c>
    </row>
    <row r="21" spans="1:9" x14ac:dyDescent="0.25">
      <c r="A21" s="234" t="s">
        <v>385</v>
      </c>
      <c r="B21" s="235"/>
      <c r="C21" s="235"/>
      <c r="D21" s="235"/>
      <c r="E21" s="235"/>
      <c r="F21" s="235"/>
      <c r="G21" s="23">
        <v>16</v>
      </c>
      <c r="H21" s="68">
        <v>-127622480</v>
      </c>
      <c r="I21" s="68">
        <v>-24357143</v>
      </c>
    </row>
    <row r="22" spans="1:9" x14ac:dyDescent="0.25">
      <c r="A22" s="234" t="s">
        <v>386</v>
      </c>
      <c r="B22" s="235"/>
      <c r="C22" s="235"/>
      <c r="D22" s="235"/>
      <c r="E22" s="235"/>
      <c r="F22" s="235"/>
      <c r="G22" s="23">
        <v>17</v>
      </c>
      <c r="H22" s="68">
        <v>0</v>
      </c>
      <c r="I22" s="68">
        <v>0</v>
      </c>
    </row>
    <row r="23" spans="1:9" ht="30" customHeight="1" x14ac:dyDescent="0.25">
      <c r="A23" s="234" t="s">
        <v>387</v>
      </c>
      <c r="B23" s="235"/>
      <c r="C23" s="235"/>
      <c r="D23" s="235"/>
      <c r="E23" s="235"/>
      <c r="F23" s="235"/>
      <c r="G23" s="23">
        <v>18</v>
      </c>
      <c r="H23" s="68">
        <v>-8237722</v>
      </c>
      <c r="I23" s="68">
        <v>10022208</v>
      </c>
    </row>
    <row r="24" spans="1:9" x14ac:dyDescent="0.25">
      <c r="A24" s="234" t="s">
        <v>388</v>
      </c>
      <c r="B24" s="235"/>
      <c r="C24" s="235"/>
      <c r="D24" s="235"/>
      <c r="E24" s="235"/>
      <c r="F24" s="235"/>
      <c r="G24" s="23">
        <v>19</v>
      </c>
      <c r="H24" s="68">
        <v>-51732571</v>
      </c>
      <c r="I24" s="68">
        <v>-142583780</v>
      </c>
    </row>
    <row r="25" spans="1:9" x14ac:dyDescent="0.25">
      <c r="A25" s="234" t="s">
        <v>389</v>
      </c>
      <c r="B25" s="235"/>
      <c r="C25" s="235"/>
      <c r="D25" s="235"/>
      <c r="E25" s="235"/>
      <c r="F25" s="235"/>
      <c r="G25" s="23">
        <v>20</v>
      </c>
      <c r="H25" s="68">
        <v>-14518823</v>
      </c>
      <c r="I25" s="68">
        <v>-17769717</v>
      </c>
    </row>
    <row r="26" spans="1:9" x14ac:dyDescent="0.25">
      <c r="A26" s="234" t="s">
        <v>390</v>
      </c>
      <c r="B26" s="235"/>
      <c r="C26" s="235"/>
      <c r="D26" s="235"/>
      <c r="E26" s="235"/>
      <c r="F26" s="235"/>
      <c r="G26" s="23">
        <v>21</v>
      </c>
      <c r="H26" s="68">
        <v>-292114926</v>
      </c>
      <c r="I26" s="68">
        <v>-228934704</v>
      </c>
    </row>
    <row r="27" spans="1:9" x14ac:dyDescent="0.25">
      <c r="A27" s="234" t="s">
        <v>391</v>
      </c>
      <c r="B27" s="235"/>
      <c r="C27" s="235"/>
      <c r="D27" s="235"/>
      <c r="E27" s="235"/>
      <c r="F27" s="235"/>
      <c r="G27" s="23">
        <v>22</v>
      </c>
      <c r="H27" s="68">
        <v>0</v>
      </c>
      <c r="I27" s="68">
        <v>0</v>
      </c>
    </row>
    <row r="28" spans="1:9" ht="25.5" customHeight="1" x14ac:dyDescent="0.25">
      <c r="A28" s="234" t="s">
        <v>392</v>
      </c>
      <c r="B28" s="235"/>
      <c r="C28" s="235"/>
      <c r="D28" s="235"/>
      <c r="E28" s="235"/>
      <c r="F28" s="235"/>
      <c r="G28" s="23">
        <v>23</v>
      </c>
      <c r="H28" s="68">
        <v>-22503407</v>
      </c>
      <c r="I28" s="68">
        <v>-22994716</v>
      </c>
    </row>
    <row r="29" spans="1:9" x14ac:dyDescent="0.25">
      <c r="A29" s="234" t="s">
        <v>393</v>
      </c>
      <c r="B29" s="235"/>
      <c r="C29" s="235"/>
      <c r="D29" s="235"/>
      <c r="E29" s="235"/>
      <c r="F29" s="235"/>
      <c r="G29" s="23">
        <v>24</v>
      </c>
      <c r="H29" s="68">
        <v>480110630</v>
      </c>
      <c r="I29" s="68">
        <v>433913319</v>
      </c>
    </row>
    <row r="30" spans="1:9" ht="33" customHeight="1" x14ac:dyDescent="0.25">
      <c r="A30" s="234" t="s">
        <v>394</v>
      </c>
      <c r="B30" s="235"/>
      <c r="C30" s="235"/>
      <c r="D30" s="235"/>
      <c r="E30" s="235"/>
      <c r="F30" s="235"/>
      <c r="G30" s="23">
        <v>25</v>
      </c>
      <c r="H30" s="68">
        <v>8237722</v>
      </c>
      <c r="I30" s="68">
        <v>-10022208</v>
      </c>
    </row>
    <row r="31" spans="1:9" x14ac:dyDescent="0.25">
      <c r="A31" s="234" t="s">
        <v>395</v>
      </c>
      <c r="B31" s="235"/>
      <c r="C31" s="235"/>
      <c r="D31" s="235"/>
      <c r="E31" s="235"/>
      <c r="F31" s="235"/>
      <c r="G31" s="23">
        <v>26</v>
      </c>
      <c r="H31" s="68">
        <v>3674105</v>
      </c>
      <c r="I31" s="68">
        <v>15915255</v>
      </c>
    </row>
    <row r="32" spans="1:9" ht="23.25" customHeight="1" x14ac:dyDescent="0.25">
      <c r="A32" s="234" t="s">
        <v>396</v>
      </c>
      <c r="B32" s="235"/>
      <c r="C32" s="235"/>
      <c r="D32" s="235"/>
      <c r="E32" s="235"/>
      <c r="F32" s="235"/>
      <c r="G32" s="23">
        <v>27</v>
      </c>
      <c r="H32" s="68">
        <v>0</v>
      </c>
      <c r="I32" s="68">
        <v>0</v>
      </c>
    </row>
    <row r="33" spans="1:9" x14ac:dyDescent="0.25">
      <c r="A33" s="234" t="s">
        <v>397</v>
      </c>
      <c r="B33" s="235"/>
      <c r="C33" s="235"/>
      <c r="D33" s="235"/>
      <c r="E33" s="235"/>
      <c r="F33" s="235"/>
      <c r="G33" s="23">
        <v>28</v>
      </c>
      <c r="H33" s="68">
        <v>2518444</v>
      </c>
      <c r="I33" s="68">
        <v>89117483</v>
      </c>
    </row>
    <row r="34" spans="1:9" x14ac:dyDescent="0.25">
      <c r="A34" s="234" t="s">
        <v>398</v>
      </c>
      <c r="B34" s="235"/>
      <c r="C34" s="235"/>
      <c r="D34" s="235"/>
      <c r="E34" s="235"/>
      <c r="F34" s="235"/>
      <c r="G34" s="23">
        <v>29</v>
      </c>
      <c r="H34" s="68">
        <v>32755411</v>
      </c>
      <c r="I34" s="68">
        <v>1670161</v>
      </c>
    </row>
    <row r="35" spans="1:9" ht="21" customHeight="1" x14ac:dyDescent="0.25">
      <c r="A35" s="234" t="s">
        <v>399</v>
      </c>
      <c r="B35" s="235"/>
      <c r="C35" s="235"/>
      <c r="D35" s="235"/>
      <c r="E35" s="235"/>
      <c r="F35" s="235"/>
      <c r="G35" s="23">
        <v>30</v>
      </c>
      <c r="H35" s="68">
        <v>-3563718</v>
      </c>
      <c r="I35" s="68">
        <v>402778</v>
      </c>
    </row>
    <row r="36" spans="1:9" x14ac:dyDescent="0.25">
      <c r="A36" s="236" t="s">
        <v>400</v>
      </c>
      <c r="B36" s="235"/>
      <c r="C36" s="235"/>
      <c r="D36" s="235"/>
      <c r="E36" s="235"/>
      <c r="F36" s="235"/>
      <c r="G36" s="23">
        <v>31</v>
      </c>
      <c r="H36" s="68">
        <v>-27863551</v>
      </c>
      <c r="I36" s="68">
        <v>-37446786</v>
      </c>
    </row>
    <row r="37" spans="1:9" x14ac:dyDescent="0.25">
      <c r="A37" s="238" t="s">
        <v>401</v>
      </c>
      <c r="B37" s="240"/>
      <c r="C37" s="240"/>
      <c r="D37" s="240"/>
      <c r="E37" s="240"/>
      <c r="F37" s="240"/>
      <c r="G37" s="22">
        <v>32</v>
      </c>
      <c r="H37" s="67">
        <f>SUM(H38:H51)</f>
        <v>-38016543</v>
      </c>
      <c r="I37" s="67">
        <f>SUM(I38:I51)</f>
        <v>258044511</v>
      </c>
    </row>
    <row r="38" spans="1:9" x14ac:dyDescent="0.25">
      <c r="A38" s="234" t="s">
        <v>402</v>
      </c>
      <c r="B38" s="235"/>
      <c r="C38" s="235"/>
      <c r="D38" s="235"/>
      <c r="E38" s="235"/>
      <c r="F38" s="235"/>
      <c r="G38" s="23">
        <v>33</v>
      </c>
      <c r="H38" s="68">
        <v>927010</v>
      </c>
      <c r="I38" s="68">
        <v>3299651</v>
      </c>
    </row>
    <row r="39" spans="1:9" x14ac:dyDescent="0.25">
      <c r="A39" s="234" t="s">
        <v>403</v>
      </c>
      <c r="B39" s="235"/>
      <c r="C39" s="235"/>
      <c r="D39" s="235"/>
      <c r="E39" s="235"/>
      <c r="F39" s="235"/>
      <c r="G39" s="23">
        <v>34</v>
      </c>
      <c r="H39" s="68">
        <v>-11902700</v>
      </c>
      <c r="I39" s="68">
        <v>-20079654</v>
      </c>
    </row>
    <row r="40" spans="1:9" x14ac:dyDescent="0.25">
      <c r="A40" s="234" t="s">
        <v>404</v>
      </c>
      <c r="B40" s="235"/>
      <c r="C40" s="235"/>
      <c r="D40" s="235"/>
      <c r="E40" s="235"/>
      <c r="F40" s="235"/>
      <c r="G40" s="23">
        <v>35</v>
      </c>
      <c r="H40" s="68">
        <v>629925</v>
      </c>
      <c r="I40" s="68">
        <v>0</v>
      </c>
    </row>
    <row r="41" spans="1:9" x14ac:dyDescent="0.25">
      <c r="A41" s="234" t="s">
        <v>405</v>
      </c>
      <c r="B41" s="235"/>
      <c r="C41" s="235"/>
      <c r="D41" s="235"/>
      <c r="E41" s="235"/>
      <c r="F41" s="235"/>
      <c r="G41" s="23">
        <v>36</v>
      </c>
      <c r="H41" s="68">
        <v>-9490550</v>
      </c>
      <c r="I41" s="68">
        <v>-25286703</v>
      </c>
    </row>
    <row r="42" spans="1:9" ht="25.5" customHeight="1" x14ac:dyDescent="0.25">
      <c r="A42" s="234" t="s">
        <v>406</v>
      </c>
      <c r="B42" s="235"/>
      <c r="C42" s="235"/>
      <c r="D42" s="235"/>
      <c r="E42" s="235"/>
      <c r="F42" s="235"/>
      <c r="G42" s="23">
        <v>37</v>
      </c>
      <c r="H42" s="68">
        <v>7314474</v>
      </c>
      <c r="I42" s="68">
        <v>80056554</v>
      </c>
    </row>
    <row r="43" spans="1:9" ht="21.75" customHeight="1" x14ac:dyDescent="0.25">
      <c r="A43" s="234" t="s">
        <v>407</v>
      </c>
      <c r="B43" s="235"/>
      <c r="C43" s="235"/>
      <c r="D43" s="235"/>
      <c r="E43" s="235"/>
      <c r="F43" s="235"/>
      <c r="G43" s="23">
        <v>38</v>
      </c>
      <c r="H43" s="68">
        <v>-2355181</v>
      </c>
      <c r="I43" s="68">
        <v>-23690605</v>
      </c>
    </row>
    <row r="44" spans="1:9" ht="24" customHeight="1" x14ac:dyDescent="0.25">
      <c r="A44" s="234" t="s">
        <v>408</v>
      </c>
      <c r="B44" s="235"/>
      <c r="C44" s="235"/>
      <c r="D44" s="235"/>
      <c r="E44" s="235"/>
      <c r="F44" s="235"/>
      <c r="G44" s="23">
        <v>39</v>
      </c>
      <c r="H44" s="68">
        <v>13500000</v>
      </c>
      <c r="I44" s="68">
        <v>-77987290</v>
      </c>
    </row>
    <row r="45" spans="1:9" x14ac:dyDescent="0.25">
      <c r="A45" s="234" t="s">
        <v>409</v>
      </c>
      <c r="B45" s="235"/>
      <c r="C45" s="235"/>
      <c r="D45" s="235"/>
      <c r="E45" s="235"/>
      <c r="F45" s="235"/>
      <c r="G45" s="23">
        <v>40</v>
      </c>
      <c r="H45" s="68">
        <v>76501735</v>
      </c>
      <c r="I45" s="68">
        <v>407023898</v>
      </c>
    </row>
    <row r="46" spans="1:9" x14ac:dyDescent="0.25">
      <c r="A46" s="234" t="s">
        <v>410</v>
      </c>
      <c r="B46" s="235"/>
      <c r="C46" s="235"/>
      <c r="D46" s="235"/>
      <c r="E46" s="235"/>
      <c r="F46" s="235"/>
      <c r="G46" s="23">
        <v>41</v>
      </c>
      <c r="H46" s="68">
        <v>-141157902</v>
      </c>
      <c r="I46" s="68">
        <v>-110488319</v>
      </c>
    </row>
    <row r="47" spans="1:9" x14ac:dyDescent="0.25">
      <c r="A47" s="234" t="s">
        <v>411</v>
      </c>
      <c r="B47" s="235"/>
      <c r="C47" s="235"/>
      <c r="D47" s="235"/>
      <c r="E47" s="235"/>
      <c r="F47" s="235"/>
      <c r="G47" s="23">
        <v>42</v>
      </c>
      <c r="H47" s="68">
        <v>0</v>
      </c>
      <c r="I47" s="68">
        <v>0</v>
      </c>
    </row>
    <row r="48" spans="1:9" x14ac:dyDescent="0.25">
      <c r="A48" s="234" t="s">
        <v>412</v>
      </c>
      <c r="B48" s="235"/>
      <c r="C48" s="235"/>
      <c r="D48" s="235"/>
      <c r="E48" s="235"/>
      <c r="F48" s="235"/>
      <c r="G48" s="23">
        <v>43</v>
      </c>
      <c r="H48" s="68">
        <v>0</v>
      </c>
      <c r="I48" s="68">
        <v>0</v>
      </c>
    </row>
    <row r="49" spans="1:9" x14ac:dyDescent="0.25">
      <c r="A49" s="234" t="s">
        <v>413</v>
      </c>
      <c r="B49" s="237"/>
      <c r="C49" s="237"/>
      <c r="D49" s="237"/>
      <c r="E49" s="237"/>
      <c r="F49" s="237"/>
      <c r="G49" s="23">
        <v>44</v>
      </c>
      <c r="H49" s="68">
        <v>20728777</v>
      </c>
      <c r="I49" s="68">
        <v>1632192</v>
      </c>
    </row>
    <row r="50" spans="1:9" x14ac:dyDescent="0.25">
      <c r="A50" s="234" t="s">
        <v>414</v>
      </c>
      <c r="B50" s="237"/>
      <c r="C50" s="237"/>
      <c r="D50" s="237"/>
      <c r="E50" s="237"/>
      <c r="F50" s="237"/>
      <c r="G50" s="23">
        <v>45</v>
      </c>
      <c r="H50" s="68">
        <v>21986134</v>
      </c>
      <c r="I50" s="68">
        <v>38908661</v>
      </c>
    </row>
    <row r="51" spans="1:9" x14ac:dyDescent="0.25">
      <c r="A51" s="234" t="s">
        <v>415</v>
      </c>
      <c r="B51" s="237"/>
      <c r="C51" s="237"/>
      <c r="D51" s="237"/>
      <c r="E51" s="237"/>
      <c r="F51" s="237"/>
      <c r="G51" s="23">
        <v>46</v>
      </c>
      <c r="H51" s="68">
        <v>-14698265</v>
      </c>
      <c r="I51" s="68">
        <v>-15343874</v>
      </c>
    </row>
    <row r="52" spans="1:9" x14ac:dyDescent="0.25">
      <c r="A52" s="238" t="s">
        <v>416</v>
      </c>
      <c r="B52" s="239"/>
      <c r="C52" s="239"/>
      <c r="D52" s="239"/>
      <c r="E52" s="239"/>
      <c r="F52" s="239"/>
      <c r="G52" s="22">
        <v>47</v>
      </c>
      <c r="H52" s="67">
        <f>SUM(H53:H57)</f>
        <v>-12546383</v>
      </c>
      <c r="I52" s="67">
        <f>SUM(I53:I57)</f>
        <v>-11865455</v>
      </c>
    </row>
    <row r="53" spans="1:9" x14ac:dyDescent="0.25">
      <c r="A53" s="234" t="s">
        <v>417</v>
      </c>
      <c r="B53" s="237"/>
      <c r="C53" s="237"/>
      <c r="D53" s="237"/>
      <c r="E53" s="237"/>
      <c r="F53" s="237"/>
      <c r="G53" s="23">
        <v>48</v>
      </c>
      <c r="H53" s="68">
        <v>0</v>
      </c>
      <c r="I53" s="68">
        <v>0</v>
      </c>
    </row>
    <row r="54" spans="1:9" x14ac:dyDescent="0.25">
      <c r="A54" s="234" t="s">
        <v>418</v>
      </c>
      <c r="B54" s="237"/>
      <c r="C54" s="237"/>
      <c r="D54" s="237"/>
      <c r="E54" s="237"/>
      <c r="F54" s="237"/>
      <c r="G54" s="23">
        <v>49</v>
      </c>
      <c r="H54" s="68">
        <v>0</v>
      </c>
      <c r="I54" s="68">
        <v>0</v>
      </c>
    </row>
    <row r="55" spans="1:9" x14ac:dyDescent="0.25">
      <c r="A55" s="234" t="s">
        <v>419</v>
      </c>
      <c r="B55" s="237"/>
      <c r="C55" s="237"/>
      <c r="D55" s="237"/>
      <c r="E55" s="237"/>
      <c r="F55" s="237"/>
      <c r="G55" s="23">
        <v>50</v>
      </c>
      <c r="H55" s="68">
        <v>-12433819</v>
      </c>
      <c r="I55" s="68">
        <v>-11708704</v>
      </c>
    </row>
    <row r="56" spans="1:9" x14ac:dyDescent="0.25">
      <c r="A56" s="234" t="s">
        <v>420</v>
      </c>
      <c r="B56" s="237"/>
      <c r="C56" s="237"/>
      <c r="D56" s="237"/>
      <c r="E56" s="237"/>
      <c r="F56" s="237"/>
      <c r="G56" s="23">
        <v>51</v>
      </c>
      <c r="H56" s="68">
        <v>0</v>
      </c>
      <c r="I56" s="68">
        <v>0</v>
      </c>
    </row>
    <row r="57" spans="1:9" x14ac:dyDescent="0.25">
      <c r="A57" s="234" t="s">
        <v>421</v>
      </c>
      <c r="B57" s="237"/>
      <c r="C57" s="237"/>
      <c r="D57" s="237"/>
      <c r="E57" s="237"/>
      <c r="F57" s="237"/>
      <c r="G57" s="23">
        <v>52</v>
      </c>
      <c r="H57" s="68">
        <v>-112564</v>
      </c>
      <c r="I57" s="68">
        <v>-156751</v>
      </c>
    </row>
    <row r="58" spans="1:9" x14ac:dyDescent="0.25">
      <c r="A58" s="238" t="s">
        <v>422</v>
      </c>
      <c r="B58" s="239"/>
      <c r="C58" s="239"/>
      <c r="D58" s="239"/>
      <c r="E58" s="239"/>
      <c r="F58" s="239"/>
      <c r="G58" s="22">
        <v>53</v>
      </c>
      <c r="H58" s="67">
        <f>H6+H37+H52</f>
        <v>-169661278</v>
      </c>
      <c r="I58" s="67">
        <f>I6+I37+I52</f>
        <v>475282059</v>
      </c>
    </row>
    <row r="59" spans="1:9" ht="24.75" customHeight="1" x14ac:dyDescent="0.25">
      <c r="A59" s="236" t="s">
        <v>423</v>
      </c>
      <c r="B59" s="237"/>
      <c r="C59" s="237"/>
      <c r="D59" s="237"/>
      <c r="E59" s="237"/>
      <c r="F59" s="237"/>
      <c r="G59" s="23">
        <v>54</v>
      </c>
      <c r="H59" s="68">
        <v>11541181</v>
      </c>
      <c r="I59" s="68">
        <v>-57401793</v>
      </c>
    </row>
    <row r="60" spans="1:9" ht="27.75" customHeight="1" x14ac:dyDescent="0.25">
      <c r="A60" s="238" t="s">
        <v>424</v>
      </c>
      <c r="B60" s="239"/>
      <c r="C60" s="239"/>
      <c r="D60" s="239"/>
      <c r="E60" s="239"/>
      <c r="F60" s="239"/>
      <c r="G60" s="22">
        <v>55</v>
      </c>
      <c r="H60" s="67">
        <f>H58+H59</f>
        <v>-158120097</v>
      </c>
      <c r="I60" s="67">
        <f>I58+I59</f>
        <v>417880266</v>
      </c>
    </row>
    <row r="61" spans="1:9" x14ac:dyDescent="0.25">
      <c r="A61" s="234" t="s">
        <v>425</v>
      </c>
      <c r="B61" s="237"/>
      <c r="C61" s="237"/>
      <c r="D61" s="237"/>
      <c r="E61" s="237"/>
      <c r="F61" s="237"/>
      <c r="G61" s="23">
        <v>56</v>
      </c>
      <c r="H61" s="68">
        <v>446207971</v>
      </c>
      <c r="I61" s="68">
        <v>220351390</v>
      </c>
    </row>
    <row r="62" spans="1:9" x14ac:dyDescent="0.25">
      <c r="A62" s="241" t="s">
        <v>426</v>
      </c>
      <c r="B62" s="242"/>
      <c r="C62" s="242"/>
      <c r="D62" s="242"/>
      <c r="E62" s="242"/>
      <c r="F62" s="242"/>
      <c r="G62" s="24">
        <v>57</v>
      </c>
      <c r="H62" s="69">
        <f>H60+H61</f>
        <v>288087874</v>
      </c>
      <c r="I62" s="69">
        <f>I60+I61</f>
        <v>638231656</v>
      </c>
    </row>
  </sheetData>
  <sheetProtection algorithmName="SHA-512" hashValue="8tk+b29+eD+dO2mi3GsWq4OEm5AIjk6QLM02TV6vDBXZZABPgbGPJDh9/Z3TZbjOd1Ir2krzdhj/dTejwr6Ziw==" saltValue="pzc690VMFVsvghoPzcxQ1g=="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dataValidation type="whole" operator="notEqual" allowBlank="1" showInputMessage="1" showErrorMessage="1" errorTitle="Invalid entry" error="You can enter only rounded whole numbers." sqref="H6:I6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2"/>
  <sheetViews>
    <sheetView view="pageBreakPreview" zoomScale="70" zoomScaleNormal="100" zoomScaleSheetLayoutView="70" workbookViewId="0">
      <pane xSplit="4" ySplit="6" topLeftCell="E7" activePane="bottomRight" state="frozen"/>
      <selection activeCell="L1" sqref="L1"/>
      <selection pane="topRight" activeCell="L1" sqref="L1"/>
      <selection pane="bottomLeft" activeCell="L1" sqref="L1"/>
      <selection pane="bottomRight" activeCell="A31" sqref="A31:C31"/>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58" t="s">
        <v>427</v>
      </c>
      <c r="B1" s="259"/>
      <c r="C1" s="259"/>
      <c r="D1" s="259"/>
      <c r="E1" s="260"/>
      <c r="F1" s="261"/>
      <c r="G1" s="261"/>
      <c r="H1" s="261"/>
      <c r="I1" s="261"/>
      <c r="J1" s="261"/>
      <c r="K1" s="262"/>
      <c r="L1" s="202"/>
      <c r="M1" s="202"/>
    </row>
    <row r="2" spans="1:34" ht="19.5" customHeight="1" x14ac:dyDescent="0.25">
      <c r="A2" s="203" t="s">
        <v>541</v>
      </c>
      <c r="B2" s="204"/>
      <c r="C2" s="204"/>
      <c r="D2" s="204"/>
      <c r="E2" s="204"/>
      <c r="F2" s="204"/>
      <c r="G2" s="204"/>
      <c r="H2" s="204"/>
      <c r="I2" s="204"/>
      <c r="J2" s="204"/>
      <c r="K2" s="204"/>
      <c r="L2" s="204"/>
      <c r="M2" s="204"/>
    </row>
    <row r="3" spans="1:34" ht="13" x14ac:dyDescent="0.25">
      <c r="A3" s="4"/>
      <c r="B3" s="5"/>
      <c r="C3" s="5"/>
      <c r="D3" s="6"/>
      <c r="E3" s="71"/>
      <c r="F3" s="72"/>
      <c r="G3" s="72"/>
      <c r="H3" s="72"/>
      <c r="I3" s="72"/>
      <c r="J3" s="72"/>
      <c r="K3" s="72"/>
      <c r="L3" s="263" t="s">
        <v>428</v>
      </c>
      <c r="M3" s="263"/>
    </row>
    <row r="4" spans="1:34" ht="13.5" customHeight="1" x14ac:dyDescent="0.25">
      <c r="A4" s="264" t="s">
        <v>429</v>
      </c>
      <c r="B4" s="264"/>
      <c r="C4" s="264"/>
      <c r="D4" s="257" t="s">
        <v>430</v>
      </c>
      <c r="E4" s="190" t="s">
        <v>431</v>
      </c>
      <c r="F4" s="190"/>
      <c r="G4" s="190"/>
      <c r="H4" s="190"/>
      <c r="I4" s="190"/>
      <c r="J4" s="190"/>
      <c r="K4" s="190"/>
      <c r="L4" s="190" t="s">
        <v>432</v>
      </c>
      <c r="M4" s="190" t="s">
        <v>433</v>
      </c>
    </row>
    <row r="5" spans="1:34" ht="42" x14ac:dyDescent="0.25">
      <c r="A5" s="264"/>
      <c r="B5" s="264"/>
      <c r="C5" s="264"/>
      <c r="D5" s="257"/>
      <c r="E5" s="35" t="s">
        <v>434</v>
      </c>
      <c r="F5" s="35" t="s">
        <v>435</v>
      </c>
      <c r="G5" s="35" t="s">
        <v>436</v>
      </c>
      <c r="H5" s="35" t="s">
        <v>437</v>
      </c>
      <c r="I5" s="35" t="s">
        <v>438</v>
      </c>
      <c r="J5" s="35" t="s">
        <v>439</v>
      </c>
      <c r="K5" s="35" t="s">
        <v>440</v>
      </c>
      <c r="L5" s="190"/>
      <c r="M5" s="190"/>
    </row>
    <row r="6" spans="1:34" ht="13" x14ac:dyDescent="0.3">
      <c r="A6" s="190">
        <v>1</v>
      </c>
      <c r="B6" s="190"/>
      <c r="C6" s="190"/>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56" t="s">
        <v>450</v>
      </c>
      <c r="B7" s="256"/>
      <c r="C7" s="256"/>
      <c r="D7" s="11">
        <v>1</v>
      </c>
      <c r="E7" s="73">
        <v>589325800</v>
      </c>
      <c r="F7" s="73">
        <v>681482525</v>
      </c>
      <c r="G7" s="73">
        <v>340283451</v>
      </c>
      <c r="H7" s="73">
        <v>402038575</v>
      </c>
      <c r="I7" s="73">
        <v>858901275</v>
      </c>
      <c r="J7" s="73">
        <v>337079883</v>
      </c>
      <c r="K7" s="74">
        <f>SUM(E7:J7)</f>
        <v>3209111509</v>
      </c>
      <c r="L7" s="73">
        <v>12213767</v>
      </c>
      <c r="M7" s="74">
        <f>K7+L7</f>
        <v>3221325276</v>
      </c>
      <c r="X7" s="2"/>
      <c r="Y7" s="2"/>
      <c r="Z7" s="2"/>
      <c r="AA7" s="2"/>
      <c r="AB7" s="2"/>
      <c r="AC7" s="2"/>
      <c r="AD7" s="2"/>
      <c r="AE7" s="2"/>
      <c r="AF7" s="12"/>
      <c r="AG7" s="12"/>
      <c r="AH7" s="12"/>
    </row>
    <row r="8" spans="1:34" ht="22.5" customHeight="1" x14ac:dyDescent="0.25">
      <c r="A8" s="254" t="s">
        <v>451</v>
      </c>
      <c r="B8" s="254"/>
      <c r="C8" s="254"/>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54" t="s">
        <v>452</v>
      </c>
      <c r="B9" s="254"/>
      <c r="C9" s="254"/>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 customHeight="1" x14ac:dyDescent="0.25">
      <c r="A10" s="253" t="s">
        <v>453</v>
      </c>
      <c r="B10" s="253"/>
      <c r="C10" s="253"/>
      <c r="D10" s="13">
        <v>4</v>
      </c>
      <c r="E10" s="74">
        <f>E7+E8+E9</f>
        <v>589325800</v>
      </c>
      <c r="F10" s="74">
        <f t="shared" ref="F10:L10" si="2">F7+F8+F9</f>
        <v>681482525</v>
      </c>
      <c r="G10" s="74">
        <f>G7+G8+G9</f>
        <v>340283451</v>
      </c>
      <c r="H10" s="74">
        <f t="shared" si="2"/>
        <v>402038575</v>
      </c>
      <c r="I10" s="74">
        <f t="shared" si="2"/>
        <v>858901275</v>
      </c>
      <c r="J10" s="74">
        <f t="shared" si="2"/>
        <v>337079883</v>
      </c>
      <c r="K10" s="74">
        <f t="shared" si="0"/>
        <v>3209111509</v>
      </c>
      <c r="L10" s="74">
        <f t="shared" si="2"/>
        <v>12213767</v>
      </c>
      <c r="M10" s="74">
        <f t="shared" si="1"/>
        <v>3221325276</v>
      </c>
      <c r="X10" s="2"/>
      <c r="Y10" s="2"/>
      <c r="Z10" s="2"/>
      <c r="AA10" s="2"/>
      <c r="AB10" s="2"/>
      <c r="AC10" s="2"/>
      <c r="AD10" s="2"/>
      <c r="AE10" s="2"/>
      <c r="AF10" s="12"/>
    </row>
    <row r="11" spans="1:34" ht="37.5" customHeight="1" x14ac:dyDescent="0.25">
      <c r="A11" s="253" t="s">
        <v>454</v>
      </c>
      <c r="B11" s="253"/>
      <c r="C11" s="253"/>
      <c r="D11" s="13">
        <v>5</v>
      </c>
      <c r="E11" s="74">
        <f>E12+E13</f>
        <v>0</v>
      </c>
      <c r="F11" s="74">
        <f t="shared" ref="F11:L11" si="3">F12+F13</f>
        <v>0</v>
      </c>
      <c r="G11" s="74">
        <f t="shared" si="3"/>
        <v>270729624</v>
      </c>
      <c r="H11" s="74">
        <f t="shared" si="3"/>
        <v>0</v>
      </c>
      <c r="I11" s="74">
        <f t="shared" si="3"/>
        <v>0</v>
      </c>
      <c r="J11" s="74">
        <f t="shared" si="3"/>
        <v>339392129</v>
      </c>
      <c r="K11" s="74">
        <f t="shared" si="0"/>
        <v>610121753</v>
      </c>
      <c r="L11" s="74">
        <f t="shared" si="3"/>
        <v>449227</v>
      </c>
      <c r="M11" s="74">
        <f t="shared" si="1"/>
        <v>610570980</v>
      </c>
      <c r="X11" s="2"/>
      <c r="Y11" s="2"/>
      <c r="Z11" s="2"/>
      <c r="AA11" s="2"/>
      <c r="AB11" s="2"/>
      <c r="AC11" s="2"/>
      <c r="AD11" s="2"/>
      <c r="AE11" s="2"/>
      <c r="AF11" s="12"/>
    </row>
    <row r="12" spans="1:34" ht="12.75" customHeight="1" x14ac:dyDescent="0.25">
      <c r="A12" s="254" t="s">
        <v>455</v>
      </c>
      <c r="B12" s="254"/>
      <c r="C12" s="254"/>
      <c r="D12" s="11">
        <v>6</v>
      </c>
      <c r="E12" s="73">
        <v>0</v>
      </c>
      <c r="F12" s="73">
        <v>0</v>
      </c>
      <c r="G12" s="73">
        <v>0</v>
      </c>
      <c r="H12" s="73">
        <v>0</v>
      </c>
      <c r="I12" s="73">
        <v>0</v>
      </c>
      <c r="J12" s="73">
        <v>339392129</v>
      </c>
      <c r="K12" s="74">
        <f t="shared" si="0"/>
        <v>339392129</v>
      </c>
      <c r="L12" s="73">
        <v>347362</v>
      </c>
      <c r="M12" s="74">
        <f t="shared" si="1"/>
        <v>339739491</v>
      </c>
      <c r="X12" s="2"/>
      <c r="Y12" s="2"/>
      <c r="Z12" s="2"/>
      <c r="AA12" s="2"/>
      <c r="AB12" s="2"/>
      <c r="AC12" s="2"/>
      <c r="AD12" s="2"/>
      <c r="AE12" s="2"/>
      <c r="AF12" s="12"/>
    </row>
    <row r="13" spans="1:34" ht="39" customHeight="1" x14ac:dyDescent="0.25">
      <c r="A13" s="255" t="s">
        <v>456</v>
      </c>
      <c r="B13" s="255"/>
      <c r="C13" s="255"/>
      <c r="D13" s="13">
        <v>7</v>
      </c>
      <c r="E13" s="74">
        <f>E14+E15+E16+E17</f>
        <v>0</v>
      </c>
      <c r="F13" s="74">
        <f t="shared" ref="F13:L13" si="4">F14+F15+F16+F17</f>
        <v>0</v>
      </c>
      <c r="G13" s="74">
        <f t="shared" si="4"/>
        <v>270729624</v>
      </c>
      <c r="H13" s="74">
        <f t="shared" si="4"/>
        <v>0</v>
      </c>
      <c r="I13" s="74">
        <f t="shared" si="4"/>
        <v>0</v>
      </c>
      <c r="J13" s="74">
        <f t="shared" si="4"/>
        <v>0</v>
      </c>
      <c r="K13" s="74">
        <f t="shared" si="0"/>
        <v>270729624</v>
      </c>
      <c r="L13" s="74">
        <f t="shared" si="4"/>
        <v>101865</v>
      </c>
      <c r="M13" s="74">
        <f t="shared" si="1"/>
        <v>270831489</v>
      </c>
      <c r="X13" s="2"/>
      <c r="Y13" s="2"/>
      <c r="Z13" s="2"/>
      <c r="AA13" s="2"/>
      <c r="AB13" s="2"/>
      <c r="AC13" s="2"/>
      <c r="AD13" s="2"/>
      <c r="AE13" s="2"/>
      <c r="AF13" s="12"/>
    </row>
    <row r="14" spans="1:34" ht="38.5" customHeight="1" x14ac:dyDescent="0.25">
      <c r="A14" s="254" t="s">
        <v>457</v>
      </c>
      <c r="B14" s="254"/>
      <c r="C14" s="254"/>
      <c r="D14" s="11">
        <v>8</v>
      </c>
      <c r="E14" s="73">
        <v>0</v>
      </c>
      <c r="F14" s="73">
        <v>0</v>
      </c>
      <c r="G14" s="73">
        <v>19583202</v>
      </c>
      <c r="H14" s="73">
        <v>0</v>
      </c>
      <c r="I14" s="73">
        <v>0</v>
      </c>
      <c r="J14" s="73">
        <v>0</v>
      </c>
      <c r="K14" s="74">
        <f>SUM(E14:J14)</f>
        <v>19583202</v>
      </c>
      <c r="L14" s="73">
        <v>25970</v>
      </c>
      <c r="M14" s="74">
        <f>K14+L14</f>
        <v>19609172</v>
      </c>
      <c r="X14" s="2"/>
      <c r="Y14" s="2"/>
      <c r="Z14" s="2"/>
      <c r="AA14" s="2"/>
      <c r="AB14" s="2"/>
      <c r="AC14" s="2"/>
      <c r="AD14" s="2"/>
      <c r="AE14" s="2"/>
      <c r="AF14" s="12"/>
    </row>
    <row r="15" spans="1:34" ht="38.5" customHeight="1" x14ac:dyDescent="0.25">
      <c r="A15" s="254" t="s">
        <v>458</v>
      </c>
      <c r="B15" s="254"/>
      <c r="C15" s="254"/>
      <c r="D15" s="11">
        <v>9</v>
      </c>
      <c r="E15" s="73">
        <v>0</v>
      </c>
      <c r="F15" s="73">
        <v>0</v>
      </c>
      <c r="G15" s="73">
        <v>277011573</v>
      </c>
      <c r="H15" s="73">
        <v>0</v>
      </c>
      <c r="I15" s="73">
        <v>0</v>
      </c>
      <c r="J15" s="73">
        <v>0</v>
      </c>
      <c r="K15" s="74">
        <f t="shared" si="0"/>
        <v>277011573</v>
      </c>
      <c r="L15" s="73">
        <v>58287</v>
      </c>
      <c r="M15" s="74">
        <f t="shared" si="1"/>
        <v>277069860</v>
      </c>
      <c r="X15" s="2"/>
      <c r="Y15" s="2"/>
      <c r="Z15" s="2"/>
      <c r="AA15" s="2"/>
      <c r="AB15" s="2"/>
      <c r="AC15" s="2"/>
      <c r="AD15" s="2"/>
      <c r="AE15" s="2"/>
      <c r="AF15" s="12"/>
    </row>
    <row r="16" spans="1:34" ht="38.5" customHeight="1" x14ac:dyDescent="0.25">
      <c r="A16" s="254" t="s">
        <v>459</v>
      </c>
      <c r="B16" s="254"/>
      <c r="C16" s="254"/>
      <c r="D16" s="11">
        <v>10</v>
      </c>
      <c r="E16" s="73">
        <v>0</v>
      </c>
      <c r="F16" s="73">
        <v>0</v>
      </c>
      <c r="G16" s="73">
        <v>-27005744</v>
      </c>
      <c r="H16" s="73">
        <v>0</v>
      </c>
      <c r="I16" s="73">
        <v>0</v>
      </c>
      <c r="J16" s="73">
        <v>0</v>
      </c>
      <c r="K16" s="74">
        <f t="shared" si="0"/>
        <v>-27005744</v>
      </c>
      <c r="L16" s="73">
        <v>0</v>
      </c>
      <c r="M16" s="74">
        <f t="shared" si="1"/>
        <v>-27005744</v>
      </c>
      <c r="X16" s="2"/>
      <c r="Y16" s="2"/>
      <c r="Z16" s="2"/>
      <c r="AA16" s="2"/>
      <c r="AB16" s="2"/>
      <c r="AC16" s="2"/>
      <c r="AD16" s="2"/>
      <c r="AE16" s="2"/>
      <c r="AF16" s="12"/>
    </row>
    <row r="17" spans="1:32" ht="21.75" customHeight="1" x14ac:dyDescent="0.25">
      <c r="A17" s="254" t="s">
        <v>460</v>
      </c>
      <c r="B17" s="254"/>
      <c r="C17" s="254"/>
      <c r="D17" s="11">
        <v>11</v>
      </c>
      <c r="E17" s="73">
        <v>0</v>
      </c>
      <c r="F17" s="73">
        <v>0</v>
      </c>
      <c r="G17" s="73">
        <v>1140593</v>
      </c>
      <c r="H17" s="73">
        <v>0</v>
      </c>
      <c r="I17" s="73">
        <v>0</v>
      </c>
      <c r="J17" s="73">
        <v>0</v>
      </c>
      <c r="K17" s="74">
        <f t="shared" si="0"/>
        <v>1140593</v>
      </c>
      <c r="L17" s="73">
        <v>17608</v>
      </c>
      <c r="M17" s="74">
        <f t="shared" si="1"/>
        <v>1158201</v>
      </c>
      <c r="X17" s="2"/>
      <c r="Y17" s="2"/>
      <c r="Z17" s="2"/>
      <c r="AA17" s="2"/>
      <c r="AB17" s="2"/>
      <c r="AC17" s="2"/>
      <c r="AD17" s="2"/>
      <c r="AE17" s="2"/>
      <c r="AF17" s="12"/>
    </row>
    <row r="18" spans="1:32" ht="24" customHeight="1" x14ac:dyDescent="0.25">
      <c r="A18" s="253" t="s">
        <v>461</v>
      </c>
      <c r="B18" s="253"/>
      <c r="C18" s="253"/>
      <c r="D18" s="13">
        <v>12</v>
      </c>
      <c r="E18" s="74">
        <f>E19+E20+E21+E22</f>
        <v>0</v>
      </c>
      <c r="F18" s="74">
        <f t="shared" ref="F18:L18" si="5">F19+F20+F21+F22</f>
        <v>0</v>
      </c>
      <c r="G18" s="74">
        <f t="shared" si="5"/>
        <v>-1673804</v>
      </c>
      <c r="H18" s="74">
        <f t="shared" si="5"/>
        <v>0</v>
      </c>
      <c r="I18" s="74">
        <f t="shared" si="5"/>
        <v>339160857</v>
      </c>
      <c r="J18" s="74">
        <f t="shared" si="5"/>
        <v>-337079883</v>
      </c>
      <c r="K18" s="74">
        <f t="shared" si="0"/>
        <v>407170</v>
      </c>
      <c r="L18" s="74">
        <f t="shared" si="5"/>
        <v>-109636</v>
      </c>
      <c r="M18" s="74">
        <f t="shared" si="1"/>
        <v>297534</v>
      </c>
      <c r="X18" s="2"/>
      <c r="Y18" s="2"/>
      <c r="Z18" s="2"/>
      <c r="AA18" s="2"/>
      <c r="AB18" s="2"/>
      <c r="AC18" s="2"/>
      <c r="AD18" s="2"/>
      <c r="AE18" s="2"/>
      <c r="AF18" s="12"/>
    </row>
    <row r="19" spans="1:32" ht="25.15" customHeight="1" x14ac:dyDescent="0.25">
      <c r="A19" s="254" t="s">
        <v>462</v>
      </c>
      <c r="B19" s="254"/>
      <c r="C19" s="254"/>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49999999999999" customHeight="1" x14ac:dyDescent="0.25">
      <c r="A20" s="254" t="s">
        <v>463</v>
      </c>
      <c r="B20" s="254"/>
      <c r="C20" s="254"/>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54" t="s">
        <v>464</v>
      </c>
      <c r="B21" s="254"/>
      <c r="C21" s="254"/>
      <c r="D21" s="11">
        <v>15</v>
      </c>
      <c r="E21" s="73">
        <v>0</v>
      </c>
      <c r="F21" s="73">
        <v>0</v>
      </c>
      <c r="G21" s="73">
        <v>0</v>
      </c>
      <c r="H21" s="73">
        <v>0</v>
      </c>
      <c r="I21" s="73">
        <v>0</v>
      </c>
      <c r="J21" s="73">
        <v>0</v>
      </c>
      <c r="K21" s="74">
        <f t="shared" si="0"/>
        <v>0</v>
      </c>
      <c r="L21" s="73">
        <v>-112563</v>
      </c>
      <c r="M21" s="74">
        <f t="shared" si="1"/>
        <v>-112563</v>
      </c>
      <c r="X21" s="2"/>
      <c r="Y21" s="2"/>
      <c r="Z21" s="2"/>
      <c r="AA21" s="2"/>
      <c r="AB21" s="2"/>
      <c r="AC21" s="2"/>
      <c r="AD21" s="2"/>
      <c r="AE21" s="2"/>
      <c r="AF21" s="12"/>
    </row>
    <row r="22" spans="1:32" ht="16.149999999999999" customHeight="1" x14ac:dyDescent="0.25">
      <c r="A22" s="254" t="s">
        <v>465</v>
      </c>
      <c r="B22" s="254"/>
      <c r="C22" s="254"/>
      <c r="D22" s="11">
        <v>16</v>
      </c>
      <c r="E22" s="73">
        <v>0</v>
      </c>
      <c r="F22" s="73">
        <v>0</v>
      </c>
      <c r="G22" s="73">
        <v>-1673804</v>
      </c>
      <c r="H22" s="73">
        <v>0</v>
      </c>
      <c r="I22" s="73">
        <v>339160857</v>
      </c>
      <c r="J22" s="73">
        <v>-337079883</v>
      </c>
      <c r="K22" s="74">
        <f t="shared" si="0"/>
        <v>407170</v>
      </c>
      <c r="L22" s="73">
        <v>2927</v>
      </c>
      <c r="M22" s="74">
        <f t="shared" si="1"/>
        <v>410097</v>
      </c>
      <c r="X22" s="2"/>
      <c r="Y22" s="2"/>
      <c r="Z22" s="2"/>
      <c r="AA22" s="2"/>
      <c r="AB22" s="2"/>
      <c r="AC22" s="2"/>
      <c r="AD22" s="2"/>
      <c r="AE22" s="2"/>
      <c r="AF22" s="12"/>
    </row>
    <row r="23" spans="1:32" ht="36" customHeight="1" x14ac:dyDescent="0.25">
      <c r="A23" s="253" t="s">
        <v>466</v>
      </c>
      <c r="B23" s="253"/>
      <c r="C23" s="253"/>
      <c r="D23" s="13">
        <v>17</v>
      </c>
      <c r="E23" s="74">
        <f>E18+E11+E10</f>
        <v>589325800</v>
      </c>
      <c r="F23" s="74">
        <f t="shared" ref="F23:J23" si="6">F18+F11+F10</f>
        <v>681482525</v>
      </c>
      <c r="G23" s="74">
        <f t="shared" si="6"/>
        <v>609339271</v>
      </c>
      <c r="H23" s="74">
        <f t="shared" si="6"/>
        <v>402038575</v>
      </c>
      <c r="I23" s="74">
        <f t="shared" si="6"/>
        <v>1198062132</v>
      </c>
      <c r="J23" s="74">
        <f t="shared" si="6"/>
        <v>339392129</v>
      </c>
      <c r="K23" s="74">
        <f t="shared" si="0"/>
        <v>3819640432</v>
      </c>
      <c r="L23" s="74">
        <f t="shared" ref="L23" si="7">L18+L11+L10</f>
        <v>12553358</v>
      </c>
      <c r="M23" s="74">
        <f t="shared" si="1"/>
        <v>3832193790</v>
      </c>
      <c r="X23" s="2"/>
      <c r="Y23" s="2"/>
      <c r="Z23" s="2"/>
      <c r="AA23" s="2"/>
      <c r="AB23" s="2"/>
      <c r="AC23" s="2"/>
      <c r="AD23" s="2"/>
      <c r="AE23" s="2"/>
      <c r="AF23" s="12"/>
    </row>
    <row r="24" spans="1:32" ht="24" customHeight="1" x14ac:dyDescent="0.25">
      <c r="A24" s="256" t="s">
        <v>467</v>
      </c>
      <c r="B24" s="256"/>
      <c r="C24" s="256"/>
      <c r="D24" s="11">
        <v>18</v>
      </c>
      <c r="E24" s="73">
        <v>589325800</v>
      </c>
      <c r="F24" s="73">
        <v>681482525</v>
      </c>
      <c r="G24" s="73">
        <v>609339271</v>
      </c>
      <c r="H24" s="73">
        <v>402038575</v>
      </c>
      <c r="I24" s="73">
        <v>1198062132</v>
      </c>
      <c r="J24" s="73">
        <v>339392129</v>
      </c>
      <c r="K24" s="74">
        <f t="shared" si="0"/>
        <v>3819640432</v>
      </c>
      <c r="L24" s="73">
        <v>12553358</v>
      </c>
      <c r="M24" s="74">
        <f t="shared" si="1"/>
        <v>3832193790</v>
      </c>
      <c r="X24" s="2"/>
      <c r="Y24" s="2"/>
      <c r="Z24" s="2"/>
      <c r="AA24" s="2"/>
      <c r="AB24" s="2"/>
      <c r="AC24" s="2"/>
      <c r="AD24" s="2"/>
      <c r="AE24" s="2"/>
      <c r="AF24" s="12"/>
    </row>
    <row r="25" spans="1:32" ht="16.149999999999999" customHeight="1" x14ac:dyDescent="0.25">
      <c r="A25" s="254" t="s">
        <v>468</v>
      </c>
      <c r="B25" s="254"/>
      <c r="C25" s="254"/>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15" customHeight="1" x14ac:dyDescent="0.25">
      <c r="A26" s="254" t="s">
        <v>469</v>
      </c>
      <c r="B26" s="254"/>
      <c r="C26" s="254"/>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53" t="s">
        <v>470</v>
      </c>
      <c r="B27" s="253"/>
      <c r="C27" s="253"/>
      <c r="D27" s="13">
        <v>21</v>
      </c>
      <c r="E27" s="74">
        <f>E24+E25+E26</f>
        <v>589325800</v>
      </c>
      <c r="F27" s="74">
        <f t="shared" ref="F27:L27" si="8">F24+F25+F26</f>
        <v>681482525</v>
      </c>
      <c r="G27" s="74">
        <f t="shared" si="8"/>
        <v>609339271</v>
      </c>
      <c r="H27" s="74">
        <f t="shared" si="8"/>
        <v>402038575</v>
      </c>
      <c r="I27" s="74">
        <f t="shared" si="8"/>
        <v>1198062132</v>
      </c>
      <c r="J27" s="74">
        <f t="shared" si="8"/>
        <v>339392129</v>
      </c>
      <c r="K27" s="74">
        <f t="shared" si="0"/>
        <v>3819640432</v>
      </c>
      <c r="L27" s="74">
        <f t="shared" si="8"/>
        <v>12553358</v>
      </c>
      <c r="M27" s="74">
        <f t="shared" si="1"/>
        <v>3832193790</v>
      </c>
      <c r="N27" s="14"/>
      <c r="X27" s="2"/>
      <c r="Y27" s="2"/>
      <c r="Z27" s="2"/>
      <c r="AA27" s="2"/>
      <c r="AB27" s="2"/>
      <c r="AC27" s="2"/>
      <c r="AD27" s="2"/>
      <c r="AE27" s="2"/>
      <c r="AF27" s="12"/>
    </row>
    <row r="28" spans="1:32" ht="42" customHeight="1" x14ac:dyDescent="0.25">
      <c r="A28" s="253" t="s">
        <v>471</v>
      </c>
      <c r="B28" s="253"/>
      <c r="C28" s="253"/>
      <c r="D28" s="13">
        <v>22</v>
      </c>
      <c r="E28" s="74">
        <f>E29+E30</f>
        <v>0</v>
      </c>
      <c r="F28" s="74">
        <f t="shared" ref="F28:L28" si="9">F29+F30</f>
        <v>0</v>
      </c>
      <c r="G28" s="74">
        <f t="shared" si="9"/>
        <v>-149575338</v>
      </c>
      <c r="H28" s="74">
        <f t="shared" si="9"/>
        <v>0</v>
      </c>
      <c r="I28" s="74">
        <f t="shared" si="9"/>
        <v>0</v>
      </c>
      <c r="J28" s="74">
        <f t="shared" si="9"/>
        <v>204035359</v>
      </c>
      <c r="K28" s="74">
        <f t="shared" si="0"/>
        <v>54460021</v>
      </c>
      <c r="L28" s="74">
        <f t="shared" si="9"/>
        <v>373781</v>
      </c>
      <c r="M28" s="74">
        <f t="shared" si="1"/>
        <v>54833802</v>
      </c>
      <c r="X28" s="2"/>
      <c r="Y28" s="2"/>
      <c r="Z28" s="2"/>
      <c r="AA28" s="2"/>
      <c r="AB28" s="2"/>
      <c r="AC28" s="2"/>
      <c r="AD28" s="2"/>
      <c r="AE28" s="2"/>
      <c r="AF28" s="12"/>
    </row>
    <row r="29" spans="1:32" ht="24.75" customHeight="1" x14ac:dyDescent="0.25">
      <c r="A29" s="254" t="s">
        <v>472</v>
      </c>
      <c r="B29" s="254"/>
      <c r="C29" s="254"/>
      <c r="D29" s="11">
        <v>23</v>
      </c>
      <c r="E29" s="73">
        <v>0</v>
      </c>
      <c r="F29" s="73">
        <v>0</v>
      </c>
      <c r="G29" s="73">
        <v>0</v>
      </c>
      <c r="H29" s="73">
        <v>0</v>
      </c>
      <c r="I29" s="73">
        <v>0</v>
      </c>
      <c r="J29" s="73">
        <v>204035359</v>
      </c>
      <c r="K29" s="74">
        <f t="shared" si="0"/>
        <v>204035359</v>
      </c>
      <c r="L29" s="73">
        <v>305717</v>
      </c>
      <c r="M29" s="74">
        <f t="shared" si="1"/>
        <v>204341076</v>
      </c>
      <c r="X29" s="2"/>
      <c r="Y29" s="2"/>
      <c r="Z29" s="2"/>
      <c r="AA29" s="2"/>
      <c r="AB29" s="2"/>
      <c r="AC29" s="2"/>
      <c r="AD29" s="2"/>
      <c r="AE29" s="2"/>
      <c r="AF29" s="12"/>
    </row>
    <row r="30" spans="1:32" ht="33.75" customHeight="1" x14ac:dyDescent="0.25">
      <c r="A30" s="255" t="s">
        <v>473</v>
      </c>
      <c r="B30" s="255"/>
      <c r="C30" s="255"/>
      <c r="D30" s="13">
        <v>24</v>
      </c>
      <c r="E30" s="74">
        <f>E31+E32+E33+E34</f>
        <v>0</v>
      </c>
      <c r="F30" s="74">
        <f t="shared" ref="F30:L30" si="10">F31+F32+F33+F34</f>
        <v>0</v>
      </c>
      <c r="G30" s="74">
        <f t="shared" si="10"/>
        <v>-149575338</v>
      </c>
      <c r="H30" s="74">
        <f t="shared" si="10"/>
        <v>0</v>
      </c>
      <c r="I30" s="74">
        <f t="shared" si="10"/>
        <v>0</v>
      </c>
      <c r="J30" s="74">
        <f t="shared" si="10"/>
        <v>0</v>
      </c>
      <c r="K30" s="74">
        <f t="shared" si="0"/>
        <v>-149575338</v>
      </c>
      <c r="L30" s="74">
        <f t="shared" si="10"/>
        <v>68064</v>
      </c>
      <c r="M30" s="74">
        <f t="shared" si="1"/>
        <v>-149507274</v>
      </c>
      <c r="X30" s="2"/>
      <c r="Y30" s="2"/>
      <c r="Z30" s="2"/>
      <c r="AA30" s="2"/>
      <c r="AB30" s="2"/>
      <c r="AC30" s="2"/>
      <c r="AD30" s="2"/>
      <c r="AE30" s="2"/>
      <c r="AF30" s="12"/>
    </row>
    <row r="31" spans="1:32" ht="34.5" customHeight="1" x14ac:dyDescent="0.25">
      <c r="A31" s="254" t="s">
        <v>474</v>
      </c>
      <c r="B31" s="254"/>
      <c r="C31" s="254"/>
      <c r="D31" s="11">
        <v>25</v>
      </c>
      <c r="E31" s="73">
        <v>0</v>
      </c>
      <c r="F31" s="73">
        <v>0</v>
      </c>
      <c r="G31" s="73">
        <v>0</v>
      </c>
      <c r="H31" s="73">
        <v>0</v>
      </c>
      <c r="I31" s="73">
        <v>0</v>
      </c>
      <c r="J31" s="73">
        <v>0</v>
      </c>
      <c r="K31" s="74">
        <f t="shared" si="0"/>
        <v>0</v>
      </c>
      <c r="L31" s="73">
        <v>0</v>
      </c>
      <c r="M31" s="74">
        <f t="shared" si="1"/>
        <v>0</v>
      </c>
      <c r="X31" s="2"/>
      <c r="Y31" s="2"/>
      <c r="Z31" s="2"/>
      <c r="AA31" s="2"/>
      <c r="AB31" s="2"/>
      <c r="AC31" s="2"/>
      <c r="AD31" s="2"/>
      <c r="AE31" s="2"/>
      <c r="AF31" s="12"/>
    </row>
    <row r="32" spans="1:32" ht="33.75" customHeight="1" x14ac:dyDescent="0.25">
      <c r="A32" s="254" t="s">
        <v>475</v>
      </c>
      <c r="B32" s="254"/>
      <c r="C32" s="254"/>
      <c r="D32" s="11">
        <v>26</v>
      </c>
      <c r="E32" s="73">
        <v>0</v>
      </c>
      <c r="F32" s="73">
        <v>0</v>
      </c>
      <c r="G32" s="73">
        <v>-110034111</v>
      </c>
      <c r="H32" s="73">
        <v>0</v>
      </c>
      <c r="I32" s="73">
        <v>0</v>
      </c>
      <c r="J32" s="73">
        <v>0</v>
      </c>
      <c r="K32" s="74">
        <f t="shared" si="0"/>
        <v>-110034111</v>
      </c>
      <c r="L32" s="73">
        <v>-13466</v>
      </c>
      <c r="M32" s="74">
        <f t="shared" si="1"/>
        <v>-110047577</v>
      </c>
      <c r="X32" s="2"/>
      <c r="Y32" s="2"/>
      <c r="Z32" s="2"/>
      <c r="AA32" s="2"/>
      <c r="AB32" s="2"/>
      <c r="AC32" s="2"/>
      <c r="AD32" s="2"/>
      <c r="AE32" s="2"/>
      <c r="AF32" s="12"/>
    </row>
    <row r="33" spans="1:32" ht="22.5" customHeight="1" x14ac:dyDescent="0.25">
      <c r="A33" s="254" t="s">
        <v>476</v>
      </c>
      <c r="B33" s="254"/>
      <c r="C33" s="254"/>
      <c r="D33" s="11">
        <v>27</v>
      </c>
      <c r="E33" s="73">
        <v>0</v>
      </c>
      <c r="F33" s="73">
        <v>0</v>
      </c>
      <c r="G33" s="73">
        <v>-43290469</v>
      </c>
      <c r="H33" s="73">
        <v>0</v>
      </c>
      <c r="I33" s="73">
        <v>0</v>
      </c>
      <c r="J33" s="73">
        <v>0</v>
      </c>
      <c r="K33" s="74">
        <f t="shared" si="0"/>
        <v>-43290469</v>
      </c>
      <c r="L33" s="73">
        <v>0</v>
      </c>
      <c r="M33" s="74">
        <f t="shared" si="1"/>
        <v>-43290469</v>
      </c>
      <c r="X33" s="2"/>
      <c r="Y33" s="2"/>
      <c r="Z33" s="2"/>
      <c r="AA33" s="2"/>
      <c r="AB33" s="2"/>
      <c r="AC33" s="2"/>
      <c r="AD33" s="2"/>
      <c r="AE33" s="2"/>
      <c r="AF33" s="12"/>
    </row>
    <row r="34" spans="1:32" ht="21" customHeight="1" x14ac:dyDescent="0.25">
      <c r="A34" s="254" t="s">
        <v>477</v>
      </c>
      <c r="B34" s="254"/>
      <c r="C34" s="254"/>
      <c r="D34" s="11">
        <v>28</v>
      </c>
      <c r="E34" s="73">
        <v>0</v>
      </c>
      <c r="F34" s="73">
        <v>0</v>
      </c>
      <c r="G34" s="73">
        <v>3749242</v>
      </c>
      <c r="H34" s="73">
        <v>0</v>
      </c>
      <c r="I34" s="73">
        <v>0</v>
      </c>
      <c r="J34" s="73">
        <v>0</v>
      </c>
      <c r="K34" s="74">
        <f t="shared" si="0"/>
        <v>3749242</v>
      </c>
      <c r="L34" s="73">
        <v>81530</v>
      </c>
      <c r="M34" s="74">
        <f t="shared" si="1"/>
        <v>3830772</v>
      </c>
      <c r="X34" s="2"/>
      <c r="Y34" s="2"/>
      <c r="Z34" s="2"/>
      <c r="AA34" s="2"/>
      <c r="AB34" s="2"/>
      <c r="AC34" s="2"/>
      <c r="AD34" s="2"/>
      <c r="AE34" s="2"/>
      <c r="AF34" s="12"/>
    </row>
    <row r="35" spans="1:32" ht="33.75" customHeight="1" x14ac:dyDescent="0.25">
      <c r="A35" s="253" t="s">
        <v>478</v>
      </c>
      <c r="B35" s="253"/>
      <c r="C35" s="253"/>
      <c r="D35" s="13">
        <v>29</v>
      </c>
      <c r="E35" s="74">
        <f>E36+E37+E38+E39</f>
        <v>0</v>
      </c>
      <c r="F35" s="74">
        <f t="shared" ref="F35:L35" si="11">F36+F37+F38+F39</f>
        <v>0</v>
      </c>
      <c r="G35" s="74">
        <f t="shared" si="11"/>
        <v>-1038484</v>
      </c>
      <c r="H35" s="74">
        <f t="shared" si="11"/>
        <v>0</v>
      </c>
      <c r="I35" s="74">
        <f t="shared" si="11"/>
        <v>338891784</v>
      </c>
      <c r="J35" s="74">
        <f t="shared" si="11"/>
        <v>-339392129</v>
      </c>
      <c r="K35" s="74">
        <f t="shared" si="0"/>
        <v>-1538829</v>
      </c>
      <c r="L35" s="74">
        <f t="shared" si="11"/>
        <v>-195846</v>
      </c>
      <c r="M35" s="74">
        <f t="shared" si="1"/>
        <v>-1734675</v>
      </c>
      <c r="X35" s="2"/>
      <c r="Y35" s="2"/>
      <c r="Z35" s="2"/>
      <c r="AA35" s="2"/>
      <c r="AB35" s="2"/>
      <c r="AC35" s="2"/>
      <c r="AD35" s="2"/>
      <c r="AE35" s="2"/>
      <c r="AF35" s="12"/>
    </row>
    <row r="36" spans="1:32" ht="26.25" customHeight="1" x14ac:dyDescent="0.25">
      <c r="A36" s="254" t="s">
        <v>479</v>
      </c>
      <c r="B36" s="254"/>
      <c r="C36" s="254"/>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54" t="s">
        <v>480</v>
      </c>
      <c r="B37" s="254"/>
      <c r="C37" s="254"/>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54" t="s">
        <v>481</v>
      </c>
      <c r="B38" s="254"/>
      <c r="C38" s="254"/>
      <c r="D38" s="11">
        <v>32</v>
      </c>
      <c r="E38" s="73">
        <v>0</v>
      </c>
      <c r="F38" s="73">
        <v>0</v>
      </c>
      <c r="G38" s="73">
        <v>0</v>
      </c>
      <c r="H38" s="73">
        <v>0</v>
      </c>
      <c r="I38" s="73">
        <v>0</v>
      </c>
      <c r="J38" s="73">
        <v>0</v>
      </c>
      <c r="K38" s="74">
        <f t="shared" si="0"/>
        <v>0</v>
      </c>
      <c r="L38" s="73">
        <v>-156751</v>
      </c>
      <c r="M38" s="74">
        <f t="shared" si="1"/>
        <v>-156751</v>
      </c>
      <c r="X38" s="2"/>
      <c r="Y38" s="2"/>
      <c r="Z38" s="2"/>
      <c r="AA38" s="2"/>
      <c r="AB38" s="2"/>
      <c r="AC38" s="2"/>
      <c r="AD38" s="2"/>
      <c r="AE38" s="2"/>
      <c r="AF38" s="12"/>
    </row>
    <row r="39" spans="1:32" ht="12.75" customHeight="1" x14ac:dyDescent="0.25">
      <c r="A39" s="254" t="s">
        <v>482</v>
      </c>
      <c r="B39" s="254"/>
      <c r="C39" s="254"/>
      <c r="D39" s="11">
        <v>33</v>
      </c>
      <c r="E39" s="73">
        <v>0</v>
      </c>
      <c r="F39" s="73">
        <v>0</v>
      </c>
      <c r="G39" s="73">
        <v>-1038484</v>
      </c>
      <c r="H39" s="73">
        <v>0</v>
      </c>
      <c r="I39" s="73">
        <v>338891784</v>
      </c>
      <c r="J39" s="73">
        <v>-339392129</v>
      </c>
      <c r="K39" s="74">
        <f t="shared" si="0"/>
        <v>-1538829</v>
      </c>
      <c r="L39" s="73">
        <v>-39095</v>
      </c>
      <c r="M39" s="74">
        <f t="shared" si="1"/>
        <v>-1577924</v>
      </c>
      <c r="X39" s="2"/>
      <c r="Y39" s="2"/>
      <c r="Z39" s="2"/>
      <c r="AA39" s="2"/>
      <c r="AB39" s="2"/>
      <c r="AC39" s="2"/>
      <c r="AD39" s="2"/>
      <c r="AE39" s="2"/>
      <c r="AF39" s="12"/>
    </row>
    <row r="40" spans="1:32" ht="48.75" customHeight="1" x14ac:dyDescent="0.25">
      <c r="A40" s="253" t="s">
        <v>483</v>
      </c>
      <c r="B40" s="253"/>
      <c r="C40" s="253"/>
      <c r="D40" s="13">
        <v>34</v>
      </c>
      <c r="E40" s="74">
        <f>E35+E28+E27</f>
        <v>589325800</v>
      </c>
      <c r="F40" s="74">
        <f t="shared" ref="F40:J40" si="12">F35+F28+F27</f>
        <v>681482525</v>
      </c>
      <c r="G40" s="74">
        <f t="shared" si="12"/>
        <v>458725449</v>
      </c>
      <c r="H40" s="74">
        <f t="shared" si="12"/>
        <v>402038575</v>
      </c>
      <c r="I40" s="74">
        <f t="shared" si="12"/>
        <v>1536953916</v>
      </c>
      <c r="J40" s="74">
        <f t="shared" si="12"/>
        <v>204035359</v>
      </c>
      <c r="K40" s="74">
        <f t="shared" si="0"/>
        <v>3872561624</v>
      </c>
      <c r="L40" s="74">
        <f t="shared" ref="L40" si="13">L35+L28+L27</f>
        <v>12731293</v>
      </c>
      <c r="M40" s="74">
        <f t="shared" si="1"/>
        <v>3885292917</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A7:P65535 Q1:IV1048576"/>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80" zoomScaleNormal="80" workbookViewId="0">
      <selection activeCell="L11" sqref="L11"/>
    </sheetView>
  </sheetViews>
  <sheetFormatPr defaultRowHeight="12.5" x14ac:dyDescent="0.25"/>
  <sheetData>
    <row r="1" spans="1:9" x14ac:dyDescent="0.25">
      <c r="A1" s="265" t="s">
        <v>542</v>
      </c>
      <c r="B1" s="266"/>
      <c r="C1" s="266"/>
      <c r="D1" s="266"/>
      <c r="E1" s="266"/>
      <c r="F1" s="266"/>
      <c r="G1" s="266"/>
      <c r="H1" s="266"/>
      <c r="I1" s="266"/>
    </row>
    <row r="2" spans="1:9" x14ac:dyDescent="0.25">
      <c r="A2" s="266"/>
      <c r="B2" s="266"/>
      <c r="C2" s="266"/>
      <c r="D2" s="266"/>
      <c r="E2" s="266"/>
      <c r="F2" s="266"/>
      <c r="G2" s="266"/>
      <c r="H2" s="266"/>
      <c r="I2" s="266"/>
    </row>
    <row r="3" spans="1:9" x14ac:dyDescent="0.25">
      <c r="A3" s="266"/>
      <c r="B3" s="266"/>
      <c r="C3" s="266"/>
      <c r="D3" s="266"/>
      <c r="E3" s="266"/>
      <c r="F3" s="266"/>
      <c r="G3" s="266"/>
      <c r="H3" s="266"/>
      <c r="I3" s="266"/>
    </row>
    <row r="4" spans="1:9" x14ac:dyDescent="0.25">
      <c r="A4" s="266"/>
      <c r="B4" s="266"/>
      <c r="C4" s="266"/>
      <c r="D4" s="266"/>
      <c r="E4" s="266"/>
      <c r="F4" s="266"/>
      <c r="G4" s="266"/>
      <c r="H4" s="266"/>
      <c r="I4" s="266"/>
    </row>
    <row r="5" spans="1:9" x14ac:dyDescent="0.25">
      <c r="A5" s="266"/>
      <c r="B5" s="266"/>
      <c r="C5" s="266"/>
      <c r="D5" s="266"/>
      <c r="E5" s="266"/>
      <c r="F5" s="266"/>
      <c r="G5" s="266"/>
      <c r="H5" s="266"/>
      <c r="I5" s="266"/>
    </row>
    <row r="6" spans="1:9" x14ac:dyDescent="0.25">
      <c r="A6" s="266"/>
      <c r="B6" s="266"/>
      <c r="C6" s="266"/>
      <c r="D6" s="266"/>
      <c r="E6" s="266"/>
      <c r="F6" s="266"/>
      <c r="G6" s="266"/>
      <c r="H6" s="266"/>
      <c r="I6" s="266"/>
    </row>
    <row r="7" spans="1:9" x14ac:dyDescent="0.25">
      <c r="A7" s="266"/>
      <c r="B7" s="266"/>
      <c r="C7" s="266"/>
      <c r="D7" s="266"/>
      <c r="E7" s="266"/>
      <c r="F7" s="266"/>
      <c r="G7" s="266"/>
      <c r="H7" s="266"/>
      <c r="I7" s="266"/>
    </row>
    <row r="8" spans="1:9" x14ac:dyDescent="0.25">
      <c r="A8" s="266"/>
      <c r="B8" s="266"/>
      <c r="C8" s="266"/>
      <c r="D8" s="266"/>
      <c r="E8" s="266"/>
      <c r="F8" s="266"/>
      <c r="G8" s="266"/>
      <c r="H8" s="266"/>
      <c r="I8" s="266"/>
    </row>
    <row r="9" spans="1:9" x14ac:dyDescent="0.25">
      <c r="A9" s="266"/>
      <c r="B9" s="266"/>
      <c r="C9" s="266"/>
      <c r="D9" s="266"/>
      <c r="E9" s="266"/>
      <c r="F9" s="266"/>
      <c r="G9" s="266"/>
      <c r="H9" s="266"/>
      <c r="I9" s="266"/>
    </row>
    <row r="10" spans="1:9" x14ac:dyDescent="0.25">
      <c r="A10" s="266"/>
      <c r="B10" s="266"/>
      <c r="C10" s="266"/>
      <c r="D10" s="266"/>
      <c r="E10" s="266"/>
      <c r="F10" s="266"/>
      <c r="G10" s="266"/>
      <c r="H10" s="266"/>
      <c r="I10" s="266"/>
    </row>
    <row r="11" spans="1:9" x14ac:dyDescent="0.25">
      <c r="A11" s="266"/>
      <c r="B11" s="266"/>
      <c r="C11" s="266"/>
      <c r="D11" s="266"/>
      <c r="E11" s="266"/>
      <c r="F11" s="266"/>
      <c r="G11" s="266"/>
      <c r="H11" s="266"/>
      <c r="I11" s="266"/>
    </row>
    <row r="12" spans="1:9" x14ac:dyDescent="0.25">
      <c r="A12" s="266"/>
      <c r="B12" s="266"/>
      <c r="C12" s="266"/>
      <c r="D12" s="266"/>
      <c r="E12" s="266"/>
      <c r="F12" s="266"/>
      <c r="G12" s="266"/>
      <c r="H12" s="266"/>
      <c r="I12" s="266"/>
    </row>
    <row r="13" spans="1:9" x14ac:dyDescent="0.25">
      <c r="A13" s="266"/>
      <c r="B13" s="266"/>
      <c r="C13" s="266"/>
      <c r="D13" s="266"/>
      <c r="E13" s="266"/>
      <c r="F13" s="266"/>
      <c r="G13" s="266"/>
      <c r="H13" s="266"/>
      <c r="I13" s="266"/>
    </row>
    <row r="14" spans="1:9" x14ac:dyDescent="0.25">
      <c r="A14" s="266"/>
      <c r="B14" s="266"/>
      <c r="C14" s="266"/>
      <c r="D14" s="266"/>
      <c r="E14" s="266"/>
      <c r="F14" s="266"/>
      <c r="G14" s="266"/>
      <c r="H14" s="266"/>
      <c r="I14" s="266"/>
    </row>
    <row r="15" spans="1:9" x14ac:dyDescent="0.25">
      <c r="A15" s="266"/>
      <c r="B15" s="266"/>
      <c r="C15" s="266"/>
      <c r="D15" s="266"/>
      <c r="E15" s="266"/>
      <c r="F15" s="266"/>
      <c r="G15" s="266"/>
      <c r="H15" s="266"/>
      <c r="I15" s="266"/>
    </row>
    <row r="16" spans="1:9" x14ac:dyDescent="0.25">
      <c r="A16" s="266"/>
      <c r="B16" s="266"/>
      <c r="C16" s="266"/>
      <c r="D16" s="266"/>
      <c r="E16" s="266"/>
      <c r="F16" s="266"/>
      <c r="G16" s="266"/>
      <c r="H16" s="266"/>
      <c r="I16" s="266"/>
    </row>
    <row r="17" spans="1:9" x14ac:dyDescent="0.25">
      <c r="A17" s="266"/>
      <c r="B17" s="266"/>
      <c r="C17" s="266"/>
      <c r="D17" s="266"/>
      <c r="E17" s="266"/>
      <c r="F17" s="266"/>
      <c r="G17" s="266"/>
      <c r="H17" s="266"/>
      <c r="I17" s="266"/>
    </row>
    <row r="18" spans="1:9" x14ac:dyDescent="0.25">
      <c r="A18" s="266"/>
      <c r="B18" s="266"/>
      <c r="C18" s="266"/>
      <c r="D18" s="266"/>
      <c r="E18" s="266"/>
      <c r="F18" s="266"/>
      <c r="G18" s="266"/>
      <c r="H18" s="266"/>
      <c r="I18" s="266"/>
    </row>
    <row r="19" spans="1:9" x14ac:dyDescent="0.25">
      <c r="A19" s="266"/>
      <c r="B19" s="266"/>
      <c r="C19" s="266"/>
      <c r="D19" s="266"/>
      <c r="E19" s="266"/>
      <c r="F19" s="266"/>
      <c r="G19" s="266"/>
      <c r="H19" s="266"/>
      <c r="I19" s="266"/>
    </row>
    <row r="20" spans="1:9" x14ac:dyDescent="0.25">
      <c r="A20" s="266"/>
      <c r="B20" s="266"/>
      <c r="C20" s="266"/>
      <c r="D20" s="266"/>
      <c r="E20" s="266"/>
      <c r="F20" s="266"/>
      <c r="G20" s="266"/>
      <c r="H20" s="266"/>
      <c r="I20" s="266"/>
    </row>
    <row r="21" spans="1:9" x14ac:dyDescent="0.25">
      <c r="A21" s="266"/>
      <c r="B21" s="266"/>
      <c r="C21" s="266"/>
      <c r="D21" s="266"/>
      <c r="E21" s="266"/>
      <c r="F21" s="266"/>
      <c r="G21" s="266"/>
      <c r="H21" s="266"/>
      <c r="I21" s="266"/>
    </row>
    <row r="22" spans="1:9" x14ac:dyDescent="0.25">
      <c r="A22" s="266"/>
      <c r="B22" s="266"/>
      <c r="C22" s="266"/>
      <c r="D22" s="266"/>
      <c r="E22" s="266"/>
      <c r="F22" s="266"/>
      <c r="G22" s="266"/>
      <c r="H22" s="266"/>
      <c r="I22" s="266"/>
    </row>
    <row r="23" spans="1:9" x14ac:dyDescent="0.25">
      <c r="A23" s="266"/>
      <c r="B23" s="266"/>
      <c r="C23" s="266"/>
      <c r="D23" s="266"/>
      <c r="E23" s="266"/>
      <c r="F23" s="266"/>
      <c r="G23" s="266"/>
      <c r="H23" s="266"/>
      <c r="I23" s="266"/>
    </row>
    <row r="24" spans="1:9" x14ac:dyDescent="0.25">
      <c r="A24" s="266"/>
      <c r="B24" s="266"/>
      <c r="C24" s="266"/>
      <c r="D24" s="266"/>
      <c r="E24" s="266"/>
      <c r="F24" s="266"/>
      <c r="G24" s="266"/>
      <c r="H24" s="266"/>
      <c r="I24" s="266"/>
    </row>
    <row r="25" spans="1:9" x14ac:dyDescent="0.25">
      <c r="A25" s="266"/>
      <c r="B25" s="266"/>
      <c r="C25" s="266"/>
      <c r="D25" s="266"/>
      <c r="E25" s="266"/>
      <c r="F25" s="266"/>
      <c r="G25" s="266"/>
      <c r="H25" s="266"/>
      <c r="I25" s="266"/>
    </row>
    <row r="26" spans="1:9" x14ac:dyDescent="0.25">
      <c r="A26" s="266"/>
      <c r="B26" s="266"/>
      <c r="C26" s="266"/>
      <c r="D26" s="266"/>
      <c r="E26" s="266"/>
      <c r="F26" s="266"/>
      <c r="G26" s="266"/>
      <c r="H26" s="266"/>
      <c r="I26" s="266"/>
    </row>
    <row r="27" spans="1:9" x14ac:dyDescent="0.25">
      <c r="A27" s="266"/>
      <c r="B27" s="266"/>
      <c r="C27" s="266"/>
      <c r="D27" s="266"/>
      <c r="E27" s="266"/>
      <c r="F27" s="266"/>
      <c r="G27" s="266"/>
      <c r="H27" s="266"/>
      <c r="I27" s="266"/>
    </row>
    <row r="28" spans="1:9" x14ac:dyDescent="0.25">
      <c r="A28" s="266"/>
      <c r="B28" s="266"/>
      <c r="C28" s="266"/>
      <c r="D28" s="266"/>
      <c r="E28" s="266"/>
      <c r="F28" s="266"/>
      <c r="G28" s="266"/>
      <c r="H28" s="266"/>
      <c r="I28" s="266"/>
    </row>
    <row r="29" spans="1:9" x14ac:dyDescent="0.25">
      <c r="A29" s="266"/>
      <c r="B29" s="266"/>
      <c r="C29" s="266"/>
      <c r="D29" s="266"/>
      <c r="E29" s="266"/>
      <c r="F29" s="266"/>
      <c r="G29" s="266"/>
      <c r="H29" s="266"/>
      <c r="I29" s="266"/>
    </row>
    <row r="30" spans="1:9" x14ac:dyDescent="0.25">
      <c r="A30" s="266"/>
      <c r="B30" s="266"/>
      <c r="C30" s="266"/>
      <c r="D30" s="266"/>
      <c r="E30" s="266"/>
      <c r="F30" s="266"/>
      <c r="G30" s="266"/>
      <c r="H30" s="266"/>
      <c r="I30" s="266"/>
    </row>
    <row r="31" spans="1:9" x14ac:dyDescent="0.25">
      <c r="A31" s="266"/>
      <c r="B31" s="266"/>
      <c r="C31" s="266"/>
      <c r="D31" s="266"/>
      <c r="E31" s="266"/>
      <c r="F31" s="266"/>
      <c r="G31" s="266"/>
      <c r="H31" s="266"/>
      <c r="I31" s="266"/>
    </row>
    <row r="32" spans="1:9" x14ac:dyDescent="0.25">
      <c r="A32" s="266"/>
      <c r="B32" s="266"/>
      <c r="C32" s="266"/>
      <c r="D32" s="266"/>
      <c r="E32" s="266"/>
      <c r="F32" s="266"/>
      <c r="G32" s="266"/>
      <c r="H32" s="266"/>
      <c r="I32" s="266"/>
    </row>
    <row r="33" spans="1:9" x14ac:dyDescent="0.25">
      <c r="A33" s="266"/>
      <c r="B33" s="266"/>
      <c r="C33" s="266"/>
      <c r="D33" s="266"/>
      <c r="E33" s="266"/>
      <c r="F33" s="266"/>
      <c r="G33" s="266"/>
      <c r="H33" s="266"/>
      <c r="I33" s="266"/>
    </row>
    <row r="34" spans="1:9" x14ac:dyDescent="0.25">
      <c r="A34" s="266"/>
      <c r="B34" s="266"/>
      <c r="C34" s="266"/>
      <c r="D34" s="266"/>
      <c r="E34" s="266"/>
      <c r="F34" s="266"/>
      <c r="G34" s="266"/>
      <c r="H34" s="266"/>
      <c r="I34" s="266"/>
    </row>
    <row r="35" spans="1:9" x14ac:dyDescent="0.25">
      <c r="A35" s="266"/>
      <c r="B35" s="266"/>
      <c r="C35" s="266"/>
      <c r="D35" s="266"/>
      <c r="E35" s="266"/>
      <c r="F35" s="266"/>
      <c r="G35" s="266"/>
      <c r="H35" s="266"/>
      <c r="I35" s="266"/>
    </row>
    <row r="36" spans="1:9" x14ac:dyDescent="0.25">
      <c r="A36" s="266"/>
      <c r="B36" s="266"/>
      <c r="C36" s="266"/>
      <c r="D36" s="266"/>
      <c r="E36" s="266"/>
      <c r="F36" s="266"/>
      <c r="G36" s="266"/>
      <c r="H36" s="266"/>
      <c r="I36" s="266"/>
    </row>
    <row r="37" spans="1:9" x14ac:dyDescent="0.25">
      <c r="A37" s="266"/>
      <c r="B37" s="266"/>
      <c r="C37" s="266"/>
      <c r="D37" s="266"/>
      <c r="E37" s="266"/>
      <c r="F37" s="266"/>
      <c r="G37" s="266"/>
      <c r="H37" s="266"/>
      <c r="I37" s="266"/>
    </row>
    <row r="38" spans="1:9" x14ac:dyDescent="0.25">
      <c r="A38" s="266"/>
      <c r="B38" s="266"/>
      <c r="C38" s="266"/>
      <c r="D38" s="266"/>
      <c r="E38" s="266"/>
      <c r="F38" s="266"/>
      <c r="G38" s="266"/>
      <c r="H38" s="266"/>
      <c r="I38" s="266"/>
    </row>
    <row r="39" spans="1:9" x14ac:dyDescent="0.25">
      <c r="A39" s="266"/>
      <c r="B39" s="266"/>
      <c r="C39" s="266"/>
      <c r="D39" s="266"/>
      <c r="E39" s="266"/>
      <c r="F39" s="266"/>
      <c r="G39" s="266"/>
      <c r="H39" s="266"/>
      <c r="I39" s="266"/>
    </row>
    <row r="40" spans="1:9" x14ac:dyDescent="0.25">
      <c r="A40" s="266"/>
      <c r="B40" s="266"/>
      <c r="C40" s="266"/>
      <c r="D40" s="266"/>
      <c r="E40" s="266"/>
      <c r="F40" s="266"/>
      <c r="G40" s="266"/>
      <c r="H40" s="266"/>
      <c r="I40" s="266"/>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purl.org/dc/dcmitype/"/>
    <ds:schemaRef ds:uri="http://schemas.microsoft.com/office/2006/documentManagement/types"/>
    <ds:schemaRef ds:uri="22baa3bd-a2fa-4ea9-9ebb-3a9c6a55952b"/>
    <ds:schemaRef ds:uri="d8745bc5-821e-4205-946a-621c2da728c8"/>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385D442-F799-457C-93AF-BA5D65875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2020-07-27T08:47:03Z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