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W:\01 KONSOLIDACIJA\KONSOLIDACIJA 2021\10 MJESEČNE KONSOLIDACIJE\03 2021\70 BURZA\06 ENG\"/>
    </mc:Choice>
  </mc:AlternateContent>
  <xr:revisionPtr revIDLastSave="0" documentId="13_ncr:1_{CD41F398-A446-49F0-92D7-D093D90735C2}" xr6:coauthVersionLast="36" xr6:coauthVersionMax="36" xr10:uidLastSave="{00000000-0000-0000-0000-000000000000}"/>
  <workbookProtection workbookAlgorithmName="SHA-512" workbookHashValue="KGHEZJ2zPXhEzSnxROi/5YZFDvROWH9yR2dO9peuGv76DMPcjY+YK3E3WMtFNw37BqI6HkH9nGz8mcMH9cNWmA==" workbookSaltValue="zqjvGnARl8/Qqkd05+kbFg==" workbookSpinCount="100000" lockStructure="1"/>
  <bookViews>
    <workbookView xWindow="0" yWindow="0" windowWidth="19200" windowHeight="4900" xr2:uid="{00000000-000D-0000-FFFF-FFFF00000000}"/>
  </bookViews>
  <sheets>
    <sheet name="General data" sheetId="27" r:id="rId1"/>
    <sheet name="Balance sheet" sheetId="20" r:id="rId2"/>
    <sheet name="P&amp;L-cumulative" sheetId="24" r:id="rId3"/>
    <sheet name="P&amp;L-current" sheetId="21" r:id="rId4"/>
    <sheet name="CF" sheetId="22" r:id="rId5"/>
    <sheet name="SOCE" sheetId="23" r:id="rId6"/>
    <sheet name="Notes" sheetId="26" r:id="rId7"/>
  </sheets>
  <externalReferences>
    <externalReference r:id="rId8"/>
    <externalReference r:id="rId9"/>
    <externalReference r:id="rId10"/>
  </externalReferences>
  <definedNames>
    <definedName name="_xlnm._FilterDatabase" localSheetId="1" hidden="1">'Balance sheet'!#REF!</definedName>
    <definedName name="_xlnm._FilterDatabase" localSheetId="4" hidden="1">CF!$H$5:$H$5</definedName>
    <definedName name="_xlnm._FilterDatabase" localSheetId="2" hidden="1">'[1]P&amp;amp;L-cumulative'!$G$6:$I$6</definedName>
    <definedName name="_xlnm._FilterDatabase" localSheetId="3" hidden="1">'[2]P&amp;amp;L-current'!$G$6:$I$6</definedName>
    <definedName name="datum_izrade">[3]Naslovni!$E$5</definedName>
    <definedName name="drustvo">[3]Naslovni!$B$5</definedName>
    <definedName name="p" localSheetId="2">#REF!</definedName>
    <definedName name="p">#REF!</definedName>
    <definedName name="_xlnm.Print_Area" localSheetId="1">'Balance sheet'!$A$1:$I$125</definedName>
    <definedName name="_xlnm.Print_Area" localSheetId="4">CF!$A$1:$I$62</definedName>
    <definedName name="_xlnm.Print_Area" localSheetId="2">'[1]P&amp;amp;L-cumulative'!$A$1:$I$86</definedName>
    <definedName name="_xlnm.Print_Area" localSheetId="3">'[2]P&amp;amp;L-current'!$A$1:$I$86</definedName>
    <definedName name="_xlnm.Print_Area" localSheetId="5">SOCE!$A$1:$M$40</definedName>
    <definedName name="razdoblje">[3]Naslovni!$E$7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40" i="23" l="1"/>
  <c r="F40" i="23"/>
  <c r="K39" i="23"/>
  <c r="M39" i="23" s="1"/>
  <c r="M38" i="23"/>
  <c r="K38" i="23"/>
  <c r="K37" i="23"/>
  <c r="M37" i="23" s="1"/>
  <c r="M36" i="23"/>
  <c r="K36" i="23"/>
  <c r="L35" i="23"/>
  <c r="J35" i="23"/>
  <c r="I35" i="23"/>
  <c r="I40" i="23" s="1"/>
  <c r="H35" i="23"/>
  <c r="H40" i="23" s="1"/>
  <c r="G35" i="23"/>
  <c r="G40" i="23" s="1"/>
  <c r="F35" i="23"/>
  <c r="E35" i="23"/>
  <c r="E40" i="23" s="1"/>
  <c r="K34" i="23"/>
  <c r="M34" i="23" s="1"/>
  <c r="M33" i="23"/>
  <c r="K33" i="23"/>
  <c r="K32" i="23"/>
  <c r="M32" i="23" s="1"/>
  <c r="M31" i="23"/>
  <c r="K31" i="23"/>
  <c r="L30" i="23"/>
  <c r="L28" i="23" s="1"/>
  <c r="J30" i="23"/>
  <c r="I30" i="23"/>
  <c r="H30" i="23"/>
  <c r="H28" i="23" s="1"/>
  <c r="G30" i="23"/>
  <c r="F30" i="23"/>
  <c r="E30" i="23"/>
  <c r="K30" i="23" s="1"/>
  <c r="M29" i="23"/>
  <c r="K29" i="23"/>
  <c r="J28" i="23"/>
  <c r="I28" i="23"/>
  <c r="G28" i="23"/>
  <c r="K28" i="23" s="1"/>
  <c r="F28" i="23"/>
  <c r="E28" i="23"/>
  <c r="L27" i="23"/>
  <c r="J27" i="23"/>
  <c r="I27" i="23"/>
  <c r="H27" i="23"/>
  <c r="G27" i="23"/>
  <c r="F27" i="23"/>
  <c r="E27" i="23"/>
  <c r="K27" i="23" s="1"/>
  <c r="M26" i="23"/>
  <c r="K26" i="23"/>
  <c r="K25" i="23"/>
  <c r="M25" i="23" s="1"/>
  <c r="M24" i="23"/>
  <c r="K24" i="23"/>
  <c r="G23" i="23"/>
  <c r="K22" i="23"/>
  <c r="M22" i="23" s="1"/>
  <c r="K21" i="23"/>
  <c r="M21" i="23" s="1"/>
  <c r="K20" i="23"/>
  <c r="M20" i="23" s="1"/>
  <c r="K19" i="23"/>
  <c r="M19" i="23" s="1"/>
  <c r="L18" i="23"/>
  <c r="J18" i="23"/>
  <c r="J23" i="23" s="1"/>
  <c r="I18" i="23"/>
  <c r="H18" i="23"/>
  <c r="H23" i="23" s="1"/>
  <c r="G18" i="23"/>
  <c r="F18" i="23"/>
  <c r="F23" i="23" s="1"/>
  <c r="E18" i="23"/>
  <c r="K18" i="23" s="1"/>
  <c r="M18" i="23" s="1"/>
  <c r="M17" i="23"/>
  <c r="K17" i="23"/>
  <c r="K16" i="23"/>
  <c r="M16" i="23" s="1"/>
  <c r="M15" i="23"/>
  <c r="K15" i="23"/>
  <c r="K14" i="23"/>
  <c r="M14" i="23" s="1"/>
  <c r="L13" i="23"/>
  <c r="J13" i="23"/>
  <c r="I13" i="23"/>
  <c r="I11" i="23" s="1"/>
  <c r="H13" i="23"/>
  <c r="G13" i="23"/>
  <c r="F13" i="23"/>
  <c r="E13" i="23"/>
  <c r="K13" i="23" s="1"/>
  <c r="K12" i="23"/>
  <c r="M12" i="23" s="1"/>
  <c r="L11" i="23"/>
  <c r="J11" i="23"/>
  <c r="H11" i="23"/>
  <c r="G11" i="23"/>
  <c r="F11" i="23"/>
  <c r="L10" i="23"/>
  <c r="J10" i="23"/>
  <c r="I10" i="23"/>
  <c r="H10" i="23"/>
  <c r="G10" i="23"/>
  <c r="F10" i="23"/>
  <c r="E10" i="23"/>
  <c r="K10" i="23" s="1"/>
  <c r="M10" i="23" s="1"/>
  <c r="K9" i="23"/>
  <c r="M9" i="23" s="1"/>
  <c r="K8" i="23"/>
  <c r="M8" i="23" s="1"/>
  <c r="K7" i="23"/>
  <c r="M7" i="23" s="1"/>
  <c r="I52" i="22"/>
  <c r="H52" i="22"/>
  <c r="I37" i="22"/>
  <c r="H37" i="22"/>
  <c r="I18" i="22"/>
  <c r="H18" i="22"/>
  <c r="I9" i="22"/>
  <c r="H9" i="22"/>
  <c r="I7" i="22"/>
  <c r="I6" i="22" s="1"/>
  <c r="I58" i="22" s="1"/>
  <c r="I60" i="22" s="1"/>
  <c r="I62" i="22" s="1"/>
  <c r="H7" i="22"/>
  <c r="H6" i="22" s="1"/>
  <c r="H58" i="22" s="1"/>
  <c r="H60" i="22" s="1"/>
  <c r="H62" i="22" s="1"/>
  <c r="I86" i="21"/>
  <c r="F86" i="21"/>
  <c r="I85" i="21"/>
  <c r="F85" i="21"/>
  <c r="I84" i="21"/>
  <c r="F84" i="21"/>
  <c r="I82" i="21"/>
  <c r="F82" i="21"/>
  <c r="I81" i="21"/>
  <c r="F81" i="21"/>
  <c r="I80" i="21"/>
  <c r="F80" i="21"/>
  <c r="I79" i="21"/>
  <c r="F79" i="21"/>
  <c r="I78" i="21"/>
  <c r="F78" i="21"/>
  <c r="I77" i="21"/>
  <c r="F77" i="21"/>
  <c r="I76" i="21"/>
  <c r="F76" i="21"/>
  <c r="I75" i="21"/>
  <c r="F75" i="21"/>
  <c r="H74" i="21"/>
  <c r="G74" i="21"/>
  <c r="I74" i="21" s="1"/>
  <c r="F74" i="21"/>
  <c r="E74" i="21"/>
  <c r="D74" i="21"/>
  <c r="I71" i="21"/>
  <c r="F71" i="21"/>
  <c r="I70" i="21"/>
  <c r="F70" i="21"/>
  <c r="I68" i="21"/>
  <c r="F68" i="21"/>
  <c r="I67" i="21"/>
  <c r="F67" i="21"/>
  <c r="H66" i="21"/>
  <c r="G66" i="21"/>
  <c r="I66" i="21" s="1"/>
  <c r="F66" i="21"/>
  <c r="E66" i="21"/>
  <c r="D66" i="21"/>
  <c r="I64" i="21"/>
  <c r="F64" i="21"/>
  <c r="I63" i="21"/>
  <c r="F63" i="21"/>
  <c r="I62" i="21"/>
  <c r="F62" i="21"/>
  <c r="H61" i="21"/>
  <c r="G61" i="21"/>
  <c r="I61" i="21" s="1"/>
  <c r="E61" i="21"/>
  <c r="D61" i="21"/>
  <c r="F61" i="21" s="1"/>
  <c r="I60" i="21"/>
  <c r="F60" i="21"/>
  <c r="I59" i="21"/>
  <c r="F59" i="21"/>
  <c r="I58" i="21"/>
  <c r="F58" i="21"/>
  <c r="I57" i="21"/>
  <c r="F57" i="21"/>
  <c r="I56" i="21"/>
  <c r="F56" i="21"/>
  <c r="I55" i="21"/>
  <c r="F55" i="21"/>
  <c r="I54" i="21"/>
  <c r="F54" i="21"/>
  <c r="H53" i="21"/>
  <c r="G53" i="21"/>
  <c r="I53" i="21" s="1"/>
  <c r="E53" i="21"/>
  <c r="D53" i="21"/>
  <c r="F53" i="21" s="1"/>
  <c r="I52" i="21"/>
  <c r="F52" i="21"/>
  <c r="I51" i="21"/>
  <c r="F51" i="21"/>
  <c r="I50" i="21"/>
  <c r="F50" i="21"/>
  <c r="H49" i="21"/>
  <c r="G49" i="21"/>
  <c r="I49" i="21" s="1"/>
  <c r="E49" i="21"/>
  <c r="D49" i="21"/>
  <c r="F49" i="21" s="1"/>
  <c r="I48" i="21"/>
  <c r="F48" i="21"/>
  <c r="I47" i="21"/>
  <c r="F47" i="21"/>
  <c r="I46" i="21"/>
  <c r="F46" i="21"/>
  <c r="H45" i="21"/>
  <c r="H44" i="21" s="1"/>
  <c r="G45" i="21"/>
  <c r="I45" i="21" s="1"/>
  <c r="E45" i="21"/>
  <c r="D45" i="21"/>
  <c r="F45" i="21" s="1"/>
  <c r="G44" i="21"/>
  <c r="I44" i="21" s="1"/>
  <c r="E44" i="21"/>
  <c r="I43" i="21"/>
  <c r="F43" i="21"/>
  <c r="I42" i="21"/>
  <c r="F42" i="21"/>
  <c r="H41" i="21"/>
  <c r="G41" i="21"/>
  <c r="I41" i="21" s="1"/>
  <c r="E41" i="21"/>
  <c r="D41" i="21"/>
  <c r="F41" i="21" s="1"/>
  <c r="I40" i="21"/>
  <c r="F40" i="21"/>
  <c r="I39" i="21"/>
  <c r="F39" i="21"/>
  <c r="H38" i="21"/>
  <c r="I38" i="21" s="1"/>
  <c r="G38" i="21"/>
  <c r="F38" i="21"/>
  <c r="E38" i="21"/>
  <c r="D38" i="21"/>
  <c r="I37" i="21"/>
  <c r="F37" i="21"/>
  <c r="I36" i="21"/>
  <c r="F36" i="21"/>
  <c r="H35" i="21"/>
  <c r="G35" i="21"/>
  <c r="I35" i="21" s="1"/>
  <c r="E35" i="21"/>
  <c r="D35" i="21"/>
  <c r="F35" i="21" s="1"/>
  <c r="I34" i="21"/>
  <c r="F34" i="21"/>
  <c r="I33" i="21"/>
  <c r="F33" i="21"/>
  <c r="H32" i="21"/>
  <c r="G32" i="21"/>
  <c r="I32" i="21" s="1"/>
  <c r="F32" i="21"/>
  <c r="E32" i="21"/>
  <c r="D32" i="21"/>
  <c r="H31" i="21"/>
  <c r="G31" i="21"/>
  <c r="I31" i="21" s="1"/>
  <c r="E31" i="21"/>
  <c r="D31" i="21"/>
  <c r="F31" i="21" s="1"/>
  <c r="I30" i="21"/>
  <c r="F30" i="21"/>
  <c r="I29" i="21"/>
  <c r="F29" i="21"/>
  <c r="H28" i="21"/>
  <c r="G28" i="21"/>
  <c r="I28" i="21" s="1"/>
  <c r="F28" i="21"/>
  <c r="E28" i="21"/>
  <c r="D28" i="21"/>
  <c r="I27" i="21"/>
  <c r="F27" i="21"/>
  <c r="I26" i="21"/>
  <c r="F26" i="21"/>
  <c r="H25" i="21"/>
  <c r="H24" i="21" s="1"/>
  <c r="H73" i="21" s="1"/>
  <c r="G25" i="21"/>
  <c r="I25" i="21" s="1"/>
  <c r="E25" i="21"/>
  <c r="D25" i="21"/>
  <c r="F25" i="21" s="1"/>
  <c r="G24" i="21"/>
  <c r="G73" i="21" s="1"/>
  <c r="I73" i="21" s="1"/>
  <c r="E24" i="21"/>
  <c r="E73" i="21" s="1"/>
  <c r="I23" i="21"/>
  <c r="F23" i="21"/>
  <c r="I22" i="21"/>
  <c r="F22" i="21"/>
  <c r="I21" i="21"/>
  <c r="F21" i="21"/>
  <c r="I20" i="21"/>
  <c r="F20" i="21"/>
  <c r="I19" i="21"/>
  <c r="F19" i="21"/>
  <c r="I18" i="21"/>
  <c r="F18" i="21"/>
  <c r="I17" i="21"/>
  <c r="F17" i="21"/>
  <c r="I16" i="21"/>
  <c r="F16" i="21"/>
  <c r="I15" i="21"/>
  <c r="F15" i="21"/>
  <c r="I14" i="21"/>
  <c r="F14" i="21"/>
  <c r="H13" i="21"/>
  <c r="G13" i="21"/>
  <c r="I13" i="21" s="1"/>
  <c r="E13" i="21"/>
  <c r="D13" i="21"/>
  <c r="F13" i="21" s="1"/>
  <c r="I12" i="21"/>
  <c r="F12" i="21"/>
  <c r="I11" i="21"/>
  <c r="F11" i="21"/>
  <c r="I10" i="21"/>
  <c r="F10" i="21"/>
  <c r="I9" i="21"/>
  <c r="F9" i="21"/>
  <c r="I8" i="21"/>
  <c r="F8" i="21"/>
  <c r="H7" i="21"/>
  <c r="H72" i="21" s="1"/>
  <c r="G7" i="21"/>
  <c r="G65" i="21" s="1"/>
  <c r="E7" i="21"/>
  <c r="E72" i="21" s="1"/>
  <c r="D7" i="21"/>
  <c r="D72" i="21" s="1"/>
  <c r="F72" i="21" s="1"/>
  <c r="I86" i="24"/>
  <c r="F86" i="24"/>
  <c r="I85" i="24"/>
  <c r="F85" i="24"/>
  <c r="I84" i="24"/>
  <c r="F84" i="24"/>
  <c r="I82" i="24"/>
  <c r="F82" i="24"/>
  <c r="I81" i="24"/>
  <c r="F81" i="24"/>
  <c r="I80" i="24"/>
  <c r="F80" i="24"/>
  <c r="I79" i="24"/>
  <c r="F79" i="24"/>
  <c r="I78" i="24"/>
  <c r="F78" i="24"/>
  <c r="I77" i="24"/>
  <c r="F77" i="24"/>
  <c r="I76" i="24"/>
  <c r="F76" i="24"/>
  <c r="I75" i="24"/>
  <c r="F75" i="24"/>
  <c r="H74" i="24"/>
  <c r="G74" i="24"/>
  <c r="I74" i="24" s="1"/>
  <c r="F74" i="24"/>
  <c r="E74" i="24"/>
  <c r="D74" i="24"/>
  <c r="I71" i="24"/>
  <c r="F71" i="24"/>
  <c r="I70" i="24"/>
  <c r="F70" i="24"/>
  <c r="I68" i="24"/>
  <c r="F68" i="24"/>
  <c r="I67" i="24"/>
  <c r="F67" i="24"/>
  <c r="H66" i="24"/>
  <c r="G66" i="24"/>
  <c r="I66" i="24" s="1"/>
  <c r="F66" i="24"/>
  <c r="E66" i="24"/>
  <c r="D66" i="24"/>
  <c r="I64" i="24"/>
  <c r="F64" i="24"/>
  <c r="I63" i="24"/>
  <c r="F63" i="24"/>
  <c r="I62" i="24"/>
  <c r="F62" i="24"/>
  <c r="H61" i="24"/>
  <c r="G61" i="24"/>
  <c r="I61" i="24" s="1"/>
  <c r="E61" i="24"/>
  <c r="D61" i="24"/>
  <c r="F61" i="24" s="1"/>
  <c r="I60" i="24"/>
  <c r="F60" i="24"/>
  <c r="I59" i="24"/>
  <c r="F59" i="24"/>
  <c r="I58" i="24"/>
  <c r="F58" i="24"/>
  <c r="I57" i="24"/>
  <c r="F57" i="24"/>
  <c r="I56" i="24"/>
  <c r="F56" i="24"/>
  <c r="I55" i="24"/>
  <c r="F55" i="24"/>
  <c r="I54" i="24"/>
  <c r="F54" i="24"/>
  <c r="H53" i="24"/>
  <c r="G53" i="24"/>
  <c r="I53" i="24" s="1"/>
  <c r="E53" i="24"/>
  <c r="D53" i="24"/>
  <c r="F53" i="24" s="1"/>
  <c r="I52" i="24"/>
  <c r="F52" i="24"/>
  <c r="I51" i="24"/>
  <c r="F51" i="24"/>
  <c r="I50" i="24"/>
  <c r="F50" i="24"/>
  <c r="H49" i="24"/>
  <c r="G49" i="24"/>
  <c r="I49" i="24" s="1"/>
  <c r="E49" i="24"/>
  <c r="D49" i="24"/>
  <c r="F49" i="24" s="1"/>
  <c r="I48" i="24"/>
  <c r="F48" i="24"/>
  <c r="I47" i="24"/>
  <c r="F47" i="24"/>
  <c r="I46" i="24"/>
  <c r="F46" i="24"/>
  <c r="H45" i="24"/>
  <c r="H44" i="24" s="1"/>
  <c r="G45" i="24"/>
  <c r="I45" i="24" s="1"/>
  <c r="E45" i="24"/>
  <c r="D45" i="24"/>
  <c r="F45" i="24" s="1"/>
  <c r="G44" i="24"/>
  <c r="I44" i="24" s="1"/>
  <c r="E44" i="24"/>
  <c r="I43" i="24"/>
  <c r="F43" i="24"/>
  <c r="I42" i="24"/>
  <c r="F42" i="24"/>
  <c r="H41" i="24"/>
  <c r="G41" i="24"/>
  <c r="I41" i="24" s="1"/>
  <c r="E41" i="24"/>
  <c r="D41" i="24"/>
  <c r="F41" i="24" s="1"/>
  <c r="I40" i="24"/>
  <c r="F40" i="24"/>
  <c r="I39" i="24"/>
  <c r="F39" i="24"/>
  <c r="H38" i="24"/>
  <c r="G38" i="24"/>
  <c r="I38" i="24" s="1"/>
  <c r="F38" i="24"/>
  <c r="E38" i="24"/>
  <c r="D38" i="24"/>
  <c r="I37" i="24"/>
  <c r="F37" i="24"/>
  <c r="I36" i="24"/>
  <c r="F36" i="24"/>
  <c r="H35" i="24"/>
  <c r="G35" i="24"/>
  <c r="I35" i="24" s="1"/>
  <c r="E35" i="24"/>
  <c r="D35" i="24"/>
  <c r="F35" i="24" s="1"/>
  <c r="I34" i="24"/>
  <c r="F34" i="24"/>
  <c r="I33" i="24"/>
  <c r="F33" i="24"/>
  <c r="H32" i="24"/>
  <c r="G32" i="24"/>
  <c r="I32" i="24" s="1"/>
  <c r="F32" i="24"/>
  <c r="E32" i="24"/>
  <c r="D32" i="24"/>
  <c r="H31" i="24"/>
  <c r="E31" i="24"/>
  <c r="D31" i="24"/>
  <c r="F31" i="24" s="1"/>
  <c r="I30" i="24"/>
  <c r="F30" i="24"/>
  <c r="I29" i="24"/>
  <c r="F29" i="24"/>
  <c r="H28" i="24"/>
  <c r="G28" i="24"/>
  <c r="I28" i="24" s="1"/>
  <c r="F28" i="24"/>
  <c r="E28" i="24"/>
  <c r="D28" i="24"/>
  <c r="I27" i="24"/>
  <c r="F27" i="24"/>
  <c r="I26" i="24"/>
  <c r="F26" i="24"/>
  <c r="H25" i="24"/>
  <c r="H24" i="24" s="1"/>
  <c r="H73" i="24" s="1"/>
  <c r="G25" i="24"/>
  <c r="I25" i="24" s="1"/>
  <c r="E25" i="24"/>
  <c r="D25" i="24"/>
  <c r="F25" i="24" s="1"/>
  <c r="G24" i="24"/>
  <c r="E24" i="24"/>
  <c r="E73" i="24" s="1"/>
  <c r="I23" i="24"/>
  <c r="F23" i="24"/>
  <c r="I22" i="24"/>
  <c r="F22" i="24"/>
  <c r="I21" i="24"/>
  <c r="F21" i="24"/>
  <c r="I20" i="24"/>
  <c r="F20" i="24"/>
  <c r="I19" i="24"/>
  <c r="F19" i="24"/>
  <c r="I18" i="24"/>
  <c r="F18" i="24"/>
  <c r="I17" i="24"/>
  <c r="F17" i="24"/>
  <c r="I16" i="24"/>
  <c r="F16" i="24"/>
  <c r="I15" i="24"/>
  <c r="F15" i="24"/>
  <c r="I14" i="24"/>
  <c r="F14" i="24"/>
  <c r="H13" i="24"/>
  <c r="G13" i="24"/>
  <c r="I13" i="24" s="1"/>
  <c r="E13" i="24"/>
  <c r="D13" i="24"/>
  <c r="F13" i="24" s="1"/>
  <c r="I12" i="24"/>
  <c r="F12" i="24"/>
  <c r="I11" i="24"/>
  <c r="F11" i="24"/>
  <c r="I10" i="24"/>
  <c r="F10" i="24"/>
  <c r="I9" i="24"/>
  <c r="F9" i="24"/>
  <c r="I8" i="24"/>
  <c r="F8" i="24"/>
  <c r="H7" i="24"/>
  <c r="H72" i="24" s="1"/>
  <c r="G7" i="24"/>
  <c r="E7" i="24"/>
  <c r="E72" i="24" s="1"/>
  <c r="D7" i="24"/>
  <c r="D72" i="24" s="1"/>
  <c r="F72" i="24" s="1"/>
  <c r="I125" i="20"/>
  <c r="F125" i="20"/>
  <c r="I123" i="20"/>
  <c r="F123" i="20"/>
  <c r="I122" i="20"/>
  <c r="F122" i="20"/>
  <c r="H121" i="20"/>
  <c r="G121" i="20"/>
  <c r="I121" i="20" s="1"/>
  <c r="F121" i="20"/>
  <c r="E121" i="20"/>
  <c r="D121" i="20"/>
  <c r="I120" i="20"/>
  <c r="F120" i="20"/>
  <c r="I119" i="20"/>
  <c r="F119" i="20"/>
  <c r="I118" i="20"/>
  <c r="F118" i="20"/>
  <c r="I117" i="20"/>
  <c r="F117" i="20"/>
  <c r="H116" i="20"/>
  <c r="G116" i="20"/>
  <c r="I116" i="20" s="1"/>
  <c r="E116" i="20"/>
  <c r="D116" i="20"/>
  <c r="F116" i="20" s="1"/>
  <c r="I115" i="20"/>
  <c r="F115" i="20"/>
  <c r="I114" i="20"/>
  <c r="F114" i="20"/>
  <c r="I113" i="20"/>
  <c r="F113" i="20"/>
  <c r="H112" i="20"/>
  <c r="G112" i="20"/>
  <c r="I112" i="20" s="1"/>
  <c r="E112" i="20"/>
  <c r="D112" i="20"/>
  <c r="F112" i="20" s="1"/>
  <c r="I111" i="20"/>
  <c r="F111" i="20"/>
  <c r="I110" i="20"/>
  <c r="F110" i="20"/>
  <c r="I109" i="20"/>
  <c r="F109" i="20"/>
  <c r="H108" i="20"/>
  <c r="G108" i="20"/>
  <c r="I108" i="20" s="1"/>
  <c r="E108" i="20"/>
  <c r="D108" i="20"/>
  <c r="F108" i="20" s="1"/>
  <c r="I107" i="20"/>
  <c r="F107" i="20"/>
  <c r="I106" i="20"/>
  <c r="F106" i="20"/>
  <c r="H105" i="20"/>
  <c r="G105" i="20"/>
  <c r="I105" i="20" s="1"/>
  <c r="F105" i="20"/>
  <c r="E105" i="20"/>
  <c r="D105" i="20"/>
  <c r="I104" i="20"/>
  <c r="F104" i="20"/>
  <c r="I103" i="20"/>
  <c r="F103" i="20"/>
  <c r="I102" i="20"/>
  <c r="F102" i="20"/>
  <c r="I101" i="20"/>
  <c r="F101" i="20"/>
  <c r="I100" i="20"/>
  <c r="F100" i="20"/>
  <c r="I99" i="20"/>
  <c r="F99" i="20"/>
  <c r="I98" i="20"/>
  <c r="F98" i="20"/>
  <c r="H97" i="20"/>
  <c r="H124" i="20" s="1"/>
  <c r="G97" i="20"/>
  <c r="G124" i="20" s="1"/>
  <c r="I124" i="20" s="1"/>
  <c r="F97" i="20"/>
  <c r="E97" i="20"/>
  <c r="E124" i="20" s="1"/>
  <c r="D97" i="20"/>
  <c r="I96" i="20"/>
  <c r="F96" i="20"/>
  <c r="I95" i="20"/>
  <c r="F95" i="20"/>
  <c r="I94" i="20"/>
  <c r="F94" i="20"/>
  <c r="I93" i="20"/>
  <c r="F93" i="20"/>
  <c r="H92" i="20"/>
  <c r="G92" i="20"/>
  <c r="I92" i="20" s="1"/>
  <c r="E92" i="20"/>
  <c r="D92" i="20"/>
  <c r="F92" i="20" s="1"/>
  <c r="I91" i="20"/>
  <c r="F91" i="20"/>
  <c r="I90" i="20"/>
  <c r="F90" i="20"/>
  <c r="H89" i="20"/>
  <c r="G89" i="20"/>
  <c r="I89" i="20" s="1"/>
  <c r="F89" i="20"/>
  <c r="E89" i="20"/>
  <c r="D89" i="20"/>
  <c r="I88" i="20"/>
  <c r="F88" i="20"/>
  <c r="I87" i="20"/>
  <c r="F87" i="20"/>
  <c r="I86" i="20"/>
  <c r="F86" i="20"/>
  <c r="H85" i="20"/>
  <c r="G85" i="20"/>
  <c r="I85" i="20" s="1"/>
  <c r="F85" i="20"/>
  <c r="E85" i="20"/>
  <c r="D85" i="20"/>
  <c r="I84" i="20"/>
  <c r="F84" i="20"/>
  <c r="I83" i="20"/>
  <c r="F83" i="20"/>
  <c r="I82" i="20"/>
  <c r="F82" i="20"/>
  <c r="H81" i="20"/>
  <c r="G81" i="20"/>
  <c r="I81" i="20" s="1"/>
  <c r="F81" i="20"/>
  <c r="E81" i="20"/>
  <c r="D81" i="20"/>
  <c r="I80" i="20"/>
  <c r="F80" i="20"/>
  <c r="I79" i="20"/>
  <c r="F79" i="20"/>
  <c r="I78" i="20"/>
  <c r="F78" i="20"/>
  <c r="H77" i="20"/>
  <c r="G77" i="20"/>
  <c r="I77" i="20" s="1"/>
  <c r="F77" i="20"/>
  <c r="E77" i="20"/>
  <c r="D77" i="20"/>
  <c r="H76" i="20"/>
  <c r="G76" i="20"/>
  <c r="I76" i="20" s="1"/>
  <c r="E76" i="20"/>
  <c r="D76" i="20"/>
  <c r="F76" i="20" s="1"/>
  <c r="I74" i="20"/>
  <c r="F74" i="20"/>
  <c r="I72" i="20"/>
  <c r="F72" i="20"/>
  <c r="I71" i="20"/>
  <c r="F71" i="20"/>
  <c r="I70" i="20"/>
  <c r="F70" i="20"/>
  <c r="H69" i="20"/>
  <c r="G69" i="20"/>
  <c r="I69" i="20" s="1"/>
  <c r="E69" i="20"/>
  <c r="D69" i="20"/>
  <c r="F69" i="20" s="1"/>
  <c r="I68" i="20"/>
  <c r="F68" i="20"/>
  <c r="I67" i="20"/>
  <c r="F67" i="20"/>
  <c r="I66" i="20"/>
  <c r="F66" i="20"/>
  <c r="I65" i="20"/>
  <c r="F65" i="20"/>
  <c r="I64" i="20"/>
  <c r="F64" i="20"/>
  <c r="H63" i="20"/>
  <c r="H62" i="20" s="1"/>
  <c r="G63" i="20"/>
  <c r="I63" i="20" s="1"/>
  <c r="E63" i="20"/>
  <c r="D63" i="20"/>
  <c r="F63" i="20" s="1"/>
  <c r="G62" i="20"/>
  <c r="I62" i="20" s="1"/>
  <c r="E62" i="20"/>
  <c r="I61" i="20"/>
  <c r="F61" i="20"/>
  <c r="I60" i="20"/>
  <c r="F60" i="20"/>
  <c r="I59" i="20"/>
  <c r="F59" i="20"/>
  <c r="H58" i="20"/>
  <c r="G58" i="20"/>
  <c r="I58" i="20" s="1"/>
  <c r="F58" i="20"/>
  <c r="E58" i="20"/>
  <c r="D58" i="20"/>
  <c r="I57" i="20"/>
  <c r="F57" i="20"/>
  <c r="I56" i="20"/>
  <c r="F56" i="20"/>
  <c r="I55" i="20"/>
  <c r="F55" i="20"/>
  <c r="H54" i="20"/>
  <c r="G54" i="20"/>
  <c r="I54" i="20" s="1"/>
  <c r="F54" i="20"/>
  <c r="E54" i="20"/>
  <c r="D54" i="20"/>
  <c r="H53" i="20"/>
  <c r="E53" i="20"/>
  <c r="D53" i="20"/>
  <c r="F53" i="20" s="1"/>
  <c r="I52" i="20"/>
  <c r="F52" i="20"/>
  <c r="I51" i="20"/>
  <c r="F51" i="20"/>
  <c r="H50" i="20"/>
  <c r="G50" i="20"/>
  <c r="I50" i="20" s="1"/>
  <c r="F50" i="20"/>
  <c r="E50" i="20"/>
  <c r="D50" i="20"/>
  <c r="I49" i="20"/>
  <c r="F49" i="20"/>
  <c r="I48" i="20"/>
  <c r="F48" i="20"/>
  <c r="I47" i="20"/>
  <c r="F47" i="20"/>
  <c r="I46" i="20"/>
  <c r="F46" i="20"/>
  <c r="I45" i="20"/>
  <c r="F45" i="20"/>
  <c r="I44" i="20"/>
  <c r="F44" i="20"/>
  <c r="I43" i="20"/>
  <c r="F43" i="20"/>
  <c r="H42" i="20"/>
  <c r="G42" i="20"/>
  <c r="I42" i="20" s="1"/>
  <c r="F42" i="20"/>
  <c r="E42" i="20"/>
  <c r="D42" i="20"/>
  <c r="I41" i="20"/>
  <c r="F41" i="20"/>
  <c r="I40" i="20"/>
  <c r="F40" i="20"/>
  <c r="I39" i="20"/>
  <c r="F39" i="20"/>
  <c r="I38" i="20"/>
  <c r="F38" i="20"/>
  <c r="I37" i="20"/>
  <c r="F37" i="20"/>
  <c r="H36" i="20"/>
  <c r="G36" i="20"/>
  <c r="I36" i="20" s="1"/>
  <c r="F36" i="20"/>
  <c r="E36" i="20"/>
  <c r="D36" i="20"/>
  <c r="I35" i="20"/>
  <c r="F35" i="20"/>
  <c r="I34" i="20"/>
  <c r="F34" i="20"/>
  <c r="I33" i="20"/>
  <c r="F33" i="20"/>
  <c r="I32" i="20"/>
  <c r="F32" i="20"/>
  <c r="I31" i="20"/>
  <c r="F31" i="20"/>
  <c r="H30" i="20"/>
  <c r="G30" i="20"/>
  <c r="I30" i="20" s="1"/>
  <c r="F30" i="20"/>
  <c r="E30" i="20"/>
  <c r="D30" i="20"/>
  <c r="I29" i="20"/>
  <c r="F29" i="20"/>
  <c r="I28" i="20"/>
  <c r="F28" i="20"/>
  <c r="I27" i="20"/>
  <c r="F27" i="20"/>
  <c r="I26" i="20"/>
  <c r="F26" i="20"/>
  <c r="H25" i="20"/>
  <c r="G25" i="20"/>
  <c r="I25" i="20" s="1"/>
  <c r="E25" i="20"/>
  <c r="D25" i="20"/>
  <c r="F25" i="20" s="1"/>
  <c r="I24" i="20"/>
  <c r="F24" i="20"/>
  <c r="I23" i="20"/>
  <c r="F23" i="20"/>
  <c r="H22" i="20"/>
  <c r="I22" i="20" s="1"/>
  <c r="G22" i="20"/>
  <c r="F22" i="20"/>
  <c r="E22" i="20"/>
  <c r="E21" i="20" s="1"/>
  <c r="E15" i="20" s="1"/>
  <c r="D22" i="20"/>
  <c r="H21" i="20"/>
  <c r="G21" i="20"/>
  <c r="I21" i="20" s="1"/>
  <c r="D21" i="20"/>
  <c r="I20" i="20"/>
  <c r="F20" i="20"/>
  <c r="I19" i="20"/>
  <c r="F19" i="20"/>
  <c r="I18" i="20"/>
  <c r="F18" i="20"/>
  <c r="H17" i="20"/>
  <c r="H15" i="20" s="1"/>
  <c r="G17" i="20"/>
  <c r="I17" i="20" s="1"/>
  <c r="E17" i="20"/>
  <c r="D17" i="20"/>
  <c r="F17" i="20" s="1"/>
  <c r="I16" i="20"/>
  <c r="F16" i="20"/>
  <c r="G15" i="20"/>
  <c r="I15" i="20" s="1"/>
  <c r="D15" i="20"/>
  <c r="I14" i="20"/>
  <c r="F14" i="20"/>
  <c r="I13" i="20"/>
  <c r="F13" i="20"/>
  <c r="I12" i="20"/>
  <c r="F12" i="20"/>
  <c r="H11" i="20"/>
  <c r="G11" i="20"/>
  <c r="I11" i="20" s="1"/>
  <c r="E11" i="20"/>
  <c r="D11" i="20"/>
  <c r="F11" i="20" s="1"/>
  <c r="I10" i="20"/>
  <c r="F10" i="20"/>
  <c r="I9" i="20"/>
  <c r="F9" i="20"/>
  <c r="H8" i="20"/>
  <c r="I8" i="20" s="1"/>
  <c r="G8" i="20"/>
  <c r="F8" i="20"/>
  <c r="E8" i="20"/>
  <c r="E73" i="20" s="1"/>
  <c r="D8" i="20"/>
  <c r="M28" i="23" l="1"/>
  <c r="M30" i="23"/>
  <c r="M27" i="23"/>
  <c r="L23" i="23"/>
  <c r="M13" i="23"/>
  <c r="I23" i="23"/>
  <c r="K40" i="23"/>
  <c r="L40" i="23"/>
  <c r="K35" i="23"/>
  <c r="M35" i="23" s="1"/>
  <c r="E11" i="23"/>
  <c r="K11" i="23" s="1"/>
  <c r="M11" i="23" s="1"/>
  <c r="E23" i="23"/>
  <c r="K23" i="23" s="1"/>
  <c r="M23" i="23" s="1"/>
  <c r="G69" i="21"/>
  <c r="D65" i="21"/>
  <c r="H65" i="21"/>
  <c r="H69" i="21" s="1"/>
  <c r="H83" i="21" s="1"/>
  <c r="I7" i="21"/>
  <c r="E65" i="21"/>
  <c r="E69" i="21" s="1"/>
  <c r="E83" i="21" s="1"/>
  <c r="G72" i="21"/>
  <c r="I72" i="21" s="1"/>
  <c r="F7" i="21"/>
  <c r="D24" i="21"/>
  <c r="D44" i="21"/>
  <c r="F44" i="21" s="1"/>
  <c r="I24" i="21"/>
  <c r="H65" i="24"/>
  <c r="H69" i="24" s="1"/>
  <c r="H83" i="24" s="1"/>
  <c r="I7" i="24"/>
  <c r="E65" i="24"/>
  <c r="E69" i="24" s="1"/>
  <c r="E83" i="24" s="1"/>
  <c r="G72" i="24"/>
  <c r="I72" i="24" s="1"/>
  <c r="D65" i="24"/>
  <c r="F7" i="24"/>
  <c r="D24" i="24"/>
  <c r="D44" i="24"/>
  <c r="F44" i="24" s="1"/>
  <c r="I24" i="24"/>
  <c r="G31" i="24"/>
  <c r="I31" i="24" s="1"/>
  <c r="D124" i="20"/>
  <c r="F124" i="20" s="1"/>
  <c r="I97" i="20"/>
  <c r="F21" i="20"/>
  <c r="F15" i="20"/>
  <c r="H73" i="20"/>
  <c r="D62" i="20"/>
  <c r="F62" i="20" s="1"/>
  <c r="G53" i="20"/>
  <c r="I53" i="20" s="1"/>
  <c r="M40" i="23" l="1"/>
  <c r="D69" i="21"/>
  <c r="F65" i="21"/>
  <c r="I65" i="21"/>
  <c r="D73" i="21"/>
  <c r="F73" i="21" s="1"/>
  <c r="F24" i="21"/>
  <c r="G83" i="21"/>
  <c r="I83" i="21" s="1"/>
  <c r="I69" i="21"/>
  <c r="F65" i="24"/>
  <c r="D69" i="24"/>
  <c r="G73" i="24"/>
  <c r="I73" i="24" s="1"/>
  <c r="D73" i="24"/>
  <c r="F73" i="24" s="1"/>
  <c r="F24" i="24"/>
  <c r="G65" i="24"/>
  <c r="G73" i="20"/>
  <c r="I73" i="20" s="1"/>
  <c r="D73" i="20"/>
  <c r="F73" i="20" s="1"/>
  <c r="D83" i="21" l="1"/>
  <c r="F83" i="21" s="1"/>
  <c r="F69" i="21"/>
  <c r="G69" i="24"/>
  <c r="I65" i="24"/>
  <c r="D83" i="24"/>
  <c r="F83" i="24" s="1"/>
  <c r="F69" i="24"/>
  <c r="G83" i="24" l="1"/>
  <c r="I83" i="24" s="1"/>
  <c r="I69" i="24"/>
</calcChain>
</file>

<file path=xl/sharedStrings.xml><?xml version="1.0" encoding="utf-8"?>
<sst xmlns="http://schemas.openxmlformats.org/spreadsheetml/2006/main" count="555" uniqueCount="541">
  <si>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</si>
  <si>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</si>
  <si>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</si>
  <si>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</si>
  <si>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</si>
  <si>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</si>
  <si>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</si>
  <si>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</si>
  <si>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</si>
  <si>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</si>
  <si>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</si>
  <si>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</si>
  <si>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</si>
  <si>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</si>
  <si>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</si>
  <si>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</si>
  <si>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</si>
  <si>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</si>
  <si>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</si>
  <si>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</si>
  <si>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</si>
  <si>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</si>
  <si>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</si>
  <si>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</si>
  <si>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</si>
  <si>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</si>
  <si>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</si>
  <si>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</si>
  <si>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</si>
  <si>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</si>
  <si>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</si>
  <si>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</si>
  <si>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</si>
  <si>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</si>
  <si>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</si>
  <si>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</si>
  <si>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</si>
  <si>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</si>
  <si>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</si>
  <si>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</si>
  <si>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</si>
  <si>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</si>
  <si>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</si>
  <si>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</si>
  <si>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0"/>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</si>
  <si>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</si>
  <si>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</si>
  <si>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</si>
  <si>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</si>
  <si>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</si>
  <si>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</si>
  <si>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</si>
  <si>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</si>
  <si>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</si>
  <si>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</si>
  <si>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</si>
  <si>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</si>
  <si>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</si>
  <si>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</si>
  <si>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</si>
  <si>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</si>
  <si>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</si>
  <si>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</si>
  <si>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</si>
  <si>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</si>
  <si>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</si>
  <si>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</si>
  <si>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</si>
  <si>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</si>
  <si>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</si>
  <si>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</si>
  <si>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</si>
  <si>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</si>
  <si>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</si>
  <si>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</si>
  <si>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</si>
  <si>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</si>
  <si>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</si>
  <si>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</si>
  <si>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</si>
  <si>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</si>
  <si>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</si>
  <si>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</si>
  <si>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</si>
  <si>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</si>
  <si>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</si>
  <si>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</si>
  <si>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with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</si>
  <si>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</si>
  <si>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</si>
  <si>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</si>
  <si>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</si>
  <si>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</si>
  <si>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</si>
  <si>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</si>
  <si>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</si>
  <si>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</si>
  <si>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</si>
  <si>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</si>
  <si>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</si>
  <si>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</si>
  <si>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</si>
  <si>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</si>
  <si>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rFont val="Arial"/>
        <family val="2"/>
        <charset val="238"/>
      </rPr>
      <t>(ADP 047+050+051)</t>
    </r>
  </si>
  <si>
    <r>
      <rPr>
        <b/>
        <sz val="8"/>
        <rFont val="Arial"/>
        <family val="2"/>
        <charset val="238"/>
      </rPr>
      <t xml:space="preserve">    1 Receivables arising from insurance business </t>
    </r>
    <r>
      <rPr>
        <sz val="8"/>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</si>
  <si>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</si>
  <si>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or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</si>
  <si>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</si>
  <si>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</si>
  <si>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</si>
  <si>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</si>
  <si>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</si>
  <si>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rFont val="Arial"/>
        <family val="2"/>
        <charset val="238"/>
      </rPr>
      <t>(ADP 056+060+061)</t>
    </r>
  </si>
  <si>
    <r>
      <rPr>
        <b/>
        <sz val="8"/>
        <rFont val="Arial"/>
        <family val="2"/>
        <charset val="238"/>
      </rPr>
      <t xml:space="preserve">    1 Cash at bank and in hand </t>
    </r>
    <r>
      <rPr>
        <sz val="8"/>
        <rFont val="Arial"/>
        <family val="2"/>
        <charset val="238"/>
      </rPr>
      <t>(ADP 057 to 059)</t>
    </r>
  </si>
  <si>
    <r>
      <rPr>
        <sz val="8"/>
        <rFont val="Arial"/>
        <family val="2"/>
        <charset val="238"/>
      </rPr>
      <t xml:space="preserve">        1.1 Funds in the business account </t>
    </r>
  </si>
  <si>
    <r>
      <rPr>
        <sz val="8"/>
        <rFont val="Arial"/>
        <family val="2"/>
        <charset val="238"/>
      </rPr>
      <t xml:space="preserve">        1.2 Funds in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</si>
  <si>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</si>
  <si>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</si>
  <si>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</si>
  <si>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</si>
  <si>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</si>
  <si>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</si>
  <si>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</si>
  <si>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</si>
  <si>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</si>
  <si>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</si>
  <si>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rFont val="Arial"/>
        <family val="2"/>
        <charset val="238"/>
      </rPr>
      <t>(ADP 069+072+073+077+081+084)</t>
    </r>
  </si>
  <si>
    <r>
      <rPr>
        <b/>
        <sz val="8"/>
        <rFont val="Arial"/>
        <family val="2"/>
        <charset val="238"/>
      </rPr>
      <t xml:space="preserve">    1 Subscribed capital </t>
    </r>
    <r>
      <rPr>
        <sz val="8"/>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</si>
  <si>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</si>
  <si>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</si>
  <si>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</si>
  <si>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</si>
  <si>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</si>
  <si>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</si>
  <si>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</si>
  <si>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</si>
  <si>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</si>
  <si>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</si>
  <si>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</si>
  <si>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</si>
  <si>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</si>
  <si>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</si>
  <si>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</si>
  <si>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</si>
  <si>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</si>
  <si>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</si>
  <si>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</si>
  <si>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</si>
  <si>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</si>
  <si>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</si>
  <si>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</si>
  <si>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</si>
  <si>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</si>
  <si>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</si>
  <si>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</si>
  <si>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</si>
  <si>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</si>
  <si>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</si>
  <si>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</si>
  <si>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</si>
  <si>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</si>
  <si>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</si>
  <si>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</si>
  <si>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</si>
  <si>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</si>
  <si>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</si>
  <si>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</si>
  <si>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</si>
  <si>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</si>
  <si>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</si>
  <si>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</si>
  <si>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</si>
  <si>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</si>
  <si>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</si>
  <si>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</si>
  <si>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</si>
  <si>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 - cumulative</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</si>
  <si>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</si>
  <si>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</si>
  <si>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</si>
  <si>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</si>
  <si>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year</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</si>
  <si>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</si>
  <si>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</si>
  <si>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</si>
  <si>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</si>
  <si>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</si>
  <si>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</si>
  <si>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</si>
  <si>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</si>
  <si>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</si>
  <si>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</si>
  <si>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</si>
  <si>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</si>
  <si>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</si>
  <si>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</si>
  <si>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</si>
  <si>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</si>
  <si>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</si>
  <si>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</si>
  <si>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</si>
  <si>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</si>
  <si>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</si>
  <si>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</si>
  <si>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</si>
  <si>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</si>
  <si>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</si>
  <si>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</si>
  <si>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</si>
  <si>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</si>
  <si>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</si>
  <si>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</si>
  <si>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</si>
  <si>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</si>
  <si>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</si>
  <si>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</si>
  <si>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</si>
  <si>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</si>
  <si>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</si>
  <si>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</si>
  <si>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</si>
  <si>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</si>
  <si>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</si>
  <si>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</si>
  <si>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</si>
  <si>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</si>
  <si>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</si>
  <si>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</si>
  <si>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</si>
  <si>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</si>
  <si>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</si>
  <si>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</si>
  <si>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</si>
  <si>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</si>
  <si>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</si>
  <si>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</si>
  <si>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</si>
  <si>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</si>
  <si>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</si>
  <si>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</si>
  <si>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</si>
  <si>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</si>
  <si>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</si>
  <si>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</si>
  <si>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</si>
  <si>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</si>
  <si>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</si>
  <si>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</si>
  <si>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</si>
  <si>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</si>
  <si>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</si>
  <si>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</si>
  <si>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(ADP 176+177)       </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</si>
  <si>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</si>
  <si>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</si>
  <si>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</si>
  <si>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</si>
  <si>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</si>
  <si>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</si>
  <si>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</si>
  <si>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</si>
  <si>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</si>
  <si>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</si>
  <si>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</si>
  <si>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</si>
  <si>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</si>
  <si>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</si>
  <si>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</si>
  <si>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</si>
  <si>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</si>
  <si>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comprehensive income (statement of profit or loss) -  quarterly</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</si>
  <si>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</si>
  <si>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</si>
  <si>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</si>
  <si>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</si>
  <si>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</si>
  <si>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</si>
  <si>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</si>
  <si>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</si>
  <si>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</si>
  <si>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</si>
  <si>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</si>
  <si>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</si>
  <si>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</si>
  <si>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</si>
  <si>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</si>
  <si>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</si>
  <si>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</si>
  <si>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</si>
  <si>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</si>
  <si>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</si>
  <si>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</si>
  <si>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</si>
  <si>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</si>
  <si>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</si>
  <si>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</si>
  <si>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</si>
  <si>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</si>
  <si>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</si>
  <si>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</si>
  <si>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</si>
  <si>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</si>
  <si>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</si>
  <si>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</si>
  <si>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</si>
  <si>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</si>
  <si>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</si>
  <si>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</si>
  <si>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</si>
  <si>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</si>
  <si>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</si>
  <si>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</si>
  <si>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</si>
  <si>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</si>
  <si>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</si>
  <si>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</si>
  <si>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</si>
  <si>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</si>
  <si>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</si>
  <si>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</si>
  <si>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</si>
  <si>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</si>
  <si>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</si>
  <si>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</si>
  <si>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</si>
  <si>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</si>
  <si>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</si>
  <si>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</si>
  <si>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</si>
  <si>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</si>
  <si>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</si>
  <si>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</si>
  <si>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</si>
  <si>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</si>
  <si>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</si>
  <si>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</si>
  <si>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</si>
  <si>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</si>
  <si>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</si>
  <si>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</si>
  <si>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</si>
  <si>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</si>
  <si>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</si>
  <si>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</si>
  <si>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</si>
  <si>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</si>
  <si>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</si>
  <si>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</si>
  <si>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</si>
  <si>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</si>
  <si>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</si>
  <si>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</si>
  <si>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</si>
  <si>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</si>
  <si>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</si>
  <si>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</si>
  <si>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</si>
  <si>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</si>
  <si>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</si>
  <si>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</si>
  <si>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</si>
  <si>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</si>
  <si>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</si>
  <si>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</si>
  <si>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</si>
  <si>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</si>
  <si>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</si>
  <si>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</si>
  <si>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</si>
  <si>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</si>
  <si>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 xml:space="preserve">I Cash flow from operating activities </t>
    </r>
    <r>
      <rPr>
        <sz val="8"/>
        <rFont val="Arial"/>
        <family val="2"/>
        <charset val="238"/>
      </rPr>
      <t>(ADP 002+013+031)</t>
    </r>
  </si>
  <si>
    <r>
      <rPr>
        <b/>
        <sz val="8"/>
        <rFont val="Arial"/>
        <family val="2"/>
        <charset val="238"/>
      </rPr>
      <t xml:space="preserve">   1 Cash flow before changes in operating assets and liabilities</t>
    </r>
    <r>
      <rPr>
        <sz val="8"/>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</si>
  <si>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</si>
  <si>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</si>
  <si>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</si>
  <si>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</si>
  <si>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</si>
  <si>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</si>
  <si>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</si>
  <si>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</si>
  <si>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</si>
  <si>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</si>
  <si>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in operating assets and liabilities (ADP 014 to 030)</t>
    </r>
  </si>
  <si>
    <r>
      <rPr>
        <sz val="8"/>
        <rFont val="Arial"/>
        <family val="2"/>
        <charset val="238"/>
      </rPr>
      <t xml:space="preserve">         2.1 Increase/decrease in financial assets available for sale</t>
    </r>
  </si>
  <si>
    <r>
      <rPr>
        <sz val="8"/>
        <rFont val="Arial"/>
        <family val="2"/>
        <charset val="238"/>
      </rPr>
      <t xml:space="preserve">         2.2 Increase/decrease in financial assets at fair value through statement of profit or loss</t>
    </r>
  </si>
  <si>
    <r>
      <rPr>
        <sz val="8"/>
        <rFont val="Arial"/>
        <family val="2"/>
        <charset val="238"/>
      </rPr>
      <t xml:space="preserve">         2.3 Increase/decrease in loans and receivables </t>
    </r>
  </si>
  <si>
    <r>
      <rPr>
        <sz val="8"/>
        <rFont val="Arial"/>
        <family val="2"/>
        <charset val="238"/>
      </rPr>
      <t xml:space="preserve">         2.4 Increase/decrease in deposits with cedants</t>
    </r>
  </si>
  <si>
    <r>
      <rPr>
        <sz val="8"/>
        <rFont val="Arial"/>
        <family val="2"/>
        <charset val="238"/>
      </rPr>
      <t xml:space="preserve">         2.5 Increase/decrease in investments for the account of life assurance policyholders who bear the investment risk</t>
    </r>
  </si>
  <si>
    <r>
      <rPr>
        <sz val="8"/>
        <rFont val="Arial"/>
        <family val="2"/>
        <charset val="238"/>
      </rPr>
      <t xml:space="preserve">         2.6 Increase/decrease in reinsurance amount in technical provisions </t>
    </r>
  </si>
  <si>
    <r>
      <rPr>
        <sz val="8"/>
        <rFont val="Arial"/>
        <family val="2"/>
        <charset val="238"/>
      </rPr>
      <t xml:space="preserve">         2.7 Increase/decrease in tax assets </t>
    </r>
  </si>
  <si>
    <r>
      <rPr>
        <sz val="8"/>
        <rFont val="Arial"/>
        <family val="2"/>
        <charset val="238"/>
      </rPr>
      <t xml:space="preserve">         2.8 Increase/decrease in receivables </t>
    </r>
  </si>
  <si>
    <r>
      <rPr>
        <sz val="8"/>
        <rFont val="Arial"/>
        <family val="2"/>
        <charset val="238"/>
      </rPr>
      <t xml:space="preserve">         2.9 Increase/decrease in other assets </t>
    </r>
  </si>
  <si>
    <r>
      <rPr>
        <sz val="8"/>
        <rFont val="Arial"/>
        <family val="2"/>
        <charset val="238"/>
      </rPr>
      <t xml:space="preserve">       2.10 Increase/decrease in prepayments and accrued income </t>
    </r>
  </si>
  <si>
    <r>
      <rPr>
        <sz val="8"/>
        <rFont val="Arial"/>
        <family val="2"/>
        <charset val="238"/>
      </rPr>
      <t xml:space="preserve">       2.11 Increase/decrease in technical provisions </t>
    </r>
  </si>
  <si>
    <r>
      <rPr>
        <sz val="8"/>
        <rFont val="Arial"/>
        <family val="2"/>
        <charset val="238"/>
      </rPr>
      <t xml:space="preserve">       2.12 Increase/decrease in special provisions for life assurance where policyholders bear the investment risk</t>
    </r>
  </si>
  <si>
    <r>
      <rPr>
        <sz val="8"/>
        <rFont val="Arial"/>
        <family val="2"/>
        <charset val="238"/>
      </rPr>
      <t xml:space="preserve">       2.13 Increase/decrease in tax liabilities </t>
    </r>
  </si>
  <si>
    <r>
      <rPr>
        <sz val="8"/>
        <rFont val="Arial"/>
        <family val="2"/>
        <charset val="238"/>
      </rPr>
      <t xml:space="preserve">       2.14 Increase/decrease in deposits held under reinsurance business ceded </t>
    </r>
  </si>
  <si>
    <r>
      <rPr>
        <sz val="8"/>
        <rFont val="Arial"/>
        <family val="2"/>
        <charset val="238"/>
      </rPr>
      <t xml:space="preserve">       2.15 Increase/decrease in financial liabilities </t>
    </r>
  </si>
  <si>
    <r>
      <rPr>
        <sz val="8"/>
        <rFont val="Arial"/>
        <family val="2"/>
        <charset val="238"/>
      </rPr>
      <t xml:space="preserve">       2.16 Increase/decrease in other liabilities </t>
    </r>
  </si>
  <si>
    <r>
      <rPr>
        <sz val="8"/>
        <rFont val="Arial"/>
        <family val="2"/>
        <charset val="238"/>
      </rPr>
      <t xml:space="preserve">       2.17 Increase/decrease in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</si>
  <si>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</si>
  <si>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</si>
  <si>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</si>
  <si>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</si>
  <si>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</si>
  <si>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</si>
  <si>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</si>
  <si>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</si>
  <si>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</si>
  <si>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</si>
  <si>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</si>
  <si>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</si>
  <si>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</si>
  <si>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</si>
  <si>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short-term and long-term loans given </t>
    </r>
  </si>
  <si>
    <r>
      <rPr>
        <sz val="8"/>
        <rFont val="Arial"/>
        <family val="2"/>
        <charset val="238"/>
      </rPr>
      <t xml:space="preserve">    14 Cash payments for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</si>
  <si>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</si>
  <si>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</si>
  <si>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</si>
  <si>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payments for the repayment of short-term and long-term loans received </t>
    </r>
  </si>
  <si>
    <r>
      <rPr>
        <sz val="8"/>
        <rFont val="Arial"/>
        <family val="2"/>
        <charset val="238"/>
      </rPr>
      <t xml:space="preserve">    4 Cash payments for the redemption of treasury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</si>
  <si>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</si>
  <si>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</si>
  <si>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FLUCTUATIONS ON CASH AND CASH EQUIVALENTS</t>
    </r>
  </si>
  <si>
    <r>
      <rPr>
        <b/>
        <sz val="8"/>
        <rFont val="Arial"/>
        <family val="2"/>
        <charset val="238"/>
      </rPr>
      <t>V NET INCREASE/DECREASE IN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</si>
  <si>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</si>
  <si>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</si>
  <si>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</si>
  <si>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</si>
  <si>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</si>
  <si>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</si>
  <si>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</si>
  <si>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</si>
  <si>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</si>
  <si>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</si>
  <si>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</si>
  <si>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</si>
  <si>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</si>
  <si>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</si>
  <si>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</si>
  <si>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</si>
  <si>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</si>
  <si>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</si>
  <si>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</si>
  <si>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</si>
  <si>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</si>
  <si>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</si>
  <si>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</si>
  <si>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</si>
  <si>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</si>
  <si>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</si>
  <si>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</si>
  <si>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</si>
  <si>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 xml:space="preserve">II Balance on the first day of the previous business year (restated) </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</si>
  <si>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</si>
  <si>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</si>
  <si>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sz val="8.5"/>
        <rFont val="Arial"/>
        <family val="2"/>
        <charset val="238"/>
      </rPr>
      <t>2 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</si>
  <si>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</si>
  <si>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</si>
  <si>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</si>
  <si>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</si>
  <si>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</si>
  <si>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</si>
  <si>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</si>
  <si>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</si>
  <si>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</si>
  <si>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 xml:space="preserve">V Balance on the last day of the previous business year reporting period </t>
    </r>
  </si>
  <si>
    <r>
      <rPr>
        <b/>
        <sz val="8.5"/>
        <rFont val="Arial"/>
        <family val="2"/>
        <charset val="238"/>
      </rPr>
      <t xml:space="preserve"> VI Balance on the first day of the current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</si>
  <si>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</si>
  <si>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</si>
  <si>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</si>
  <si>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</si>
  <si>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</si>
  <si>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</si>
  <si>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</si>
  <si>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</si>
  <si>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</si>
  <si>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</si>
  <si>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</si>
  <si>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</si>
  <si>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</si>
  <si>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</si>
  <si>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</si>
  <si>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</si>
  <si>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03276147</t>
  </si>
  <si>
    <t>HR</t>
  </si>
  <si>
    <t>080051022</t>
  </si>
  <si>
    <t>26187994862</t>
  </si>
  <si>
    <t>199</t>
  </si>
  <si>
    <t>74780000M0GHQ1VXJU20</t>
  </si>
  <si>
    <t>Croatia osiguranje d.d.</t>
  </si>
  <si>
    <t>ZAGREB</t>
  </si>
  <si>
    <t>Vatroslava Jagića 33</t>
  </si>
  <si>
    <t>info@crosig.hr</t>
  </si>
  <si>
    <t>www.crosig.hr</t>
  </si>
  <si>
    <t>KN</t>
  </si>
  <si>
    <t>RN</t>
  </si>
  <si>
    <t>No</t>
  </si>
  <si>
    <t>Jelena Matijević</t>
  </si>
  <si>
    <t>072 00 1884</t>
  </si>
  <si>
    <t>izdavatelji@crosig.hr</t>
  </si>
  <si>
    <t>As at: 31.3.2021</t>
  </si>
  <si>
    <t>For the period: 1.1.2021.-31.3.2021.</t>
  </si>
  <si>
    <t>For the period 1.1.2021.-31.3.2021.</t>
  </si>
  <si>
    <t>NOTES TO THE FINANCIAL STATEMENTS – TFI</t>
  </si>
  <si>
    <t>a)</t>
  </si>
  <si>
    <t>b)</t>
  </si>
  <si>
    <t>The Annual Financial Report for 2020, for the purpose of understanding the information published in the notes to the financial statements prepared for the first quarter of 2021, is available on the company's official website,</t>
  </si>
  <si>
    <t>the official website of the Zagreb Stock Exchange and the Croatian Financial Services Supervisory Agency’s Official Register.</t>
  </si>
  <si>
    <t>c)</t>
  </si>
  <si>
    <t>Accounting policies which are used in the preparation of financial statements for the reporting period are the same as those which are used for preparation of the audited financial statements for the year 2020.</t>
  </si>
  <si>
    <t>Details are disclosed in the notes to the Quarterly report</t>
  </si>
  <si>
    <t>d)</t>
  </si>
  <si>
    <t>e)</t>
  </si>
  <si>
    <t>1.</t>
  </si>
  <si>
    <t xml:space="preserve">2. </t>
  </si>
  <si>
    <t>which are available on the company's official website, the official website of the Zagreb Stock Exchange and the Croatian Financial Services Supervisory Agency’s Official Register.</t>
  </si>
  <si>
    <t xml:space="preserve">3. </t>
  </si>
  <si>
    <t>4.</t>
  </si>
  <si>
    <t>5.</t>
  </si>
  <si>
    <t>6.</t>
  </si>
  <si>
    <t>7.</t>
  </si>
  <si>
    <t>8.</t>
  </si>
  <si>
    <t>9.</t>
  </si>
  <si>
    <t>10.</t>
  </si>
  <si>
    <t>11.</t>
  </si>
  <si>
    <t>12.</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</si>
  <si>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</si>
  <si>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</si>
  <si>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</si>
  <si>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</si>
  <si>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</si>
  <si>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</si>
  <si>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17.</t>
  </si>
  <si>
    <t xml:space="preserve">NOTES TO FINANCIAL STATEMENTS - TFI
(drawn up for quarterly reporting periods)
Name of the issuer:  Croatia osiguranje d.d.
Personal identification number (OIB):  26187994862
Reporting period: 01.01.2021.-31.3.2021.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</si>
  <si>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Details are disclosed in the Quarterly management report within unconsolidated unaudited quarterly report, for the period 1 January 2021 - 31 March 2021</t>
  </si>
  <si>
    <t>Details are disclosed in the notes to the unconsolidated unaudited quarterly report, for the period 1 January 2021 - 31 March 2021</t>
  </si>
  <si>
    <t>The unconsolidated unaudited quarterly report, for the period 1 January 2021 - 31 March 2021  is prepared applying the same accounting policies as in the latest annual financial statements for 2020,</t>
  </si>
  <si>
    <t>The Company has no participation certificates, convertible debentures, warrants, options or similar securities or rights.</t>
  </si>
  <si>
    <t>The Comypan has no shares in companies having unlimited liability.</t>
  </si>
  <si>
    <t>The Company has no material arrangement that are not included in the presented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</si>
</sst>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
  </numFmts>
  <fonts count="34" x14ac:knownFonts="1">
    <font>
      <sz val="10"/>
      <name val="Arial"/>
      <charset val="238"/>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b/>
      <sz val="8"/>
      <name val="Arial"/>
      <family val="2"/>
      <charset val="238"/>
    </font>
    <font>
      <b/>
      <sz val="10"/>
      <color indexed="18"/>
      <name val="Arial"/>
      <family val="2"/>
      <charset val="238"/>
    </font>
    <font>
      <b/>
      <sz val="10"/>
      <name val="Arial"/>
      <family val="2"/>
      <charset val="238"/>
    </font>
    <font>
      <b/>
      <sz val="12"/>
      <name val="Arial"/>
      <family val="2"/>
      <charset val="238"/>
    </font>
    <font>
      <sz val="10"/>
      <name val="Arial"/>
      <family val="2"/>
      <charset val="238"/>
    </font>
    <font>
      <b/>
      <sz val="8.5"/>
      <name val="Arial"/>
      <family val="2"/>
      <charset val="238"/>
    </font>
    <font>
      <sz val="8.5"/>
      <name val="Arial"/>
      <family val="2"/>
      <charset val="238"/>
    </font>
    <font>
      <sz val="10"/>
      <name val="Arial"/>
      <family val="2"/>
      <charset val="238"/>
    </font>
    <font>
      <sz val="10"/>
      <color indexed="8"/>
      <name val="Arial"/>
      <family val="2"/>
      <charset val="238"/>
    </font>
    <font>
      <b/>
      <sz val="9"/>
      <color indexed="18"/>
      <name val="Arial"/>
      <family val="2"/>
      <charset val="238"/>
    </font>
    <font>
      <sz val="10"/>
      <color indexed="1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b/>
      <sz val="8"/>
      <color indexed="12"/>
      <name val="Arial"/>
      <family val="2"/>
      <charset val="238"/>
    </font>
    <font>
      <sz val="9"/>
      <color theme="3" tint="0.39997558519241921"/>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8"/>
      <color rgb="FF000080"/>
      <name val="Arial"/>
      <family val="2"/>
      <charset val="238"/>
    </font>
    <font>
      <b/>
      <sz val="8"/>
      <color rgb="FF0000FF"/>
      <name val="Arial"/>
      <family val="2"/>
      <charset val="238"/>
    </font>
  </fonts>
  <fills count="12">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lightGray">
        <fgColor indexed="22"/>
        <bgColor theme="3" tint="0.79998168889431442"/>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s>
  <borders count="53">
    <border>
      <left/>
      <right/>
      <top/>
      <bottom/>
      <diagonal/>
    </border>
    <border>
      <left style="thin">
        <color indexed="64"/>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style="thin">
        <color indexed="64"/>
      </right>
      <top style="thin">
        <color indexed="9"/>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diagonal/>
    </border>
    <border>
      <left/>
      <right/>
      <top/>
      <bottom style="thin">
        <color indexed="64"/>
      </bottom>
      <diagonal/>
    </border>
    <border>
      <left/>
      <right/>
      <top style="thin">
        <color indexed="64"/>
      </top>
      <bottom/>
      <diagonal/>
    </border>
    <border>
      <left style="thin">
        <color indexed="9"/>
      </left>
      <right style="thin">
        <color indexed="64"/>
      </right>
      <top style="medium">
        <color indexed="22"/>
      </top>
      <bottom/>
      <diagonal/>
    </border>
    <border>
      <left/>
      <right style="thin">
        <color indexed="64"/>
      </right>
      <top style="thin">
        <color indexed="64"/>
      </top>
      <bottom/>
      <diagonal/>
    </border>
    <border>
      <left/>
      <right/>
      <top/>
      <bottom style="medium">
        <color indexed="22"/>
      </bottom>
      <diagonal/>
    </border>
    <border>
      <left/>
      <right style="thin">
        <color indexed="64"/>
      </right>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medium">
        <color indexed="22"/>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55"/>
      </right>
      <top style="thin">
        <color indexed="22"/>
      </top>
      <bottom style="thin">
        <color indexed="64"/>
      </bottom>
      <diagonal/>
    </border>
    <border>
      <left style="thin">
        <color indexed="55"/>
      </left>
      <right style="thin">
        <color indexed="55"/>
      </right>
      <top style="thin">
        <color indexed="22"/>
      </top>
      <bottom style="thin">
        <color indexed="64"/>
      </bottom>
      <diagonal/>
    </border>
    <border>
      <left style="thin">
        <color indexed="55"/>
      </left>
      <right style="thin">
        <color indexed="64"/>
      </right>
      <top style="thin">
        <color indexed="22"/>
      </top>
      <bottom style="thin">
        <color indexed="64"/>
      </bottom>
      <diagonal/>
    </border>
    <border>
      <left style="thin">
        <color indexed="64"/>
      </left>
      <right style="thin">
        <color indexed="55"/>
      </right>
      <top style="thin">
        <color indexed="64"/>
      </top>
      <bottom style="thin">
        <color indexed="22"/>
      </bottom>
      <diagonal/>
    </border>
    <border>
      <left style="thin">
        <color indexed="55"/>
      </left>
      <right style="thin">
        <color indexed="55"/>
      </right>
      <top style="thin">
        <color indexed="64"/>
      </top>
      <bottom style="thin">
        <color indexed="22"/>
      </bottom>
      <diagonal/>
    </border>
    <border>
      <left style="thin">
        <color indexed="55"/>
      </left>
      <right style="thin">
        <color indexed="64"/>
      </right>
      <top style="thin">
        <color indexed="64"/>
      </top>
      <bottom style="thin">
        <color indexed="22"/>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11" fillId="0" borderId="0"/>
    <xf numFmtId="0" fontId="11" fillId="0" borderId="0"/>
    <xf numFmtId="0" fontId="6" fillId="0" borderId="0"/>
    <xf numFmtId="0" fontId="15" fillId="0" borderId="0">
      <alignment vertical="top"/>
    </xf>
    <xf numFmtId="0" fontId="1" fillId="0" borderId="0"/>
  </cellStyleXfs>
  <cellXfs count="275">
    <xf numFmtId="0" fontId="0" fillId="0" borderId="0" xfId="0"/>
    <xf numFmtId="0" fontId="0" fillId="0" borderId="0" xfId="0" applyFill="1" applyProtection="1"/>
    <xf numFmtId="3" fontId="0" fillId="0" borderId="0" xfId="0" applyNumberFormat="1" applyFill="1" applyProtection="1"/>
    <xf numFmtId="0" fontId="0" fillId="0" borderId="0" xfId="0" applyProtection="1"/>
    <xf numFmtId="49" fontId="9" fillId="4" borderId="10" xfId="0" applyNumberFormat="1" applyFont="1" applyFill="1" applyBorder="1" applyAlignment="1" applyProtection="1">
      <alignment horizontal="center" vertical="top" wrapText="1"/>
    </xf>
    <xf numFmtId="49" fontId="11" fillId="4" borderId="0" xfId="0" applyNumberFormat="1" applyFont="1" applyFill="1" applyBorder="1" applyAlignment="1" applyProtection="1">
      <alignment horizontal="center" vertical="top" wrapText="1"/>
    </xf>
    <xf numFmtId="1" fontId="11" fillId="4" borderId="0" xfId="0" applyNumberFormat="1" applyFont="1" applyFill="1" applyBorder="1" applyAlignment="1" applyProtection="1">
      <alignment horizontal="center" vertical="top" wrapText="1"/>
    </xf>
    <xf numFmtId="1" fontId="7" fillId="2" borderId="44" xfId="0" applyNumberFormat="1" applyFont="1" applyFill="1" applyBorder="1" applyAlignment="1" applyProtection="1">
      <alignment horizontal="center" vertical="center"/>
    </xf>
    <xf numFmtId="49" fontId="7" fillId="0" borderId="0" xfId="0" applyNumberFormat="1" applyFont="1" applyFill="1" applyBorder="1" applyAlignment="1" applyProtection="1">
      <alignment horizontal="right"/>
    </xf>
    <xf numFmtId="3" fontId="0" fillId="0" borderId="0" xfId="0" applyNumberFormat="1" applyFill="1" applyBorder="1" applyProtection="1"/>
    <xf numFmtId="0" fontId="9" fillId="0" borderId="0" xfId="0" applyFont="1" applyFill="1" applyProtection="1"/>
    <xf numFmtId="1" fontId="4" fillId="0" borderId="44" xfId="0" applyNumberFormat="1" applyFont="1" applyFill="1" applyBorder="1" applyAlignment="1" applyProtection="1">
      <alignment horizontal="center" vertical="center"/>
    </xf>
    <xf numFmtId="3" fontId="0" fillId="0" borderId="0" xfId="0" applyNumberFormat="1" applyProtection="1"/>
    <xf numFmtId="1" fontId="4" fillId="6" borderId="44" xfId="0" applyNumberFormat="1" applyFont="1" applyFill="1" applyBorder="1" applyAlignment="1" applyProtection="1">
      <alignment horizontal="center" vertical="center"/>
    </xf>
    <xf numFmtId="165" fontId="0" fillId="0" borderId="0" xfId="0" applyNumberFormat="1" applyFill="1" applyProtection="1"/>
    <xf numFmtId="49" fontId="11" fillId="0" borderId="0" xfId="0" applyNumberFormat="1" applyFont="1" applyProtection="1"/>
    <xf numFmtId="1" fontId="11" fillId="0" borderId="0" xfId="0" applyNumberFormat="1" applyFont="1" applyProtection="1"/>
    <xf numFmtId="0" fontId="11" fillId="0" borderId="0" xfId="0" applyFont="1" applyFill="1" applyProtection="1"/>
    <xf numFmtId="0" fontId="11" fillId="0" borderId="0" xfId="0" applyFont="1" applyProtection="1"/>
    <xf numFmtId="0" fontId="4" fillId="2" borderId="8"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xf>
    <xf numFmtId="164" fontId="7" fillId="6" borderId="38" xfId="0" applyNumberFormat="1" applyFont="1" applyFill="1" applyBorder="1" applyAlignment="1" applyProtection="1">
      <alignment horizontal="center" vertical="center"/>
    </xf>
    <xf numFmtId="164" fontId="7" fillId="6" borderId="39" xfId="0" applyNumberFormat="1" applyFont="1" applyFill="1" applyBorder="1" applyAlignment="1" applyProtection="1">
      <alignment horizontal="center" vertical="center"/>
    </xf>
    <xf numFmtId="164" fontId="7" fillId="0" borderId="39" xfId="0" applyNumberFormat="1" applyFont="1" applyFill="1" applyBorder="1" applyAlignment="1" applyProtection="1">
      <alignment horizontal="center" vertical="center"/>
    </xf>
    <xf numFmtId="164" fontId="7" fillId="6" borderId="40" xfId="0" applyNumberFormat="1"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164" fontId="7" fillId="6" borderId="44" xfId="0" applyNumberFormat="1" applyFont="1" applyFill="1" applyBorder="1" applyAlignment="1" applyProtection="1">
      <alignment horizontal="center" vertical="center"/>
    </xf>
    <xf numFmtId="164" fontId="7" fillId="0" borderId="44" xfId="0" applyNumberFormat="1"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164" fontId="7" fillId="0" borderId="27" xfId="0" applyNumberFormat="1" applyFont="1" applyFill="1" applyBorder="1" applyAlignment="1" applyProtection="1">
      <alignment horizontal="center" vertical="center"/>
    </xf>
    <xf numFmtId="164" fontId="7" fillId="0" borderId="31" xfId="0" applyNumberFormat="1" applyFont="1" applyFill="1" applyBorder="1" applyAlignment="1" applyProtection="1">
      <alignment horizontal="center" vertical="center"/>
    </xf>
    <xf numFmtId="164" fontId="7" fillId="6" borderId="26" xfId="0" applyNumberFormat="1" applyFont="1" applyFill="1" applyBorder="1" applyAlignment="1" applyProtection="1">
      <alignment horizontal="center" vertical="center"/>
    </xf>
    <xf numFmtId="164" fontId="7" fillId="6" borderId="27" xfId="0" applyNumberFormat="1" applyFont="1" applyFill="1" applyBorder="1" applyAlignment="1" applyProtection="1">
      <alignment horizontal="center" vertical="center"/>
    </xf>
    <xf numFmtId="0" fontId="8" fillId="4" borderId="10" xfId="0" applyFont="1" applyFill="1" applyBorder="1" applyAlignment="1" applyProtection="1">
      <alignment horizontal="center" vertical="top" wrapText="1"/>
    </xf>
    <xf numFmtId="0" fontId="0" fillId="4" borderId="10" xfId="0" applyFill="1" applyBorder="1" applyAlignment="1" applyProtection="1">
      <alignment horizontal="center" vertical="top" wrapText="1"/>
    </xf>
    <xf numFmtId="3" fontId="7" fillId="2" borderId="44" xfId="0" applyNumberFormat="1" applyFont="1" applyFill="1" applyBorder="1" applyAlignment="1" applyProtection="1">
      <alignment horizontal="center" vertical="center" wrapText="1"/>
    </xf>
    <xf numFmtId="3" fontId="0" fillId="4" borderId="10" xfId="0" applyNumberFormat="1" applyFill="1" applyBorder="1" applyAlignment="1" applyProtection="1">
      <alignment horizontal="center" vertical="top" wrapText="1"/>
    </xf>
    <xf numFmtId="3" fontId="11" fillId="0" borderId="10" xfId="0" applyNumberFormat="1" applyFont="1" applyFill="1" applyBorder="1" applyAlignment="1" applyProtection="1">
      <alignment horizontal="center" vertical="top" wrapText="1"/>
    </xf>
    <xf numFmtId="3" fontId="0" fillId="4" borderId="10" xfId="0" applyNumberFormat="1" applyFill="1" applyBorder="1" applyAlignment="1" applyProtection="1">
      <alignment horizontal="right" vertical="top" wrapText="1"/>
    </xf>
    <xf numFmtId="3" fontId="7" fillId="2" borderId="44" xfId="0" applyNumberFormat="1" applyFont="1" applyFill="1" applyBorder="1" applyAlignment="1" applyProtection="1">
      <alignment horizontal="center" vertical="center"/>
    </xf>
    <xf numFmtId="3" fontId="18" fillId="6" borderId="44" xfId="0" applyNumberFormat="1" applyFont="1" applyFill="1" applyBorder="1" applyAlignment="1" applyProtection="1">
      <alignment horizontal="right" vertical="center" shrinkToFit="1"/>
    </xf>
    <xf numFmtId="3" fontId="2" fillId="0" borderId="44" xfId="0" applyNumberFormat="1" applyFont="1" applyFill="1" applyBorder="1" applyAlignment="1" applyProtection="1">
      <alignment horizontal="right" vertical="center" shrinkToFit="1"/>
      <protection locked="0"/>
    </xf>
    <xf numFmtId="3" fontId="7" fillId="2" borderId="1" xfId="0" applyNumberFormat="1" applyFont="1" applyFill="1" applyBorder="1" applyAlignment="1" applyProtection="1">
      <alignment horizontal="center" vertical="center" wrapText="1"/>
    </xf>
    <xf numFmtId="3" fontId="7" fillId="2" borderId="2" xfId="0" applyNumberFormat="1" applyFont="1" applyFill="1" applyBorder="1" applyAlignment="1" applyProtection="1">
      <alignment horizontal="center" vertical="center" wrapText="1"/>
    </xf>
    <xf numFmtId="3" fontId="7" fillId="2" borderId="3" xfId="0" applyNumberFormat="1" applyFont="1" applyFill="1" applyBorder="1" applyAlignment="1" applyProtection="1">
      <alignment horizontal="center" vertical="center" wrapText="1"/>
    </xf>
    <xf numFmtId="3" fontId="7" fillId="2" borderId="5" xfId="0" applyNumberFormat="1" applyFont="1" applyFill="1" applyBorder="1" applyAlignment="1" applyProtection="1">
      <alignment horizontal="center" vertical="center"/>
    </xf>
    <xf numFmtId="3" fontId="7" fillId="2" borderId="6" xfId="0" applyNumberFormat="1" applyFont="1" applyFill="1" applyBorder="1" applyAlignment="1" applyProtection="1">
      <alignment horizontal="center" vertical="center"/>
    </xf>
    <xf numFmtId="3" fontId="7" fillId="2" borderId="7" xfId="0" applyNumberFormat="1" applyFont="1" applyFill="1" applyBorder="1" applyAlignment="1" applyProtection="1">
      <alignment horizontal="center" vertical="center"/>
    </xf>
    <xf numFmtId="3" fontId="7" fillId="2" borderId="12" xfId="0" applyNumberFormat="1" applyFont="1" applyFill="1" applyBorder="1" applyAlignment="1" applyProtection="1">
      <alignment horizontal="center" vertical="center"/>
    </xf>
    <xf numFmtId="3" fontId="18" fillId="6" borderId="35" xfId="0" applyNumberFormat="1" applyFont="1" applyFill="1" applyBorder="1" applyAlignment="1" applyProtection="1">
      <alignment horizontal="right" vertical="center" shrinkToFit="1"/>
    </xf>
    <xf numFmtId="3" fontId="18" fillId="6" borderId="36" xfId="0" applyNumberFormat="1" applyFont="1" applyFill="1" applyBorder="1" applyAlignment="1" applyProtection="1">
      <alignment horizontal="right" vertical="center" shrinkToFit="1"/>
    </xf>
    <xf numFmtId="3" fontId="18" fillId="6" borderId="37" xfId="0" applyNumberFormat="1" applyFont="1" applyFill="1" applyBorder="1" applyAlignment="1" applyProtection="1">
      <alignment horizontal="right" vertical="center" shrinkToFit="1"/>
    </xf>
    <xf numFmtId="3" fontId="2" fillId="0" borderId="28" xfId="0" applyNumberFormat="1" applyFont="1" applyFill="1" applyBorder="1" applyAlignment="1" applyProtection="1">
      <alignment horizontal="right" vertical="center" shrinkToFit="1"/>
      <protection locked="0"/>
    </xf>
    <xf numFmtId="3" fontId="2" fillId="0" borderId="29" xfId="0" applyNumberFormat="1" applyFont="1" applyFill="1" applyBorder="1" applyAlignment="1" applyProtection="1">
      <alignment horizontal="right" vertical="center" shrinkToFit="1"/>
      <protection locked="0"/>
    </xf>
    <xf numFmtId="3" fontId="18" fillId="6" borderId="30" xfId="0" applyNumberFormat="1" applyFont="1" applyFill="1" applyBorder="1" applyAlignment="1" applyProtection="1">
      <alignment horizontal="right" vertical="center" shrinkToFit="1"/>
    </xf>
    <xf numFmtId="3" fontId="18" fillId="6" borderId="28" xfId="0" applyNumberFormat="1" applyFont="1" applyFill="1" applyBorder="1" applyAlignment="1" applyProtection="1">
      <alignment horizontal="right" vertical="center" shrinkToFit="1"/>
    </xf>
    <xf numFmtId="3" fontId="18" fillId="6" borderId="29" xfId="0" applyNumberFormat="1" applyFont="1" applyFill="1" applyBorder="1" applyAlignment="1" applyProtection="1">
      <alignment horizontal="right" vertical="center" shrinkToFit="1"/>
    </xf>
    <xf numFmtId="3" fontId="2" fillId="0" borderId="28" xfId="0" applyNumberFormat="1" applyFont="1" applyBorder="1" applyAlignment="1" applyProtection="1">
      <alignment horizontal="right" vertical="center" shrinkToFit="1"/>
      <protection locked="0"/>
    </xf>
    <xf numFmtId="3" fontId="2" fillId="0" borderId="29" xfId="0" applyNumberFormat="1" applyFont="1" applyBorder="1" applyAlignment="1" applyProtection="1">
      <alignment horizontal="right" vertical="center" shrinkToFit="1"/>
      <protection locked="0"/>
    </xf>
    <xf numFmtId="3" fontId="2" fillId="0" borderId="32" xfId="0" applyNumberFormat="1" applyFont="1" applyBorder="1" applyAlignment="1" applyProtection="1">
      <alignment horizontal="right" vertical="center" shrinkToFit="1"/>
      <protection locked="0"/>
    </xf>
    <xf numFmtId="3" fontId="2" fillId="0" borderId="33" xfId="0" applyNumberFormat="1" applyFont="1" applyBorder="1" applyAlignment="1" applyProtection="1">
      <alignment horizontal="right" vertical="center" shrinkToFit="1"/>
      <protection locked="0"/>
    </xf>
    <xf numFmtId="3" fontId="18" fillId="6" borderId="34" xfId="0" applyNumberFormat="1" applyFont="1" applyFill="1" applyBorder="1" applyAlignment="1" applyProtection="1">
      <alignment horizontal="right" vertical="center" shrinkToFit="1"/>
    </xf>
    <xf numFmtId="3" fontId="7" fillId="2" borderId="8" xfId="0" applyNumberFormat="1" applyFont="1" applyFill="1" applyBorder="1" applyAlignment="1" applyProtection="1">
      <alignment horizontal="center" vertical="center" wrapText="1"/>
    </xf>
    <xf numFmtId="3" fontId="7" fillId="2" borderId="9" xfId="0" applyNumberFormat="1" applyFont="1" applyFill="1" applyBorder="1" applyAlignment="1" applyProtection="1">
      <alignment horizontal="center" vertical="center" wrapText="1"/>
    </xf>
    <xf numFmtId="3" fontId="18" fillId="6" borderId="38" xfId="0" applyNumberFormat="1" applyFont="1" applyFill="1" applyBorder="1" applyAlignment="1" applyProtection="1">
      <alignment vertical="center" shrinkToFit="1"/>
    </xf>
    <xf numFmtId="3" fontId="18" fillId="6" borderId="39" xfId="0" applyNumberFormat="1" applyFont="1" applyFill="1" applyBorder="1" applyAlignment="1" applyProtection="1">
      <alignment vertical="center" shrinkToFit="1"/>
    </xf>
    <xf numFmtId="3" fontId="2" fillId="0" borderId="39" xfId="0" applyNumberFormat="1" applyFont="1" applyFill="1" applyBorder="1" applyAlignment="1" applyProtection="1">
      <alignment vertical="center" shrinkToFit="1"/>
      <protection locked="0"/>
    </xf>
    <xf numFmtId="3" fontId="18" fillId="6" borderId="40" xfId="0" applyNumberFormat="1" applyFont="1" applyFill="1" applyBorder="1" applyAlignment="1" applyProtection="1">
      <alignment vertical="center" shrinkToFit="1"/>
    </xf>
    <xf numFmtId="3" fontId="11" fillId="0" borderId="0" xfId="0" applyNumberFormat="1" applyFont="1" applyProtection="1"/>
    <xf numFmtId="3" fontId="14" fillId="4" borderId="0" xfId="0" applyNumberFormat="1" applyFont="1" applyFill="1" applyBorder="1" applyAlignment="1" applyProtection="1">
      <alignment horizontal="center" wrapText="1"/>
    </xf>
    <xf numFmtId="3" fontId="2" fillId="4" borderId="0" xfId="0" applyNumberFormat="1" applyFont="1" applyFill="1" applyBorder="1" applyAlignment="1" applyProtection="1">
      <alignment vertical="center"/>
    </xf>
    <xf numFmtId="3" fontId="5" fillId="0" borderId="44" xfId="0" applyNumberFormat="1" applyFont="1" applyFill="1" applyBorder="1" applyAlignment="1" applyProtection="1">
      <alignment horizontal="right" vertical="center" shrinkToFit="1"/>
      <protection locked="0"/>
    </xf>
    <xf numFmtId="3" fontId="22" fillId="5" borderId="44" xfId="0" applyNumberFormat="1" applyFont="1" applyFill="1" applyBorder="1" applyAlignment="1" applyProtection="1">
      <alignment horizontal="right" vertical="center" shrinkToFit="1"/>
    </xf>
    <xf numFmtId="0" fontId="24" fillId="4" borderId="11" xfId="5" applyFont="1" applyFill="1" applyBorder="1"/>
    <xf numFmtId="0" fontId="1" fillId="4" borderId="13" xfId="5" applyFill="1" applyBorder="1"/>
    <xf numFmtId="0" fontId="1" fillId="0" borderId="0" xfId="5"/>
    <xf numFmtId="0" fontId="26" fillId="4" borderId="46" xfId="5" applyFont="1" applyFill="1" applyBorder="1" applyAlignment="1">
      <alignment horizontal="center" vertical="center"/>
    </xf>
    <xf numFmtId="0" fontId="26" fillId="4" borderId="0" xfId="5" applyFont="1" applyFill="1" applyBorder="1" applyAlignment="1">
      <alignment horizontal="center" vertical="center"/>
    </xf>
    <xf numFmtId="0" fontId="26" fillId="4" borderId="47" xfId="5" applyFont="1" applyFill="1" applyBorder="1" applyAlignment="1">
      <alignment horizontal="center" vertical="center"/>
    </xf>
    <xf numFmtId="0" fontId="5" fillId="4" borderId="0" xfId="5" applyFont="1" applyFill="1" applyBorder="1" applyAlignment="1">
      <alignment horizontal="center" vertical="center"/>
    </xf>
    <xf numFmtId="0" fontId="5" fillId="4" borderId="50" xfId="5" applyFont="1" applyFill="1" applyBorder="1" applyAlignment="1">
      <alignment vertical="center"/>
    </xf>
    <xf numFmtId="0" fontId="29" fillId="0" borderId="0" xfId="5" applyFont="1" applyFill="1"/>
    <xf numFmtId="0" fontId="4" fillId="4" borderId="46" xfId="5" applyFont="1" applyFill="1" applyBorder="1" applyAlignment="1">
      <alignment vertical="center" wrapText="1"/>
    </xf>
    <xf numFmtId="0" fontId="4" fillId="4" borderId="0" xfId="5" applyFont="1" applyFill="1" applyBorder="1" applyAlignment="1">
      <alignment horizontal="right" vertical="center" wrapText="1"/>
    </xf>
    <xf numFmtId="0" fontId="4" fillId="4" borderId="0" xfId="5" applyFont="1" applyFill="1" applyBorder="1" applyAlignment="1">
      <alignment vertical="center" wrapText="1"/>
    </xf>
    <xf numFmtId="14" fontId="4" fillId="8" borderId="0" xfId="5" applyNumberFormat="1" applyFont="1" applyFill="1" applyBorder="1" applyAlignment="1" applyProtection="1">
      <alignment horizontal="center" vertical="center"/>
      <protection locked="0"/>
    </xf>
    <xf numFmtId="1" fontId="4" fillId="8" borderId="0" xfId="5" applyNumberFormat="1" applyFont="1" applyFill="1" applyBorder="1" applyAlignment="1" applyProtection="1">
      <alignment horizontal="center" vertical="center"/>
      <protection locked="0"/>
    </xf>
    <xf numFmtId="0" fontId="5" fillId="4" borderId="47" xfId="5" applyFont="1" applyFill="1" applyBorder="1" applyAlignment="1">
      <alignment vertical="center"/>
    </xf>
    <xf numFmtId="14" fontId="4" fillId="9" borderId="0" xfId="5" applyNumberFormat="1" applyFont="1" applyFill="1" applyBorder="1" applyAlignment="1" applyProtection="1">
      <alignment horizontal="center" vertical="center"/>
      <protection locked="0"/>
    </xf>
    <xf numFmtId="0" fontId="1" fillId="10" borderId="0" xfId="5" applyFill="1"/>
    <xf numFmtId="1" fontId="4" fillId="7" borderId="51" xfId="5" applyNumberFormat="1" applyFont="1" applyFill="1" applyBorder="1" applyAlignment="1" applyProtection="1">
      <alignment horizontal="center" vertical="center"/>
      <protection locked="0"/>
    </xf>
    <xf numFmtId="1" fontId="4" fillId="9" borderId="0" xfId="5" applyNumberFormat="1" applyFont="1" applyFill="1" applyBorder="1" applyAlignment="1" applyProtection="1">
      <alignment horizontal="center" vertical="center"/>
      <protection locked="0"/>
    </xf>
    <xf numFmtId="0" fontId="1" fillId="4" borderId="47" xfId="5" applyFill="1" applyBorder="1"/>
    <xf numFmtId="0" fontId="27" fillId="4" borderId="46" xfId="5" applyFont="1" applyFill="1" applyBorder="1" applyAlignment="1">
      <alignment wrapText="1"/>
    </xf>
    <xf numFmtId="0" fontId="27" fillId="4" borderId="47" xfId="5" applyFont="1" applyFill="1" applyBorder="1" applyAlignment="1">
      <alignment wrapText="1"/>
    </xf>
    <xf numFmtId="0" fontId="27" fillId="4" borderId="46" xfId="5" applyFont="1" applyFill="1" applyBorder="1"/>
    <xf numFmtId="0" fontId="27" fillId="4" borderId="0" xfId="5" applyFont="1" applyFill="1" applyBorder="1"/>
    <xf numFmtId="0" fontId="27" fillId="4" borderId="0" xfId="5" applyFont="1" applyFill="1" applyBorder="1" applyAlignment="1">
      <alignment wrapText="1"/>
    </xf>
    <xf numFmtId="0" fontId="27" fillId="4" borderId="47" xfId="5" applyFont="1" applyFill="1" applyBorder="1"/>
    <xf numFmtId="0" fontId="5" fillId="4" borderId="0" xfId="5" applyFont="1" applyFill="1" applyBorder="1" applyAlignment="1">
      <alignment horizontal="right" vertical="center" wrapText="1"/>
    </xf>
    <xf numFmtId="0" fontId="28" fillId="4" borderId="47" xfId="5" applyFont="1" applyFill="1" applyBorder="1" applyAlignment="1">
      <alignment vertical="center"/>
    </xf>
    <xf numFmtId="0" fontId="5" fillId="4" borderId="46" xfId="5" applyFont="1" applyFill="1" applyBorder="1" applyAlignment="1">
      <alignment horizontal="right" vertical="center" wrapText="1"/>
    </xf>
    <xf numFmtId="0" fontId="28" fillId="4" borderId="0" xfId="5" applyFont="1" applyFill="1" applyBorder="1" applyAlignment="1">
      <alignment vertical="center"/>
    </xf>
    <xf numFmtId="0" fontId="27" fillId="4" borderId="0" xfId="5" applyFont="1" applyFill="1" applyBorder="1" applyAlignment="1">
      <alignment vertical="top"/>
    </xf>
    <xf numFmtId="0" fontId="4" fillId="7" borderId="51" xfId="5" applyFont="1" applyFill="1" applyBorder="1" applyAlignment="1" applyProtection="1">
      <alignment horizontal="center" vertical="center"/>
      <protection locked="0"/>
    </xf>
    <xf numFmtId="0" fontId="4" fillId="4" borderId="0" xfId="5" applyFont="1" applyFill="1" applyBorder="1" applyAlignment="1">
      <alignment vertical="center"/>
    </xf>
    <xf numFmtId="0" fontId="27" fillId="4" borderId="0" xfId="5" applyFont="1" applyFill="1" applyBorder="1" applyAlignment="1">
      <alignment vertical="center"/>
    </xf>
    <xf numFmtId="0" fontId="27" fillId="4" borderId="47" xfId="5" applyFont="1" applyFill="1" applyBorder="1" applyAlignment="1">
      <alignment vertical="center"/>
    </xf>
    <xf numFmtId="0" fontId="27" fillId="4" borderId="0" xfId="5" applyFont="1" applyFill="1" applyBorder="1" applyAlignment="1"/>
    <xf numFmtId="0" fontId="30" fillId="4" borderId="0" xfId="5" applyFont="1" applyFill="1" applyBorder="1" applyAlignment="1">
      <alignment vertical="center"/>
    </xf>
    <xf numFmtId="0" fontId="30" fillId="4" borderId="47" xfId="5" applyFont="1" applyFill="1" applyBorder="1" applyAlignment="1">
      <alignment vertical="center"/>
    </xf>
    <xf numFmtId="0" fontId="4" fillId="4" borderId="0" xfId="5" applyFont="1" applyFill="1" applyBorder="1" applyAlignment="1">
      <alignment horizontal="center" vertical="center"/>
    </xf>
    <xf numFmtId="0" fontId="5" fillId="4" borderId="47" xfId="5" applyFont="1" applyFill="1" applyBorder="1" applyAlignment="1">
      <alignment horizontal="center" vertical="center"/>
    </xf>
    <xf numFmtId="0" fontId="27" fillId="4" borderId="0" xfId="5" applyFont="1" applyFill="1" applyBorder="1" applyAlignment="1">
      <alignment vertical="top" wrapText="1"/>
    </xf>
    <xf numFmtId="0" fontId="27" fillId="4" borderId="46" xfId="5" applyFont="1" applyFill="1" applyBorder="1" applyAlignment="1">
      <alignment vertical="top"/>
    </xf>
    <xf numFmtId="0" fontId="30" fillId="4" borderId="47" xfId="5" applyFont="1" applyFill="1" applyBorder="1"/>
    <xf numFmtId="0" fontId="1" fillId="4" borderId="48" xfId="5" applyFill="1" applyBorder="1"/>
    <xf numFmtId="0" fontId="1" fillId="4" borderId="10" xfId="5" applyFill="1" applyBorder="1"/>
    <xf numFmtId="0" fontId="1" fillId="4" borderId="49" xfId="5" applyFill="1" applyBorder="1"/>
    <xf numFmtId="49" fontId="4" fillId="7" borderId="51" xfId="5" applyNumberFormat="1" applyFont="1" applyFill="1" applyBorder="1" applyAlignment="1" applyProtection="1">
      <alignment horizontal="center" vertical="center"/>
      <protection locked="0"/>
    </xf>
    <xf numFmtId="0" fontId="1" fillId="0" borderId="0" xfId="5" applyFill="1"/>
    <xf numFmtId="0" fontId="4" fillId="4" borderId="46" xfId="5" applyFont="1" applyFill="1" applyBorder="1" applyAlignment="1" applyProtection="1">
      <alignment horizontal="right" vertical="center"/>
      <protection locked="0"/>
    </xf>
    <xf numFmtId="0" fontId="4" fillId="4" borderId="0" xfId="5" applyFont="1" applyFill="1" applyBorder="1" applyAlignment="1" applyProtection="1">
      <alignment horizontal="right" vertical="center"/>
      <protection locked="0"/>
    </xf>
    <xf numFmtId="0" fontId="4" fillId="4" borderId="47" xfId="5" applyFont="1" applyFill="1" applyBorder="1" applyAlignment="1" applyProtection="1">
      <alignment horizontal="center" vertical="center"/>
      <protection locked="0"/>
    </xf>
    <xf numFmtId="0" fontId="4" fillId="7" borderId="49" xfId="5" quotePrefix="1" applyFont="1" applyFill="1" applyBorder="1" applyAlignment="1" applyProtection="1">
      <alignment horizontal="center" vertical="center"/>
      <protection locked="0"/>
    </xf>
    <xf numFmtId="0" fontId="4" fillId="7" borderId="51" xfId="5" quotePrefix="1" applyFont="1" applyFill="1" applyBorder="1" applyAlignment="1" applyProtection="1">
      <alignment horizontal="center" vertical="center"/>
      <protection locked="0"/>
    </xf>
    <xf numFmtId="3" fontId="18" fillId="11" borderId="44" xfId="0" applyNumberFormat="1" applyFont="1" applyFill="1" applyBorder="1" applyAlignment="1" applyProtection="1">
      <alignment horizontal="right" vertical="center" shrinkToFit="1"/>
    </xf>
    <xf numFmtId="3" fontId="5" fillId="0" borderId="44" xfId="0" applyNumberFormat="1" applyFont="1" applyFill="1" applyBorder="1" applyAlignment="1" applyProtection="1">
      <alignment horizontal="right" vertical="center" shrinkToFit="1"/>
    </xf>
    <xf numFmtId="0" fontId="9" fillId="0" borderId="0" xfId="0" applyFont="1"/>
    <xf numFmtId="0" fontId="0" fillId="0" borderId="0" xfId="0" applyFill="1"/>
    <xf numFmtId="0" fontId="11" fillId="0" borderId="0" xfId="0" applyFont="1" applyFill="1"/>
    <xf numFmtId="0" fontId="11" fillId="0" borderId="0" xfId="0" applyFont="1" applyFill="1" applyAlignment="1">
      <alignment vertical="center"/>
    </xf>
    <xf numFmtId="0" fontId="5" fillId="4" borderId="46" xfId="5" applyFont="1" applyFill="1" applyBorder="1" applyAlignment="1">
      <alignment horizontal="right" vertical="center" wrapText="1"/>
    </xf>
    <xf numFmtId="0" fontId="5" fillId="4" borderId="0" xfId="5" applyFont="1" applyFill="1" applyBorder="1" applyAlignment="1">
      <alignment horizontal="right" vertical="center" wrapText="1"/>
    </xf>
    <xf numFmtId="0" fontId="27" fillId="7" borderId="48" xfId="5" applyFont="1" applyFill="1" applyBorder="1" applyAlignment="1" applyProtection="1">
      <alignment vertical="center"/>
      <protection locked="0"/>
    </xf>
    <xf numFmtId="0" fontId="27" fillId="7" borderId="10" xfId="5" applyFont="1" applyFill="1" applyBorder="1" applyAlignment="1" applyProtection="1">
      <alignment vertical="center"/>
      <protection locked="0"/>
    </xf>
    <xf numFmtId="0" fontId="27" fillId="7" borderId="49" xfId="5" applyFont="1" applyFill="1" applyBorder="1" applyAlignment="1" applyProtection="1">
      <alignment vertical="center"/>
      <protection locked="0"/>
    </xf>
    <xf numFmtId="0" fontId="5" fillId="4" borderId="11" xfId="5" applyFont="1" applyFill="1" applyBorder="1" applyAlignment="1">
      <alignment horizontal="left" vertical="center" wrapText="1"/>
    </xf>
    <xf numFmtId="0" fontId="5" fillId="4" borderId="52" xfId="5" applyFont="1" applyFill="1" applyBorder="1" applyAlignment="1">
      <alignment horizontal="left" vertical="center" wrapText="1"/>
    </xf>
    <xf numFmtId="0" fontId="27" fillId="4" borderId="0" xfId="5" applyFont="1" applyFill="1" applyBorder="1"/>
    <xf numFmtId="0" fontId="27" fillId="7" borderId="48" xfId="0" applyFont="1" applyFill="1" applyBorder="1" applyAlignment="1" applyProtection="1">
      <alignment vertical="center"/>
      <protection locked="0"/>
    </xf>
    <xf numFmtId="0" fontId="27" fillId="7" borderId="10" xfId="0" applyFont="1" applyFill="1" applyBorder="1" applyAlignment="1" applyProtection="1">
      <alignment vertical="center"/>
      <protection locked="0"/>
    </xf>
    <xf numFmtId="0" fontId="27" fillId="7" borderId="49" xfId="0" applyFont="1" applyFill="1" applyBorder="1" applyAlignment="1" applyProtection="1">
      <alignment vertical="center"/>
      <protection locked="0"/>
    </xf>
    <xf numFmtId="0" fontId="4" fillId="7" borderId="48" xfId="0" applyFont="1" applyFill="1" applyBorder="1" applyAlignment="1" applyProtection="1">
      <alignment vertical="center"/>
      <protection locked="0"/>
    </xf>
    <xf numFmtId="0" fontId="4" fillId="7" borderId="10" xfId="0" applyFont="1" applyFill="1" applyBorder="1" applyAlignment="1" applyProtection="1">
      <alignment vertical="center"/>
      <protection locked="0"/>
    </xf>
    <xf numFmtId="0" fontId="4" fillId="7" borderId="49" xfId="0" applyFont="1" applyFill="1" applyBorder="1" applyAlignment="1" applyProtection="1">
      <alignment vertical="center"/>
      <protection locked="0"/>
    </xf>
    <xf numFmtId="0" fontId="5" fillId="4" borderId="0" xfId="5" applyFont="1" applyFill="1" applyBorder="1" applyAlignment="1">
      <alignment vertical="center"/>
    </xf>
    <xf numFmtId="49" fontId="4" fillId="7" borderId="48" xfId="0" applyNumberFormat="1" applyFont="1" applyFill="1" applyBorder="1" applyAlignment="1" applyProtection="1">
      <alignment vertical="center"/>
      <protection locked="0"/>
    </xf>
    <xf numFmtId="49" fontId="4" fillId="7" borderId="10" xfId="0" applyNumberFormat="1" applyFont="1" applyFill="1" applyBorder="1" applyAlignment="1" applyProtection="1">
      <alignment vertical="center"/>
      <protection locked="0"/>
    </xf>
    <xf numFmtId="49" fontId="4" fillId="7" borderId="49" xfId="0" applyNumberFormat="1" applyFont="1" applyFill="1" applyBorder="1" applyAlignment="1" applyProtection="1">
      <alignment vertical="center"/>
      <protection locked="0"/>
    </xf>
    <xf numFmtId="0" fontId="5" fillId="4" borderId="0" xfId="5" applyFont="1" applyFill="1" applyBorder="1" applyAlignment="1">
      <alignment horizontal="center" vertical="center"/>
    </xf>
    <xf numFmtId="0" fontId="5" fillId="4" borderId="47" xfId="5" applyFont="1" applyFill="1" applyBorder="1" applyAlignment="1">
      <alignment horizontal="center" vertical="center"/>
    </xf>
    <xf numFmtId="0" fontId="4" fillId="7" borderId="48" xfId="5" applyFont="1" applyFill="1" applyBorder="1" applyAlignment="1" applyProtection="1">
      <alignment horizontal="center" vertical="center"/>
      <protection locked="0"/>
    </xf>
    <xf numFmtId="0" fontId="4" fillId="7" borderId="49" xfId="5" applyFont="1" applyFill="1" applyBorder="1" applyAlignment="1" applyProtection="1">
      <alignment horizontal="center" vertical="center"/>
      <protection locked="0"/>
    </xf>
    <xf numFmtId="0" fontId="5" fillId="4" borderId="46" xfId="5" applyFont="1" applyFill="1" applyBorder="1" applyAlignment="1">
      <alignment horizontal="left" vertical="center"/>
    </xf>
    <xf numFmtId="0" fontId="5" fillId="4" borderId="0" xfId="5" applyFont="1" applyFill="1" applyBorder="1" applyAlignment="1">
      <alignment horizontal="left" vertical="center"/>
    </xf>
    <xf numFmtId="0" fontId="4" fillId="7" borderId="48" xfId="5" applyFont="1" applyFill="1" applyBorder="1" applyAlignment="1" applyProtection="1">
      <alignment vertical="center"/>
      <protection locked="0"/>
    </xf>
    <xf numFmtId="0" fontId="4" fillId="7" borderId="10" xfId="5" applyFont="1" applyFill="1" applyBorder="1" applyAlignment="1" applyProtection="1">
      <alignment vertical="center"/>
      <protection locked="0"/>
    </xf>
    <xf numFmtId="0" fontId="4" fillId="7" borderId="49" xfId="5" applyFont="1" applyFill="1" applyBorder="1" applyAlignment="1" applyProtection="1">
      <alignment vertical="center"/>
      <protection locked="0"/>
    </xf>
    <xf numFmtId="0" fontId="27" fillId="4" borderId="0" xfId="5" applyFont="1" applyFill="1" applyBorder="1" applyAlignment="1">
      <alignment vertical="top"/>
    </xf>
    <xf numFmtId="0" fontId="5" fillId="4" borderId="0" xfId="5" applyFont="1" applyFill="1" applyBorder="1" applyAlignment="1">
      <alignment vertical="top"/>
    </xf>
    <xf numFmtId="0" fontId="4" fillId="7" borderId="48" xfId="5" applyFont="1" applyFill="1" applyBorder="1" applyAlignment="1" applyProtection="1">
      <alignment horizontal="right" vertical="center"/>
      <protection locked="0"/>
    </xf>
    <xf numFmtId="0" fontId="4" fillId="7" borderId="10" xfId="5" applyFont="1" applyFill="1" applyBorder="1" applyAlignment="1" applyProtection="1">
      <alignment horizontal="right" vertical="center"/>
      <protection locked="0"/>
    </xf>
    <xf numFmtId="0" fontId="4" fillId="7" borderId="49" xfId="5" applyFont="1" applyFill="1" applyBorder="1" applyAlignment="1" applyProtection="1">
      <alignment horizontal="right" vertical="center"/>
      <protection locked="0"/>
    </xf>
    <xf numFmtId="0" fontId="27" fillId="4" borderId="0" xfId="5" applyFont="1" applyFill="1" applyBorder="1" applyProtection="1">
      <protection locked="0"/>
    </xf>
    <xf numFmtId="0" fontId="27" fillId="4" borderId="0" xfId="5" applyFont="1" applyFill="1" applyBorder="1" applyAlignment="1">
      <alignment vertical="top" wrapText="1"/>
    </xf>
    <xf numFmtId="0" fontId="5" fillId="4" borderId="46" xfId="5" applyFont="1" applyFill="1" applyBorder="1" applyAlignment="1">
      <alignment horizontal="center" vertical="center"/>
    </xf>
    <xf numFmtId="0" fontId="5" fillId="4" borderId="46" xfId="5" applyFont="1" applyFill="1" applyBorder="1" applyAlignment="1">
      <alignment horizontal="right" vertical="center"/>
    </xf>
    <xf numFmtId="0" fontId="5" fillId="4" borderId="0" xfId="5" applyFont="1" applyFill="1" applyBorder="1" applyAlignment="1">
      <alignment horizontal="right" vertical="center"/>
    </xf>
    <xf numFmtId="0" fontId="28" fillId="4" borderId="0" xfId="5" applyFont="1" applyFill="1" applyBorder="1" applyAlignment="1">
      <alignment vertical="center"/>
    </xf>
    <xf numFmtId="0" fontId="27" fillId="7" borderId="48" xfId="0" applyFont="1" applyFill="1" applyBorder="1" applyProtection="1">
      <protection locked="0"/>
    </xf>
    <xf numFmtId="0" fontId="27" fillId="7" borderId="10" xfId="0" applyFont="1" applyFill="1" applyBorder="1" applyProtection="1">
      <protection locked="0"/>
    </xf>
    <xf numFmtId="0" fontId="27" fillId="7" borderId="49" xfId="0" applyFont="1" applyFill="1" applyBorder="1" applyProtection="1">
      <protection locked="0"/>
    </xf>
    <xf numFmtId="0" fontId="4" fillId="7" borderId="48" xfId="0" applyFont="1" applyFill="1" applyBorder="1" applyAlignment="1" applyProtection="1">
      <alignment horizontal="center" vertical="center"/>
      <protection locked="0"/>
    </xf>
    <xf numFmtId="0" fontId="4" fillId="7" borderId="49" xfId="0" applyFont="1" applyFill="1" applyBorder="1" applyAlignment="1" applyProtection="1">
      <alignment horizontal="center" vertical="center"/>
      <protection locked="0"/>
    </xf>
    <xf numFmtId="49" fontId="4" fillId="7" borderId="48" xfId="0" applyNumberFormat="1" applyFont="1" applyFill="1" applyBorder="1" applyAlignment="1" applyProtection="1">
      <alignment horizontal="center" vertical="center"/>
      <protection locked="0"/>
    </xf>
    <xf numFmtId="49" fontId="4" fillId="7" borderId="49" xfId="0" applyNumberFormat="1" applyFont="1" applyFill="1" applyBorder="1" applyAlignment="1" applyProtection="1">
      <alignment horizontal="center" vertical="center"/>
      <protection locked="0"/>
    </xf>
    <xf numFmtId="0" fontId="27" fillId="4" borderId="46" xfId="5" applyFont="1" applyFill="1" applyBorder="1" applyAlignment="1">
      <alignment vertical="center" wrapText="1"/>
    </xf>
    <xf numFmtId="0" fontId="27" fillId="4" borderId="0" xfId="5" applyFont="1" applyFill="1" applyBorder="1" applyAlignment="1">
      <alignment vertical="center" wrapText="1"/>
    </xf>
    <xf numFmtId="0" fontId="5" fillId="4" borderId="47" xfId="5" applyFont="1" applyFill="1" applyBorder="1" applyAlignment="1">
      <alignment horizontal="right" vertical="center" wrapText="1"/>
    </xf>
    <xf numFmtId="0" fontId="28" fillId="4" borderId="46" xfId="5" applyFont="1" applyFill="1" applyBorder="1" applyAlignment="1">
      <alignment vertical="center"/>
    </xf>
    <xf numFmtId="0" fontId="25" fillId="4" borderId="46" xfId="5" applyFont="1" applyFill="1" applyBorder="1" applyAlignment="1">
      <alignment horizontal="center" vertical="center" wrapText="1"/>
    </xf>
    <xf numFmtId="0" fontId="25" fillId="4" borderId="0" xfId="5" applyFont="1" applyFill="1" applyBorder="1" applyAlignment="1">
      <alignment horizontal="center" vertical="center" wrapText="1"/>
    </xf>
    <xf numFmtId="0" fontId="5" fillId="4" borderId="47" xfId="5" applyFont="1" applyFill="1" applyBorder="1" applyAlignment="1">
      <alignment horizontal="right" vertical="center"/>
    </xf>
    <xf numFmtId="0" fontId="27" fillId="4" borderId="0" xfId="5" applyFont="1" applyFill="1" applyBorder="1" applyAlignment="1">
      <alignment wrapText="1"/>
    </xf>
    <xf numFmtId="0" fontId="23" fillId="4" borderId="45" xfId="5" applyFont="1" applyFill="1" applyBorder="1" applyAlignment="1">
      <alignment vertical="center"/>
    </xf>
    <xf numFmtId="0" fontId="23" fillId="4" borderId="11" xfId="5" applyFont="1" applyFill="1" applyBorder="1" applyAlignment="1">
      <alignment vertical="center"/>
    </xf>
    <xf numFmtId="0" fontId="26" fillId="4" borderId="46" xfId="5" applyFont="1" applyFill="1" applyBorder="1" applyAlignment="1">
      <alignment horizontal="center" vertical="center"/>
    </xf>
    <xf numFmtId="0" fontId="26" fillId="4" borderId="0" xfId="5" applyFont="1" applyFill="1" applyBorder="1" applyAlignment="1">
      <alignment horizontal="center" vertical="center"/>
    </xf>
    <xf numFmtId="0" fontId="26" fillId="4" borderId="47" xfId="5" applyFont="1" applyFill="1" applyBorder="1" applyAlignment="1">
      <alignment horizontal="center" vertical="center"/>
    </xf>
    <xf numFmtId="0" fontId="4" fillId="4" borderId="46" xfId="5" applyFont="1" applyFill="1" applyBorder="1" applyAlignment="1">
      <alignment vertical="center" wrapText="1"/>
    </xf>
    <xf numFmtId="0" fontId="4" fillId="4" borderId="0" xfId="5" applyFont="1" applyFill="1" applyBorder="1" applyAlignment="1">
      <alignment vertical="center" wrapText="1"/>
    </xf>
    <xf numFmtId="14" fontId="4" fillId="7" borderId="48" xfId="5" applyNumberFormat="1" applyFont="1" applyFill="1" applyBorder="1" applyAlignment="1" applyProtection="1">
      <alignment horizontal="center" vertical="center"/>
      <protection locked="0"/>
    </xf>
    <xf numFmtId="14" fontId="4" fillId="7" borderId="49" xfId="5" applyNumberFormat="1" applyFont="1" applyFill="1" applyBorder="1" applyAlignment="1" applyProtection="1">
      <alignment horizontal="center" vertical="center"/>
      <protection locked="0"/>
    </xf>
    <xf numFmtId="0" fontId="4" fillId="0" borderId="46"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47" xfId="5" applyFont="1" applyFill="1" applyBorder="1" applyAlignment="1">
      <alignment horizontal="center" vertical="center" wrapText="1"/>
    </xf>
    <xf numFmtId="0" fontId="27" fillId="4" borderId="46" xfId="5" applyFont="1" applyFill="1" applyBorder="1" applyAlignment="1">
      <alignment wrapText="1"/>
    </xf>
    <xf numFmtId="3" fontId="7" fillId="2" borderId="44" xfId="0" applyNumberFormat="1" applyFont="1" applyFill="1" applyBorder="1" applyAlignment="1" applyProtection="1">
      <alignment horizontal="center" vertical="center" wrapText="1"/>
    </xf>
    <xf numFmtId="3" fontId="0" fillId="0" borderId="44" xfId="0" applyNumberFormat="1" applyBorder="1" applyAlignment="1" applyProtection="1">
      <alignment horizontal="center" vertical="center" wrapText="1"/>
    </xf>
    <xf numFmtId="0" fontId="2" fillId="0" borderId="44" xfId="0" applyFont="1" applyBorder="1" applyAlignment="1" applyProtection="1">
      <alignment vertical="center" wrapText="1"/>
    </xf>
    <xf numFmtId="0" fontId="2" fillId="6" borderId="44" xfId="0" applyFont="1" applyFill="1" applyBorder="1" applyAlignment="1" applyProtection="1">
      <alignment vertical="center" wrapText="1"/>
    </xf>
    <xf numFmtId="0" fontId="2" fillId="0" borderId="44" xfId="0" applyFont="1" applyFill="1" applyBorder="1" applyAlignment="1" applyProtection="1">
      <alignment vertical="center" wrapText="1"/>
    </xf>
    <xf numFmtId="0" fontId="7" fillId="6" borderId="44" xfId="0" applyFont="1" applyFill="1" applyBorder="1" applyAlignment="1" applyProtection="1">
      <alignment vertical="center" wrapText="1"/>
    </xf>
    <xf numFmtId="0" fontId="16" fillId="3" borderId="44" xfId="0" applyFont="1" applyFill="1" applyBorder="1" applyAlignment="1" applyProtection="1">
      <alignment horizontal="left" vertical="center" wrapText="1"/>
    </xf>
    <xf numFmtId="0" fontId="17" fillId="3" borderId="44" xfId="0" applyFont="1" applyFill="1" applyBorder="1" applyAlignment="1" applyProtection="1">
      <alignment horizontal="left" vertical="center" wrapText="1"/>
    </xf>
    <xf numFmtId="0" fontId="7" fillId="0" borderId="44" xfId="0" applyFont="1" applyBorder="1" applyAlignment="1" applyProtection="1">
      <alignment vertical="center" wrapText="1"/>
    </xf>
    <xf numFmtId="0" fontId="19" fillId="3" borderId="44" xfId="0" applyFont="1" applyFill="1" applyBorder="1" applyAlignment="1" applyProtection="1">
      <alignment horizontal="left" vertical="center" wrapText="1"/>
    </xf>
    <xf numFmtId="0" fontId="20" fillId="3" borderId="44"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0" fillId="0" borderId="0" xfId="0" applyAlignment="1" applyProtection="1"/>
    <xf numFmtId="0" fontId="9"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7" fillId="2" borderId="44" xfId="0" applyFont="1" applyFill="1" applyBorder="1" applyAlignment="1" applyProtection="1">
      <alignment horizontal="center" vertical="center" wrapText="1"/>
    </xf>
    <xf numFmtId="0" fontId="0" fillId="0" borderId="44" xfId="0" applyBorder="1" applyAlignment="1" applyProtection="1">
      <alignment horizontal="center" vertical="center" wrapText="1"/>
    </xf>
    <xf numFmtId="0" fontId="21" fillId="0" borderId="27" xfId="0" applyFont="1" applyFill="1" applyBorder="1" applyAlignment="1" applyProtection="1">
      <alignment vertical="center" wrapText="1"/>
    </xf>
    <xf numFmtId="0" fontId="7" fillId="0" borderId="31" xfId="0" applyFont="1" applyBorder="1" applyAlignment="1" applyProtection="1">
      <alignment vertical="center" wrapText="1"/>
    </xf>
    <xf numFmtId="0" fontId="2" fillId="0" borderId="31" xfId="0" applyFont="1" applyBorder="1" applyAlignment="1" applyProtection="1">
      <alignment vertical="center" wrapText="1"/>
    </xf>
    <xf numFmtId="0" fontId="2" fillId="0" borderId="27" xfId="0" applyFont="1" applyBorder="1" applyAlignment="1" applyProtection="1">
      <alignment vertical="center" wrapText="1"/>
    </xf>
    <xf numFmtId="0" fontId="7" fillId="6" borderId="27" xfId="0" applyFont="1" applyFill="1" applyBorder="1" applyAlignment="1" applyProtection="1">
      <alignment vertical="center" wrapText="1"/>
    </xf>
    <xf numFmtId="0" fontId="2" fillId="6" borderId="27" xfId="0" applyFont="1" applyFill="1" applyBorder="1" applyAlignment="1" applyProtection="1">
      <alignment vertical="center" wrapText="1"/>
    </xf>
    <xf numFmtId="0" fontId="2" fillId="0" borderId="27" xfId="0" applyFont="1" applyFill="1" applyBorder="1" applyAlignment="1" applyProtection="1">
      <alignment vertical="center" wrapText="1"/>
    </xf>
    <xf numFmtId="0" fontId="7" fillId="0" borderId="27" xfId="0" applyFont="1" applyFill="1" applyBorder="1" applyAlignment="1" applyProtection="1">
      <alignment vertical="center" wrapText="1"/>
    </xf>
    <xf numFmtId="0" fontId="7" fillId="2" borderId="21" xfId="0"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7" fillId="6" borderId="26" xfId="0" applyFont="1" applyFill="1" applyBorder="1" applyAlignment="1" applyProtection="1">
      <alignment vertical="center" wrapText="1"/>
    </xf>
    <xf numFmtId="0" fontId="2" fillId="6" borderId="26"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5" fillId="4" borderId="10" xfId="0" applyFont="1" applyFill="1" applyBorder="1" applyAlignment="1" applyProtection="1">
      <alignment horizontal="right" vertical="center"/>
    </xf>
    <xf numFmtId="0" fontId="0" fillId="0" borderId="10" xfId="0" applyBorder="1" applyAlignment="1" applyProtection="1"/>
    <xf numFmtId="0" fontId="7" fillId="2" borderId="11"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3" fontId="7" fillId="2" borderId="18" xfId="0" applyNumberFormat="1" applyFont="1" applyFill="1" applyBorder="1" applyAlignment="1" applyProtection="1">
      <alignment horizontal="center" vertical="center" wrapText="1"/>
    </xf>
    <xf numFmtId="3" fontId="0" fillId="0" borderId="19" xfId="0" applyNumberFormat="1" applyBorder="1" applyAlignment="1" applyProtection="1">
      <alignment horizontal="center" vertical="center" wrapText="1"/>
    </xf>
    <xf numFmtId="3" fontId="0" fillId="0" borderId="20" xfId="0" applyNumberFormat="1" applyBorder="1" applyAlignment="1" applyProtection="1">
      <alignment horizontal="center" vertical="center" wrapText="1"/>
    </xf>
    <xf numFmtId="0" fontId="21" fillId="0" borderId="44" xfId="0" applyFont="1" applyFill="1" applyBorder="1" applyAlignment="1" applyProtection="1">
      <alignment vertical="center" wrapText="1"/>
    </xf>
    <xf numFmtId="0" fontId="7" fillId="0" borderId="44" xfId="0" applyFont="1" applyFill="1" applyBorder="1" applyAlignment="1" applyProtection="1">
      <alignment vertical="center" wrapText="1"/>
    </xf>
    <xf numFmtId="0" fontId="2" fillId="0" borderId="39" xfId="0" applyFont="1" applyFill="1" applyBorder="1" applyAlignment="1" applyProtection="1">
      <alignment vertical="center" wrapText="1"/>
    </xf>
    <xf numFmtId="0" fontId="2" fillId="0" borderId="39" xfId="0" applyFont="1" applyBorder="1" applyAlignment="1" applyProtection="1">
      <alignment vertical="center" wrapText="1"/>
    </xf>
    <xf numFmtId="0" fontId="7" fillId="0" borderId="39" xfId="0" applyFont="1" applyFill="1" applyBorder="1" applyAlignment="1" applyProtection="1">
      <alignment vertical="center" wrapText="1"/>
    </xf>
    <xf numFmtId="0" fontId="2" fillId="0" borderId="39" xfId="0" applyFont="1" applyBorder="1" applyAlignment="1" applyProtection="1">
      <alignment wrapText="1"/>
    </xf>
    <xf numFmtId="0" fontId="7" fillId="6" borderId="39" xfId="0" applyFont="1" applyFill="1" applyBorder="1" applyAlignment="1" applyProtection="1">
      <alignment vertical="center" wrapText="1"/>
    </xf>
    <xf numFmtId="0" fontId="2" fillId="6" borderId="39" xfId="0" applyFont="1" applyFill="1" applyBorder="1" applyAlignment="1" applyProtection="1">
      <alignment wrapText="1"/>
    </xf>
    <xf numFmtId="0" fontId="2" fillId="6" borderId="39" xfId="0" applyFont="1" applyFill="1" applyBorder="1" applyAlignment="1" applyProtection="1">
      <alignment vertical="center" wrapText="1"/>
    </xf>
    <xf numFmtId="0" fontId="2" fillId="6" borderId="40" xfId="0" applyFont="1" applyFill="1" applyBorder="1" applyAlignment="1" applyProtection="1">
      <alignment vertical="center" wrapText="1"/>
    </xf>
    <xf numFmtId="0" fontId="2" fillId="6" borderId="40" xfId="0" applyFont="1" applyFill="1" applyBorder="1" applyAlignment="1" applyProtection="1">
      <alignment wrapText="1"/>
    </xf>
    <xf numFmtId="0" fontId="2" fillId="4" borderId="10" xfId="0" applyFont="1" applyFill="1" applyBorder="1" applyAlignment="1" applyProtection="1">
      <alignment horizontal="right"/>
      <protection locked="0"/>
    </xf>
    <xf numFmtId="0" fontId="0" fillId="0" borderId="10" xfId="0" applyBorder="1" applyAlignment="1" applyProtection="1">
      <protection locked="0"/>
    </xf>
    <xf numFmtId="0" fontId="4" fillId="2" borderId="23"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7" fillId="2" borderId="41"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43" xfId="0" applyBorder="1" applyAlignment="1" applyProtection="1">
      <alignment horizontal="center" vertical="center" wrapText="1"/>
    </xf>
    <xf numFmtId="0" fontId="7" fillId="6" borderId="38" xfId="0" applyFont="1" applyFill="1" applyBorder="1" applyAlignment="1" applyProtection="1">
      <alignment vertical="center" wrapText="1"/>
    </xf>
    <xf numFmtId="0" fontId="2" fillId="6" borderId="38" xfId="0" applyFont="1" applyFill="1" applyBorder="1" applyAlignment="1" applyProtection="1">
      <alignment vertical="center" wrapText="1"/>
    </xf>
    <xf numFmtId="4" fontId="12" fillId="6" borderId="44" xfId="0" applyNumberFormat="1" applyFont="1" applyFill="1" applyBorder="1" applyAlignment="1" applyProtection="1">
      <alignment horizontal="left" vertical="center" wrapText="1"/>
    </xf>
    <xf numFmtId="4" fontId="13" fillId="0" borderId="44" xfId="0" applyNumberFormat="1" applyFont="1" applyFill="1" applyBorder="1" applyAlignment="1" applyProtection="1">
      <alignment horizontal="left" vertical="center" wrapText="1"/>
    </xf>
    <xf numFmtId="4" fontId="13" fillId="6" borderId="44" xfId="0" applyNumberFormat="1" applyFont="1" applyFill="1" applyBorder="1" applyAlignment="1" applyProtection="1">
      <alignment horizontal="left" vertical="center" wrapText="1"/>
    </xf>
    <xf numFmtId="4" fontId="12" fillId="0" borderId="44" xfId="0" applyNumberFormat="1" applyFont="1" applyFill="1" applyBorder="1" applyAlignment="1" applyProtection="1">
      <alignment horizontal="left" vertical="center" wrapText="1"/>
    </xf>
    <xf numFmtId="1" fontId="4" fillId="2" borderId="44"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center" wrapText="1"/>
    </xf>
    <xf numFmtId="0" fontId="11" fillId="0" borderId="0" xfId="0" applyFont="1" applyBorder="1" applyAlignment="1" applyProtection="1">
      <alignment horizontal="center" wrapText="1"/>
    </xf>
    <xf numFmtId="0" fontId="14" fillId="0" borderId="0" xfId="0" applyFont="1" applyBorder="1" applyAlignment="1" applyProtection="1">
      <alignment horizontal="center" wrapText="1"/>
    </xf>
    <xf numFmtId="0" fontId="14" fillId="0" borderId="0" xfId="0" applyFont="1" applyAlignment="1" applyProtection="1">
      <alignment wrapText="1"/>
    </xf>
    <xf numFmtId="0" fontId="14" fillId="0" borderId="0" xfId="0" applyFont="1" applyBorder="1" applyAlignment="1" applyProtection="1">
      <alignment wrapText="1"/>
    </xf>
    <xf numFmtId="3" fontId="2" fillId="4" borderId="10" xfId="0" applyNumberFormat="1" applyFont="1" applyFill="1" applyBorder="1" applyAlignment="1" applyProtection="1">
      <alignment horizontal="right" vertical="center"/>
    </xf>
    <xf numFmtId="4" fontId="4" fillId="2" borderId="44" xfId="0" applyNumberFormat="1" applyFont="1" applyFill="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Normal" xfId="0" builtinId="0"/>
    <cellStyle name="Normal 12" xfId="1" xr:uid="{00000000-0005-0000-0000-000001000000}"/>
    <cellStyle name="Normal 2" xfId="2" xr:uid="{00000000-0005-0000-0000-000002000000}"/>
    <cellStyle name="Normal 3" xfId="5" xr:uid="{00000000-0005-0000-0000-000003000000}"/>
    <cellStyle name="Obično_Knjiga2" xfId="3" xr:uid="{00000000-0005-0000-0000-000004000000}"/>
    <cellStyle name="Style 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mp;amp;L-curren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rrent"/>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D8" connectionId="0">
    <xmlCellPr id="1" xr6:uid="{00000000-0010-0000-0400-000001000000}" uniqueName="P61140">
      <xmlPr mapId="1" xpath="/TFI-IZD-OSIG/IFP_1000366/P61140" xmlDataType="decimal"/>
    </xmlCellPr>
  </singleXmlCell>
  <singleXmlCell id="6" xr6:uid="{00000000-000C-0000-FFFF-FFFF05000000}" r="E8" connectionId="0">
    <xmlCellPr id="1" xr6:uid="{00000000-0010-0000-0500-000001000000}" uniqueName="P61257">
      <xmlPr mapId="1" xpath="/TFI-IZD-OSIG/IFP_1000366/P61257" xmlDataType="decimal"/>
    </xmlCellPr>
  </singleXmlCell>
  <singleXmlCell id="7" xr6:uid="{00000000-000C-0000-FFFF-FFFF06000000}" r="F8" connectionId="0">
    <xmlCellPr id="1" xr6:uid="{00000000-0010-0000-0600-000001000000}" uniqueName="P61374">
      <xmlPr mapId="1" xpath="/TFI-IZD-OSIG/IFP_1000366/P61374" xmlDataType="decimal"/>
    </xmlCellPr>
  </singleXmlCell>
  <singleXmlCell id="8" xr6:uid="{00000000-000C-0000-FFFF-FFFF07000000}" r="G8" connectionId="0">
    <xmlCellPr id="1" xr6:uid="{00000000-0010-0000-0700-000001000000}" uniqueName="P60789">
      <xmlPr mapId="1" xpath="/TFI-IZD-OSIG/IFP_1000366/P60789" xmlDataType="decimal"/>
    </xmlCellPr>
  </singleXmlCell>
  <singleXmlCell id="9" xr6:uid="{00000000-000C-0000-FFFF-FFFF08000000}" r="H8" connectionId="0">
    <xmlCellPr id="1" xr6:uid="{00000000-0010-0000-0800-000001000000}" uniqueName="P60906">
      <xmlPr mapId="1" xpath="/TFI-IZD-OSIG/IFP_1000366/P60906" xmlDataType="decimal"/>
    </xmlCellPr>
  </singleXmlCell>
  <singleXmlCell id="10" xr6:uid="{00000000-000C-0000-FFFF-FFFF09000000}" r="I8" connectionId="0">
    <xmlCellPr id="1" xr6:uid="{00000000-0010-0000-0900-000001000000}" uniqueName="P61023">
      <xmlPr mapId="1" xpath="/TFI-IZD-OSIG/IFP_1000366/P61023" xmlDataType="decimal"/>
    </xmlCellPr>
  </singleXmlCell>
  <singleXmlCell id="11" xr6:uid="{00000000-000C-0000-FFFF-FFFF0A000000}" r="D9" connectionId="0">
    <xmlCellPr id="1" xr6:uid="{00000000-0010-0000-0A00-000001000000}" uniqueName="P61141">
      <xmlPr mapId="1" xpath="/TFI-IZD-OSIG/IFP_1000366/P61141" xmlDataType="decimal"/>
    </xmlCellPr>
  </singleXmlCell>
  <singleXmlCell id="12" xr6:uid="{00000000-000C-0000-FFFF-FFFF0B000000}" r="E9" connectionId="0">
    <xmlCellPr id="1" xr6:uid="{00000000-0010-0000-0B00-000001000000}" uniqueName="P61258">
      <xmlPr mapId="1" xpath="/TFI-IZD-OSIG/IFP_1000366/P61258" xmlDataType="decimal"/>
    </xmlCellPr>
  </singleXmlCell>
  <singleXmlCell id="13" xr6:uid="{00000000-000C-0000-FFFF-FFFF0C000000}" r="F9" connectionId="0">
    <xmlCellPr id="1" xr6:uid="{00000000-0010-0000-0C00-000001000000}" uniqueName="P61375">
      <xmlPr mapId="1" xpath="/TFI-IZD-OSIG/IFP_1000366/P61375" xmlDataType="decimal"/>
    </xmlCellPr>
  </singleXmlCell>
  <singleXmlCell id="14" xr6:uid="{00000000-000C-0000-FFFF-FFFF0D000000}" r="G9" connectionId="0">
    <xmlCellPr id="1" xr6:uid="{00000000-0010-0000-0D00-000001000000}" uniqueName="P60790">
      <xmlPr mapId="1" xpath="/TFI-IZD-OSIG/IFP_1000366/P60790" xmlDataType="decimal"/>
    </xmlCellPr>
  </singleXmlCell>
  <singleXmlCell id="15" xr6:uid="{00000000-000C-0000-FFFF-FFFF0E000000}" r="H9" connectionId="0">
    <xmlCellPr id="1" xr6:uid="{00000000-0010-0000-0E00-000001000000}" uniqueName="P60907">
      <xmlPr mapId="1" xpath="/TFI-IZD-OSIG/IFP_1000366/P60907" xmlDataType="decimal"/>
    </xmlCellPr>
  </singleXmlCell>
  <singleXmlCell id="16" xr6:uid="{00000000-000C-0000-FFFF-FFFF0F000000}" r="I9" connectionId="0">
    <xmlCellPr id="1" xr6:uid="{00000000-0010-0000-0F00-000001000000}" uniqueName="P61024">
      <xmlPr mapId="1" xpath="/TFI-IZD-OSIG/IFP_1000366/P61024" xmlDataType="decimal"/>
    </xmlCellPr>
  </singleXmlCell>
  <singleXmlCell id="17" xr6:uid="{00000000-000C-0000-FFFF-FFFF10000000}" r="D10" connectionId="0">
    <xmlCellPr id="1" xr6:uid="{00000000-0010-0000-1000-000001000000}" uniqueName="P61142">
      <xmlPr mapId="1" xpath="/TFI-IZD-OSIG/IFP_1000366/P61142" xmlDataType="decimal"/>
    </xmlCellPr>
  </singleXmlCell>
  <singleXmlCell id="18" xr6:uid="{00000000-000C-0000-FFFF-FFFF11000000}" r="E10" connectionId="0">
    <xmlCellPr id="1" xr6:uid="{00000000-0010-0000-1100-000001000000}" uniqueName="P61259">
      <xmlPr mapId="1" xpath="/TFI-IZD-OSIG/IFP_1000366/P61259" xmlDataType="decimal"/>
    </xmlCellPr>
  </singleXmlCell>
  <singleXmlCell id="19" xr6:uid="{00000000-000C-0000-FFFF-FFFF12000000}" r="F10" connectionId="0">
    <xmlCellPr id="1" xr6:uid="{00000000-0010-0000-1200-000001000000}" uniqueName="P61376">
      <xmlPr mapId="1" xpath="/TFI-IZD-OSIG/IFP_1000366/P61376" xmlDataType="decimal"/>
    </xmlCellPr>
  </singleXmlCell>
  <singleXmlCell id="20" xr6:uid="{00000000-000C-0000-FFFF-FFFF13000000}" r="G10" connectionId="0">
    <xmlCellPr id="1" xr6:uid="{00000000-0010-0000-1300-000001000000}" uniqueName="P60791">
      <xmlPr mapId="1" xpath="/TFI-IZD-OSIG/IFP_1000366/P60791" xmlDataType="decimal"/>
    </xmlCellPr>
  </singleXmlCell>
  <singleXmlCell id="21" xr6:uid="{00000000-000C-0000-FFFF-FFFF14000000}" r="H10" connectionId="0">
    <xmlCellPr id="1" xr6:uid="{00000000-0010-0000-1400-000001000000}" uniqueName="P60908">
      <xmlPr mapId="1" xpath="/TFI-IZD-OSIG/IFP_1000366/P60908" xmlDataType="decimal"/>
    </xmlCellPr>
  </singleXmlCell>
  <singleXmlCell id="22" xr6:uid="{00000000-000C-0000-FFFF-FFFF15000000}" r="I10" connectionId="0">
    <xmlCellPr id="1" xr6:uid="{00000000-0010-0000-1500-000001000000}" uniqueName="P61025">
      <xmlPr mapId="1" xpath="/TFI-IZD-OSIG/IFP_1000366/P61025" xmlDataType="decimal"/>
    </xmlCellPr>
  </singleXmlCell>
  <singleXmlCell id="23" xr6:uid="{00000000-000C-0000-FFFF-FFFF16000000}" r="D11" connectionId="0">
    <xmlCellPr id="1" xr6:uid="{00000000-0010-0000-1600-000001000000}" uniqueName="P61143">
      <xmlPr mapId="1" xpath="/TFI-IZD-OSIG/IFP_1000366/P61143" xmlDataType="decimal"/>
    </xmlCellPr>
  </singleXmlCell>
  <singleXmlCell id="24" xr6:uid="{00000000-000C-0000-FFFF-FFFF17000000}" r="E11" connectionId="0">
    <xmlCellPr id="1" xr6:uid="{00000000-0010-0000-1700-000001000000}" uniqueName="P61260">
      <xmlPr mapId="1" xpath="/TFI-IZD-OSIG/IFP_1000366/P61260" xmlDataType="decimal"/>
    </xmlCellPr>
  </singleXmlCell>
  <singleXmlCell id="25" xr6:uid="{00000000-000C-0000-FFFF-FFFF18000000}" r="F11" connectionId="0">
    <xmlCellPr id="1" xr6:uid="{00000000-0010-0000-1800-000001000000}" uniqueName="P61377">
      <xmlPr mapId="1" xpath="/TFI-IZD-OSIG/IFP_1000366/P61377" xmlDataType="decimal"/>
    </xmlCellPr>
  </singleXmlCell>
  <singleXmlCell id="26" xr6:uid="{00000000-000C-0000-FFFF-FFFF19000000}" r="G11" connectionId="0">
    <xmlCellPr id="1" xr6:uid="{00000000-0010-0000-1900-000001000000}" uniqueName="P60792">
      <xmlPr mapId="1" xpath="/TFI-IZD-OSIG/IFP_1000366/P60792" xmlDataType="decimal"/>
    </xmlCellPr>
  </singleXmlCell>
  <singleXmlCell id="27" xr6:uid="{00000000-000C-0000-FFFF-FFFF1A000000}" r="H11" connectionId="0">
    <xmlCellPr id="1" xr6:uid="{00000000-0010-0000-1A00-000001000000}" uniqueName="P60909">
      <xmlPr mapId="1" xpath="/TFI-IZD-OSIG/IFP_1000366/P60909" xmlDataType="decimal"/>
    </xmlCellPr>
  </singleXmlCell>
  <singleXmlCell id="28" xr6:uid="{00000000-000C-0000-FFFF-FFFF1B000000}" r="I11" connectionId="0">
    <xmlCellPr id="1" xr6:uid="{00000000-0010-0000-1B00-000001000000}" uniqueName="P61026">
      <xmlPr mapId="1" xpath="/TFI-IZD-OSIG/IFP_1000366/P61026" xmlDataType="decimal"/>
    </xmlCellPr>
  </singleXmlCell>
  <singleXmlCell id="29" xr6:uid="{00000000-000C-0000-FFFF-FFFF1C000000}" r="D12" connectionId="0">
    <xmlCellPr id="1" xr6:uid="{00000000-0010-0000-1C00-000001000000}" uniqueName="P61144">
      <xmlPr mapId="1" xpath="/TFI-IZD-OSIG/IFP_1000366/P61144" xmlDataType="decimal"/>
    </xmlCellPr>
  </singleXmlCell>
  <singleXmlCell id="30" xr6:uid="{00000000-000C-0000-FFFF-FFFF1D000000}" r="E12" connectionId="0">
    <xmlCellPr id="1" xr6:uid="{00000000-0010-0000-1D00-000001000000}" uniqueName="P61261">
      <xmlPr mapId="1" xpath="/TFI-IZD-OSIG/IFP_1000366/P61261" xmlDataType="decimal"/>
    </xmlCellPr>
  </singleXmlCell>
  <singleXmlCell id="31" xr6:uid="{00000000-000C-0000-FFFF-FFFF1E000000}" r="F12" connectionId="0">
    <xmlCellPr id="1" xr6:uid="{00000000-0010-0000-1E00-000001000000}" uniqueName="P61378">
      <xmlPr mapId="1" xpath="/TFI-IZD-OSIG/IFP_1000366/P61378" xmlDataType="decimal"/>
    </xmlCellPr>
  </singleXmlCell>
  <singleXmlCell id="32" xr6:uid="{00000000-000C-0000-FFFF-FFFF1F000000}" r="G12" connectionId="0">
    <xmlCellPr id="1" xr6:uid="{00000000-0010-0000-1F00-000001000000}" uniqueName="P60793">
      <xmlPr mapId="1" xpath="/TFI-IZD-OSIG/IFP_1000366/P60793" xmlDataType="decimal"/>
    </xmlCellPr>
  </singleXmlCell>
  <singleXmlCell id="33" xr6:uid="{00000000-000C-0000-FFFF-FFFF20000000}" r="H12" connectionId="0">
    <xmlCellPr id="1" xr6:uid="{00000000-0010-0000-2000-000001000000}" uniqueName="P60910">
      <xmlPr mapId="1" xpath="/TFI-IZD-OSIG/IFP_1000366/P60910" xmlDataType="decimal"/>
    </xmlCellPr>
  </singleXmlCell>
  <singleXmlCell id="34" xr6:uid="{00000000-000C-0000-FFFF-FFFF21000000}" r="I12" connectionId="0">
    <xmlCellPr id="1" xr6:uid="{00000000-0010-0000-2100-000001000000}" uniqueName="P61027">
      <xmlPr mapId="1" xpath="/TFI-IZD-OSIG/IFP_1000366/P61027" xmlDataType="decimal"/>
    </xmlCellPr>
  </singleXmlCell>
  <singleXmlCell id="35" xr6:uid="{00000000-000C-0000-FFFF-FFFF22000000}" r="D13" connectionId="0">
    <xmlCellPr id="1" xr6:uid="{00000000-0010-0000-2200-000001000000}" uniqueName="P61145">
      <xmlPr mapId="1" xpath="/TFI-IZD-OSIG/IFP_1000366/P61145" xmlDataType="decimal"/>
    </xmlCellPr>
  </singleXmlCell>
  <singleXmlCell id="36" xr6:uid="{00000000-000C-0000-FFFF-FFFF23000000}" r="E13" connectionId="0">
    <xmlCellPr id="1" xr6:uid="{00000000-0010-0000-2300-000001000000}" uniqueName="P61262">
      <xmlPr mapId="1" xpath="/TFI-IZD-OSIG/IFP_1000366/P61262" xmlDataType="decimal"/>
    </xmlCellPr>
  </singleXmlCell>
  <singleXmlCell id="37" xr6:uid="{00000000-000C-0000-FFFF-FFFF24000000}" r="F13" connectionId="0">
    <xmlCellPr id="1" xr6:uid="{00000000-0010-0000-2400-000001000000}" uniqueName="P61379">
      <xmlPr mapId="1" xpath="/TFI-IZD-OSIG/IFP_1000366/P61379" xmlDataType="decimal"/>
    </xmlCellPr>
  </singleXmlCell>
  <singleXmlCell id="38" xr6:uid="{00000000-000C-0000-FFFF-FFFF25000000}" r="G13" connectionId="0">
    <xmlCellPr id="1" xr6:uid="{00000000-0010-0000-2500-000001000000}" uniqueName="P60794">
      <xmlPr mapId="1" xpath="/TFI-IZD-OSIG/IFP_1000366/P60794" xmlDataType="decimal"/>
    </xmlCellPr>
  </singleXmlCell>
  <singleXmlCell id="39" xr6:uid="{00000000-000C-0000-FFFF-FFFF26000000}" r="H13" connectionId="0">
    <xmlCellPr id="1" xr6:uid="{00000000-0010-0000-2600-000001000000}" uniqueName="P60911">
      <xmlPr mapId="1" xpath="/TFI-IZD-OSIG/IFP_1000366/P60911" xmlDataType="decimal"/>
    </xmlCellPr>
  </singleXmlCell>
  <singleXmlCell id="40" xr6:uid="{00000000-000C-0000-FFFF-FFFF27000000}" r="I13" connectionId="0">
    <xmlCellPr id="1" xr6:uid="{00000000-0010-0000-2700-000001000000}" uniqueName="P61028">
      <xmlPr mapId="1" xpath="/TFI-IZD-OSIG/IFP_1000366/P61028" xmlDataType="decimal"/>
    </xmlCellPr>
  </singleXmlCell>
  <singleXmlCell id="41" xr6:uid="{00000000-000C-0000-FFFF-FFFF28000000}" r="D14" connectionId="0">
    <xmlCellPr id="1" xr6:uid="{00000000-0010-0000-2800-000001000000}" uniqueName="P61251">
      <xmlPr mapId="1" xpath="/TFI-IZD-OSIG/IFP_1000366/P61251" xmlDataType="decimal"/>
    </xmlCellPr>
  </singleXmlCell>
  <singleXmlCell id="42" xr6:uid="{00000000-000C-0000-FFFF-FFFF29000000}" r="E14" connectionId="0">
    <xmlCellPr id="1" xr6:uid="{00000000-0010-0000-2900-000001000000}" uniqueName="P61368">
      <xmlPr mapId="1" xpath="/TFI-IZD-OSIG/IFP_1000366/P61368" xmlDataType="decimal"/>
    </xmlCellPr>
  </singleXmlCell>
  <singleXmlCell id="43" xr6:uid="{00000000-000C-0000-FFFF-FFFF2A000000}" r="F14" connectionId="0">
    <xmlCellPr id="1" xr6:uid="{00000000-0010-0000-2A00-000001000000}" uniqueName="P61485">
      <xmlPr mapId="1" xpath="/TFI-IZD-OSIG/IFP_1000366/P61485" xmlDataType="decimal"/>
    </xmlCellPr>
  </singleXmlCell>
  <singleXmlCell id="44" xr6:uid="{00000000-000C-0000-FFFF-FFFF2B000000}" r="G14" connectionId="0">
    <xmlCellPr id="1" xr6:uid="{00000000-0010-0000-2B00-000001000000}" uniqueName="P60900">
      <xmlPr mapId="1" xpath="/TFI-IZD-OSIG/IFP_1000366/P60900" xmlDataType="decimal"/>
    </xmlCellPr>
  </singleXmlCell>
  <singleXmlCell id="45" xr6:uid="{00000000-000C-0000-FFFF-FFFF2C000000}" r="H14" connectionId="0">
    <xmlCellPr id="1" xr6:uid="{00000000-0010-0000-2C00-000001000000}" uniqueName="P61017">
      <xmlPr mapId="1" xpath="/TFI-IZD-OSIG/IFP_1000366/P61017" xmlDataType="decimal"/>
    </xmlCellPr>
  </singleXmlCell>
  <singleXmlCell id="46" xr6:uid="{00000000-000C-0000-FFFF-FFFF2D000000}" r="I14" connectionId="0">
    <xmlCellPr id="1" xr6:uid="{00000000-0010-0000-2D00-000001000000}" uniqueName="P61134">
      <xmlPr mapId="1" xpath="/TFI-IZD-OSIG/IFP_1000366/P61134" xmlDataType="decimal"/>
    </xmlCellPr>
  </singleXmlCell>
  <singleXmlCell id="47" xr6:uid="{00000000-000C-0000-FFFF-FFFF2E000000}" r="D15" connectionId="0">
    <xmlCellPr id="1" xr6:uid="{00000000-0010-0000-2E00-000001000000}" uniqueName="P61252">
      <xmlPr mapId="1" xpath="/TFI-IZD-OSIG/IFP_1000366/P61252" xmlDataType="decimal"/>
    </xmlCellPr>
  </singleXmlCell>
  <singleXmlCell id="48" xr6:uid="{00000000-000C-0000-FFFF-FFFF2F000000}" r="E15" connectionId="0">
    <xmlCellPr id="1" xr6:uid="{00000000-0010-0000-2F00-000001000000}" uniqueName="P61369">
      <xmlPr mapId="1" xpath="/TFI-IZD-OSIG/IFP_1000366/P61369" xmlDataType="decimal"/>
    </xmlCellPr>
  </singleXmlCell>
  <singleXmlCell id="49" xr6:uid="{00000000-000C-0000-FFFF-FFFF30000000}" r="F15" connectionId="0">
    <xmlCellPr id="1" xr6:uid="{00000000-0010-0000-3000-000001000000}" uniqueName="P61486">
      <xmlPr mapId="1" xpath="/TFI-IZD-OSIG/IFP_1000366/P61486" xmlDataType="decimal"/>
    </xmlCellPr>
  </singleXmlCell>
  <singleXmlCell id="50" xr6:uid="{00000000-000C-0000-FFFF-FFFF31000000}" r="G15" connectionId="0">
    <xmlCellPr id="1" xr6:uid="{00000000-0010-0000-3100-000001000000}" uniqueName="P60901">
      <xmlPr mapId="1" xpath="/TFI-IZD-OSIG/IFP_1000366/P60901" xmlDataType="decimal"/>
    </xmlCellPr>
  </singleXmlCell>
  <singleXmlCell id="51" xr6:uid="{00000000-000C-0000-FFFF-FFFF32000000}" r="H15" connectionId="0">
    <xmlCellPr id="1" xr6:uid="{00000000-0010-0000-3200-000001000000}" uniqueName="P61018">
      <xmlPr mapId="1" xpath="/TFI-IZD-OSIG/IFP_1000366/P61018" xmlDataType="decimal"/>
    </xmlCellPr>
  </singleXmlCell>
  <singleXmlCell id="52" xr6:uid="{00000000-000C-0000-FFFF-FFFF33000000}" r="I15" connectionId="0">
    <xmlCellPr id="1" xr6:uid="{00000000-0010-0000-3300-000001000000}" uniqueName="P61135">
      <xmlPr mapId="1" xpath="/TFI-IZD-OSIG/IFP_1000366/P61135" xmlDataType="decimal"/>
    </xmlCellPr>
  </singleXmlCell>
  <singleXmlCell id="53" xr6:uid="{00000000-000C-0000-FFFF-FFFF34000000}" r="D16" connectionId="0">
    <xmlCellPr id="1" xr6:uid="{00000000-0010-0000-3400-000001000000}" uniqueName="P61253">
      <xmlPr mapId="1" xpath="/TFI-IZD-OSIG/IFP_1000366/P61253" xmlDataType="decimal"/>
    </xmlCellPr>
  </singleXmlCell>
  <singleXmlCell id="54" xr6:uid="{00000000-000C-0000-FFFF-FFFF35000000}" r="E16" connectionId="0">
    <xmlCellPr id="1" xr6:uid="{00000000-0010-0000-3500-000001000000}" uniqueName="P61370">
      <xmlPr mapId="1" xpath="/TFI-IZD-OSIG/IFP_1000366/P61370" xmlDataType="decimal"/>
    </xmlCellPr>
  </singleXmlCell>
  <singleXmlCell id="55" xr6:uid="{00000000-000C-0000-FFFF-FFFF36000000}" r="F16" connectionId="0">
    <xmlCellPr id="1" xr6:uid="{00000000-0010-0000-3600-000001000000}" uniqueName="P61487">
      <xmlPr mapId="1" xpath="/TFI-IZD-OSIG/IFP_1000366/P61487" xmlDataType="decimal"/>
    </xmlCellPr>
  </singleXmlCell>
  <singleXmlCell id="56" xr6:uid="{00000000-000C-0000-FFFF-FFFF37000000}" r="G16" connectionId="0">
    <xmlCellPr id="1" xr6:uid="{00000000-0010-0000-3700-000001000000}" uniqueName="P60902">
      <xmlPr mapId="1" xpath="/TFI-IZD-OSIG/IFP_1000366/P60902" xmlDataType="decimal"/>
    </xmlCellPr>
  </singleXmlCell>
  <singleXmlCell id="57" xr6:uid="{00000000-000C-0000-FFFF-FFFF38000000}" r="H16" connectionId="0">
    <xmlCellPr id="1" xr6:uid="{00000000-0010-0000-3800-000001000000}" uniqueName="P61019">
      <xmlPr mapId="1" xpath="/TFI-IZD-OSIG/IFP_1000366/P61019" xmlDataType="decimal"/>
    </xmlCellPr>
  </singleXmlCell>
  <singleXmlCell id="58" xr6:uid="{00000000-000C-0000-FFFF-FFFF39000000}" r="I16" connectionId="0">
    <xmlCellPr id="1" xr6:uid="{00000000-0010-0000-3900-000001000000}" uniqueName="P61136">
      <xmlPr mapId="1" xpath="/TFI-IZD-OSIG/IFP_1000366/P61136" xmlDataType="decimal"/>
    </xmlCellPr>
  </singleXmlCell>
  <singleXmlCell id="59" xr6:uid="{00000000-000C-0000-FFFF-FFFF3A000000}" r="D17" connectionId="0">
    <xmlCellPr id="1" xr6:uid="{00000000-0010-0000-3A00-000001000000}" uniqueName="P61254">
      <xmlPr mapId="1" xpath="/TFI-IZD-OSIG/IFP_1000366/P61254" xmlDataType="decimal"/>
    </xmlCellPr>
  </singleXmlCell>
  <singleXmlCell id="60" xr6:uid="{00000000-000C-0000-FFFF-FFFF3B000000}" r="E17" connectionId="0">
    <xmlCellPr id="1" xr6:uid="{00000000-0010-0000-3B00-000001000000}" uniqueName="P61371">
      <xmlPr mapId="1" xpath="/TFI-IZD-OSIG/IFP_1000366/P61371" xmlDataType="decimal"/>
    </xmlCellPr>
  </singleXmlCell>
  <singleXmlCell id="61" xr6:uid="{00000000-000C-0000-FFFF-FFFF3C000000}" r="F17" connectionId="0">
    <xmlCellPr id="1" xr6:uid="{00000000-0010-0000-3C00-000001000000}" uniqueName="P61488">
      <xmlPr mapId="1" xpath="/TFI-IZD-OSIG/IFP_1000366/P61488" xmlDataType="decimal"/>
    </xmlCellPr>
  </singleXmlCell>
  <singleXmlCell id="62" xr6:uid="{00000000-000C-0000-FFFF-FFFF3D000000}" r="G17" connectionId="0">
    <xmlCellPr id="1" xr6:uid="{00000000-0010-0000-3D00-000001000000}" uniqueName="P60903">
      <xmlPr mapId="1" xpath="/TFI-IZD-OSIG/IFP_1000366/P60903" xmlDataType="decimal"/>
    </xmlCellPr>
  </singleXmlCell>
  <singleXmlCell id="63" xr6:uid="{00000000-000C-0000-FFFF-FFFF3E000000}" r="H17" connectionId="0">
    <xmlCellPr id="1" xr6:uid="{00000000-0010-0000-3E00-000001000000}" uniqueName="P61020">
      <xmlPr mapId="1" xpath="/TFI-IZD-OSIG/IFP_1000366/P61020" xmlDataType="decimal"/>
    </xmlCellPr>
  </singleXmlCell>
  <singleXmlCell id="64" xr6:uid="{00000000-000C-0000-FFFF-FFFF3F000000}" r="I17" connectionId="0">
    <xmlCellPr id="1" xr6:uid="{00000000-0010-0000-3F00-000001000000}" uniqueName="P61137">
      <xmlPr mapId="1" xpath="/TFI-IZD-OSIG/IFP_1000366/P61137" xmlDataType="decimal"/>
    </xmlCellPr>
  </singleXmlCell>
  <singleXmlCell id="65" xr6:uid="{00000000-000C-0000-FFFF-FFFF40000000}" r="D18" connectionId="0">
    <xmlCellPr id="1" xr6:uid="{00000000-0010-0000-4000-000001000000}" uniqueName="P61255">
      <xmlPr mapId="1" xpath="/TFI-IZD-OSIG/IFP_1000366/P61255" xmlDataType="decimal"/>
    </xmlCellPr>
  </singleXmlCell>
  <singleXmlCell id="66" xr6:uid="{00000000-000C-0000-FFFF-FFFF41000000}" r="E18" connectionId="0">
    <xmlCellPr id="1" xr6:uid="{00000000-0010-0000-4100-000001000000}" uniqueName="P61372">
      <xmlPr mapId="1" xpath="/TFI-IZD-OSIG/IFP_1000366/P61372" xmlDataType="decimal"/>
    </xmlCellPr>
  </singleXmlCell>
  <singleXmlCell id="67" xr6:uid="{00000000-000C-0000-FFFF-FFFF42000000}" r="F18" connectionId="0">
    <xmlCellPr id="1" xr6:uid="{00000000-0010-0000-4200-000001000000}" uniqueName="P61489">
      <xmlPr mapId="1" xpath="/TFI-IZD-OSIG/IFP_1000366/P61489" xmlDataType="decimal"/>
    </xmlCellPr>
  </singleXmlCell>
  <singleXmlCell id="68" xr6:uid="{00000000-000C-0000-FFFF-FFFF43000000}" r="G18" connectionId="0">
    <xmlCellPr id="1" xr6:uid="{00000000-0010-0000-4300-000001000000}" uniqueName="P60904">
      <xmlPr mapId="1" xpath="/TFI-IZD-OSIG/IFP_1000366/P60904" xmlDataType="decimal"/>
    </xmlCellPr>
  </singleXmlCell>
  <singleXmlCell id="69" xr6:uid="{00000000-000C-0000-FFFF-FFFF44000000}" r="H18" connectionId="0">
    <xmlCellPr id="1" xr6:uid="{00000000-0010-0000-4400-000001000000}" uniqueName="P61021">
      <xmlPr mapId="1" xpath="/TFI-IZD-OSIG/IFP_1000366/P61021" xmlDataType="decimal"/>
    </xmlCellPr>
  </singleXmlCell>
  <singleXmlCell id="70" xr6:uid="{00000000-000C-0000-FFFF-FFFF45000000}" r="I18" connectionId="0">
    <xmlCellPr id="1" xr6:uid="{00000000-0010-0000-4500-000001000000}" uniqueName="P61138">
      <xmlPr mapId="1" xpath="/TFI-IZD-OSIG/IFP_1000366/P61138" xmlDataType="decimal"/>
    </xmlCellPr>
  </singleXmlCell>
  <singleXmlCell id="71" xr6:uid="{00000000-000C-0000-FFFF-FFFF46000000}" r="D19" connectionId="0">
    <xmlCellPr id="1" xr6:uid="{00000000-0010-0000-4600-000001000000}" uniqueName="P61256">
      <xmlPr mapId="1" xpath="/TFI-IZD-OSIG/IFP_1000366/P61256" xmlDataType="decimal"/>
    </xmlCellPr>
  </singleXmlCell>
  <singleXmlCell id="72" xr6:uid="{00000000-000C-0000-FFFF-FFFF47000000}" r="E19" connectionId="0">
    <xmlCellPr id="1" xr6:uid="{00000000-0010-0000-4700-000001000000}" uniqueName="P61373">
      <xmlPr mapId="1" xpath="/TFI-IZD-OSIG/IFP_1000366/P61373" xmlDataType="decimal"/>
    </xmlCellPr>
  </singleXmlCell>
  <singleXmlCell id="73" xr6:uid="{00000000-000C-0000-FFFF-FFFF48000000}" r="F19" connectionId="0">
    <xmlCellPr id="1" xr6:uid="{00000000-0010-0000-4800-000001000000}" uniqueName="P61490">
      <xmlPr mapId="1" xpath="/TFI-IZD-OSIG/IFP_1000366/P61490" xmlDataType="decimal"/>
    </xmlCellPr>
  </singleXmlCell>
  <singleXmlCell id="74" xr6:uid="{00000000-000C-0000-FFFF-FFFF49000000}" r="G19" connectionId="0">
    <xmlCellPr id="1" xr6:uid="{00000000-0010-0000-4900-000001000000}" uniqueName="P60905">
      <xmlPr mapId="1" xpath="/TFI-IZD-OSIG/IFP_1000366/P60905" xmlDataType="decimal"/>
    </xmlCellPr>
  </singleXmlCell>
  <singleXmlCell id="75" xr6:uid="{00000000-000C-0000-FFFF-FFFF4A000000}" r="H19" connectionId="0">
    <xmlCellPr id="1" xr6:uid="{00000000-0010-0000-4A00-000001000000}" uniqueName="P61022">
      <xmlPr mapId="1" xpath="/TFI-IZD-OSIG/IFP_1000366/P61022" xmlDataType="decimal"/>
    </xmlCellPr>
  </singleXmlCell>
  <singleXmlCell id="76" xr6:uid="{00000000-000C-0000-FFFF-FFFF4B000000}" r="I19" connectionId="0">
    <xmlCellPr id="1" xr6:uid="{00000000-0010-0000-4B00-000001000000}" uniqueName="P61139">
      <xmlPr mapId="1" xpath="/TFI-IZD-OSIG/IFP_1000366/P61139" xmlDataType="decimal"/>
    </xmlCellPr>
  </singleXmlCell>
  <singleXmlCell id="77" xr6:uid="{00000000-000C-0000-FFFF-FFFF4C000000}" r="D20" connectionId="0">
    <xmlCellPr id="1" xr6:uid="{00000000-0010-0000-4C00-000001000000}" uniqueName="P61245">
      <xmlPr mapId="1" xpath="/TFI-IZD-OSIG/IFP_1000366/P61245" xmlDataType="decimal"/>
    </xmlCellPr>
  </singleXmlCell>
  <singleXmlCell id="78" xr6:uid="{00000000-000C-0000-FFFF-FFFF4D000000}" r="E20" connectionId="0">
    <xmlCellPr id="1" xr6:uid="{00000000-0010-0000-4D00-000001000000}" uniqueName="P61362">
      <xmlPr mapId="1" xpath="/TFI-IZD-OSIG/IFP_1000366/P61362" xmlDataType="decimal"/>
    </xmlCellPr>
  </singleXmlCell>
  <singleXmlCell id="79" xr6:uid="{00000000-000C-0000-FFFF-FFFF4E000000}" r="F20" connectionId="0">
    <xmlCellPr id="1" xr6:uid="{00000000-0010-0000-4E00-000001000000}" uniqueName="P61479">
      <xmlPr mapId="1" xpath="/TFI-IZD-OSIG/IFP_1000366/P61479" xmlDataType="decimal"/>
    </xmlCellPr>
  </singleXmlCell>
  <singleXmlCell id="80" xr6:uid="{00000000-000C-0000-FFFF-FFFF4F000000}" r="G20" connectionId="0">
    <xmlCellPr id="1" xr6:uid="{00000000-0010-0000-4F00-000001000000}" uniqueName="P60894">
      <xmlPr mapId="1" xpath="/TFI-IZD-OSIG/IFP_1000366/P60894" xmlDataType="decimal"/>
    </xmlCellPr>
  </singleXmlCell>
  <singleXmlCell id="81" xr6:uid="{00000000-000C-0000-FFFF-FFFF50000000}" r="H20" connectionId="0">
    <xmlCellPr id="1" xr6:uid="{00000000-0010-0000-5000-000001000000}" uniqueName="P61011">
      <xmlPr mapId="1" xpath="/TFI-IZD-OSIG/IFP_1000366/P61011" xmlDataType="decimal"/>
    </xmlCellPr>
  </singleXmlCell>
  <singleXmlCell id="82" xr6:uid="{00000000-000C-0000-FFFF-FFFF51000000}" r="I20" connectionId="0">
    <xmlCellPr id="1" xr6:uid="{00000000-0010-0000-5100-000001000000}" uniqueName="P61128">
      <xmlPr mapId="1" xpath="/TFI-IZD-OSIG/IFP_1000366/P61128" xmlDataType="decimal"/>
    </xmlCellPr>
  </singleXmlCell>
  <singleXmlCell id="83" xr6:uid="{00000000-000C-0000-FFFF-FFFF52000000}" r="D21" connectionId="0">
    <xmlCellPr id="1" xr6:uid="{00000000-0010-0000-5200-000001000000}" uniqueName="P61246">
      <xmlPr mapId="1" xpath="/TFI-IZD-OSIG/IFP_1000366/P61246" xmlDataType="decimal"/>
    </xmlCellPr>
  </singleXmlCell>
  <singleXmlCell id="84" xr6:uid="{00000000-000C-0000-FFFF-FFFF53000000}" r="E21" connectionId="0">
    <xmlCellPr id="1" xr6:uid="{00000000-0010-0000-5300-000001000000}" uniqueName="P61363">
      <xmlPr mapId="1" xpath="/TFI-IZD-OSIG/IFP_1000366/P61363" xmlDataType="decimal"/>
    </xmlCellPr>
  </singleXmlCell>
  <singleXmlCell id="85" xr6:uid="{00000000-000C-0000-FFFF-FFFF54000000}" r="F21" connectionId="0">
    <xmlCellPr id="1" xr6:uid="{00000000-0010-0000-5400-000001000000}" uniqueName="P61480">
      <xmlPr mapId="1" xpath="/TFI-IZD-OSIG/IFP_1000366/P61480" xmlDataType="decimal"/>
    </xmlCellPr>
  </singleXmlCell>
  <singleXmlCell id="86" xr6:uid="{00000000-000C-0000-FFFF-FFFF55000000}" r="G21" connectionId="0">
    <xmlCellPr id="1" xr6:uid="{00000000-0010-0000-5500-000001000000}" uniqueName="P60895">
      <xmlPr mapId="1" xpath="/TFI-IZD-OSIG/IFP_1000366/P60895" xmlDataType="decimal"/>
    </xmlCellPr>
  </singleXmlCell>
  <singleXmlCell id="87" xr6:uid="{00000000-000C-0000-FFFF-FFFF56000000}" r="H21" connectionId="0">
    <xmlCellPr id="1" xr6:uid="{00000000-0010-0000-5600-000001000000}" uniqueName="P61012">
      <xmlPr mapId="1" xpath="/TFI-IZD-OSIG/IFP_1000366/P61012" xmlDataType="decimal"/>
    </xmlCellPr>
  </singleXmlCell>
  <singleXmlCell id="88" xr6:uid="{00000000-000C-0000-FFFF-FFFF57000000}" r="I21" connectionId="0">
    <xmlCellPr id="1" xr6:uid="{00000000-0010-0000-5700-000001000000}" uniqueName="P61129">
      <xmlPr mapId="1" xpath="/TFI-IZD-OSIG/IFP_1000366/P61129" xmlDataType="decimal"/>
    </xmlCellPr>
  </singleXmlCell>
  <singleXmlCell id="89" xr6:uid="{00000000-000C-0000-FFFF-FFFF58000000}" r="D22" connectionId="0">
    <xmlCellPr id="1" xr6:uid="{00000000-0010-0000-5800-000001000000}" uniqueName="P61247">
      <xmlPr mapId="1" xpath="/TFI-IZD-OSIG/IFP_1000366/P61247" xmlDataType="decimal"/>
    </xmlCellPr>
  </singleXmlCell>
  <singleXmlCell id="90" xr6:uid="{00000000-000C-0000-FFFF-FFFF59000000}" r="E22" connectionId="0">
    <xmlCellPr id="1" xr6:uid="{00000000-0010-0000-5900-000001000000}" uniqueName="P61364">
      <xmlPr mapId="1" xpath="/TFI-IZD-OSIG/IFP_1000366/P61364" xmlDataType="decimal"/>
    </xmlCellPr>
  </singleXmlCell>
  <singleXmlCell id="91" xr6:uid="{00000000-000C-0000-FFFF-FFFF5A000000}" r="F22" connectionId="0">
    <xmlCellPr id="1" xr6:uid="{00000000-0010-0000-5A00-000001000000}" uniqueName="P61481">
      <xmlPr mapId="1" xpath="/TFI-IZD-OSIG/IFP_1000366/P61481" xmlDataType="decimal"/>
    </xmlCellPr>
  </singleXmlCell>
  <singleXmlCell id="92" xr6:uid="{00000000-000C-0000-FFFF-FFFF5B000000}" r="G22" connectionId="0">
    <xmlCellPr id="1" xr6:uid="{00000000-0010-0000-5B00-000001000000}" uniqueName="P60896">
      <xmlPr mapId="1" xpath="/TFI-IZD-OSIG/IFP_1000366/P60896" xmlDataType="decimal"/>
    </xmlCellPr>
  </singleXmlCell>
  <singleXmlCell id="93" xr6:uid="{00000000-000C-0000-FFFF-FFFF5C000000}" r="H22" connectionId="0">
    <xmlCellPr id="1" xr6:uid="{00000000-0010-0000-5C00-000001000000}" uniqueName="P61013">
      <xmlPr mapId="1" xpath="/TFI-IZD-OSIG/IFP_1000366/P61013" xmlDataType="decimal"/>
    </xmlCellPr>
  </singleXmlCell>
  <singleXmlCell id="94" xr6:uid="{00000000-000C-0000-FFFF-FFFF5D000000}" r="I22" connectionId="0">
    <xmlCellPr id="1" xr6:uid="{00000000-0010-0000-5D00-000001000000}" uniqueName="P61130">
      <xmlPr mapId="1" xpath="/TFI-IZD-OSIG/IFP_1000366/P61130" xmlDataType="decimal"/>
    </xmlCellPr>
  </singleXmlCell>
  <singleXmlCell id="95" xr6:uid="{00000000-000C-0000-FFFF-FFFF5E000000}" r="D23" connectionId="0">
    <xmlCellPr id="1" xr6:uid="{00000000-0010-0000-5E00-000001000000}" uniqueName="P61248">
      <xmlPr mapId="1" xpath="/TFI-IZD-OSIG/IFP_1000366/P61248" xmlDataType="decimal"/>
    </xmlCellPr>
  </singleXmlCell>
  <singleXmlCell id="96" xr6:uid="{00000000-000C-0000-FFFF-FFFF5F000000}" r="E23" connectionId="0">
    <xmlCellPr id="1" xr6:uid="{00000000-0010-0000-5F00-000001000000}" uniqueName="P61365">
      <xmlPr mapId="1" xpath="/TFI-IZD-OSIG/IFP_1000366/P61365" xmlDataType="decimal"/>
    </xmlCellPr>
  </singleXmlCell>
  <singleXmlCell id="97" xr6:uid="{00000000-000C-0000-FFFF-FFFF60000000}" r="F23" connectionId="0">
    <xmlCellPr id="1" xr6:uid="{00000000-0010-0000-6000-000001000000}" uniqueName="P61482">
      <xmlPr mapId="1" xpath="/TFI-IZD-OSIG/IFP_1000366/P61482" xmlDataType="decimal"/>
    </xmlCellPr>
  </singleXmlCell>
  <singleXmlCell id="98" xr6:uid="{00000000-000C-0000-FFFF-FFFF61000000}" r="G23" connectionId="0">
    <xmlCellPr id="1" xr6:uid="{00000000-0010-0000-6100-000001000000}" uniqueName="P60897">
      <xmlPr mapId="1" xpath="/TFI-IZD-OSIG/IFP_1000366/P60897" xmlDataType="decimal"/>
    </xmlCellPr>
  </singleXmlCell>
  <singleXmlCell id="99" xr6:uid="{00000000-000C-0000-FFFF-FFFF62000000}" r="H23" connectionId="0">
    <xmlCellPr id="1" xr6:uid="{00000000-0010-0000-6200-000001000000}" uniqueName="P61014">
      <xmlPr mapId="1" xpath="/TFI-IZD-OSIG/IFP_1000366/P61014" xmlDataType="decimal"/>
    </xmlCellPr>
  </singleXmlCell>
  <singleXmlCell id="100" xr6:uid="{00000000-000C-0000-FFFF-FFFF63000000}" r="I23" connectionId="0">
    <xmlCellPr id="1" xr6:uid="{00000000-0010-0000-6300-000001000000}" uniqueName="P61131">
      <xmlPr mapId="1" xpath="/TFI-IZD-OSIG/IFP_1000366/P61131" xmlDataType="decimal"/>
    </xmlCellPr>
  </singleXmlCell>
  <singleXmlCell id="101" xr6:uid="{00000000-000C-0000-FFFF-FFFF64000000}" r="D24" connectionId="0">
    <xmlCellPr id="1" xr6:uid="{00000000-0010-0000-6400-000001000000}" uniqueName="P61249">
      <xmlPr mapId="1" xpath="/TFI-IZD-OSIG/IFP_1000366/P61249" xmlDataType="decimal"/>
    </xmlCellPr>
  </singleXmlCell>
  <singleXmlCell id="102" xr6:uid="{00000000-000C-0000-FFFF-FFFF65000000}" r="E24" connectionId="0">
    <xmlCellPr id="1" xr6:uid="{00000000-0010-0000-6500-000001000000}" uniqueName="P61366">
      <xmlPr mapId="1" xpath="/TFI-IZD-OSIG/IFP_1000366/P61366" xmlDataType="decimal"/>
    </xmlCellPr>
  </singleXmlCell>
  <singleXmlCell id="103" xr6:uid="{00000000-000C-0000-FFFF-FFFF66000000}" r="F24" connectionId="0">
    <xmlCellPr id="1" xr6:uid="{00000000-0010-0000-6600-000001000000}" uniqueName="P61483">
      <xmlPr mapId="1" xpath="/TFI-IZD-OSIG/IFP_1000366/P61483" xmlDataType="decimal"/>
    </xmlCellPr>
  </singleXmlCell>
  <singleXmlCell id="104" xr6:uid="{00000000-000C-0000-FFFF-FFFF67000000}" r="G24" connectionId="0">
    <xmlCellPr id="1" xr6:uid="{00000000-0010-0000-6700-000001000000}" uniqueName="P60898">
      <xmlPr mapId="1" xpath="/TFI-IZD-OSIG/IFP_1000366/P60898" xmlDataType="decimal"/>
    </xmlCellPr>
  </singleXmlCell>
  <singleXmlCell id="105" xr6:uid="{00000000-000C-0000-FFFF-FFFF68000000}" r="H24" connectionId="0">
    <xmlCellPr id="1" xr6:uid="{00000000-0010-0000-6800-000001000000}" uniqueName="P61015">
      <xmlPr mapId="1" xpath="/TFI-IZD-OSIG/IFP_1000366/P61015" xmlDataType="decimal"/>
    </xmlCellPr>
  </singleXmlCell>
  <singleXmlCell id="106" xr6:uid="{00000000-000C-0000-FFFF-FFFF69000000}" r="I24" connectionId="0">
    <xmlCellPr id="1" xr6:uid="{00000000-0010-0000-6900-000001000000}" uniqueName="P61132">
      <xmlPr mapId="1" xpath="/TFI-IZD-OSIG/IFP_1000366/P61132" xmlDataType="decimal"/>
    </xmlCellPr>
  </singleXmlCell>
  <singleXmlCell id="107" xr6:uid="{00000000-000C-0000-FFFF-FFFF6A000000}" r="D25" connectionId="0">
    <xmlCellPr id="1" xr6:uid="{00000000-0010-0000-6A00-000001000000}" uniqueName="P61250">
      <xmlPr mapId="1" xpath="/TFI-IZD-OSIG/IFP_1000366/P61250" xmlDataType="decimal"/>
    </xmlCellPr>
  </singleXmlCell>
  <singleXmlCell id="108" xr6:uid="{00000000-000C-0000-FFFF-FFFF6B000000}" r="E25" connectionId="0">
    <xmlCellPr id="1" xr6:uid="{00000000-0010-0000-6B00-000001000000}" uniqueName="P61367">
      <xmlPr mapId="1" xpath="/TFI-IZD-OSIG/IFP_1000366/P61367" xmlDataType="decimal"/>
    </xmlCellPr>
  </singleXmlCell>
  <singleXmlCell id="109" xr6:uid="{00000000-000C-0000-FFFF-FFFF6C000000}" r="F25" connectionId="0">
    <xmlCellPr id="1" xr6:uid="{00000000-0010-0000-6C00-000001000000}" uniqueName="P61484">
      <xmlPr mapId="1" xpath="/TFI-IZD-OSIG/IFP_1000366/P61484" xmlDataType="decimal"/>
    </xmlCellPr>
  </singleXmlCell>
  <singleXmlCell id="110" xr6:uid="{00000000-000C-0000-FFFF-FFFF6D000000}" r="G25" connectionId="0">
    <xmlCellPr id="1" xr6:uid="{00000000-0010-0000-6D00-000001000000}" uniqueName="P60899">
      <xmlPr mapId="1" xpath="/TFI-IZD-OSIG/IFP_1000366/P60899" xmlDataType="decimal"/>
    </xmlCellPr>
  </singleXmlCell>
  <singleXmlCell id="111" xr6:uid="{00000000-000C-0000-FFFF-FFFF6E000000}" r="H25" connectionId="0">
    <xmlCellPr id="1" xr6:uid="{00000000-0010-0000-6E00-000001000000}" uniqueName="P61016">
      <xmlPr mapId="1" xpath="/TFI-IZD-OSIG/IFP_1000366/P61016" xmlDataType="decimal"/>
    </xmlCellPr>
  </singleXmlCell>
  <singleXmlCell id="112" xr6:uid="{00000000-000C-0000-FFFF-FFFF6F000000}" r="I25" connectionId="0">
    <xmlCellPr id="1" xr6:uid="{00000000-0010-0000-6F00-000001000000}" uniqueName="P61133">
      <xmlPr mapId="1" xpath="/TFI-IZD-OSIG/IFP_1000366/P61133" xmlDataType="decimal"/>
    </xmlCellPr>
  </singleXmlCell>
  <singleXmlCell id="113" xr6:uid="{00000000-000C-0000-FFFF-FFFF70000000}" r="D26" connectionId="0">
    <xmlCellPr id="1" xr6:uid="{00000000-0010-0000-7000-000001000000}" uniqueName="P61239">
      <xmlPr mapId="1" xpath="/TFI-IZD-OSIG/IFP_1000366/P61239" xmlDataType="decimal"/>
    </xmlCellPr>
  </singleXmlCell>
  <singleXmlCell id="114" xr6:uid="{00000000-000C-0000-FFFF-FFFF71000000}" r="E26" connectionId="0">
    <xmlCellPr id="1" xr6:uid="{00000000-0010-0000-7100-000001000000}" uniqueName="P61356">
      <xmlPr mapId="1" xpath="/TFI-IZD-OSIG/IFP_1000366/P61356" xmlDataType="decimal"/>
    </xmlCellPr>
  </singleXmlCell>
  <singleXmlCell id="115" xr6:uid="{00000000-000C-0000-FFFF-FFFF72000000}" r="F26" connectionId="0">
    <xmlCellPr id="1" xr6:uid="{00000000-0010-0000-7200-000001000000}" uniqueName="P61473">
      <xmlPr mapId="1" xpath="/TFI-IZD-OSIG/IFP_1000366/P61473" xmlDataType="decimal"/>
    </xmlCellPr>
  </singleXmlCell>
  <singleXmlCell id="116" xr6:uid="{00000000-000C-0000-FFFF-FFFF73000000}" r="G26" connectionId="0">
    <xmlCellPr id="1" xr6:uid="{00000000-0010-0000-7300-000001000000}" uniqueName="P60888">
      <xmlPr mapId="1" xpath="/TFI-IZD-OSIG/IFP_1000366/P60888" xmlDataType="decimal"/>
    </xmlCellPr>
  </singleXmlCell>
  <singleXmlCell id="117" xr6:uid="{00000000-000C-0000-FFFF-FFFF74000000}" r="H26" connectionId="0">
    <xmlCellPr id="1" xr6:uid="{00000000-0010-0000-7400-000001000000}" uniqueName="P61005">
      <xmlPr mapId="1" xpath="/TFI-IZD-OSIG/IFP_1000366/P61005" xmlDataType="decimal"/>
    </xmlCellPr>
  </singleXmlCell>
  <singleXmlCell id="118" xr6:uid="{00000000-000C-0000-FFFF-FFFF75000000}" r="I26" connectionId="0">
    <xmlCellPr id="1" xr6:uid="{00000000-0010-0000-7500-000001000000}" uniqueName="P61122">
      <xmlPr mapId="1" xpath="/TFI-IZD-OSIG/IFP_1000366/P61122" xmlDataType="decimal"/>
    </xmlCellPr>
  </singleXmlCell>
  <singleXmlCell id="119" xr6:uid="{00000000-000C-0000-FFFF-FFFF76000000}" r="D27" connectionId="0">
    <xmlCellPr id="1" xr6:uid="{00000000-0010-0000-7600-000001000000}" uniqueName="P61240">
      <xmlPr mapId="1" xpath="/TFI-IZD-OSIG/IFP_1000366/P61240" xmlDataType="decimal"/>
    </xmlCellPr>
  </singleXmlCell>
  <singleXmlCell id="120" xr6:uid="{00000000-000C-0000-FFFF-FFFF77000000}" r="E27" connectionId="0">
    <xmlCellPr id="1" xr6:uid="{00000000-0010-0000-7700-000001000000}" uniqueName="P61357">
      <xmlPr mapId="1" xpath="/TFI-IZD-OSIG/IFP_1000366/P61357" xmlDataType="decimal"/>
    </xmlCellPr>
  </singleXmlCell>
  <singleXmlCell id="121" xr6:uid="{00000000-000C-0000-FFFF-FFFF78000000}" r="F27" connectionId="0">
    <xmlCellPr id="1" xr6:uid="{00000000-0010-0000-7800-000001000000}" uniqueName="P61474">
      <xmlPr mapId="1" xpath="/TFI-IZD-OSIG/IFP_1000366/P61474" xmlDataType="decimal"/>
    </xmlCellPr>
  </singleXmlCell>
  <singleXmlCell id="122" xr6:uid="{00000000-000C-0000-FFFF-FFFF79000000}" r="G27" connectionId="0">
    <xmlCellPr id="1" xr6:uid="{00000000-0010-0000-7900-000001000000}" uniqueName="P60889">
      <xmlPr mapId="1" xpath="/TFI-IZD-OSIG/IFP_1000366/P60889" xmlDataType="decimal"/>
    </xmlCellPr>
  </singleXmlCell>
  <singleXmlCell id="123" xr6:uid="{00000000-000C-0000-FFFF-FFFF7A000000}" r="H27" connectionId="0">
    <xmlCellPr id="1" xr6:uid="{00000000-0010-0000-7A00-000001000000}" uniqueName="P61006">
      <xmlPr mapId="1" xpath="/TFI-IZD-OSIG/IFP_1000366/P61006" xmlDataType="decimal"/>
    </xmlCellPr>
  </singleXmlCell>
  <singleXmlCell id="124" xr6:uid="{00000000-000C-0000-FFFF-FFFF7B000000}" r="I27" connectionId="0">
    <xmlCellPr id="1" xr6:uid="{00000000-0010-0000-7B00-000001000000}" uniqueName="P61123">
      <xmlPr mapId="1" xpath="/TFI-IZD-OSIG/IFP_1000366/P61123" xmlDataType="decimal"/>
    </xmlCellPr>
  </singleXmlCell>
  <singleXmlCell id="125" xr6:uid="{00000000-000C-0000-FFFF-FFFF7C000000}" r="D28" connectionId="0">
    <xmlCellPr id="1" xr6:uid="{00000000-0010-0000-7C00-000001000000}" uniqueName="P61241">
      <xmlPr mapId="1" xpath="/TFI-IZD-OSIG/IFP_1000366/P61241" xmlDataType="decimal"/>
    </xmlCellPr>
  </singleXmlCell>
  <singleXmlCell id="126" xr6:uid="{00000000-000C-0000-FFFF-FFFF7D000000}" r="E28" connectionId="0">
    <xmlCellPr id="1" xr6:uid="{00000000-0010-0000-7D00-000001000000}" uniqueName="P61358">
      <xmlPr mapId="1" xpath="/TFI-IZD-OSIG/IFP_1000366/P61358" xmlDataType="decimal"/>
    </xmlCellPr>
  </singleXmlCell>
  <singleXmlCell id="127" xr6:uid="{00000000-000C-0000-FFFF-FFFF7E000000}" r="F28" connectionId="0">
    <xmlCellPr id="1" xr6:uid="{00000000-0010-0000-7E00-000001000000}" uniqueName="P61475">
      <xmlPr mapId="1" xpath="/TFI-IZD-OSIG/IFP_1000366/P61475" xmlDataType="decimal"/>
    </xmlCellPr>
  </singleXmlCell>
  <singleXmlCell id="128" xr6:uid="{00000000-000C-0000-FFFF-FFFF7F000000}" r="G28" connectionId="0">
    <xmlCellPr id="1" xr6:uid="{00000000-0010-0000-7F00-000001000000}" uniqueName="P60890">
      <xmlPr mapId="1" xpath="/TFI-IZD-OSIG/IFP_1000366/P60890" xmlDataType="decimal"/>
    </xmlCellPr>
  </singleXmlCell>
  <singleXmlCell id="129" xr6:uid="{00000000-000C-0000-FFFF-FFFF80000000}" r="H28" connectionId="0">
    <xmlCellPr id="1" xr6:uid="{00000000-0010-0000-8000-000001000000}" uniqueName="P61007">
      <xmlPr mapId="1" xpath="/TFI-IZD-OSIG/IFP_1000366/P61007" xmlDataType="decimal"/>
    </xmlCellPr>
  </singleXmlCell>
  <singleXmlCell id="130" xr6:uid="{00000000-000C-0000-FFFF-FFFF81000000}" r="I28" connectionId="0">
    <xmlCellPr id="1" xr6:uid="{00000000-0010-0000-8100-000001000000}" uniqueName="P61124">
      <xmlPr mapId="1" xpath="/TFI-IZD-OSIG/IFP_1000366/P61124" xmlDataType="decimal"/>
    </xmlCellPr>
  </singleXmlCell>
  <singleXmlCell id="131" xr6:uid="{00000000-000C-0000-FFFF-FFFF82000000}" r="D29" connectionId="0">
    <xmlCellPr id="1" xr6:uid="{00000000-0010-0000-8200-000001000000}" uniqueName="P61242">
      <xmlPr mapId="1" xpath="/TFI-IZD-OSIG/IFP_1000366/P61242" xmlDataType="decimal"/>
    </xmlCellPr>
  </singleXmlCell>
  <singleXmlCell id="132" xr6:uid="{00000000-000C-0000-FFFF-FFFF83000000}" r="E29" connectionId="0">
    <xmlCellPr id="1" xr6:uid="{00000000-0010-0000-8300-000001000000}" uniqueName="P61359">
      <xmlPr mapId="1" xpath="/TFI-IZD-OSIG/IFP_1000366/P61359" xmlDataType="decimal"/>
    </xmlCellPr>
  </singleXmlCell>
  <singleXmlCell id="133" xr6:uid="{00000000-000C-0000-FFFF-FFFF84000000}" r="F29" connectionId="0">
    <xmlCellPr id="1" xr6:uid="{00000000-0010-0000-8400-000001000000}" uniqueName="P61476">
      <xmlPr mapId="1" xpath="/TFI-IZD-OSIG/IFP_1000366/P61476" xmlDataType="decimal"/>
    </xmlCellPr>
  </singleXmlCell>
  <singleXmlCell id="134" xr6:uid="{00000000-000C-0000-FFFF-FFFF85000000}" r="G29" connectionId="0">
    <xmlCellPr id="1" xr6:uid="{00000000-0010-0000-8500-000001000000}" uniqueName="P60891">
      <xmlPr mapId="1" xpath="/TFI-IZD-OSIG/IFP_1000366/P60891" xmlDataType="decimal"/>
    </xmlCellPr>
  </singleXmlCell>
  <singleXmlCell id="135" xr6:uid="{00000000-000C-0000-FFFF-FFFF86000000}" r="H29" connectionId="0">
    <xmlCellPr id="1" xr6:uid="{00000000-0010-0000-8600-000001000000}" uniqueName="P61008">
      <xmlPr mapId="1" xpath="/TFI-IZD-OSIG/IFP_1000366/P61008" xmlDataType="decimal"/>
    </xmlCellPr>
  </singleXmlCell>
  <singleXmlCell id="136" xr6:uid="{00000000-000C-0000-FFFF-FFFF87000000}" r="I29" connectionId="0">
    <xmlCellPr id="1" xr6:uid="{00000000-0010-0000-8700-000001000000}" uniqueName="P61125">
      <xmlPr mapId="1" xpath="/TFI-IZD-OSIG/IFP_1000366/P61125" xmlDataType="decimal"/>
    </xmlCellPr>
  </singleXmlCell>
  <singleXmlCell id="137" xr6:uid="{00000000-000C-0000-FFFF-FFFF88000000}" r="D30" connectionId="0">
    <xmlCellPr id="1" xr6:uid="{00000000-0010-0000-8800-000001000000}" uniqueName="P61243">
      <xmlPr mapId="1" xpath="/TFI-IZD-OSIG/IFP_1000366/P61243" xmlDataType="decimal"/>
    </xmlCellPr>
  </singleXmlCell>
  <singleXmlCell id="138" xr6:uid="{00000000-000C-0000-FFFF-FFFF89000000}" r="E30" connectionId="0">
    <xmlCellPr id="1" xr6:uid="{00000000-0010-0000-8900-000001000000}" uniqueName="P61360">
      <xmlPr mapId="1" xpath="/TFI-IZD-OSIG/IFP_1000366/P61360" xmlDataType="decimal"/>
    </xmlCellPr>
  </singleXmlCell>
  <singleXmlCell id="139" xr6:uid="{00000000-000C-0000-FFFF-FFFF8A000000}" r="F30" connectionId="0">
    <xmlCellPr id="1" xr6:uid="{00000000-0010-0000-8A00-000001000000}" uniqueName="P61477">
      <xmlPr mapId="1" xpath="/TFI-IZD-OSIG/IFP_1000366/P61477" xmlDataType="decimal"/>
    </xmlCellPr>
  </singleXmlCell>
  <singleXmlCell id="140" xr6:uid="{00000000-000C-0000-FFFF-FFFF8B000000}" r="G30" connectionId="0">
    <xmlCellPr id="1" xr6:uid="{00000000-0010-0000-8B00-000001000000}" uniqueName="P60892">
      <xmlPr mapId="1" xpath="/TFI-IZD-OSIG/IFP_1000366/P60892" xmlDataType="decimal"/>
    </xmlCellPr>
  </singleXmlCell>
  <singleXmlCell id="141" xr6:uid="{00000000-000C-0000-FFFF-FFFF8C000000}" r="H30" connectionId="0">
    <xmlCellPr id="1" xr6:uid="{00000000-0010-0000-8C00-000001000000}" uniqueName="P61009">
      <xmlPr mapId="1" xpath="/TFI-IZD-OSIG/IFP_1000366/P61009" xmlDataType="decimal"/>
    </xmlCellPr>
  </singleXmlCell>
  <singleXmlCell id="142" xr6:uid="{00000000-000C-0000-FFFF-FFFF8D000000}" r="I30" connectionId="0">
    <xmlCellPr id="1" xr6:uid="{00000000-0010-0000-8D00-000001000000}" uniqueName="P61126">
      <xmlPr mapId="1" xpath="/TFI-IZD-OSIG/IFP_1000366/P61126" xmlDataType="decimal"/>
    </xmlCellPr>
  </singleXmlCell>
  <singleXmlCell id="143" xr6:uid="{00000000-000C-0000-FFFF-FFFF8E000000}" r="D31" connectionId="0">
    <xmlCellPr id="1" xr6:uid="{00000000-0010-0000-8E00-000001000000}" uniqueName="P61244">
      <xmlPr mapId="1" xpath="/TFI-IZD-OSIG/IFP_1000366/P61244" xmlDataType="decimal"/>
    </xmlCellPr>
  </singleXmlCell>
  <singleXmlCell id="144" xr6:uid="{00000000-000C-0000-FFFF-FFFF8F000000}" r="E31" connectionId="0">
    <xmlCellPr id="1" xr6:uid="{00000000-0010-0000-8F00-000001000000}" uniqueName="P61361">
      <xmlPr mapId="1" xpath="/TFI-IZD-OSIG/IFP_1000366/P61361" xmlDataType="decimal"/>
    </xmlCellPr>
  </singleXmlCell>
  <singleXmlCell id="145" xr6:uid="{00000000-000C-0000-FFFF-FFFF90000000}" r="F31" connectionId="0">
    <xmlCellPr id="1" xr6:uid="{00000000-0010-0000-9000-000001000000}" uniqueName="P61478">
      <xmlPr mapId="1" xpath="/TFI-IZD-OSIG/IFP_1000366/P61478" xmlDataType="decimal"/>
    </xmlCellPr>
  </singleXmlCell>
  <singleXmlCell id="146" xr6:uid="{00000000-000C-0000-FFFF-FFFF91000000}" r="G31" connectionId="0">
    <xmlCellPr id="1" xr6:uid="{00000000-0010-0000-9100-000001000000}" uniqueName="P60893">
      <xmlPr mapId="1" xpath="/TFI-IZD-OSIG/IFP_1000366/P60893" xmlDataType="decimal"/>
    </xmlCellPr>
  </singleXmlCell>
  <singleXmlCell id="147" xr6:uid="{00000000-000C-0000-FFFF-FFFF92000000}" r="H31" connectionId="0">
    <xmlCellPr id="1" xr6:uid="{00000000-0010-0000-9200-000001000000}" uniqueName="P61010">
      <xmlPr mapId="1" xpath="/TFI-IZD-OSIG/IFP_1000366/P61010" xmlDataType="decimal"/>
    </xmlCellPr>
  </singleXmlCell>
  <singleXmlCell id="148" xr6:uid="{00000000-000C-0000-FFFF-FFFF93000000}" r="I31" connectionId="0">
    <xmlCellPr id="1" xr6:uid="{00000000-0010-0000-9300-000001000000}" uniqueName="P61127">
      <xmlPr mapId="1" xpath="/TFI-IZD-OSIG/IFP_1000366/P61127" xmlDataType="decimal"/>
    </xmlCellPr>
  </singleXmlCell>
  <singleXmlCell id="149" xr6:uid="{00000000-000C-0000-FFFF-FFFF94000000}" r="D32" connectionId="0">
    <xmlCellPr id="1" xr6:uid="{00000000-0010-0000-9400-000001000000}" uniqueName="P61233">
      <xmlPr mapId="1" xpath="/TFI-IZD-OSIG/IFP_1000366/P61233" xmlDataType="decimal"/>
    </xmlCellPr>
  </singleXmlCell>
  <singleXmlCell id="150" xr6:uid="{00000000-000C-0000-FFFF-FFFF95000000}" r="E32" connectionId="0">
    <xmlCellPr id="1" xr6:uid="{00000000-0010-0000-9500-000001000000}" uniqueName="P61350">
      <xmlPr mapId="1" xpath="/TFI-IZD-OSIG/IFP_1000366/P61350" xmlDataType="decimal"/>
    </xmlCellPr>
  </singleXmlCell>
  <singleXmlCell id="151" xr6:uid="{00000000-000C-0000-FFFF-FFFF96000000}" r="F32" connectionId="0">
    <xmlCellPr id="1" xr6:uid="{00000000-0010-0000-9600-000001000000}" uniqueName="P61467">
      <xmlPr mapId="1" xpath="/TFI-IZD-OSIG/IFP_1000366/P61467" xmlDataType="decimal"/>
    </xmlCellPr>
  </singleXmlCell>
  <singleXmlCell id="152" xr6:uid="{00000000-000C-0000-FFFF-FFFF97000000}" r="G32" connectionId="0">
    <xmlCellPr id="1" xr6:uid="{00000000-0010-0000-9700-000001000000}" uniqueName="P60882">
      <xmlPr mapId="1" xpath="/TFI-IZD-OSIG/IFP_1000366/P60882" xmlDataType="decimal"/>
    </xmlCellPr>
  </singleXmlCell>
  <singleXmlCell id="153" xr6:uid="{00000000-000C-0000-FFFF-FFFF98000000}" r="H32" connectionId="0">
    <xmlCellPr id="1" xr6:uid="{00000000-0010-0000-9800-000001000000}" uniqueName="P60999">
      <xmlPr mapId="1" xpath="/TFI-IZD-OSIG/IFP_1000366/P60999" xmlDataType="decimal"/>
    </xmlCellPr>
  </singleXmlCell>
  <singleXmlCell id="154" xr6:uid="{00000000-000C-0000-FFFF-FFFF99000000}" r="I32" connectionId="0">
    <xmlCellPr id="1" xr6:uid="{00000000-0010-0000-9900-000001000000}" uniqueName="P61116">
      <xmlPr mapId="1" xpath="/TFI-IZD-OSIG/IFP_1000366/P61116" xmlDataType="decimal"/>
    </xmlCellPr>
  </singleXmlCell>
  <singleXmlCell id="155" xr6:uid="{00000000-000C-0000-FFFF-FFFF9A000000}" r="D33" connectionId="0">
    <xmlCellPr id="1" xr6:uid="{00000000-0010-0000-9A00-000001000000}" uniqueName="P61234">
      <xmlPr mapId="1" xpath="/TFI-IZD-OSIG/IFP_1000366/P61234" xmlDataType="decimal"/>
    </xmlCellPr>
  </singleXmlCell>
  <singleXmlCell id="156" xr6:uid="{00000000-000C-0000-FFFF-FFFF9B000000}" r="E33" connectionId="0">
    <xmlCellPr id="1" xr6:uid="{00000000-0010-0000-9B00-000001000000}" uniqueName="P61351">
      <xmlPr mapId="1" xpath="/TFI-IZD-OSIG/IFP_1000366/P61351" xmlDataType="decimal"/>
    </xmlCellPr>
  </singleXmlCell>
  <singleXmlCell id="157" xr6:uid="{00000000-000C-0000-FFFF-FFFF9C000000}" r="F33" connectionId="0">
    <xmlCellPr id="1" xr6:uid="{00000000-0010-0000-9C00-000001000000}" uniqueName="P61468">
      <xmlPr mapId="1" xpath="/TFI-IZD-OSIG/IFP_1000366/P61468" xmlDataType="decimal"/>
    </xmlCellPr>
  </singleXmlCell>
  <singleXmlCell id="158" xr6:uid="{00000000-000C-0000-FFFF-FFFF9D000000}" r="G33" connectionId="0">
    <xmlCellPr id="1" xr6:uid="{00000000-0010-0000-9D00-000001000000}" uniqueName="P60883">
      <xmlPr mapId="1" xpath="/TFI-IZD-OSIG/IFP_1000366/P60883" xmlDataType="decimal"/>
    </xmlCellPr>
  </singleXmlCell>
  <singleXmlCell id="159" xr6:uid="{00000000-000C-0000-FFFF-FFFF9E000000}" r="H33" connectionId="0">
    <xmlCellPr id="1" xr6:uid="{00000000-0010-0000-9E00-000001000000}" uniqueName="P61000">
      <xmlPr mapId="1" xpath="/TFI-IZD-OSIG/IFP_1000366/P61000" xmlDataType="decimal"/>
    </xmlCellPr>
  </singleXmlCell>
  <singleXmlCell id="160" xr6:uid="{00000000-000C-0000-FFFF-FFFF9F000000}" r="I33" connectionId="0">
    <xmlCellPr id="1" xr6:uid="{00000000-0010-0000-9F00-000001000000}" uniqueName="P61117">
      <xmlPr mapId="1" xpath="/TFI-IZD-OSIG/IFP_1000366/P61117" xmlDataType="decimal"/>
    </xmlCellPr>
  </singleXmlCell>
  <singleXmlCell id="161" xr6:uid="{00000000-000C-0000-FFFF-FFFFA0000000}" r="D34" connectionId="0">
    <xmlCellPr id="1" xr6:uid="{00000000-0010-0000-A000-000001000000}" uniqueName="P61235">
      <xmlPr mapId="1" xpath="/TFI-IZD-OSIG/IFP_1000366/P61235" xmlDataType="decimal"/>
    </xmlCellPr>
  </singleXmlCell>
  <singleXmlCell id="162" xr6:uid="{00000000-000C-0000-FFFF-FFFFA1000000}" r="E34" connectionId="0">
    <xmlCellPr id="1" xr6:uid="{00000000-0010-0000-A100-000001000000}" uniqueName="P61352">
      <xmlPr mapId="1" xpath="/TFI-IZD-OSIG/IFP_1000366/P61352" xmlDataType="decimal"/>
    </xmlCellPr>
  </singleXmlCell>
  <singleXmlCell id="163" xr6:uid="{00000000-000C-0000-FFFF-FFFFA2000000}" r="F34" connectionId="0">
    <xmlCellPr id="1" xr6:uid="{00000000-0010-0000-A200-000001000000}" uniqueName="P61469">
      <xmlPr mapId="1" xpath="/TFI-IZD-OSIG/IFP_1000366/P61469" xmlDataType="decimal"/>
    </xmlCellPr>
  </singleXmlCell>
  <singleXmlCell id="164" xr6:uid="{00000000-000C-0000-FFFF-FFFFA3000000}" r="G34" connectionId="0">
    <xmlCellPr id="1" xr6:uid="{00000000-0010-0000-A300-000001000000}" uniqueName="P60884">
      <xmlPr mapId="1" xpath="/TFI-IZD-OSIG/IFP_1000366/P60884" xmlDataType="decimal"/>
    </xmlCellPr>
  </singleXmlCell>
  <singleXmlCell id="165" xr6:uid="{00000000-000C-0000-FFFF-FFFFA4000000}" r="H34" connectionId="0">
    <xmlCellPr id="1" xr6:uid="{00000000-0010-0000-A400-000001000000}" uniqueName="P61001">
      <xmlPr mapId="1" xpath="/TFI-IZD-OSIG/IFP_1000366/P61001" xmlDataType="decimal"/>
    </xmlCellPr>
  </singleXmlCell>
  <singleXmlCell id="166" xr6:uid="{00000000-000C-0000-FFFF-FFFFA5000000}" r="I34" connectionId="0">
    <xmlCellPr id="1" xr6:uid="{00000000-0010-0000-A500-000001000000}" uniqueName="P61118">
      <xmlPr mapId="1" xpath="/TFI-IZD-OSIG/IFP_1000366/P61118" xmlDataType="decimal"/>
    </xmlCellPr>
  </singleXmlCell>
  <singleXmlCell id="167" xr6:uid="{00000000-000C-0000-FFFF-FFFFA6000000}" r="D35" connectionId="0">
    <xmlCellPr id="1" xr6:uid="{00000000-0010-0000-A600-000001000000}" uniqueName="P61236">
      <xmlPr mapId="1" xpath="/TFI-IZD-OSIG/IFP_1000366/P61236" xmlDataType="decimal"/>
    </xmlCellPr>
  </singleXmlCell>
  <singleXmlCell id="168" xr6:uid="{00000000-000C-0000-FFFF-FFFFA7000000}" r="E35" connectionId="0">
    <xmlCellPr id="1" xr6:uid="{00000000-0010-0000-A700-000001000000}" uniqueName="P61353">
      <xmlPr mapId="1" xpath="/TFI-IZD-OSIG/IFP_1000366/P61353" xmlDataType="decimal"/>
    </xmlCellPr>
  </singleXmlCell>
  <singleXmlCell id="169" xr6:uid="{00000000-000C-0000-FFFF-FFFFA8000000}" r="F35" connectionId="0">
    <xmlCellPr id="1" xr6:uid="{00000000-0010-0000-A800-000001000000}" uniqueName="P61470">
      <xmlPr mapId="1" xpath="/TFI-IZD-OSIG/IFP_1000366/P61470" xmlDataType="decimal"/>
    </xmlCellPr>
  </singleXmlCell>
  <singleXmlCell id="170" xr6:uid="{00000000-000C-0000-FFFF-FFFFA9000000}" r="G35" connectionId="0">
    <xmlCellPr id="1" xr6:uid="{00000000-0010-0000-A900-000001000000}" uniqueName="P60885">
      <xmlPr mapId="1" xpath="/TFI-IZD-OSIG/IFP_1000366/P60885" xmlDataType="decimal"/>
    </xmlCellPr>
  </singleXmlCell>
  <singleXmlCell id="171" xr6:uid="{00000000-000C-0000-FFFF-FFFFAA000000}" r="H35" connectionId="0">
    <xmlCellPr id="1" xr6:uid="{00000000-0010-0000-AA00-000001000000}" uniqueName="P61002">
      <xmlPr mapId="1" xpath="/TFI-IZD-OSIG/IFP_1000366/P61002" xmlDataType="decimal"/>
    </xmlCellPr>
  </singleXmlCell>
  <singleXmlCell id="172" xr6:uid="{00000000-000C-0000-FFFF-FFFFAB000000}" r="I35" connectionId="0">
    <xmlCellPr id="1" xr6:uid="{00000000-0010-0000-AB00-000001000000}" uniqueName="P61119">
      <xmlPr mapId="1" xpath="/TFI-IZD-OSIG/IFP_1000366/P61119" xmlDataType="decimal"/>
    </xmlCellPr>
  </singleXmlCell>
  <singleXmlCell id="173" xr6:uid="{00000000-000C-0000-FFFF-FFFFAC000000}" r="D36" connectionId="0">
    <xmlCellPr id="1" xr6:uid="{00000000-0010-0000-AC00-000001000000}" uniqueName="P61237">
      <xmlPr mapId="1" xpath="/TFI-IZD-OSIG/IFP_1000366/P61237" xmlDataType="decimal"/>
    </xmlCellPr>
  </singleXmlCell>
  <singleXmlCell id="174" xr6:uid="{00000000-000C-0000-FFFF-FFFFAD000000}" r="E36" connectionId="0">
    <xmlCellPr id="1" xr6:uid="{00000000-0010-0000-AD00-000001000000}" uniqueName="P61354">
      <xmlPr mapId="1" xpath="/TFI-IZD-OSIG/IFP_1000366/P61354" xmlDataType="decimal"/>
    </xmlCellPr>
  </singleXmlCell>
  <singleXmlCell id="175" xr6:uid="{00000000-000C-0000-FFFF-FFFFAE000000}" r="F36" connectionId="0">
    <xmlCellPr id="1" xr6:uid="{00000000-0010-0000-AE00-000001000000}" uniqueName="P61471">
      <xmlPr mapId="1" xpath="/TFI-IZD-OSIG/IFP_1000366/P61471" xmlDataType="decimal"/>
    </xmlCellPr>
  </singleXmlCell>
  <singleXmlCell id="176" xr6:uid="{00000000-000C-0000-FFFF-FFFFAF000000}" r="G36" connectionId="0">
    <xmlCellPr id="1" xr6:uid="{00000000-0010-0000-AF00-000001000000}" uniqueName="P60886">
      <xmlPr mapId="1" xpath="/TFI-IZD-OSIG/IFP_1000366/P60886" xmlDataType="decimal"/>
    </xmlCellPr>
  </singleXmlCell>
  <singleXmlCell id="177" xr6:uid="{00000000-000C-0000-FFFF-FFFFB0000000}" r="H36" connectionId="0">
    <xmlCellPr id="1" xr6:uid="{00000000-0010-0000-B000-000001000000}" uniqueName="P61003">
      <xmlPr mapId="1" xpath="/TFI-IZD-OSIG/IFP_1000366/P61003" xmlDataType="decimal"/>
    </xmlCellPr>
  </singleXmlCell>
  <singleXmlCell id="178" xr6:uid="{00000000-000C-0000-FFFF-FFFFB1000000}" r="I36" connectionId="0">
    <xmlCellPr id="1" xr6:uid="{00000000-0010-0000-B100-000001000000}" uniqueName="P61120">
      <xmlPr mapId="1" xpath="/TFI-IZD-OSIG/IFP_1000366/P61120" xmlDataType="decimal"/>
    </xmlCellPr>
  </singleXmlCell>
  <singleXmlCell id="179" xr6:uid="{00000000-000C-0000-FFFF-FFFFB2000000}" r="D37" connectionId="0">
    <xmlCellPr id="1" xr6:uid="{00000000-0010-0000-B200-000001000000}" uniqueName="P61238">
      <xmlPr mapId="1" xpath="/TFI-IZD-OSIG/IFP_1000366/P61238" xmlDataType="decimal"/>
    </xmlCellPr>
  </singleXmlCell>
  <singleXmlCell id="180" xr6:uid="{00000000-000C-0000-FFFF-FFFFB3000000}" r="E37" connectionId="0">
    <xmlCellPr id="1" xr6:uid="{00000000-0010-0000-B300-000001000000}" uniqueName="P61355">
      <xmlPr mapId="1" xpath="/TFI-IZD-OSIG/IFP_1000366/P61355" xmlDataType="decimal"/>
    </xmlCellPr>
  </singleXmlCell>
  <singleXmlCell id="181" xr6:uid="{00000000-000C-0000-FFFF-FFFFB4000000}" r="F37" connectionId="0">
    <xmlCellPr id="1" xr6:uid="{00000000-0010-0000-B400-000001000000}" uniqueName="P61472">
      <xmlPr mapId="1" xpath="/TFI-IZD-OSIG/IFP_1000366/P61472" xmlDataType="decimal"/>
    </xmlCellPr>
  </singleXmlCell>
  <singleXmlCell id="182" xr6:uid="{00000000-000C-0000-FFFF-FFFFB5000000}" r="G37" connectionId="0">
    <xmlCellPr id="1" xr6:uid="{00000000-0010-0000-B500-000001000000}" uniqueName="P60887">
      <xmlPr mapId="1" xpath="/TFI-IZD-OSIG/IFP_1000366/P60887" xmlDataType="decimal"/>
    </xmlCellPr>
  </singleXmlCell>
  <singleXmlCell id="183" xr6:uid="{00000000-000C-0000-FFFF-FFFFB6000000}" r="H37" connectionId="0">
    <xmlCellPr id="1" xr6:uid="{00000000-0010-0000-B600-000001000000}" uniqueName="P61004">
      <xmlPr mapId="1" xpath="/TFI-IZD-OSIG/IFP_1000366/P61004" xmlDataType="decimal"/>
    </xmlCellPr>
  </singleXmlCell>
  <singleXmlCell id="184" xr6:uid="{00000000-000C-0000-FFFF-FFFFB7000000}" r="I37" connectionId="0">
    <xmlCellPr id="1" xr6:uid="{00000000-0010-0000-B700-000001000000}" uniqueName="P61121">
      <xmlPr mapId="1" xpath="/TFI-IZD-OSIG/IFP_1000366/P61121" xmlDataType="decimal"/>
    </xmlCellPr>
  </singleXmlCell>
  <singleXmlCell id="185" xr6:uid="{00000000-000C-0000-FFFF-FFFFB8000000}" r="D38" connectionId="0">
    <xmlCellPr id="1" xr6:uid="{00000000-0010-0000-B800-000001000000}" uniqueName="P61227">
      <xmlPr mapId="1" xpath="/TFI-IZD-OSIG/IFP_1000366/P61227" xmlDataType="decimal"/>
    </xmlCellPr>
  </singleXmlCell>
  <singleXmlCell id="186" xr6:uid="{00000000-000C-0000-FFFF-FFFFB9000000}" r="E38" connectionId="0">
    <xmlCellPr id="1" xr6:uid="{00000000-0010-0000-B900-000001000000}" uniqueName="P61344">
      <xmlPr mapId="1" xpath="/TFI-IZD-OSIG/IFP_1000366/P61344" xmlDataType="decimal"/>
    </xmlCellPr>
  </singleXmlCell>
  <singleXmlCell id="187" xr6:uid="{00000000-000C-0000-FFFF-FFFFBA000000}" r="F38" connectionId="0">
    <xmlCellPr id="1" xr6:uid="{00000000-0010-0000-BA00-000001000000}" uniqueName="P61461">
      <xmlPr mapId="1" xpath="/TFI-IZD-OSIG/IFP_1000366/P61461" xmlDataType="decimal"/>
    </xmlCellPr>
  </singleXmlCell>
  <singleXmlCell id="188" xr6:uid="{00000000-000C-0000-FFFF-FFFFBB000000}" r="G38" connectionId="0">
    <xmlCellPr id="1" xr6:uid="{00000000-0010-0000-BB00-000001000000}" uniqueName="P60876">
      <xmlPr mapId="1" xpath="/TFI-IZD-OSIG/IFP_1000366/P60876" xmlDataType="decimal"/>
    </xmlCellPr>
  </singleXmlCell>
  <singleXmlCell id="189" xr6:uid="{00000000-000C-0000-FFFF-FFFFBC000000}" r="H38" connectionId="0">
    <xmlCellPr id="1" xr6:uid="{00000000-0010-0000-BC00-000001000000}" uniqueName="P60993">
      <xmlPr mapId="1" xpath="/TFI-IZD-OSIG/IFP_1000366/P60993" xmlDataType="decimal"/>
    </xmlCellPr>
  </singleXmlCell>
  <singleXmlCell id="190" xr6:uid="{00000000-000C-0000-FFFF-FFFFBD000000}" r="I38" connectionId="0">
    <xmlCellPr id="1" xr6:uid="{00000000-0010-0000-BD00-000001000000}" uniqueName="P61110">
      <xmlPr mapId="1" xpath="/TFI-IZD-OSIG/IFP_1000366/P61110" xmlDataType="decimal"/>
    </xmlCellPr>
  </singleXmlCell>
  <singleXmlCell id="191" xr6:uid="{00000000-000C-0000-FFFF-FFFFBE000000}" r="D39" connectionId="0">
    <xmlCellPr id="1" xr6:uid="{00000000-0010-0000-BE00-000001000000}" uniqueName="P61228">
      <xmlPr mapId="1" xpath="/TFI-IZD-OSIG/IFP_1000366/P61228" xmlDataType="decimal"/>
    </xmlCellPr>
  </singleXmlCell>
  <singleXmlCell id="192" xr6:uid="{00000000-000C-0000-FFFF-FFFFBF000000}" r="E39" connectionId="0">
    <xmlCellPr id="1" xr6:uid="{00000000-0010-0000-BF00-000001000000}" uniqueName="P61345">
      <xmlPr mapId="1" xpath="/TFI-IZD-OSIG/IFP_1000366/P61345" xmlDataType="decimal"/>
    </xmlCellPr>
  </singleXmlCell>
  <singleXmlCell id="193" xr6:uid="{00000000-000C-0000-FFFF-FFFFC0000000}" r="F39" connectionId="0">
    <xmlCellPr id="1" xr6:uid="{00000000-0010-0000-C000-000001000000}" uniqueName="P61462">
      <xmlPr mapId="1" xpath="/TFI-IZD-OSIG/IFP_1000366/P61462" xmlDataType="decimal"/>
    </xmlCellPr>
  </singleXmlCell>
  <singleXmlCell id="194" xr6:uid="{00000000-000C-0000-FFFF-FFFFC1000000}" r="G39" connectionId="0">
    <xmlCellPr id="1" xr6:uid="{00000000-0010-0000-C100-000001000000}" uniqueName="P60877">
      <xmlPr mapId="1" xpath="/TFI-IZD-OSIG/IFP_1000366/P60877" xmlDataType="decimal"/>
    </xmlCellPr>
  </singleXmlCell>
  <singleXmlCell id="195" xr6:uid="{00000000-000C-0000-FFFF-FFFFC2000000}" r="H39" connectionId="0">
    <xmlCellPr id="1" xr6:uid="{00000000-0010-0000-C200-000001000000}" uniqueName="P60994">
      <xmlPr mapId="1" xpath="/TFI-IZD-OSIG/IFP_1000366/P60994" xmlDataType="decimal"/>
    </xmlCellPr>
  </singleXmlCell>
  <singleXmlCell id="196" xr6:uid="{00000000-000C-0000-FFFF-FFFFC3000000}" r="I39" connectionId="0">
    <xmlCellPr id="1" xr6:uid="{00000000-0010-0000-C300-000001000000}" uniqueName="P61111">
      <xmlPr mapId="1" xpath="/TFI-IZD-OSIG/IFP_1000366/P61111" xmlDataType="decimal"/>
    </xmlCellPr>
  </singleXmlCell>
  <singleXmlCell id="197" xr6:uid="{00000000-000C-0000-FFFF-FFFFC4000000}" r="D40" connectionId="0">
    <xmlCellPr id="1" xr6:uid="{00000000-0010-0000-C400-000001000000}" uniqueName="P61229">
      <xmlPr mapId="1" xpath="/TFI-IZD-OSIG/IFP_1000366/P61229" xmlDataType="decimal"/>
    </xmlCellPr>
  </singleXmlCell>
  <singleXmlCell id="198" xr6:uid="{00000000-000C-0000-FFFF-FFFFC5000000}" r="E40" connectionId="0">
    <xmlCellPr id="1" xr6:uid="{00000000-0010-0000-C500-000001000000}" uniqueName="P61346">
      <xmlPr mapId="1" xpath="/TFI-IZD-OSIG/IFP_1000366/P61346" xmlDataType="decimal"/>
    </xmlCellPr>
  </singleXmlCell>
  <singleXmlCell id="199" xr6:uid="{00000000-000C-0000-FFFF-FFFFC6000000}" r="F40" connectionId="0">
    <xmlCellPr id="1" xr6:uid="{00000000-0010-0000-C600-000001000000}" uniqueName="P61463">
      <xmlPr mapId="1" xpath="/TFI-IZD-OSIG/IFP_1000366/P61463" xmlDataType="decimal"/>
    </xmlCellPr>
  </singleXmlCell>
  <singleXmlCell id="200" xr6:uid="{00000000-000C-0000-FFFF-FFFFC7000000}" r="G40" connectionId="0">
    <xmlCellPr id="1" xr6:uid="{00000000-0010-0000-C700-000001000000}" uniqueName="P60878">
      <xmlPr mapId="1" xpath="/TFI-IZD-OSIG/IFP_1000366/P60878" xmlDataType="decimal"/>
    </xmlCellPr>
  </singleXmlCell>
  <singleXmlCell id="201" xr6:uid="{00000000-000C-0000-FFFF-FFFFC8000000}" r="H40" connectionId="0">
    <xmlCellPr id="1" xr6:uid="{00000000-0010-0000-C800-000001000000}" uniqueName="P60995">
      <xmlPr mapId="1" xpath="/TFI-IZD-OSIG/IFP_1000366/P60995" xmlDataType="decimal"/>
    </xmlCellPr>
  </singleXmlCell>
  <singleXmlCell id="202" xr6:uid="{00000000-000C-0000-FFFF-FFFFC9000000}" r="I40" connectionId="0">
    <xmlCellPr id="1" xr6:uid="{00000000-0010-0000-C900-000001000000}" uniqueName="P61112">
      <xmlPr mapId="1" xpath="/TFI-IZD-OSIG/IFP_1000366/P61112" xmlDataType="decimal"/>
    </xmlCellPr>
  </singleXmlCell>
  <singleXmlCell id="203" xr6:uid="{00000000-000C-0000-FFFF-FFFFCA000000}" r="D41" connectionId="0">
    <xmlCellPr id="1" xr6:uid="{00000000-0010-0000-CA00-000001000000}" uniqueName="P61230">
      <xmlPr mapId="1" xpath="/TFI-IZD-OSIG/IFP_1000366/P61230" xmlDataType="decimal"/>
    </xmlCellPr>
  </singleXmlCell>
  <singleXmlCell id="204" xr6:uid="{00000000-000C-0000-FFFF-FFFFCB000000}" r="E41" connectionId="0">
    <xmlCellPr id="1" xr6:uid="{00000000-0010-0000-CB00-000001000000}" uniqueName="P61347">
      <xmlPr mapId="1" xpath="/TFI-IZD-OSIG/IFP_1000366/P61347" xmlDataType="decimal"/>
    </xmlCellPr>
  </singleXmlCell>
  <singleXmlCell id="205" xr6:uid="{00000000-000C-0000-FFFF-FFFFCC000000}" r="F41" connectionId="0">
    <xmlCellPr id="1" xr6:uid="{00000000-0010-0000-CC00-000001000000}" uniqueName="P61464">
      <xmlPr mapId="1" xpath="/TFI-IZD-OSIG/IFP_1000366/P61464" xmlDataType="decimal"/>
    </xmlCellPr>
  </singleXmlCell>
  <singleXmlCell id="206" xr6:uid="{00000000-000C-0000-FFFF-FFFFCD000000}" r="G41" connectionId="0">
    <xmlCellPr id="1" xr6:uid="{00000000-0010-0000-CD00-000001000000}" uniqueName="P60879">
      <xmlPr mapId="1" xpath="/TFI-IZD-OSIG/IFP_1000366/P60879" xmlDataType="decimal"/>
    </xmlCellPr>
  </singleXmlCell>
  <singleXmlCell id="207" xr6:uid="{00000000-000C-0000-FFFF-FFFFCE000000}" r="H41" connectionId="0">
    <xmlCellPr id="1" xr6:uid="{00000000-0010-0000-CE00-000001000000}" uniqueName="P60996">
      <xmlPr mapId="1" xpath="/TFI-IZD-OSIG/IFP_1000366/P60996" xmlDataType="decimal"/>
    </xmlCellPr>
  </singleXmlCell>
  <singleXmlCell id="208" xr6:uid="{00000000-000C-0000-FFFF-FFFFCF000000}" r="I41" connectionId="0">
    <xmlCellPr id="1" xr6:uid="{00000000-0010-0000-CF00-000001000000}" uniqueName="P61113">
      <xmlPr mapId="1" xpath="/TFI-IZD-OSIG/IFP_1000366/P61113" xmlDataType="decimal"/>
    </xmlCellPr>
  </singleXmlCell>
  <singleXmlCell id="209" xr6:uid="{00000000-000C-0000-FFFF-FFFFD0000000}" r="D42" connectionId="0">
    <xmlCellPr id="1" xr6:uid="{00000000-0010-0000-D000-000001000000}" uniqueName="P61231">
      <xmlPr mapId="1" xpath="/TFI-IZD-OSIG/IFP_1000366/P61231" xmlDataType="decimal"/>
    </xmlCellPr>
  </singleXmlCell>
  <singleXmlCell id="210" xr6:uid="{00000000-000C-0000-FFFF-FFFFD1000000}" r="E42" connectionId="0">
    <xmlCellPr id="1" xr6:uid="{00000000-0010-0000-D100-000001000000}" uniqueName="P61348">
      <xmlPr mapId="1" xpath="/TFI-IZD-OSIG/IFP_1000366/P61348" xmlDataType="decimal"/>
    </xmlCellPr>
  </singleXmlCell>
  <singleXmlCell id="211" xr6:uid="{00000000-000C-0000-FFFF-FFFFD2000000}" r="F42" connectionId="0">
    <xmlCellPr id="1" xr6:uid="{00000000-0010-0000-D200-000001000000}" uniqueName="P61465">
      <xmlPr mapId="1" xpath="/TFI-IZD-OSIG/IFP_1000366/P61465" xmlDataType="decimal"/>
    </xmlCellPr>
  </singleXmlCell>
  <singleXmlCell id="212" xr6:uid="{00000000-000C-0000-FFFF-FFFFD3000000}" r="G42" connectionId="0">
    <xmlCellPr id="1" xr6:uid="{00000000-0010-0000-D300-000001000000}" uniqueName="P60880">
      <xmlPr mapId="1" xpath="/TFI-IZD-OSIG/IFP_1000366/P60880" xmlDataType="decimal"/>
    </xmlCellPr>
  </singleXmlCell>
  <singleXmlCell id="213" xr6:uid="{00000000-000C-0000-FFFF-FFFFD4000000}" r="H42" connectionId="0">
    <xmlCellPr id="1" xr6:uid="{00000000-0010-0000-D400-000001000000}" uniqueName="P60997">
      <xmlPr mapId="1" xpath="/TFI-IZD-OSIG/IFP_1000366/P60997" xmlDataType="decimal"/>
    </xmlCellPr>
  </singleXmlCell>
  <singleXmlCell id="214" xr6:uid="{00000000-000C-0000-FFFF-FFFFD5000000}" r="I42" connectionId="0">
    <xmlCellPr id="1" xr6:uid="{00000000-0010-0000-D500-000001000000}" uniqueName="P61114">
      <xmlPr mapId="1" xpath="/TFI-IZD-OSIG/IFP_1000366/P61114" xmlDataType="decimal"/>
    </xmlCellPr>
  </singleXmlCell>
  <singleXmlCell id="215" xr6:uid="{00000000-000C-0000-FFFF-FFFFD6000000}" r="D43" connectionId="0">
    <xmlCellPr id="1" xr6:uid="{00000000-0010-0000-D600-000001000000}" uniqueName="P61232">
      <xmlPr mapId="1" xpath="/TFI-IZD-OSIG/IFP_1000366/P61232" xmlDataType="decimal"/>
    </xmlCellPr>
  </singleXmlCell>
  <singleXmlCell id="216" xr6:uid="{00000000-000C-0000-FFFF-FFFFD7000000}" r="E43" connectionId="0">
    <xmlCellPr id="1" xr6:uid="{00000000-0010-0000-D700-000001000000}" uniqueName="P61349">
      <xmlPr mapId="1" xpath="/TFI-IZD-OSIG/IFP_1000366/P61349" xmlDataType="decimal"/>
    </xmlCellPr>
  </singleXmlCell>
  <singleXmlCell id="217" xr6:uid="{00000000-000C-0000-FFFF-FFFFD8000000}" r="F43" connectionId="0">
    <xmlCellPr id="1" xr6:uid="{00000000-0010-0000-D800-000001000000}" uniqueName="P61466">
      <xmlPr mapId="1" xpath="/TFI-IZD-OSIG/IFP_1000366/P61466" xmlDataType="decimal"/>
    </xmlCellPr>
  </singleXmlCell>
  <singleXmlCell id="218" xr6:uid="{00000000-000C-0000-FFFF-FFFFD9000000}" r="G43" connectionId="0">
    <xmlCellPr id="1" xr6:uid="{00000000-0010-0000-D900-000001000000}" uniqueName="P60881">
      <xmlPr mapId="1" xpath="/TFI-IZD-OSIG/IFP_1000366/P60881" xmlDataType="decimal"/>
    </xmlCellPr>
  </singleXmlCell>
  <singleXmlCell id="219" xr6:uid="{00000000-000C-0000-FFFF-FFFFDA000000}" r="H43" connectionId="0">
    <xmlCellPr id="1" xr6:uid="{00000000-0010-0000-DA00-000001000000}" uniqueName="P60998">
      <xmlPr mapId="1" xpath="/TFI-IZD-OSIG/IFP_1000366/P60998" xmlDataType="decimal"/>
    </xmlCellPr>
  </singleXmlCell>
  <singleXmlCell id="220" xr6:uid="{00000000-000C-0000-FFFF-FFFFDB000000}" r="I43" connectionId="0">
    <xmlCellPr id="1" xr6:uid="{00000000-0010-0000-DB00-000001000000}" uniqueName="P61115">
      <xmlPr mapId="1" xpath="/TFI-IZD-OSIG/IFP_1000366/P61115" xmlDataType="decimal"/>
    </xmlCellPr>
  </singleXmlCell>
  <singleXmlCell id="221" xr6:uid="{00000000-000C-0000-FFFF-FFFFDC000000}" r="D44" connectionId="0">
    <xmlCellPr id="1" xr6:uid="{00000000-0010-0000-DC00-000001000000}" uniqueName="P61221">
      <xmlPr mapId="1" xpath="/TFI-IZD-OSIG/IFP_1000366/P61221" xmlDataType="decimal"/>
    </xmlCellPr>
  </singleXmlCell>
  <singleXmlCell id="222" xr6:uid="{00000000-000C-0000-FFFF-FFFFDD000000}" r="E44" connectionId="0">
    <xmlCellPr id="1" xr6:uid="{00000000-0010-0000-DD00-000001000000}" uniqueName="P61338">
      <xmlPr mapId="1" xpath="/TFI-IZD-OSIG/IFP_1000366/P61338" xmlDataType="decimal"/>
    </xmlCellPr>
  </singleXmlCell>
  <singleXmlCell id="223" xr6:uid="{00000000-000C-0000-FFFF-FFFFDE000000}" r="F44" connectionId="0">
    <xmlCellPr id="1" xr6:uid="{00000000-0010-0000-DE00-000001000000}" uniqueName="P61455">
      <xmlPr mapId="1" xpath="/TFI-IZD-OSIG/IFP_1000366/P61455" xmlDataType="decimal"/>
    </xmlCellPr>
  </singleXmlCell>
  <singleXmlCell id="224" xr6:uid="{00000000-000C-0000-FFFF-FFFFDF000000}" r="G44" connectionId="0">
    <xmlCellPr id="1" xr6:uid="{00000000-0010-0000-DF00-000001000000}" uniqueName="P60870">
      <xmlPr mapId="1" xpath="/TFI-IZD-OSIG/IFP_1000366/P60870" xmlDataType="decimal"/>
    </xmlCellPr>
  </singleXmlCell>
  <singleXmlCell id="225" xr6:uid="{00000000-000C-0000-FFFF-FFFFE0000000}" r="H44" connectionId="0">
    <xmlCellPr id="1" xr6:uid="{00000000-0010-0000-E000-000001000000}" uniqueName="P60987">
      <xmlPr mapId="1" xpath="/TFI-IZD-OSIG/IFP_1000366/P60987" xmlDataType="decimal"/>
    </xmlCellPr>
  </singleXmlCell>
  <singleXmlCell id="226" xr6:uid="{00000000-000C-0000-FFFF-FFFFE1000000}" r="I44" connectionId="0">
    <xmlCellPr id="1" xr6:uid="{00000000-0010-0000-E100-000001000000}" uniqueName="P61104">
      <xmlPr mapId="1" xpath="/TFI-IZD-OSIG/IFP_1000366/P61104" xmlDataType="decimal"/>
    </xmlCellPr>
  </singleXmlCell>
  <singleXmlCell id="227" xr6:uid="{00000000-000C-0000-FFFF-FFFFE2000000}" r="D45" connectionId="0">
    <xmlCellPr id="1" xr6:uid="{00000000-0010-0000-E200-000001000000}" uniqueName="P61222">
      <xmlPr mapId="1" xpath="/TFI-IZD-OSIG/IFP_1000366/P61222" xmlDataType="decimal"/>
    </xmlCellPr>
  </singleXmlCell>
  <singleXmlCell id="228" xr6:uid="{00000000-000C-0000-FFFF-FFFFE3000000}" r="E45" connectionId="0">
    <xmlCellPr id="1" xr6:uid="{00000000-0010-0000-E300-000001000000}" uniqueName="P61339">
      <xmlPr mapId="1" xpath="/TFI-IZD-OSIG/IFP_1000366/P61339" xmlDataType="decimal"/>
    </xmlCellPr>
  </singleXmlCell>
  <singleXmlCell id="229" xr6:uid="{00000000-000C-0000-FFFF-FFFFE4000000}" r="F45" connectionId="0">
    <xmlCellPr id="1" xr6:uid="{00000000-0010-0000-E400-000001000000}" uniqueName="P61456">
      <xmlPr mapId="1" xpath="/TFI-IZD-OSIG/IFP_1000366/P61456" xmlDataType="decimal"/>
    </xmlCellPr>
  </singleXmlCell>
  <singleXmlCell id="230" xr6:uid="{00000000-000C-0000-FFFF-FFFFE5000000}" r="G45" connectionId="0">
    <xmlCellPr id="1" xr6:uid="{00000000-0010-0000-E500-000001000000}" uniqueName="P60871">
      <xmlPr mapId="1" xpath="/TFI-IZD-OSIG/IFP_1000366/P60871" xmlDataType="decimal"/>
    </xmlCellPr>
  </singleXmlCell>
  <singleXmlCell id="231" xr6:uid="{00000000-000C-0000-FFFF-FFFFE6000000}" r="H45" connectionId="0">
    <xmlCellPr id="1" xr6:uid="{00000000-0010-0000-E600-000001000000}" uniqueName="P60988">
      <xmlPr mapId="1" xpath="/TFI-IZD-OSIG/IFP_1000366/P60988" xmlDataType="decimal"/>
    </xmlCellPr>
  </singleXmlCell>
  <singleXmlCell id="232" xr6:uid="{00000000-000C-0000-FFFF-FFFFE7000000}" r="I45" connectionId="0">
    <xmlCellPr id="1" xr6:uid="{00000000-0010-0000-E700-000001000000}" uniqueName="P61105">
      <xmlPr mapId="1" xpath="/TFI-IZD-OSIG/IFP_1000366/P61105" xmlDataType="decimal"/>
    </xmlCellPr>
  </singleXmlCell>
  <singleXmlCell id="233" xr6:uid="{00000000-000C-0000-FFFF-FFFFE8000000}" r="D46" connectionId="0">
    <xmlCellPr id="1" xr6:uid="{00000000-0010-0000-E800-000001000000}" uniqueName="P61223">
      <xmlPr mapId="1" xpath="/TFI-IZD-OSIG/IFP_1000366/P61223" xmlDataType="decimal"/>
    </xmlCellPr>
  </singleXmlCell>
  <singleXmlCell id="234" xr6:uid="{00000000-000C-0000-FFFF-FFFFE9000000}" r="E46" connectionId="0">
    <xmlCellPr id="1" xr6:uid="{00000000-0010-0000-E900-000001000000}" uniqueName="P61340">
      <xmlPr mapId="1" xpath="/TFI-IZD-OSIG/IFP_1000366/P61340" xmlDataType="decimal"/>
    </xmlCellPr>
  </singleXmlCell>
  <singleXmlCell id="235" xr6:uid="{00000000-000C-0000-FFFF-FFFFEA000000}" r="F46" connectionId="0">
    <xmlCellPr id="1" xr6:uid="{00000000-0010-0000-EA00-000001000000}" uniqueName="P61457">
      <xmlPr mapId="1" xpath="/TFI-IZD-OSIG/IFP_1000366/P61457" xmlDataType="decimal"/>
    </xmlCellPr>
  </singleXmlCell>
  <singleXmlCell id="236" xr6:uid="{00000000-000C-0000-FFFF-FFFFEB000000}" r="G46" connectionId="0">
    <xmlCellPr id="1" xr6:uid="{00000000-0010-0000-EB00-000001000000}" uniqueName="P60872">
      <xmlPr mapId="1" xpath="/TFI-IZD-OSIG/IFP_1000366/P60872" xmlDataType="decimal"/>
    </xmlCellPr>
  </singleXmlCell>
  <singleXmlCell id="237" xr6:uid="{00000000-000C-0000-FFFF-FFFFEC000000}" r="H46" connectionId="0">
    <xmlCellPr id="1" xr6:uid="{00000000-0010-0000-EC00-000001000000}" uniqueName="P60989">
      <xmlPr mapId="1" xpath="/TFI-IZD-OSIG/IFP_1000366/P60989" xmlDataType="decimal"/>
    </xmlCellPr>
  </singleXmlCell>
  <singleXmlCell id="238" xr6:uid="{00000000-000C-0000-FFFF-FFFFED000000}" r="I46" connectionId="0">
    <xmlCellPr id="1" xr6:uid="{00000000-0010-0000-ED00-000001000000}" uniqueName="P61106">
      <xmlPr mapId="1" xpath="/TFI-IZD-OSIG/IFP_1000366/P61106" xmlDataType="decimal"/>
    </xmlCellPr>
  </singleXmlCell>
  <singleXmlCell id="239" xr6:uid="{00000000-000C-0000-FFFF-FFFFEE000000}" r="D47" connectionId="0">
    <xmlCellPr id="1" xr6:uid="{00000000-0010-0000-EE00-000001000000}" uniqueName="P61224">
      <xmlPr mapId="1" xpath="/TFI-IZD-OSIG/IFP_1000366/P61224" xmlDataType="decimal"/>
    </xmlCellPr>
  </singleXmlCell>
  <singleXmlCell id="240" xr6:uid="{00000000-000C-0000-FFFF-FFFFEF000000}" r="E47" connectionId="0">
    <xmlCellPr id="1" xr6:uid="{00000000-0010-0000-EF00-000001000000}" uniqueName="P61341">
      <xmlPr mapId="1" xpath="/TFI-IZD-OSIG/IFP_1000366/P61341" xmlDataType="decimal"/>
    </xmlCellPr>
  </singleXmlCell>
  <singleXmlCell id="241" xr6:uid="{00000000-000C-0000-FFFF-FFFFF0000000}" r="F47" connectionId="0">
    <xmlCellPr id="1" xr6:uid="{00000000-0010-0000-F000-000001000000}" uniqueName="P61458">
      <xmlPr mapId="1" xpath="/TFI-IZD-OSIG/IFP_1000366/P61458" xmlDataType="decimal"/>
    </xmlCellPr>
  </singleXmlCell>
  <singleXmlCell id="242" xr6:uid="{00000000-000C-0000-FFFF-FFFFF1000000}" r="G47" connectionId="0">
    <xmlCellPr id="1" xr6:uid="{00000000-0010-0000-F100-000001000000}" uniqueName="P60873">
      <xmlPr mapId="1" xpath="/TFI-IZD-OSIG/IFP_1000366/P60873" xmlDataType="decimal"/>
    </xmlCellPr>
  </singleXmlCell>
  <singleXmlCell id="243" xr6:uid="{00000000-000C-0000-FFFF-FFFFF2000000}" r="H47" connectionId="0">
    <xmlCellPr id="1" xr6:uid="{00000000-0010-0000-F200-000001000000}" uniqueName="P60990">
      <xmlPr mapId="1" xpath="/TFI-IZD-OSIG/IFP_1000366/P60990" xmlDataType="decimal"/>
    </xmlCellPr>
  </singleXmlCell>
  <singleXmlCell id="244" xr6:uid="{00000000-000C-0000-FFFF-FFFFF3000000}" r="I47" connectionId="0">
    <xmlCellPr id="1" xr6:uid="{00000000-0010-0000-F300-000001000000}" uniqueName="P61107">
      <xmlPr mapId="1" xpath="/TFI-IZD-OSIG/IFP_1000366/P61107" xmlDataType="decimal"/>
    </xmlCellPr>
  </singleXmlCell>
  <singleXmlCell id="245" xr6:uid="{00000000-000C-0000-FFFF-FFFFF4000000}" r="D48" connectionId="0">
    <xmlCellPr id="1" xr6:uid="{00000000-0010-0000-F400-000001000000}" uniqueName="P61225">
      <xmlPr mapId="1" xpath="/TFI-IZD-OSIG/IFP_1000366/P61225" xmlDataType="decimal"/>
    </xmlCellPr>
  </singleXmlCell>
  <singleXmlCell id="246" xr6:uid="{00000000-000C-0000-FFFF-FFFFF5000000}" r="E48" connectionId="0">
    <xmlCellPr id="1" xr6:uid="{00000000-0010-0000-F500-000001000000}" uniqueName="P61342">
      <xmlPr mapId="1" xpath="/TFI-IZD-OSIG/IFP_1000366/P61342" xmlDataType="decimal"/>
    </xmlCellPr>
  </singleXmlCell>
  <singleXmlCell id="247" xr6:uid="{00000000-000C-0000-FFFF-FFFFF6000000}" r="F48" connectionId="0">
    <xmlCellPr id="1" xr6:uid="{00000000-0010-0000-F600-000001000000}" uniqueName="P61459">
      <xmlPr mapId="1" xpath="/TFI-IZD-OSIG/IFP_1000366/P61459" xmlDataType="decimal"/>
    </xmlCellPr>
  </singleXmlCell>
  <singleXmlCell id="248" xr6:uid="{00000000-000C-0000-FFFF-FFFFF7000000}" r="G48" connectionId="0">
    <xmlCellPr id="1" xr6:uid="{00000000-0010-0000-F700-000001000000}" uniqueName="P60874">
      <xmlPr mapId="1" xpath="/TFI-IZD-OSIG/IFP_1000366/P60874" xmlDataType="decimal"/>
    </xmlCellPr>
  </singleXmlCell>
  <singleXmlCell id="249" xr6:uid="{00000000-000C-0000-FFFF-FFFFF8000000}" r="H48" connectionId="0">
    <xmlCellPr id="1" xr6:uid="{00000000-0010-0000-F800-000001000000}" uniqueName="P60991">
      <xmlPr mapId="1" xpath="/TFI-IZD-OSIG/IFP_1000366/P60991" xmlDataType="decimal"/>
    </xmlCellPr>
  </singleXmlCell>
  <singleXmlCell id="250" xr6:uid="{00000000-000C-0000-FFFF-FFFFF9000000}" r="I48" connectionId="0">
    <xmlCellPr id="1" xr6:uid="{00000000-0010-0000-F900-000001000000}" uniqueName="P61108">
      <xmlPr mapId="1" xpath="/TFI-IZD-OSIG/IFP_1000366/P61108" xmlDataType="decimal"/>
    </xmlCellPr>
  </singleXmlCell>
  <singleXmlCell id="251" xr6:uid="{00000000-000C-0000-FFFF-FFFFFA000000}" r="D49" connectionId="0">
    <xmlCellPr id="1" xr6:uid="{00000000-0010-0000-FA00-000001000000}" uniqueName="P61226">
      <xmlPr mapId="1" xpath="/TFI-IZD-OSIG/IFP_1000366/P61226" xmlDataType="decimal"/>
    </xmlCellPr>
  </singleXmlCell>
  <singleXmlCell id="252" xr6:uid="{00000000-000C-0000-FFFF-FFFFFB000000}" r="E49" connectionId="0">
    <xmlCellPr id="1" xr6:uid="{00000000-0010-0000-FB00-000001000000}" uniqueName="P61343">
      <xmlPr mapId="1" xpath="/TFI-IZD-OSIG/IFP_1000366/P61343" xmlDataType="decimal"/>
    </xmlCellPr>
  </singleXmlCell>
  <singleXmlCell id="253" xr6:uid="{00000000-000C-0000-FFFF-FFFFFC000000}" r="F49" connectionId="0">
    <xmlCellPr id="1" xr6:uid="{00000000-0010-0000-FC00-000001000000}" uniqueName="P61460">
      <xmlPr mapId="1" xpath="/TFI-IZD-OSIG/IFP_1000366/P61460" xmlDataType="decimal"/>
    </xmlCellPr>
  </singleXmlCell>
  <singleXmlCell id="254" xr6:uid="{00000000-000C-0000-FFFF-FFFFFD000000}" r="G49" connectionId="0">
    <xmlCellPr id="1" xr6:uid="{00000000-0010-0000-FD00-000001000000}" uniqueName="P60875">
      <xmlPr mapId="1" xpath="/TFI-IZD-OSIG/IFP_1000366/P60875" xmlDataType="decimal"/>
    </xmlCellPr>
  </singleXmlCell>
  <singleXmlCell id="255" xr6:uid="{00000000-000C-0000-FFFF-FFFFFE000000}" r="H49" connectionId="0">
    <xmlCellPr id="1" xr6:uid="{00000000-0010-0000-FE00-000001000000}" uniqueName="P60992">
      <xmlPr mapId="1" xpath="/TFI-IZD-OSIG/IFP_1000366/P60992" xmlDataType="decimal"/>
    </xmlCellPr>
  </singleXmlCell>
  <singleXmlCell id="256" xr6:uid="{00000000-000C-0000-FFFF-FFFFFF000000}" r="I49" connectionId="0">
    <xmlCellPr id="1" xr6:uid="{00000000-0010-0000-FF00-000001000000}" uniqueName="P61109">
      <xmlPr mapId="1" xpath="/TFI-IZD-OSIG/IFP_1000366/P61109" xmlDataType="decimal"/>
    </xmlCellPr>
  </singleXmlCell>
  <singleXmlCell id="257" xr6:uid="{00000000-000C-0000-FFFF-FFFF00010000}" r="D50" connectionId="0">
    <xmlCellPr id="1" xr6:uid="{00000000-0010-0000-0001-000001000000}" uniqueName="P61215">
      <xmlPr mapId="1" xpath="/TFI-IZD-OSIG/IFP_1000366/P61215" xmlDataType="decimal"/>
    </xmlCellPr>
  </singleXmlCell>
  <singleXmlCell id="258" xr6:uid="{00000000-000C-0000-FFFF-FFFF01010000}" r="E50" connectionId="0">
    <xmlCellPr id="1" xr6:uid="{00000000-0010-0000-0101-000001000000}" uniqueName="P61332">
      <xmlPr mapId="1" xpath="/TFI-IZD-OSIG/IFP_1000366/P61332" xmlDataType="decimal"/>
    </xmlCellPr>
  </singleXmlCell>
  <singleXmlCell id="259" xr6:uid="{00000000-000C-0000-FFFF-FFFF02010000}" r="F50" connectionId="0">
    <xmlCellPr id="1" xr6:uid="{00000000-0010-0000-0201-000001000000}" uniqueName="P61449">
      <xmlPr mapId="1" xpath="/TFI-IZD-OSIG/IFP_1000366/P61449" xmlDataType="decimal"/>
    </xmlCellPr>
  </singleXmlCell>
  <singleXmlCell id="260" xr6:uid="{00000000-000C-0000-FFFF-FFFF03010000}" r="G50" connectionId="0">
    <xmlCellPr id="1" xr6:uid="{00000000-0010-0000-0301-000001000000}" uniqueName="P60864">
      <xmlPr mapId="1" xpath="/TFI-IZD-OSIG/IFP_1000366/P60864" xmlDataType="decimal"/>
    </xmlCellPr>
  </singleXmlCell>
  <singleXmlCell id="261" xr6:uid="{00000000-000C-0000-FFFF-FFFF04010000}" r="H50" connectionId="0">
    <xmlCellPr id="1" xr6:uid="{00000000-0010-0000-0401-000001000000}" uniqueName="P60981">
      <xmlPr mapId="1" xpath="/TFI-IZD-OSIG/IFP_1000366/P60981" xmlDataType="decimal"/>
    </xmlCellPr>
  </singleXmlCell>
  <singleXmlCell id="262" xr6:uid="{00000000-000C-0000-FFFF-FFFF05010000}" r="I50" connectionId="0">
    <xmlCellPr id="1" xr6:uid="{00000000-0010-0000-0501-000001000000}" uniqueName="P61098">
      <xmlPr mapId="1" xpath="/TFI-IZD-OSIG/IFP_1000366/P61098" xmlDataType="decimal"/>
    </xmlCellPr>
  </singleXmlCell>
  <singleXmlCell id="263" xr6:uid="{00000000-000C-0000-FFFF-FFFF06010000}" r="D51" connectionId="0">
    <xmlCellPr id="1" xr6:uid="{00000000-0010-0000-0601-000001000000}" uniqueName="P61216">
      <xmlPr mapId="1" xpath="/TFI-IZD-OSIG/IFP_1000366/P61216" xmlDataType="decimal"/>
    </xmlCellPr>
  </singleXmlCell>
  <singleXmlCell id="264" xr6:uid="{00000000-000C-0000-FFFF-FFFF07010000}" r="E51" connectionId="0">
    <xmlCellPr id="1" xr6:uid="{00000000-0010-0000-0701-000001000000}" uniqueName="P61333">
      <xmlPr mapId="1" xpath="/TFI-IZD-OSIG/IFP_1000366/P61333" xmlDataType="decimal"/>
    </xmlCellPr>
  </singleXmlCell>
  <singleXmlCell id="265" xr6:uid="{00000000-000C-0000-FFFF-FFFF08010000}" r="F51" connectionId="0">
    <xmlCellPr id="1" xr6:uid="{00000000-0010-0000-0801-000001000000}" uniqueName="P61450">
      <xmlPr mapId="1" xpath="/TFI-IZD-OSIG/IFP_1000366/P61450" xmlDataType="decimal"/>
    </xmlCellPr>
  </singleXmlCell>
  <singleXmlCell id="266" xr6:uid="{00000000-000C-0000-FFFF-FFFF09010000}" r="G51" connectionId="0">
    <xmlCellPr id="1" xr6:uid="{00000000-0010-0000-0901-000001000000}" uniqueName="P60865">
      <xmlPr mapId="1" xpath="/TFI-IZD-OSIG/IFP_1000366/P60865" xmlDataType="decimal"/>
    </xmlCellPr>
  </singleXmlCell>
  <singleXmlCell id="267" xr6:uid="{00000000-000C-0000-FFFF-FFFF0A010000}" r="H51" connectionId="0">
    <xmlCellPr id="1" xr6:uid="{00000000-0010-0000-0A01-000001000000}" uniqueName="P60982">
      <xmlPr mapId="1" xpath="/TFI-IZD-OSIG/IFP_1000366/P60982" xmlDataType="decimal"/>
    </xmlCellPr>
  </singleXmlCell>
  <singleXmlCell id="268" xr6:uid="{00000000-000C-0000-FFFF-FFFF0B010000}" r="I51" connectionId="0">
    <xmlCellPr id="1" xr6:uid="{00000000-0010-0000-0B01-000001000000}" uniqueName="P61099">
      <xmlPr mapId="1" xpath="/TFI-IZD-OSIG/IFP_1000366/P61099" xmlDataType="decimal"/>
    </xmlCellPr>
  </singleXmlCell>
  <singleXmlCell id="269" xr6:uid="{00000000-000C-0000-FFFF-FFFF0C010000}" r="D52" connectionId="0">
    <xmlCellPr id="1" xr6:uid="{00000000-0010-0000-0C01-000001000000}" uniqueName="P61217">
      <xmlPr mapId="1" xpath="/TFI-IZD-OSIG/IFP_1000366/P61217" xmlDataType="decimal"/>
    </xmlCellPr>
  </singleXmlCell>
  <singleXmlCell id="270" xr6:uid="{00000000-000C-0000-FFFF-FFFF0D010000}" r="E52" connectionId="0">
    <xmlCellPr id="1" xr6:uid="{00000000-0010-0000-0D01-000001000000}" uniqueName="P61334">
      <xmlPr mapId="1" xpath="/TFI-IZD-OSIG/IFP_1000366/P61334" xmlDataType="decimal"/>
    </xmlCellPr>
  </singleXmlCell>
  <singleXmlCell id="271" xr6:uid="{00000000-000C-0000-FFFF-FFFF0E010000}" r="F52" connectionId="0">
    <xmlCellPr id="1" xr6:uid="{00000000-0010-0000-0E01-000001000000}" uniqueName="P61451">
      <xmlPr mapId="1" xpath="/TFI-IZD-OSIG/IFP_1000366/P61451" xmlDataType="decimal"/>
    </xmlCellPr>
  </singleXmlCell>
  <singleXmlCell id="272" xr6:uid="{00000000-000C-0000-FFFF-FFFF0F010000}" r="G52" connectionId="0">
    <xmlCellPr id="1" xr6:uid="{00000000-0010-0000-0F01-000001000000}" uniqueName="P60866">
      <xmlPr mapId="1" xpath="/TFI-IZD-OSIG/IFP_1000366/P60866" xmlDataType="decimal"/>
    </xmlCellPr>
  </singleXmlCell>
  <singleXmlCell id="273" xr6:uid="{00000000-000C-0000-FFFF-FFFF10010000}" r="H52" connectionId="0">
    <xmlCellPr id="1" xr6:uid="{00000000-0010-0000-1001-000001000000}" uniqueName="P60983">
      <xmlPr mapId="1" xpath="/TFI-IZD-OSIG/IFP_1000366/P60983" xmlDataType="decimal"/>
    </xmlCellPr>
  </singleXmlCell>
  <singleXmlCell id="274" xr6:uid="{00000000-000C-0000-FFFF-FFFF11010000}" r="I52" connectionId="0">
    <xmlCellPr id="1" xr6:uid="{00000000-0010-0000-1101-000001000000}" uniqueName="P61100">
      <xmlPr mapId="1" xpath="/TFI-IZD-OSIG/IFP_1000366/P61100" xmlDataType="decimal"/>
    </xmlCellPr>
  </singleXmlCell>
  <singleXmlCell id="275" xr6:uid="{00000000-000C-0000-FFFF-FFFF12010000}" r="D53" connectionId="0">
    <xmlCellPr id="1" xr6:uid="{00000000-0010-0000-1201-000001000000}" uniqueName="P61218">
      <xmlPr mapId="1" xpath="/TFI-IZD-OSIG/IFP_1000366/P61218" xmlDataType="decimal"/>
    </xmlCellPr>
  </singleXmlCell>
  <singleXmlCell id="276" xr6:uid="{00000000-000C-0000-FFFF-FFFF13010000}" r="E53" connectionId="0">
    <xmlCellPr id="1" xr6:uid="{00000000-0010-0000-1301-000001000000}" uniqueName="P61335">
      <xmlPr mapId="1" xpath="/TFI-IZD-OSIG/IFP_1000366/P61335" xmlDataType="decimal"/>
    </xmlCellPr>
  </singleXmlCell>
  <singleXmlCell id="277" xr6:uid="{00000000-000C-0000-FFFF-FFFF14010000}" r="F53" connectionId="0">
    <xmlCellPr id="1" xr6:uid="{00000000-0010-0000-1401-000001000000}" uniqueName="P61452">
      <xmlPr mapId="1" xpath="/TFI-IZD-OSIG/IFP_1000366/P61452" xmlDataType="decimal"/>
    </xmlCellPr>
  </singleXmlCell>
  <singleXmlCell id="278" xr6:uid="{00000000-000C-0000-FFFF-FFFF15010000}" r="G53" connectionId="0">
    <xmlCellPr id="1" xr6:uid="{00000000-0010-0000-1501-000001000000}" uniqueName="P60867">
      <xmlPr mapId="1" xpath="/TFI-IZD-OSIG/IFP_1000366/P60867" xmlDataType="decimal"/>
    </xmlCellPr>
  </singleXmlCell>
  <singleXmlCell id="279" xr6:uid="{00000000-000C-0000-FFFF-FFFF16010000}" r="H53" connectionId="0">
    <xmlCellPr id="1" xr6:uid="{00000000-0010-0000-1601-000001000000}" uniqueName="P60984">
      <xmlPr mapId="1" xpath="/TFI-IZD-OSIG/IFP_1000366/P60984" xmlDataType="decimal"/>
    </xmlCellPr>
  </singleXmlCell>
  <singleXmlCell id="280" xr6:uid="{00000000-000C-0000-FFFF-FFFF17010000}" r="I53" connectionId="0">
    <xmlCellPr id="1" xr6:uid="{00000000-0010-0000-1701-000001000000}" uniqueName="P61101">
      <xmlPr mapId="1" xpath="/TFI-IZD-OSIG/IFP_1000366/P61101" xmlDataType="decimal"/>
    </xmlCellPr>
  </singleXmlCell>
  <singleXmlCell id="281" xr6:uid="{00000000-000C-0000-FFFF-FFFF18010000}" r="D54" connectionId="0">
    <xmlCellPr id="1" xr6:uid="{00000000-0010-0000-1801-000001000000}" uniqueName="P61219">
      <xmlPr mapId="1" xpath="/TFI-IZD-OSIG/IFP_1000366/P61219" xmlDataType="decimal"/>
    </xmlCellPr>
  </singleXmlCell>
  <singleXmlCell id="282" xr6:uid="{00000000-000C-0000-FFFF-FFFF19010000}" r="E54" connectionId="0">
    <xmlCellPr id="1" xr6:uid="{00000000-0010-0000-1901-000001000000}" uniqueName="P61336">
      <xmlPr mapId="1" xpath="/TFI-IZD-OSIG/IFP_1000366/P61336" xmlDataType="decimal"/>
    </xmlCellPr>
  </singleXmlCell>
  <singleXmlCell id="283" xr6:uid="{00000000-000C-0000-FFFF-FFFF1A010000}" r="F54" connectionId="0">
    <xmlCellPr id="1" xr6:uid="{00000000-0010-0000-1A01-000001000000}" uniqueName="P61453">
      <xmlPr mapId="1" xpath="/TFI-IZD-OSIG/IFP_1000366/P61453" xmlDataType="decimal"/>
    </xmlCellPr>
  </singleXmlCell>
  <singleXmlCell id="284" xr6:uid="{00000000-000C-0000-FFFF-FFFF1B010000}" r="G54" connectionId="0">
    <xmlCellPr id="1" xr6:uid="{00000000-0010-0000-1B01-000001000000}" uniqueName="P60868">
      <xmlPr mapId="1" xpath="/TFI-IZD-OSIG/IFP_1000366/P60868" xmlDataType="decimal"/>
    </xmlCellPr>
  </singleXmlCell>
  <singleXmlCell id="285" xr6:uid="{00000000-000C-0000-FFFF-FFFF1C010000}" r="H54" connectionId="0">
    <xmlCellPr id="1" xr6:uid="{00000000-0010-0000-1C01-000001000000}" uniqueName="P60985">
      <xmlPr mapId="1" xpath="/TFI-IZD-OSIG/IFP_1000366/P60985" xmlDataType="decimal"/>
    </xmlCellPr>
  </singleXmlCell>
  <singleXmlCell id="286" xr6:uid="{00000000-000C-0000-FFFF-FFFF1D010000}" r="I54" connectionId="0">
    <xmlCellPr id="1" xr6:uid="{00000000-0010-0000-1D01-000001000000}" uniqueName="P61102">
      <xmlPr mapId="1" xpath="/TFI-IZD-OSIG/IFP_1000366/P61102" xmlDataType="decimal"/>
    </xmlCellPr>
  </singleXmlCell>
  <singleXmlCell id="287" xr6:uid="{00000000-000C-0000-FFFF-FFFF1E010000}" r="D55" connectionId="0">
    <xmlCellPr id="1" xr6:uid="{00000000-0010-0000-1E01-000001000000}" uniqueName="P61220">
      <xmlPr mapId="1" xpath="/TFI-IZD-OSIG/IFP_1000366/P61220" xmlDataType="decimal"/>
    </xmlCellPr>
  </singleXmlCell>
  <singleXmlCell id="288" xr6:uid="{00000000-000C-0000-FFFF-FFFF1F010000}" r="E55" connectionId="0">
    <xmlCellPr id="1" xr6:uid="{00000000-0010-0000-1F01-000001000000}" uniqueName="P61337">
      <xmlPr mapId="1" xpath="/TFI-IZD-OSIG/IFP_1000366/P61337" xmlDataType="decimal"/>
    </xmlCellPr>
  </singleXmlCell>
  <singleXmlCell id="289" xr6:uid="{00000000-000C-0000-FFFF-FFFF20010000}" r="F55" connectionId="0">
    <xmlCellPr id="1" xr6:uid="{00000000-0010-0000-2001-000001000000}" uniqueName="P61454">
      <xmlPr mapId="1" xpath="/TFI-IZD-OSIG/IFP_1000366/P61454" xmlDataType="decimal"/>
    </xmlCellPr>
  </singleXmlCell>
  <singleXmlCell id="290" xr6:uid="{00000000-000C-0000-FFFF-FFFF21010000}" r="G55" connectionId="0">
    <xmlCellPr id="1" xr6:uid="{00000000-0010-0000-2101-000001000000}" uniqueName="P60869">
      <xmlPr mapId="1" xpath="/TFI-IZD-OSIG/IFP_1000366/P60869" xmlDataType="decimal"/>
    </xmlCellPr>
  </singleXmlCell>
  <singleXmlCell id="291" xr6:uid="{00000000-000C-0000-FFFF-FFFF22010000}" r="H55" connectionId="0">
    <xmlCellPr id="1" xr6:uid="{00000000-0010-0000-2201-000001000000}" uniqueName="P60986">
      <xmlPr mapId="1" xpath="/TFI-IZD-OSIG/IFP_1000366/P60986" xmlDataType="decimal"/>
    </xmlCellPr>
  </singleXmlCell>
  <singleXmlCell id="292" xr6:uid="{00000000-000C-0000-FFFF-FFFF23010000}" r="I55" connectionId="0">
    <xmlCellPr id="1" xr6:uid="{00000000-0010-0000-2301-000001000000}" uniqueName="P61103">
      <xmlPr mapId="1" xpath="/TFI-IZD-OSIG/IFP_1000366/P61103" xmlDataType="decimal"/>
    </xmlCellPr>
  </singleXmlCell>
  <singleXmlCell id="293" xr6:uid="{00000000-000C-0000-FFFF-FFFF24010000}" r="D56" connectionId="0">
    <xmlCellPr id="1" xr6:uid="{00000000-0010-0000-2401-000001000000}" uniqueName="P61209">
      <xmlPr mapId="1" xpath="/TFI-IZD-OSIG/IFP_1000366/P61209" xmlDataType="decimal"/>
    </xmlCellPr>
  </singleXmlCell>
  <singleXmlCell id="294" xr6:uid="{00000000-000C-0000-FFFF-FFFF25010000}" r="E56" connectionId="0">
    <xmlCellPr id="1" xr6:uid="{00000000-0010-0000-2501-000001000000}" uniqueName="P61326">
      <xmlPr mapId="1" xpath="/TFI-IZD-OSIG/IFP_1000366/P61326" xmlDataType="decimal"/>
    </xmlCellPr>
  </singleXmlCell>
  <singleXmlCell id="295" xr6:uid="{00000000-000C-0000-FFFF-FFFF26010000}" r="F56" connectionId="0">
    <xmlCellPr id="1" xr6:uid="{00000000-0010-0000-2601-000001000000}" uniqueName="P61443">
      <xmlPr mapId="1" xpath="/TFI-IZD-OSIG/IFP_1000366/P61443" xmlDataType="decimal"/>
    </xmlCellPr>
  </singleXmlCell>
  <singleXmlCell id="296" xr6:uid="{00000000-000C-0000-FFFF-FFFF27010000}" r="G56" connectionId="0">
    <xmlCellPr id="1" xr6:uid="{00000000-0010-0000-2701-000001000000}" uniqueName="P60858">
      <xmlPr mapId="1" xpath="/TFI-IZD-OSIG/IFP_1000366/P60858" xmlDataType="decimal"/>
    </xmlCellPr>
  </singleXmlCell>
  <singleXmlCell id="297" xr6:uid="{00000000-000C-0000-FFFF-FFFF28010000}" r="H56" connectionId="0">
    <xmlCellPr id="1" xr6:uid="{00000000-0010-0000-2801-000001000000}" uniqueName="P60975">
      <xmlPr mapId="1" xpath="/TFI-IZD-OSIG/IFP_1000366/P60975" xmlDataType="decimal"/>
    </xmlCellPr>
  </singleXmlCell>
  <singleXmlCell id="298" xr6:uid="{00000000-000C-0000-FFFF-FFFF29010000}" r="I56" connectionId="0">
    <xmlCellPr id="1" xr6:uid="{00000000-0010-0000-2901-000001000000}" uniqueName="P61092">
      <xmlPr mapId="1" xpath="/TFI-IZD-OSIG/IFP_1000366/P61092" xmlDataType="decimal"/>
    </xmlCellPr>
  </singleXmlCell>
  <singleXmlCell id="299" xr6:uid="{00000000-000C-0000-FFFF-FFFF2A010000}" r="D57" connectionId="0">
    <xmlCellPr id="1" xr6:uid="{00000000-0010-0000-2A01-000001000000}" uniqueName="P61210">
      <xmlPr mapId="1" xpath="/TFI-IZD-OSIG/IFP_1000366/P61210" xmlDataType="decimal"/>
    </xmlCellPr>
  </singleXmlCell>
  <singleXmlCell id="300" xr6:uid="{00000000-000C-0000-FFFF-FFFF2B010000}" r="E57" connectionId="0">
    <xmlCellPr id="1" xr6:uid="{00000000-0010-0000-2B01-000001000000}" uniqueName="P61327">
      <xmlPr mapId="1" xpath="/TFI-IZD-OSIG/IFP_1000366/P61327" xmlDataType="decimal"/>
    </xmlCellPr>
  </singleXmlCell>
  <singleXmlCell id="301" xr6:uid="{00000000-000C-0000-FFFF-FFFF2C010000}" r="F57" connectionId="0">
    <xmlCellPr id="1" xr6:uid="{00000000-0010-0000-2C01-000001000000}" uniqueName="P61444">
      <xmlPr mapId="1" xpath="/TFI-IZD-OSIG/IFP_1000366/P61444" xmlDataType="decimal"/>
    </xmlCellPr>
  </singleXmlCell>
  <singleXmlCell id="302" xr6:uid="{00000000-000C-0000-FFFF-FFFF2D010000}" r="G57" connectionId="0">
    <xmlCellPr id="1" xr6:uid="{00000000-0010-0000-2D01-000001000000}" uniqueName="P60859">
      <xmlPr mapId="1" xpath="/TFI-IZD-OSIG/IFP_1000366/P60859" xmlDataType="decimal"/>
    </xmlCellPr>
  </singleXmlCell>
  <singleXmlCell id="303" xr6:uid="{00000000-000C-0000-FFFF-FFFF2E010000}" r="H57" connectionId="0">
    <xmlCellPr id="1" xr6:uid="{00000000-0010-0000-2E01-000001000000}" uniqueName="P60976">
      <xmlPr mapId="1" xpath="/TFI-IZD-OSIG/IFP_1000366/P60976" xmlDataType="decimal"/>
    </xmlCellPr>
  </singleXmlCell>
  <singleXmlCell id="304" xr6:uid="{00000000-000C-0000-FFFF-FFFF2F010000}" r="I57" connectionId="0">
    <xmlCellPr id="1" xr6:uid="{00000000-0010-0000-2F01-000001000000}" uniqueName="P61093">
      <xmlPr mapId="1" xpath="/TFI-IZD-OSIG/IFP_1000366/P61093" xmlDataType="decimal"/>
    </xmlCellPr>
  </singleXmlCell>
  <singleXmlCell id="305" xr6:uid="{00000000-000C-0000-FFFF-FFFF30010000}" r="D58" connectionId="0">
    <xmlCellPr id="1" xr6:uid="{00000000-0010-0000-3001-000001000000}" uniqueName="P61211">
      <xmlPr mapId="1" xpath="/TFI-IZD-OSIG/IFP_1000366/P61211" xmlDataType="decimal"/>
    </xmlCellPr>
  </singleXmlCell>
  <singleXmlCell id="306" xr6:uid="{00000000-000C-0000-FFFF-FFFF31010000}" r="E58" connectionId="0">
    <xmlCellPr id="1" xr6:uid="{00000000-0010-0000-3101-000001000000}" uniqueName="P61328">
      <xmlPr mapId="1" xpath="/TFI-IZD-OSIG/IFP_1000366/P61328" xmlDataType="decimal"/>
    </xmlCellPr>
  </singleXmlCell>
  <singleXmlCell id="307" xr6:uid="{00000000-000C-0000-FFFF-FFFF32010000}" r="F58" connectionId="0">
    <xmlCellPr id="1" xr6:uid="{00000000-0010-0000-3201-000001000000}" uniqueName="P61445">
      <xmlPr mapId="1" xpath="/TFI-IZD-OSIG/IFP_1000366/P61445" xmlDataType="decimal"/>
    </xmlCellPr>
  </singleXmlCell>
  <singleXmlCell id="308" xr6:uid="{00000000-000C-0000-FFFF-FFFF33010000}" r="G58" connectionId="0">
    <xmlCellPr id="1" xr6:uid="{00000000-0010-0000-3301-000001000000}" uniqueName="P60860">
      <xmlPr mapId="1" xpath="/TFI-IZD-OSIG/IFP_1000366/P60860" xmlDataType="decimal"/>
    </xmlCellPr>
  </singleXmlCell>
  <singleXmlCell id="309" xr6:uid="{00000000-000C-0000-FFFF-FFFF34010000}" r="H58" connectionId="0">
    <xmlCellPr id="1" xr6:uid="{00000000-0010-0000-3401-000001000000}" uniqueName="P60977">
      <xmlPr mapId="1" xpath="/TFI-IZD-OSIG/IFP_1000366/P60977" xmlDataType="decimal"/>
    </xmlCellPr>
  </singleXmlCell>
  <singleXmlCell id="310" xr6:uid="{00000000-000C-0000-FFFF-FFFF35010000}" r="I58" connectionId="0">
    <xmlCellPr id="1" xr6:uid="{00000000-0010-0000-3501-000001000000}" uniqueName="P61094">
      <xmlPr mapId="1" xpath="/TFI-IZD-OSIG/IFP_1000366/P61094" xmlDataType="decimal"/>
    </xmlCellPr>
  </singleXmlCell>
  <singleXmlCell id="311" xr6:uid="{00000000-000C-0000-FFFF-FFFF36010000}" r="D59" connectionId="0">
    <xmlCellPr id="1" xr6:uid="{00000000-0010-0000-3601-000001000000}" uniqueName="P61212">
      <xmlPr mapId="1" xpath="/TFI-IZD-OSIG/IFP_1000366/P61212" xmlDataType="decimal"/>
    </xmlCellPr>
  </singleXmlCell>
  <singleXmlCell id="312" xr6:uid="{00000000-000C-0000-FFFF-FFFF37010000}" r="E59" connectionId="0">
    <xmlCellPr id="1" xr6:uid="{00000000-0010-0000-3701-000001000000}" uniqueName="P61329">
      <xmlPr mapId="1" xpath="/TFI-IZD-OSIG/IFP_1000366/P61329" xmlDataType="decimal"/>
    </xmlCellPr>
  </singleXmlCell>
  <singleXmlCell id="313" xr6:uid="{00000000-000C-0000-FFFF-FFFF38010000}" r="F59" connectionId="0">
    <xmlCellPr id="1" xr6:uid="{00000000-0010-0000-3801-000001000000}" uniqueName="P61446">
      <xmlPr mapId="1" xpath="/TFI-IZD-OSIG/IFP_1000366/P61446" xmlDataType="decimal"/>
    </xmlCellPr>
  </singleXmlCell>
  <singleXmlCell id="314" xr6:uid="{00000000-000C-0000-FFFF-FFFF39010000}" r="G59" connectionId="0">
    <xmlCellPr id="1" xr6:uid="{00000000-0010-0000-3901-000001000000}" uniqueName="P60861">
      <xmlPr mapId="1" xpath="/TFI-IZD-OSIG/IFP_1000366/P60861" xmlDataType="decimal"/>
    </xmlCellPr>
  </singleXmlCell>
  <singleXmlCell id="315" xr6:uid="{00000000-000C-0000-FFFF-FFFF3A010000}" r="H59" connectionId="0">
    <xmlCellPr id="1" xr6:uid="{00000000-0010-0000-3A01-000001000000}" uniqueName="P60978">
      <xmlPr mapId="1" xpath="/TFI-IZD-OSIG/IFP_1000366/P60978" xmlDataType="decimal"/>
    </xmlCellPr>
  </singleXmlCell>
  <singleXmlCell id="316" xr6:uid="{00000000-000C-0000-FFFF-FFFF3B010000}" r="I59" connectionId="0">
    <xmlCellPr id="1" xr6:uid="{00000000-0010-0000-3B01-000001000000}" uniqueName="P61095">
      <xmlPr mapId="1" xpath="/TFI-IZD-OSIG/IFP_1000366/P61095" xmlDataType="decimal"/>
    </xmlCellPr>
  </singleXmlCell>
  <singleXmlCell id="317" xr6:uid="{00000000-000C-0000-FFFF-FFFF3C010000}" r="D60" connectionId="0">
    <xmlCellPr id="1" xr6:uid="{00000000-0010-0000-3C01-000001000000}" uniqueName="P61213">
      <xmlPr mapId="1" xpath="/TFI-IZD-OSIG/IFP_1000366/P61213" xmlDataType="decimal"/>
    </xmlCellPr>
  </singleXmlCell>
  <singleXmlCell id="318" xr6:uid="{00000000-000C-0000-FFFF-FFFF3D010000}" r="E60" connectionId="0">
    <xmlCellPr id="1" xr6:uid="{00000000-0010-0000-3D01-000001000000}" uniqueName="P61330">
      <xmlPr mapId="1" xpath="/TFI-IZD-OSIG/IFP_1000366/P61330" xmlDataType="decimal"/>
    </xmlCellPr>
  </singleXmlCell>
  <singleXmlCell id="319" xr6:uid="{00000000-000C-0000-FFFF-FFFF3E010000}" r="F60" connectionId="0">
    <xmlCellPr id="1" xr6:uid="{00000000-0010-0000-3E01-000001000000}" uniqueName="P61447">
      <xmlPr mapId="1" xpath="/TFI-IZD-OSIG/IFP_1000366/P61447" xmlDataType="decimal"/>
    </xmlCellPr>
  </singleXmlCell>
  <singleXmlCell id="320" xr6:uid="{00000000-000C-0000-FFFF-FFFF3F010000}" r="G60" connectionId="0">
    <xmlCellPr id="1" xr6:uid="{00000000-0010-0000-3F01-000001000000}" uniqueName="P60862">
      <xmlPr mapId="1" xpath="/TFI-IZD-OSIG/IFP_1000366/P60862" xmlDataType="decimal"/>
    </xmlCellPr>
  </singleXmlCell>
  <singleXmlCell id="321" xr6:uid="{00000000-000C-0000-FFFF-FFFF40010000}" r="H60" connectionId="0">
    <xmlCellPr id="1" xr6:uid="{00000000-0010-0000-4001-000001000000}" uniqueName="P60979">
      <xmlPr mapId="1" xpath="/TFI-IZD-OSIG/IFP_1000366/P60979" xmlDataType="decimal"/>
    </xmlCellPr>
  </singleXmlCell>
  <singleXmlCell id="322" xr6:uid="{00000000-000C-0000-FFFF-FFFF41010000}" r="I60" connectionId="0">
    <xmlCellPr id="1" xr6:uid="{00000000-0010-0000-4101-000001000000}" uniqueName="P61096">
      <xmlPr mapId="1" xpath="/TFI-IZD-OSIG/IFP_1000366/P61096" xmlDataType="decimal"/>
    </xmlCellPr>
  </singleXmlCell>
  <singleXmlCell id="323" xr6:uid="{00000000-000C-0000-FFFF-FFFF42010000}" r="D61" connectionId="0">
    <xmlCellPr id="1" xr6:uid="{00000000-0010-0000-4201-000001000000}" uniqueName="P61214">
      <xmlPr mapId="1" xpath="/TFI-IZD-OSIG/IFP_1000366/P61214" xmlDataType="decimal"/>
    </xmlCellPr>
  </singleXmlCell>
  <singleXmlCell id="324" xr6:uid="{00000000-000C-0000-FFFF-FFFF43010000}" r="E61" connectionId="0">
    <xmlCellPr id="1" xr6:uid="{00000000-0010-0000-4301-000001000000}" uniqueName="P61331">
      <xmlPr mapId="1" xpath="/TFI-IZD-OSIG/IFP_1000366/P61331" xmlDataType="decimal"/>
    </xmlCellPr>
  </singleXmlCell>
  <singleXmlCell id="325" xr6:uid="{00000000-000C-0000-FFFF-FFFF44010000}" r="F61" connectionId="0">
    <xmlCellPr id="1" xr6:uid="{00000000-0010-0000-4401-000001000000}" uniqueName="P61448">
      <xmlPr mapId="1" xpath="/TFI-IZD-OSIG/IFP_1000366/P61448" xmlDataType="decimal"/>
    </xmlCellPr>
  </singleXmlCell>
  <singleXmlCell id="326" xr6:uid="{00000000-000C-0000-FFFF-FFFF45010000}" r="G61" connectionId="0">
    <xmlCellPr id="1" xr6:uid="{00000000-0010-0000-4501-000001000000}" uniqueName="P60863">
      <xmlPr mapId="1" xpath="/TFI-IZD-OSIG/IFP_1000366/P60863" xmlDataType="decimal"/>
    </xmlCellPr>
  </singleXmlCell>
  <singleXmlCell id="327" xr6:uid="{00000000-000C-0000-FFFF-FFFF46010000}" r="H61" connectionId="0">
    <xmlCellPr id="1" xr6:uid="{00000000-0010-0000-4601-000001000000}" uniqueName="P60980">
      <xmlPr mapId="1" xpath="/TFI-IZD-OSIG/IFP_1000366/P60980" xmlDataType="decimal"/>
    </xmlCellPr>
  </singleXmlCell>
  <singleXmlCell id="328" xr6:uid="{00000000-000C-0000-FFFF-FFFF47010000}" r="I61" connectionId="0">
    <xmlCellPr id="1" xr6:uid="{00000000-0010-0000-4701-000001000000}" uniqueName="P61097">
      <xmlPr mapId="1" xpath="/TFI-IZD-OSIG/IFP_1000366/P61097" xmlDataType="decimal"/>
    </xmlCellPr>
  </singleXmlCell>
  <singleXmlCell id="329" xr6:uid="{00000000-000C-0000-FFFF-FFFF48010000}" r="D62" connectionId="0">
    <xmlCellPr id="1" xr6:uid="{00000000-0010-0000-4801-000001000000}" uniqueName="P61203">
      <xmlPr mapId="1" xpath="/TFI-IZD-OSIG/IFP_1000366/P61203" xmlDataType="decimal"/>
    </xmlCellPr>
  </singleXmlCell>
  <singleXmlCell id="330" xr6:uid="{00000000-000C-0000-FFFF-FFFF49010000}" r="E62" connectionId="0">
    <xmlCellPr id="1" xr6:uid="{00000000-0010-0000-4901-000001000000}" uniqueName="P61320">
      <xmlPr mapId="1" xpath="/TFI-IZD-OSIG/IFP_1000366/P61320" xmlDataType="decimal"/>
    </xmlCellPr>
  </singleXmlCell>
  <singleXmlCell id="331" xr6:uid="{00000000-000C-0000-FFFF-FFFF4A010000}" r="F62" connectionId="0">
    <xmlCellPr id="1" xr6:uid="{00000000-0010-0000-4A01-000001000000}" uniqueName="P61437">
      <xmlPr mapId="1" xpath="/TFI-IZD-OSIG/IFP_1000366/P61437" xmlDataType="decimal"/>
    </xmlCellPr>
  </singleXmlCell>
  <singleXmlCell id="332" xr6:uid="{00000000-000C-0000-FFFF-FFFF4B010000}" r="G62" connectionId="0">
    <xmlCellPr id="1" xr6:uid="{00000000-0010-0000-4B01-000001000000}" uniqueName="P60852">
      <xmlPr mapId="1" xpath="/TFI-IZD-OSIG/IFP_1000366/P60852" xmlDataType="decimal"/>
    </xmlCellPr>
  </singleXmlCell>
  <singleXmlCell id="333" xr6:uid="{00000000-000C-0000-FFFF-FFFF4C010000}" r="H62" connectionId="0">
    <xmlCellPr id="1" xr6:uid="{00000000-0010-0000-4C01-000001000000}" uniqueName="P60969">
      <xmlPr mapId="1" xpath="/TFI-IZD-OSIG/IFP_1000366/P60969" xmlDataType="decimal"/>
    </xmlCellPr>
  </singleXmlCell>
  <singleXmlCell id="334" xr6:uid="{00000000-000C-0000-FFFF-FFFF4D010000}" r="I62" connectionId="0">
    <xmlCellPr id="1" xr6:uid="{00000000-0010-0000-4D01-000001000000}" uniqueName="P61086">
      <xmlPr mapId="1" xpath="/TFI-IZD-OSIG/IFP_1000366/P61086" xmlDataType="decimal"/>
    </xmlCellPr>
  </singleXmlCell>
  <singleXmlCell id="335" xr6:uid="{00000000-000C-0000-FFFF-FFFF4E010000}" r="D63" connectionId="0">
    <xmlCellPr id="1" xr6:uid="{00000000-0010-0000-4E01-000001000000}" uniqueName="P61204">
      <xmlPr mapId="1" xpath="/TFI-IZD-OSIG/IFP_1000366/P61204" xmlDataType="decimal"/>
    </xmlCellPr>
  </singleXmlCell>
  <singleXmlCell id="336" xr6:uid="{00000000-000C-0000-FFFF-FFFF4F010000}" r="E63" connectionId="0">
    <xmlCellPr id="1" xr6:uid="{00000000-0010-0000-4F01-000001000000}" uniqueName="P61321">
      <xmlPr mapId="1" xpath="/TFI-IZD-OSIG/IFP_1000366/P61321" xmlDataType="decimal"/>
    </xmlCellPr>
  </singleXmlCell>
  <singleXmlCell id="337" xr6:uid="{00000000-000C-0000-FFFF-FFFF50010000}" r="F63" connectionId="0">
    <xmlCellPr id="1" xr6:uid="{00000000-0010-0000-5001-000001000000}" uniqueName="P61438">
      <xmlPr mapId="1" xpath="/TFI-IZD-OSIG/IFP_1000366/P61438" xmlDataType="decimal"/>
    </xmlCellPr>
  </singleXmlCell>
  <singleXmlCell id="338" xr6:uid="{00000000-000C-0000-FFFF-FFFF51010000}" r="G63" connectionId="0">
    <xmlCellPr id="1" xr6:uid="{00000000-0010-0000-5101-000001000000}" uniqueName="P60853">
      <xmlPr mapId="1" xpath="/TFI-IZD-OSIG/IFP_1000366/P60853" xmlDataType="decimal"/>
    </xmlCellPr>
  </singleXmlCell>
  <singleXmlCell id="339" xr6:uid="{00000000-000C-0000-FFFF-FFFF52010000}" r="H63" connectionId="0">
    <xmlCellPr id="1" xr6:uid="{00000000-0010-0000-5201-000001000000}" uniqueName="P60970">
      <xmlPr mapId="1" xpath="/TFI-IZD-OSIG/IFP_1000366/P60970" xmlDataType="decimal"/>
    </xmlCellPr>
  </singleXmlCell>
  <singleXmlCell id="340" xr6:uid="{00000000-000C-0000-FFFF-FFFF53010000}" r="I63" connectionId="0">
    <xmlCellPr id="1" xr6:uid="{00000000-0010-0000-5301-000001000000}" uniqueName="P61087">
      <xmlPr mapId="1" xpath="/TFI-IZD-OSIG/IFP_1000366/P61087" xmlDataType="decimal"/>
    </xmlCellPr>
  </singleXmlCell>
  <singleXmlCell id="341" xr6:uid="{00000000-000C-0000-FFFF-FFFF54010000}" r="D64" connectionId="0">
    <xmlCellPr id="1" xr6:uid="{00000000-0010-0000-5401-000001000000}" uniqueName="P61205">
      <xmlPr mapId="1" xpath="/TFI-IZD-OSIG/IFP_1000366/P61205" xmlDataType="decimal"/>
    </xmlCellPr>
  </singleXmlCell>
  <singleXmlCell id="342" xr6:uid="{00000000-000C-0000-FFFF-FFFF55010000}" r="E64" connectionId="0">
    <xmlCellPr id="1" xr6:uid="{00000000-0010-0000-5501-000001000000}" uniqueName="P61322">
      <xmlPr mapId="1" xpath="/TFI-IZD-OSIG/IFP_1000366/P61322" xmlDataType="decimal"/>
    </xmlCellPr>
  </singleXmlCell>
  <singleXmlCell id="343" xr6:uid="{00000000-000C-0000-FFFF-FFFF56010000}" r="F64" connectionId="0">
    <xmlCellPr id="1" xr6:uid="{00000000-0010-0000-5601-000001000000}" uniqueName="P61439">
      <xmlPr mapId="1" xpath="/TFI-IZD-OSIG/IFP_1000366/P61439" xmlDataType="decimal"/>
    </xmlCellPr>
  </singleXmlCell>
  <singleXmlCell id="344" xr6:uid="{00000000-000C-0000-FFFF-FFFF57010000}" r="G64" connectionId="0">
    <xmlCellPr id="1" xr6:uid="{00000000-0010-0000-5701-000001000000}" uniqueName="P60854">
      <xmlPr mapId="1" xpath="/TFI-IZD-OSIG/IFP_1000366/P60854" xmlDataType="decimal"/>
    </xmlCellPr>
  </singleXmlCell>
  <singleXmlCell id="345" xr6:uid="{00000000-000C-0000-FFFF-FFFF58010000}" r="H64" connectionId="0">
    <xmlCellPr id="1" xr6:uid="{00000000-0010-0000-5801-000001000000}" uniqueName="P60971">
      <xmlPr mapId="1" xpath="/TFI-IZD-OSIG/IFP_1000366/P60971" xmlDataType="decimal"/>
    </xmlCellPr>
  </singleXmlCell>
  <singleXmlCell id="346" xr6:uid="{00000000-000C-0000-FFFF-FFFF59010000}" r="I64" connectionId="0">
    <xmlCellPr id="1" xr6:uid="{00000000-0010-0000-5901-000001000000}" uniqueName="P61088">
      <xmlPr mapId="1" xpath="/TFI-IZD-OSIG/IFP_1000366/P61088" xmlDataType="decimal"/>
    </xmlCellPr>
  </singleXmlCell>
  <singleXmlCell id="347" xr6:uid="{00000000-000C-0000-FFFF-FFFF5A010000}" r="D65" connectionId="0">
    <xmlCellPr id="1" xr6:uid="{00000000-0010-0000-5A01-000001000000}" uniqueName="P61206">
      <xmlPr mapId="1" xpath="/TFI-IZD-OSIG/IFP_1000366/P61206" xmlDataType="decimal"/>
    </xmlCellPr>
  </singleXmlCell>
  <singleXmlCell id="348" xr6:uid="{00000000-000C-0000-FFFF-FFFF5B010000}" r="E65" connectionId="0">
    <xmlCellPr id="1" xr6:uid="{00000000-0010-0000-5B01-000001000000}" uniqueName="P61323">
      <xmlPr mapId="1" xpath="/TFI-IZD-OSIG/IFP_1000366/P61323" xmlDataType="decimal"/>
    </xmlCellPr>
  </singleXmlCell>
  <singleXmlCell id="349" xr6:uid="{00000000-000C-0000-FFFF-FFFF5C010000}" r="F65" connectionId="0">
    <xmlCellPr id="1" xr6:uid="{00000000-0010-0000-5C01-000001000000}" uniqueName="P61440">
      <xmlPr mapId="1" xpath="/TFI-IZD-OSIG/IFP_1000366/P61440" xmlDataType="decimal"/>
    </xmlCellPr>
  </singleXmlCell>
  <singleXmlCell id="350" xr6:uid="{00000000-000C-0000-FFFF-FFFF5D010000}" r="G65" connectionId="0">
    <xmlCellPr id="1" xr6:uid="{00000000-0010-0000-5D01-000001000000}" uniqueName="P60855">
      <xmlPr mapId="1" xpath="/TFI-IZD-OSIG/IFP_1000366/P60855" xmlDataType="decimal"/>
    </xmlCellPr>
  </singleXmlCell>
  <singleXmlCell id="351" xr6:uid="{00000000-000C-0000-FFFF-FFFF5E010000}" r="H65" connectionId="0">
    <xmlCellPr id="1" xr6:uid="{00000000-0010-0000-5E01-000001000000}" uniqueName="P60972">
      <xmlPr mapId="1" xpath="/TFI-IZD-OSIG/IFP_1000366/P60972" xmlDataType="decimal"/>
    </xmlCellPr>
  </singleXmlCell>
  <singleXmlCell id="352" xr6:uid="{00000000-000C-0000-FFFF-FFFF5F010000}" r="I65" connectionId="0">
    <xmlCellPr id="1" xr6:uid="{00000000-0010-0000-5F01-000001000000}" uniqueName="P61089">
      <xmlPr mapId="1" xpath="/TFI-IZD-OSIG/IFP_1000366/P61089" xmlDataType="decimal"/>
    </xmlCellPr>
  </singleXmlCell>
  <singleXmlCell id="353" xr6:uid="{00000000-000C-0000-FFFF-FFFF60010000}" r="D66" connectionId="0">
    <xmlCellPr id="1" xr6:uid="{00000000-0010-0000-6001-000001000000}" uniqueName="P61207">
      <xmlPr mapId="1" xpath="/TFI-IZD-OSIG/IFP_1000366/P61207" xmlDataType="decimal"/>
    </xmlCellPr>
  </singleXmlCell>
  <singleXmlCell id="354" xr6:uid="{00000000-000C-0000-FFFF-FFFF61010000}" r="E66" connectionId="0">
    <xmlCellPr id="1" xr6:uid="{00000000-0010-0000-6101-000001000000}" uniqueName="P61324">
      <xmlPr mapId="1" xpath="/TFI-IZD-OSIG/IFP_1000366/P61324" xmlDataType="decimal"/>
    </xmlCellPr>
  </singleXmlCell>
  <singleXmlCell id="355" xr6:uid="{00000000-000C-0000-FFFF-FFFF62010000}" r="F66" connectionId="0">
    <xmlCellPr id="1" xr6:uid="{00000000-0010-0000-6201-000001000000}" uniqueName="P61441">
      <xmlPr mapId="1" xpath="/TFI-IZD-OSIG/IFP_1000366/P61441" xmlDataType="decimal"/>
    </xmlCellPr>
  </singleXmlCell>
  <singleXmlCell id="356" xr6:uid="{00000000-000C-0000-FFFF-FFFF63010000}" r="G66" connectionId="0">
    <xmlCellPr id="1" xr6:uid="{00000000-0010-0000-6301-000001000000}" uniqueName="P60856">
      <xmlPr mapId="1" xpath="/TFI-IZD-OSIG/IFP_1000366/P60856" xmlDataType="decimal"/>
    </xmlCellPr>
  </singleXmlCell>
  <singleXmlCell id="357" xr6:uid="{00000000-000C-0000-FFFF-FFFF64010000}" r="H66" connectionId="0">
    <xmlCellPr id="1" xr6:uid="{00000000-0010-0000-6401-000001000000}" uniqueName="P60973">
      <xmlPr mapId="1" xpath="/TFI-IZD-OSIG/IFP_1000366/P60973" xmlDataType="decimal"/>
    </xmlCellPr>
  </singleXmlCell>
  <singleXmlCell id="358" xr6:uid="{00000000-000C-0000-FFFF-FFFF65010000}" r="I66" connectionId="0">
    <xmlCellPr id="1" xr6:uid="{00000000-0010-0000-6501-000001000000}" uniqueName="P61090">
      <xmlPr mapId="1" xpath="/TFI-IZD-OSIG/IFP_1000366/P61090" xmlDataType="decimal"/>
    </xmlCellPr>
  </singleXmlCell>
  <singleXmlCell id="359" xr6:uid="{00000000-000C-0000-FFFF-FFFF66010000}" r="D67" connectionId="0">
    <xmlCellPr id="1" xr6:uid="{00000000-0010-0000-6601-000001000000}" uniqueName="P61208">
      <xmlPr mapId="1" xpath="/TFI-IZD-OSIG/IFP_1000366/P61208" xmlDataType="decimal"/>
    </xmlCellPr>
  </singleXmlCell>
  <singleXmlCell id="360" xr6:uid="{00000000-000C-0000-FFFF-FFFF67010000}" r="E67" connectionId="0">
    <xmlCellPr id="1" xr6:uid="{00000000-0010-0000-6701-000001000000}" uniqueName="P61325">
      <xmlPr mapId="1" xpath="/TFI-IZD-OSIG/IFP_1000366/P61325" xmlDataType="decimal"/>
    </xmlCellPr>
  </singleXmlCell>
  <singleXmlCell id="361" xr6:uid="{00000000-000C-0000-FFFF-FFFF68010000}" r="F67" connectionId="0">
    <xmlCellPr id="1" xr6:uid="{00000000-0010-0000-6801-000001000000}" uniqueName="P61442">
      <xmlPr mapId="1" xpath="/TFI-IZD-OSIG/IFP_1000366/P61442" xmlDataType="decimal"/>
    </xmlCellPr>
  </singleXmlCell>
  <singleXmlCell id="362" xr6:uid="{00000000-000C-0000-FFFF-FFFF69010000}" r="G67" connectionId="0">
    <xmlCellPr id="1" xr6:uid="{00000000-0010-0000-6901-000001000000}" uniqueName="P60857">
      <xmlPr mapId="1" xpath="/TFI-IZD-OSIG/IFP_1000366/P60857" xmlDataType="decimal"/>
    </xmlCellPr>
  </singleXmlCell>
  <singleXmlCell id="363" xr6:uid="{00000000-000C-0000-FFFF-FFFF6A010000}" r="H67" connectionId="0">
    <xmlCellPr id="1" xr6:uid="{00000000-0010-0000-6A01-000001000000}" uniqueName="P60974">
      <xmlPr mapId="1" xpath="/TFI-IZD-OSIG/IFP_1000366/P60974" xmlDataType="decimal"/>
    </xmlCellPr>
  </singleXmlCell>
  <singleXmlCell id="364" xr6:uid="{00000000-000C-0000-FFFF-FFFF6B010000}" r="I67" connectionId="0">
    <xmlCellPr id="1" xr6:uid="{00000000-0010-0000-6B01-000001000000}" uniqueName="P61091">
      <xmlPr mapId="1" xpath="/TFI-IZD-OSIG/IFP_1000366/P61091" xmlDataType="decimal"/>
    </xmlCellPr>
  </singleXmlCell>
  <singleXmlCell id="365" xr6:uid="{00000000-000C-0000-FFFF-FFFF6C010000}" r="D68" connectionId="0">
    <xmlCellPr id="1" xr6:uid="{00000000-0010-0000-6C01-000001000000}" uniqueName="P61197">
      <xmlPr mapId="1" xpath="/TFI-IZD-OSIG/IFP_1000366/P61197" xmlDataType="decimal"/>
    </xmlCellPr>
  </singleXmlCell>
  <singleXmlCell id="366" xr6:uid="{00000000-000C-0000-FFFF-FFFF6D010000}" r="E68" connectionId="0">
    <xmlCellPr id="1" xr6:uid="{00000000-0010-0000-6D01-000001000000}" uniqueName="P61314">
      <xmlPr mapId="1" xpath="/TFI-IZD-OSIG/IFP_1000366/P61314" xmlDataType="decimal"/>
    </xmlCellPr>
  </singleXmlCell>
  <singleXmlCell id="367" xr6:uid="{00000000-000C-0000-FFFF-FFFF6E010000}" r="F68" connectionId="0">
    <xmlCellPr id="1" xr6:uid="{00000000-0010-0000-6E01-000001000000}" uniqueName="P61431">
      <xmlPr mapId="1" xpath="/TFI-IZD-OSIG/IFP_1000366/P61431" xmlDataType="decimal"/>
    </xmlCellPr>
  </singleXmlCell>
  <singleXmlCell id="368" xr6:uid="{00000000-000C-0000-FFFF-FFFF6F010000}" r="G68" connectionId="0">
    <xmlCellPr id="1" xr6:uid="{00000000-0010-0000-6F01-000001000000}" uniqueName="P60846">
      <xmlPr mapId="1" xpath="/TFI-IZD-OSIG/IFP_1000366/P60846" xmlDataType="decimal"/>
    </xmlCellPr>
  </singleXmlCell>
  <singleXmlCell id="369" xr6:uid="{00000000-000C-0000-FFFF-FFFF70010000}" r="H68" connectionId="0">
    <xmlCellPr id="1" xr6:uid="{00000000-0010-0000-7001-000001000000}" uniqueName="P60963">
      <xmlPr mapId="1" xpath="/TFI-IZD-OSIG/IFP_1000366/P60963" xmlDataType="decimal"/>
    </xmlCellPr>
  </singleXmlCell>
  <singleXmlCell id="370" xr6:uid="{00000000-000C-0000-FFFF-FFFF71010000}" r="I68" connectionId="0">
    <xmlCellPr id="1" xr6:uid="{00000000-0010-0000-7101-000001000000}" uniqueName="P61080">
      <xmlPr mapId="1" xpath="/TFI-IZD-OSIG/IFP_1000366/P61080" xmlDataType="decimal"/>
    </xmlCellPr>
  </singleXmlCell>
  <singleXmlCell id="371" xr6:uid="{00000000-000C-0000-FFFF-FFFF72010000}" r="D69" connectionId="0">
    <xmlCellPr id="1" xr6:uid="{00000000-0010-0000-7201-000001000000}" uniqueName="P61198">
      <xmlPr mapId="1" xpath="/TFI-IZD-OSIG/IFP_1000366/P61198" xmlDataType="decimal"/>
    </xmlCellPr>
  </singleXmlCell>
  <singleXmlCell id="372" xr6:uid="{00000000-000C-0000-FFFF-FFFF73010000}" r="E69" connectionId="0">
    <xmlCellPr id="1" xr6:uid="{00000000-0010-0000-7301-000001000000}" uniqueName="P61315">
      <xmlPr mapId="1" xpath="/TFI-IZD-OSIG/IFP_1000366/P61315" xmlDataType="decimal"/>
    </xmlCellPr>
  </singleXmlCell>
  <singleXmlCell id="373" xr6:uid="{00000000-000C-0000-FFFF-FFFF74010000}" r="F69" connectionId="0">
    <xmlCellPr id="1" xr6:uid="{00000000-0010-0000-7401-000001000000}" uniqueName="P61432">
      <xmlPr mapId="1" xpath="/TFI-IZD-OSIG/IFP_1000366/P61432" xmlDataType="decimal"/>
    </xmlCellPr>
  </singleXmlCell>
  <singleXmlCell id="374" xr6:uid="{00000000-000C-0000-FFFF-FFFF75010000}" r="G69" connectionId="0">
    <xmlCellPr id="1" xr6:uid="{00000000-0010-0000-7501-000001000000}" uniqueName="P60847">
      <xmlPr mapId="1" xpath="/TFI-IZD-OSIG/IFP_1000366/P60847" xmlDataType="decimal"/>
    </xmlCellPr>
  </singleXmlCell>
  <singleXmlCell id="375" xr6:uid="{00000000-000C-0000-FFFF-FFFF76010000}" r="H69" connectionId="0">
    <xmlCellPr id="1" xr6:uid="{00000000-0010-0000-7601-000001000000}" uniqueName="P60964">
      <xmlPr mapId="1" xpath="/TFI-IZD-OSIG/IFP_1000366/P60964" xmlDataType="decimal"/>
    </xmlCellPr>
  </singleXmlCell>
  <singleXmlCell id="376" xr6:uid="{00000000-000C-0000-FFFF-FFFF77010000}" r="I69" connectionId="0">
    <xmlCellPr id="1" xr6:uid="{00000000-0010-0000-7701-000001000000}" uniqueName="P61081">
      <xmlPr mapId="1" xpath="/TFI-IZD-OSIG/IFP_1000366/P61081" xmlDataType="decimal"/>
    </xmlCellPr>
  </singleXmlCell>
  <singleXmlCell id="377" xr6:uid="{00000000-000C-0000-FFFF-FFFF78010000}" r="D70" connectionId="0">
    <xmlCellPr id="1" xr6:uid="{00000000-0010-0000-7801-000001000000}" uniqueName="P61199">
      <xmlPr mapId="1" xpath="/TFI-IZD-OSIG/IFP_1000366/P61199" xmlDataType="decimal"/>
    </xmlCellPr>
  </singleXmlCell>
  <singleXmlCell id="378" xr6:uid="{00000000-000C-0000-FFFF-FFFF79010000}" r="E70" connectionId="0">
    <xmlCellPr id="1" xr6:uid="{00000000-0010-0000-7901-000001000000}" uniqueName="P61316">
      <xmlPr mapId="1" xpath="/TFI-IZD-OSIG/IFP_1000366/P61316" xmlDataType="decimal"/>
    </xmlCellPr>
  </singleXmlCell>
  <singleXmlCell id="379" xr6:uid="{00000000-000C-0000-FFFF-FFFF7A010000}" r="F70" connectionId="0">
    <xmlCellPr id="1" xr6:uid="{00000000-0010-0000-7A01-000001000000}" uniqueName="P61433">
      <xmlPr mapId="1" xpath="/TFI-IZD-OSIG/IFP_1000366/P61433" xmlDataType="decimal"/>
    </xmlCellPr>
  </singleXmlCell>
  <singleXmlCell id="380" xr6:uid="{00000000-000C-0000-FFFF-FFFF7B010000}" r="G70" connectionId="0">
    <xmlCellPr id="1" xr6:uid="{00000000-0010-0000-7B01-000001000000}" uniqueName="P60848">
      <xmlPr mapId="1" xpath="/TFI-IZD-OSIG/IFP_1000366/P60848" xmlDataType="decimal"/>
    </xmlCellPr>
  </singleXmlCell>
  <singleXmlCell id="381" xr6:uid="{00000000-000C-0000-FFFF-FFFF7C010000}" r="H70" connectionId="0">
    <xmlCellPr id="1" xr6:uid="{00000000-0010-0000-7C01-000001000000}" uniqueName="P60965">
      <xmlPr mapId="1" xpath="/TFI-IZD-OSIG/IFP_1000366/P60965" xmlDataType="decimal"/>
    </xmlCellPr>
  </singleXmlCell>
  <singleXmlCell id="382" xr6:uid="{00000000-000C-0000-FFFF-FFFF7D010000}" r="I70" connectionId="0">
    <xmlCellPr id="1" xr6:uid="{00000000-0010-0000-7D01-000001000000}" uniqueName="P61082">
      <xmlPr mapId="1" xpath="/TFI-IZD-OSIG/IFP_1000366/P61082" xmlDataType="decimal"/>
    </xmlCellPr>
  </singleXmlCell>
  <singleXmlCell id="383" xr6:uid="{00000000-000C-0000-FFFF-FFFF7E010000}" r="D71" connectionId="0">
    <xmlCellPr id="1" xr6:uid="{00000000-0010-0000-7E01-000001000000}" uniqueName="P61200">
      <xmlPr mapId="1" xpath="/TFI-IZD-OSIG/IFP_1000366/P61200" xmlDataType="decimal"/>
    </xmlCellPr>
  </singleXmlCell>
  <singleXmlCell id="384" xr6:uid="{00000000-000C-0000-FFFF-FFFF7F010000}" r="E71" connectionId="0">
    <xmlCellPr id="1" xr6:uid="{00000000-0010-0000-7F01-000001000000}" uniqueName="P61317">
      <xmlPr mapId="1" xpath="/TFI-IZD-OSIG/IFP_1000366/P61317" xmlDataType="decimal"/>
    </xmlCellPr>
  </singleXmlCell>
  <singleXmlCell id="385" xr6:uid="{00000000-000C-0000-FFFF-FFFF80010000}" r="F71" connectionId="0">
    <xmlCellPr id="1" xr6:uid="{00000000-0010-0000-8001-000001000000}" uniqueName="P61434">
      <xmlPr mapId="1" xpath="/TFI-IZD-OSIG/IFP_1000366/P61434" xmlDataType="decimal"/>
    </xmlCellPr>
  </singleXmlCell>
  <singleXmlCell id="386" xr6:uid="{00000000-000C-0000-FFFF-FFFF81010000}" r="G71" connectionId="0">
    <xmlCellPr id="1" xr6:uid="{00000000-0010-0000-8101-000001000000}" uniqueName="P60849">
      <xmlPr mapId="1" xpath="/TFI-IZD-OSIG/IFP_1000366/P60849" xmlDataType="decimal"/>
    </xmlCellPr>
  </singleXmlCell>
  <singleXmlCell id="387" xr6:uid="{00000000-000C-0000-FFFF-FFFF82010000}" r="H71" connectionId="0">
    <xmlCellPr id="1" xr6:uid="{00000000-0010-0000-8201-000001000000}" uniqueName="P60966">
      <xmlPr mapId="1" xpath="/TFI-IZD-OSIG/IFP_1000366/P60966" xmlDataType="decimal"/>
    </xmlCellPr>
  </singleXmlCell>
  <singleXmlCell id="388" xr6:uid="{00000000-000C-0000-FFFF-FFFF83010000}" r="I71" connectionId="0">
    <xmlCellPr id="1" xr6:uid="{00000000-0010-0000-8301-000001000000}" uniqueName="P61083">
      <xmlPr mapId="1" xpath="/TFI-IZD-OSIG/IFP_1000366/P61083" xmlDataType="decimal"/>
    </xmlCellPr>
  </singleXmlCell>
  <singleXmlCell id="389" xr6:uid="{00000000-000C-0000-FFFF-FFFF84010000}" r="D72" connectionId="0">
    <xmlCellPr id="1" xr6:uid="{00000000-0010-0000-8401-000001000000}" uniqueName="P61201">
      <xmlPr mapId="1" xpath="/TFI-IZD-OSIG/IFP_1000366/P61201" xmlDataType="decimal"/>
    </xmlCellPr>
  </singleXmlCell>
  <singleXmlCell id="390" xr6:uid="{00000000-000C-0000-FFFF-FFFF85010000}" r="E72" connectionId="0">
    <xmlCellPr id="1" xr6:uid="{00000000-0010-0000-8501-000001000000}" uniqueName="P61318">
      <xmlPr mapId="1" xpath="/TFI-IZD-OSIG/IFP_1000366/P61318" xmlDataType="decimal"/>
    </xmlCellPr>
  </singleXmlCell>
  <singleXmlCell id="391" xr6:uid="{00000000-000C-0000-FFFF-FFFF86010000}" r="F72" connectionId="0">
    <xmlCellPr id="1" xr6:uid="{00000000-0010-0000-8601-000001000000}" uniqueName="P61435">
      <xmlPr mapId="1" xpath="/TFI-IZD-OSIG/IFP_1000366/P61435" xmlDataType="decimal"/>
    </xmlCellPr>
  </singleXmlCell>
  <singleXmlCell id="392" xr6:uid="{00000000-000C-0000-FFFF-FFFF87010000}" r="G72" connectionId="0">
    <xmlCellPr id="1" xr6:uid="{00000000-0010-0000-8701-000001000000}" uniqueName="P60850">
      <xmlPr mapId="1" xpath="/TFI-IZD-OSIG/IFP_1000366/P60850" xmlDataType="decimal"/>
    </xmlCellPr>
  </singleXmlCell>
  <singleXmlCell id="393" xr6:uid="{00000000-000C-0000-FFFF-FFFF88010000}" r="H72" connectionId="0">
    <xmlCellPr id="1" xr6:uid="{00000000-0010-0000-8801-000001000000}" uniqueName="P60967">
      <xmlPr mapId="1" xpath="/TFI-IZD-OSIG/IFP_1000366/P60967" xmlDataType="decimal"/>
    </xmlCellPr>
  </singleXmlCell>
  <singleXmlCell id="394" xr6:uid="{00000000-000C-0000-FFFF-FFFF89010000}" r="I72" connectionId="0">
    <xmlCellPr id="1" xr6:uid="{00000000-0010-0000-8901-000001000000}" uniqueName="P61084">
      <xmlPr mapId="1" xpath="/TFI-IZD-OSIG/IFP_1000366/P61084" xmlDataType="decimal"/>
    </xmlCellPr>
  </singleXmlCell>
  <singleXmlCell id="395" xr6:uid="{00000000-000C-0000-FFFF-FFFF8A010000}" r="D73" connectionId="0">
    <xmlCellPr id="1" xr6:uid="{00000000-0010-0000-8A01-000001000000}" uniqueName="P61202">
      <xmlPr mapId="1" xpath="/TFI-IZD-OSIG/IFP_1000366/P61202" xmlDataType="decimal"/>
    </xmlCellPr>
  </singleXmlCell>
  <singleXmlCell id="396" xr6:uid="{00000000-000C-0000-FFFF-FFFF8B010000}" r="E73" connectionId="0">
    <xmlCellPr id="1" xr6:uid="{00000000-0010-0000-8B01-000001000000}" uniqueName="P61319">
      <xmlPr mapId="1" xpath="/TFI-IZD-OSIG/IFP_1000366/P61319" xmlDataType="decimal"/>
    </xmlCellPr>
  </singleXmlCell>
  <singleXmlCell id="397" xr6:uid="{00000000-000C-0000-FFFF-FFFF8C010000}" r="F73" connectionId="0">
    <xmlCellPr id="1" xr6:uid="{00000000-0010-0000-8C01-000001000000}" uniqueName="P61436">
      <xmlPr mapId="1" xpath="/TFI-IZD-OSIG/IFP_1000366/P61436" xmlDataType="decimal"/>
    </xmlCellPr>
  </singleXmlCell>
  <singleXmlCell id="398" xr6:uid="{00000000-000C-0000-FFFF-FFFF8D010000}" r="G73" connectionId="0">
    <xmlCellPr id="1" xr6:uid="{00000000-0010-0000-8D01-000001000000}" uniqueName="P60851">
      <xmlPr mapId="1" xpath="/TFI-IZD-OSIG/IFP_1000366/P60851" xmlDataType="decimal"/>
    </xmlCellPr>
  </singleXmlCell>
  <singleXmlCell id="399" xr6:uid="{00000000-000C-0000-FFFF-FFFF8E010000}" r="H73" connectionId="0">
    <xmlCellPr id="1" xr6:uid="{00000000-0010-0000-8E01-000001000000}" uniqueName="P60968">
      <xmlPr mapId="1" xpath="/TFI-IZD-OSIG/IFP_1000366/P60968" xmlDataType="decimal"/>
    </xmlCellPr>
  </singleXmlCell>
  <singleXmlCell id="400" xr6:uid="{00000000-000C-0000-FFFF-FFFF8F010000}" r="I73" connectionId="0">
    <xmlCellPr id="1" xr6:uid="{00000000-0010-0000-8F01-000001000000}" uniqueName="P61085">
      <xmlPr mapId="1" xpath="/TFI-IZD-OSIG/IFP_1000366/P61085" xmlDataType="decimal"/>
    </xmlCellPr>
  </singleXmlCell>
  <singleXmlCell id="401" xr6:uid="{00000000-000C-0000-FFFF-FFFF90010000}" r="D74" connectionId="0">
    <xmlCellPr id="1" xr6:uid="{00000000-0010-0000-9001-000001000000}" uniqueName="P61191">
      <xmlPr mapId="1" xpath="/TFI-IZD-OSIG/IFP_1000366/P61191" xmlDataType="decimal"/>
    </xmlCellPr>
  </singleXmlCell>
  <singleXmlCell id="402" xr6:uid="{00000000-000C-0000-FFFF-FFFF91010000}" r="E74" connectionId="0">
    <xmlCellPr id="1" xr6:uid="{00000000-0010-0000-9101-000001000000}" uniqueName="P61308">
      <xmlPr mapId="1" xpath="/TFI-IZD-OSIG/IFP_1000366/P61308" xmlDataType="decimal"/>
    </xmlCellPr>
  </singleXmlCell>
  <singleXmlCell id="403" xr6:uid="{00000000-000C-0000-FFFF-FFFF92010000}" r="F74" connectionId="0">
    <xmlCellPr id="1" xr6:uid="{00000000-0010-0000-9201-000001000000}" uniqueName="P61425">
      <xmlPr mapId="1" xpath="/TFI-IZD-OSIG/IFP_1000366/P61425" xmlDataType="decimal"/>
    </xmlCellPr>
  </singleXmlCell>
  <singleXmlCell id="404" xr6:uid="{00000000-000C-0000-FFFF-FFFF93010000}" r="G74" connectionId="0">
    <xmlCellPr id="1" xr6:uid="{00000000-0010-0000-9301-000001000000}" uniqueName="P60840">
      <xmlPr mapId="1" xpath="/TFI-IZD-OSIG/IFP_1000366/P60840" xmlDataType="decimal"/>
    </xmlCellPr>
  </singleXmlCell>
  <singleXmlCell id="405" xr6:uid="{00000000-000C-0000-FFFF-FFFF94010000}" r="H74" connectionId="0">
    <xmlCellPr id="1" xr6:uid="{00000000-0010-0000-9401-000001000000}" uniqueName="P60957">
      <xmlPr mapId="1" xpath="/TFI-IZD-OSIG/IFP_1000366/P60957" xmlDataType="decimal"/>
    </xmlCellPr>
  </singleXmlCell>
  <singleXmlCell id="406" xr6:uid="{00000000-000C-0000-FFFF-FFFF95010000}" r="I74" connectionId="0">
    <xmlCellPr id="1" xr6:uid="{00000000-0010-0000-9501-000001000000}" uniqueName="P61074">
      <xmlPr mapId="1" xpath="/TFI-IZD-OSIG/IFP_1000366/P61074" xmlDataType="decimal"/>
    </xmlCellPr>
  </singleXmlCell>
  <singleXmlCell id="407" xr6:uid="{00000000-000C-0000-FFFF-FFFF96010000}" r="D76" connectionId="0">
    <xmlCellPr id="1" xr6:uid="{00000000-0010-0000-9601-000001000000}" uniqueName="P61192">
      <xmlPr mapId="1" xpath="/TFI-IZD-OSIG/IFP_1000366/P61192" xmlDataType="decimal"/>
    </xmlCellPr>
  </singleXmlCell>
  <singleXmlCell id="408" xr6:uid="{00000000-000C-0000-FFFF-FFFF97010000}" r="E76" connectionId="0">
    <xmlCellPr id="1" xr6:uid="{00000000-0010-0000-9701-000001000000}" uniqueName="P61309">
      <xmlPr mapId="1" xpath="/TFI-IZD-OSIG/IFP_1000366/P61309" xmlDataType="decimal"/>
    </xmlCellPr>
  </singleXmlCell>
  <singleXmlCell id="409" xr6:uid="{00000000-000C-0000-FFFF-FFFF98010000}" r="F76" connectionId="0">
    <xmlCellPr id="1" xr6:uid="{00000000-0010-0000-9801-000001000000}" uniqueName="P61426">
      <xmlPr mapId="1" xpath="/TFI-IZD-OSIG/IFP_1000366/P61426" xmlDataType="decimal"/>
    </xmlCellPr>
  </singleXmlCell>
  <singleXmlCell id="410" xr6:uid="{00000000-000C-0000-FFFF-FFFF99010000}" r="G76" connectionId="0">
    <xmlCellPr id="1" xr6:uid="{00000000-0010-0000-9901-000001000000}" uniqueName="P60841">
      <xmlPr mapId="1" xpath="/TFI-IZD-OSIG/IFP_1000366/P60841" xmlDataType="decimal"/>
    </xmlCellPr>
  </singleXmlCell>
  <singleXmlCell id="411" xr6:uid="{00000000-000C-0000-FFFF-FFFF9A010000}" r="H76" connectionId="0">
    <xmlCellPr id="1" xr6:uid="{00000000-0010-0000-9A01-000001000000}" uniqueName="P60958">
      <xmlPr mapId="1" xpath="/TFI-IZD-OSIG/IFP_1000366/P60958" xmlDataType="decimal"/>
    </xmlCellPr>
  </singleXmlCell>
  <singleXmlCell id="412" xr6:uid="{00000000-000C-0000-FFFF-FFFF9B010000}" r="I76" connectionId="0">
    <xmlCellPr id="1" xr6:uid="{00000000-0010-0000-9B01-000001000000}" uniqueName="P61075">
      <xmlPr mapId="1" xpath="/TFI-IZD-OSIG/IFP_1000366/P61075" xmlDataType="decimal"/>
    </xmlCellPr>
  </singleXmlCell>
  <singleXmlCell id="413" xr6:uid="{00000000-000C-0000-FFFF-FFFF9C010000}" r="D77" connectionId="0">
    <xmlCellPr id="1" xr6:uid="{00000000-0010-0000-9C01-000001000000}" uniqueName="P61193">
      <xmlPr mapId="1" xpath="/TFI-IZD-OSIG/IFP_1000366/P61193" xmlDataType="decimal"/>
    </xmlCellPr>
  </singleXmlCell>
  <singleXmlCell id="414" xr6:uid="{00000000-000C-0000-FFFF-FFFF9D010000}" r="E77" connectionId="0">
    <xmlCellPr id="1" xr6:uid="{00000000-0010-0000-9D01-000001000000}" uniqueName="P61310">
      <xmlPr mapId="1" xpath="/TFI-IZD-OSIG/IFP_1000366/P61310" xmlDataType="decimal"/>
    </xmlCellPr>
  </singleXmlCell>
  <singleXmlCell id="415" xr6:uid="{00000000-000C-0000-FFFF-FFFF9E010000}" r="F77" connectionId="0">
    <xmlCellPr id="1" xr6:uid="{00000000-0010-0000-9E01-000001000000}" uniqueName="P61427">
      <xmlPr mapId="1" xpath="/TFI-IZD-OSIG/IFP_1000366/P61427" xmlDataType="decimal"/>
    </xmlCellPr>
  </singleXmlCell>
  <singleXmlCell id="416" xr6:uid="{00000000-000C-0000-FFFF-FFFF9F010000}" r="G77" connectionId="0">
    <xmlCellPr id="1" xr6:uid="{00000000-0010-0000-9F01-000001000000}" uniqueName="P60842">
      <xmlPr mapId="1" xpath="/TFI-IZD-OSIG/IFP_1000366/P60842" xmlDataType="decimal"/>
    </xmlCellPr>
  </singleXmlCell>
  <singleXmlCell id="417" xr6:uid="{00000000-000C-0000-FFFF-FFFFA0010000}" r="H77" connectionId="0">
    <xmlCellPr id="1" xr6:uid="{00000000-0010-0000-A001-000001000000}" uniqueName="P60959">
      <xmlPr mapId="1" xpath="/TFI-IZD-OSIG/IFP_1000366/P60959" xmlDataType="decimal"/>
    </xmlCellPr>
  </singleXmlCell>
  <singleXmlCell id="418" xr6:uid="{00000000-000C-0000-FFFF-FFFFA1010000}" r="I77" connectionId="0">
    <xmlCellPr id="1" xr6:uid="{00000000-0010-0000-A101-000001000000}" uniqueName="P61076">
      <xmlPr mapId="1" xpath="/TFI-IZD-OSIG/IFP_1000366/P61076" xmlDataType="decimal"/>
    </xmlCellPr>
  </singleXmlCell>
  <singleXmlCell id="419" xr6:uid="{00000000-000C-0000-FFFF-FFFFA2010000}" r="D78" connectionId="0">
    <xmlCellPr id="1" xr6:uid="{00000000-0010-0000-A201-000001000000}" uniqueName="P61194">
      <xmlPr mapId="1" xpath="/TFI-IZD-OSIG/IFP_1000366/P61194" xmlDataType="decimal"/>
    </xmlCellPr>
  </singleXmlCell>
  <singleXmlCell id="420" xr6:uid="{00000000-000C-0000-FFFF-FFFFA3010000}" r="E78" connectionId="0">
    <xmlCellPr id="1" xr6:uid="{00000000-0010-0000-A301-000001000000}" uniqueName="P61311">
      <xmlPr mapId="1" xpath="/TFI-IZD-OSIG/IFP_1000366/P61311" xmlDataType="decimal"/>
    </xmlCellPr>
  </singleXmlCell>
  <singleXmlCell id="421" xr6:uid="{00000000-000C-0000-FFFF-FFFFA4010000}" r="F78" connectionId="0">
    <xmlCellPr id="1" xr6:uid="{00000000-0010-0000-A401-000001000000}" uniqueName="P61428">
      <xmlPr mapId="1" xpath="/TFI-IZD-OSIG/IFP_1000366/P61428" xmlDataType="decimal"/>
    </xmlCellPr>
  </singleXmlCell>
  <singleXmlCell id="422" xr6:uid="{00000000-000C-0000-FFFF-FFFFA5010000}" r="G78" connectionId="0">
    <xmlCellPr id="1" xr6:uid="{00000000-0010-0000-A501-000001000000}" uniqueName="P60843">
      <xmlPr mapId="1" xpath="/TFI-IZD-OSIG/IFP_1000366/P60843" xmlDataType="decimal"/>
    </xmlCellPr>
  </singleXmlCell>
  <singleXmlCell id="423" xr6:uid="{00000000-000C-0000-FFFF-FFFFA6010000}" r="H78" connectionId="0">
    <xmlCellPr id="1" xr6:uid="{00000000-0010-0000-A601-000001000000}" uniqueName="P60960">
      <xmlPr mapId="1" xpath="/TFI-IZD-OSIG/IFP_1000366/P60960" xmlDataType="decimal"/>
    </xmlCellPr>
  </singleXmlCell>
  <singleXmlCell id="424" xr6:uid="{00000000-000C-0000-FFFF-FFFFA7010000}" r="I78" connectionId="0">
    <xmlCellPr id="1" xr6:uid="{00000000-0010-0000-A701-000001000000}" uniqueName="P61077">
      <xmlPr mapId="1" xpath="/TFI-IZD-OSIG/IFP_1000366/P61077" xmlDataType="decimal"/>
    </xmlCellPr>
  </singleXmlCell>
  <singleXmlCell id="425" xr6:uid="{00000000-000C-0000-FFFF-FFFFA8010000}" r="D79" connectionId="0">
    <xmlCellPr id="1" xr6:uid="{00000000-0010-0000-A801-000001000000}" uniqueName="P61195">
      <xmlPr mapId="1" xpath="/TFI-IZD-OSIG/IFP_1000366/P61195" xmlDataType="decimal"/>
    </xmlCellPr>
  </singleXmlCell>
  <singleXmlCell id="426" xr6:uid="{00000000-000C-0000-FFFF-FFFFA9010000}" r="E79" connectionId="0">
    <xmlCellPr id="1" xr6:uid="{00000000-0010-0000-A901-000001000000}" uniqueName="P61312">
      <xmlPr mapId="1" xpath="/TFI-IZD-OSIG/IFP_1000366/P61312" xmlDataType="decimal"/>
    </xmlCellPr>
  </singleXmlCell>
  <singleXmlCell id="427" xr6:uid="{00000000-000C-0000-FFFF-FFFFAA010000}" r="F79" connectionId="0">
    <xmlCellPr id="1" xr6:uid="{00000000-0010-0000-AA01-000001000000}" uniqueName="P61429">
      <xmlPr mapId="1" xpath="/TFI-IZD-OSIG/IFP_1000366/P61429" xmlDataType="decimal"/>
    </xmlCellPr>
  </singleXmlCell>
  <singleXmlCell id="428" xr6:uid="{00000000-000C-0000-FFFF-FFFFAB010000}" r="G79" connectionId="0">
    <xmlCellPr id="1" xr6:uid="{00000000-0010-0000-AB01-000001000000}" uniqueName="P60844">
      <xmlPr mapId="1" xpath="/TFI-IZD-OSIG/IFP_1000366/P60844" xmlDataType="decimal"/>
    </xmlCellPr>
  </singleXmlCell>
  <singleXmlCell id="429" xr6:uid="{00000000-000C-0000-FFFF-FFFFAC010000}" r="H79" connectionId="0">
    <xmlCellPr id="1" xr6:uid="{00000000-0010-0000-AC01-000001000000}" uniqueName="P60961">
      <xmlPr mapId="1" xpath="/TFI-IZD-OSIG/IFP_1000366/P60961" xmlDataType="decimal"/>
    </xmlCellPr>
  </singleXmlCell>
  <singleXmlCell id="430" xr6:uid="{00000000-000C-0000-FFFF-FFFFAD010000}" r="I79" connectionId="0">
    <xmlCellPr id="1" xr6:uid="{00000000-0010-0000-AD01-000001000000}" uniqueName="P61078">
      <xmlPr mapId="1" xpath="/TFI-IZD-OSIG/IFP_1000366/P61078" xmlDataType="decimal"/>
    </xmlCellPr>
  </singleXmlCell>
  <singleXmlCell id="431" xr6:uid="{00000000-000C-0000-FFFF-FFFFAE010000}" r="D80" connectionId="0">
    <xmlCellPr id="1" xr6:uid="{00000000-0010-0000-AE01-000001000000}" uniqueName="P61196">
      <xmlPr mapId="1" xpath="/TFI-IZD-OSIG/IFP_1000366/P61196" xmlDataType="decimal"/>
    </xmlCellPr>
  </singleXmlCell>
  <singleXmlCell id="432" xr6:uid="{00000000-000C-0000-FFFF-FFFFAF010000}" r="E80" connectionId="0">
    <xmlCellPr id="1" xr6:uid="{00000000-0010-0000-AF01-000001000000}" uniqueName="P61313">
      <xmlPr mapId="1" xpath="/TFI-IZD-OSIG/IFP_1000366/P61313" xmlDataType="decimal"/>
    </xmlCellPr>
  </singleXmlCell>
  <singleXmlCell id="433" xr6:uid="{00000000-000C-0000-FFFF-FFFFB0010000}" r="F80" connectionId="0">
    <xmlCellPr id="1" xr6:uid="{00000000-0010-0000-B001-000001000000}" uniqueName="P61430">
      <xmlPr mapId="1" xpath="/TFI-IZD-OSIG/IFP_1000366/P61430" xmlDataType="decimal"/>
    </xmlCellPr>
  </singleXmlCell>
  <singleXmlCell id="434" xr6:uid="{00000000-000C-0000-FFFF-FFFFB1010000}" r="G80" connectionId="0">
    <xmlCellPr id="1" xr6:uid="{00000000-0010-0000-B101-000001000000}" uniqueName="P60845">
      <xmlPr mapId="1" xpath="/TFI-IZD-OSIG/IFP_1000366/P60845" xmlDataType="decimal"/>
    </xmlCellPr>
  </singleXmlCell>
  <singleXmlCell id="435" xr6:uid="{00000000-000C-0000-FFFF-FFFFB2010000}" r="H80" connectionId="0">
    <xmlCellPr id="1" xr6:uid="{00000000-0010-0000-B201-000001000000}" uniqueName="P60962">
      <xmlPr mapId="1" xpath="/TFI-IZD-OSIG/IFP_1000366/P60962" xmlDataType="decimal"/>
    </xmlCellPr>
  </singleXmlCell>
  <singleXmlCell id="436" xr6:uid="{00000000-000C-0000-FFFF-FFFFB3010000}" r="I80" connectionId="0">
    <xmlCellPr id="1" xr6:uid="{00000000-0010-0000-B301-000001000000}" uniqueName="P61079">
      <xmlPr mapId="1" xpath="/TFI-IZD-OSIG/IFP_1000366/P61079" xmlDataType="decimal"/>
    </xmlCellPr>
  </singleXmlCell>
  <singleXmlCell id="437" xr6:uid="{00000000-000C-0000-FFFF-FFFFB4010000}" r="D81" connectionId="0">
    <xmlCellPr id="1" xr6:uid="{00000000-0010-0000-B401-000001000000}" uniqueName="P61185">
      <xmlPr mapId="1" xpath="/TFI-IZD-OSIG/IFP_1000366/P61185" xmlDataType="decimal"/>
    </xmlCellPr>
  </singleXmlCell>
  <singleXmlCell id="438" xr6:uid="{00000000-000C-0000-FFFF-FFFFB5010000}" r="E81" connectionId="0">
    <xmlCellPr id="1" xr6:uid="{00000000-0010-0000-B501-000001000000}" uniqueName="P61302">
      <xmlPr mapId="1" xpath="/TFI-IZD-OSIG/IFP_1000366/P61302" xmlDataType="decimal"/>
    </xmlCellPr>
  </singleXmlCell>
  <singleXmlCell id="439" xr6:uid="{00000000-000C-0000-FFFF-FFFFB6010000}" r="F81" connectionId="0">
    <xmlCellPr id="1" xr6:uid="{00000000-0010-0000-B601-000001000000}" uniqueName="P61419">
      <xmlPr mapId="1" xpath="/TFI-IZD-OSIG/IFP_1000366/P61419" xmlDataType="decimal"/>
    </xmlCellPr>
  </singleXmlCell>
  <singleXmlCell id="440" xr6:uid="{00000000-000C-0000-FFFF-FFFFB7010000}" r="G81" connectionId="0">
    <xmlCellPr id="1" xr6:uid="{00000000-0010-0000-B701-000001000000}" uniqueName="P60834">
      <xmlPr mapId="1" xpath="/TFI-IZD-OSIG/IFP_1000366/P60834" xmlDataType="decimal"/>
    </xmlCellPr>
  </singleXmlCell>
  <singleXmlCell id="441" xr6:uid="{00000000-000C-0000-FFFF-FFFFB8010000}" r="H81" connectionId="0">
    <xmlCellPr id="1" xr6:uid="{00000000-0010-0000-B801-000001000000}" uniqueName="P60951">
      <xmlPr mapId="1" xpath="/TFI-IZD-OSIG/IFP_1000366/P60951" xmlDataType="decimal"/>
    </xmlCellPr>
  </singleXmlCell>
  <singleXmlCell id="442" xr6:uid="{00000000-000C-0000-FFFF-FFFFB9010000}" r="I81" connectionId="0">
    <xmlCellPr id="1" xr6:uid="{00000000-0010-0000-B901-000001000000}" uniqueName="P61068">
      <xmlPr mapId="1" xpath="/TFI-IZD-OSIG/IFP_1000366/P61068" xmlDataType="decimal"/>
    </xmlCellPr>
  </singleXmlCell>
  <singleXmlCell id="443" xr6:uid="{00000000-000C-0000-FFFF-FFFFBA010000}" r="D82" connectionId="0">
    <xmlCellPr id="1" xr6:uid="{00000000-0010-0000-BA01-000001000000}" uniqueName="P61186">
      <xmlPr mapId="1" xpath="/TFI-IZD-OSIG/IFP_1000366/P61186" xmlDataType="decimal"/>
    </xmlCellPr>
  </singleXmlCell>
  <singleXmlCell id="444" xr6:uid="{00000000-000C-0000-FFFF-FFFFBB010000}" r="E82" connectionId="0">
    <xmlCellPr id="1" xr6:uid="{00000000-0010-0000-BB01-000001000000}" uniqueName="P61303">
      <xmlPr mapId="1" xpath="/TFI-IZD-OSIG/IFP_1000366/P61303" xmlDataType="decimal"/>
    </xmlCellPr>
  </singleXmlCell>
  <singleXmlCell id="445" xr6:uid="{00000000-000C-0000-FFFF-FFFFBC010000}" r="F82" connectionId="0">
    <xmlCellPr id="1" xr6:uid="{00000000-0010-0000-BC01-000001000000}" uniqueName="P61420">
      <xmlPr mapId="1" xpath="/TFI-IZD-OSIG/IFP_1000366/P61420" xmlDataType="decimal"/>
    </xmlCellPr>
  </singleXmlCell>
  <singleXmlCell id="446" xr6:uid="{00000000-000C-0000-FFFF-FFFFBD010000}" r="G82" connectionId="0">
    <xmlCellPr id="1" xr6:uid="{00000000-0010-0000-BD01-000001000000}" uniqueName="P60835">
      <xmlPr mapId="1" xpath="/TFI-IZD-OSIG/IFP_1000366/P60835" xmlDataType="decimal"/>
    </xmlCellPr>
  </singleXmlCell>
  <singleXmlCell id="447" xr6:uid="{00000000-000C-0000-FFFF-FFFFBE010000}" r="H82" connectionId="0">
    <xmlCellPr id="1" xr6:uid="{00000000-0010-0000-BE01-000001000000}" uniqueName="P60952">
      <xmlPr mapId="1" xpath="/TFI-IZD-OSIG/IFP_1000366/P60952" xmlDataType="decimal"/>
    </xmlCellPr>
  </singleXmlCell>
  <singleXmlCell id="448" xr6:uid="{00000000-000C-0000-FFFF-FFFFBF010000}" r="I82" connectionId="0">
    <xmlCellPr id="1" xr6:uid="{00000000-0010-0000-BF01-000001000000}" uniqueName="P61069">
      <xmlPr mapId="1" xpath="/TFI-IZD-OSIG/IFP_1000366/P61069" xmlDataType="decimal"/>
    </xmlCellPr>
  </singleXmlCell>
  <singleXmlCell id="449" xr6:uid="{00000000-000C-0000-FFFF-FFFFC0010000}" r="D83" connectionId="0">
    <xmlCellPr id="1" xr6:uid="{00000000-0010-0000-C001-000001000000}" uniqueName="P61187">
      <xmlPr mapId="1" xpath="/TFI-IZD-OSIG/IFP_1000366/P61187" xmlDataType="decimal"/>
    </xmlCellPr>
  </singleXmlCell>
  <singleXmlCell id="450" xr6:uid="{00000000-000C-0000-FFFF-FFFFC1010000}" r="E83" connectionId="0">
    <xmlCellPr id="1" xr6:uid="{00000000-0010-0000-C101-000001000000}" uniqueName="P61304">
      <xmlPr mapId="1" xpath="/TFI-IZD-OSIG/IFP_1000366/P61304" xmlDataType="decimal"/>
    </xmlCellPr>
  </singleXmlCell>
  <singleXmlCell id="451" xr6:uid="{00000000-000C-0000-FFFF-FFFFC2010000}" r="F83" connectionId="0">
    <xmlCellPr id="1" xr6:uid="{00000000-0010-0000-C201-000001000000}" uniqueName="P61421">
      <xmlPr mapId="1" xpath="/TFI-IZD-OSIG/IFP_1000366/P61421" xmlDataType="decimal"/>
    </xmlCellPr>
  </singleXmlCell>
  <singleXmlCell id="452" xr6:uid="{00000000-000C-0000-FFFF-FFFFC3010000}" r="G83" connectionId="0">
    <xmlCellPr id="1" xr6:uid="{00000000-0010-0000-C301-000001000000}" uniqueName="P60836">
      <xmlPr mapId="1" xpath="/TFI-IZD-OSIG/IFP_1000366/P60836" xmlDataType="decimal"/>
    </xmlCellPr>
  </singleXmlCell>
  <singleXmlCell id="453" xr6:uid="{00000000-000C-0000-FFFF-FFFFC4010000}" r="H83" connectionId="0">
    <xmlCellPr id="1" xr6:uid="{00000000-0010-0000-C401-000001000000}" uniqueName="P60953">
      <xmlPr mapId="1" xpath="/TFI-IZD-OSIG/IFP_1000366/P60953" xmlDataType="decimal"/>
    </xmlCellPr>
  </singleXmlCell>
  <singleXmlCell id="454" xr6:uid="{00000000-000C-0000-FFFF-FFFFC5010000}" r="I83" connectionId="0">
    <xmlCellPr id="1" xr6:uid="{00000000-0010-0000-C501-000001000000}" uniqueName="P61070">
      <xmlPr mapId="1" xpath="/TFI-IZD-OSIG/IFP_1000366/P61070" xmlDataType="decimal"/>
    </xmlCellPr>
  </singleXmlCell>
  <singleXmlCell id="455" xr6:uid="{00000000-000C-0000-FFFF-FFFFC6010000}" r="D84" connectionId="0">
    <xmlCellPr id="1" xr6:uid="{00000000-0010-0000-C601-000001000000}" uniqueName="P61188">
      <xmlPr mapId="1" xpath="/TFI-IZD-OSIG/IFP_1000366/P61188" xmlDataType="decimal"/>
    </xmlCellPr>
  </singleXmlCell>
  <singleXmlCell id="456" xr6:uid="{00000000-000C-0000-FFFF-FFFFC7010000}" r="E84" connectionId="0">
    <xmlCellPr id="1" xr6:uid="{00000000-0010-0000-C701-000001000000}" uniqueName="P61305">
      <xmlPr mapId="1" xpath="/TFI-IZD-OSIG/IFP_1000366/P61305" xmlDataType="decimal"/>
    </xmlCellPr>
  </singleXmlCell>
  <singleXmlCell id="457" xr6:uid="{00000000-000C-0000-FFFF-FFFFC8010000}" r="F84" connectionId="0">
    <xmlCellPr id="1" xr6:uid="{00000000-0010-0000-C801-000001000000}" uniqueName="P61422">
      <xmlPr mapId="1" xpath="/TFI-IZD-OSIG/IFP_1000366/P61422" xmlDataType="decimal"/>
    </xmlCellPr>
  </singleXmlCell>
  <singleXmlCell id="458" xr6:uid="{00000000-000C-0000-FFFF-FFFFC9010000}" r="G84" connectionId="0">
    <xmlCellPr id="1" xr6:uid="{00000000-0010-0000-C901-000001000000}" uniqueName="P60837">
      <xmlPr mapId="1" xpath="/TFI-IZD-OSIG/IFP_1000366/P60837" xmlDataType="decimal"/>
    </xmlCellPr>
  </singleXmlCell>
  <singleXmlCell id="459" xr6:uid="{00000000-000C-0000-FFFF-FFFFCA010000}" r="H84" connectionId="0">
    <xmlCellPr id="1" xr6:uid="{00000000-0010-0000-CA01-000001000000}" uniqueName="P60954">
      <xmlPr mapId="1" xpath="/TFI-IZD-OSIG/IFP_1000366/P60954" xmlDataType="decimal"/>
    </xmlCellPr>
  </singleXmlCell>
  <singleXmlCell id="460" xr6:uid="{00000000-000C-0000-FFFF-FFFFCB010000}" r="I84" connectionId="0">
    <xmlCellPr id="1" xr6:uid="{00000000-0010-0000-CB01-000001000000}" uniqueName="P61071">
      <xmlPr mapId="1" xpath="/TFI-IZD-OSIG/IFP_1000366/P61071" xmlDataType="decimal"/>
    </xmlCellPr>
  </singleXmlCell>
  <singleXmlCell id="461" xr6:uid="{00000000-000C-0000-FFFF-FFFFCC010000}" r="D85" connectionId="0">
    <xmlCellPr id="1" xr6:uid="{00000000-0010-0000-CC01-000001000000}" uniqueName="P61189">
      <xmlPr mapId="1" xpath="/TFI-IZD-OSIG/IFP_1000366/P61189" xmlDataType="decimal"/>
    </xmlCellPr>
  </singleXmlCell>
  <singleXmlCell id="462" xr6:uid="{00000000-000C-0000-FFFF-FFFFCD010000}" r="E85" connectionId="0">
    <xmlCellPr id="1" xr6:uid="{00000000-0010-0000-CD01-000001000000}" uniqueName="P61306">
      <xmlPr mapId="1" xpath="/TFI-IZD-OSIG/IFP_1000366/P61306" xmlDataType="decimal"/>
    </xmlCellPr>
  </singleXmlCell>
  <singleXmlCell id="463" xr6:uid="{00000000-000C-0000-FFFF-FFFFCE010000}" r="F85" connectionId="0">
    <xmlCellPr id="1" xr6:uid="{00000000-0010-0000-CE01-000001000000}" uniqueName="P61423">
      <xmlPr mapId="1" xpath="/TFI-IZD-OSIG/IFP_1000366/P61423" xmlDataType="decimal"/>
    </xmlCellPr>
  </singleXmlCell>
  <singleXmlCell id="464" xr6:uid="{00000000-000C-0000-FFFF-FFFFCF010000}" r="G85" connectionId="0">
    <xmlCellPr id="1" xr6:uid="{00000000-0010-0000-CF01-000001000000}" uniqueName="P60838">
      <xmlPr mapId="1" xpath="/TFI-IZD-OSIG/IFP_1000366/P60838" xmlDataType="decimal"/>
    </xmlCellPr>
  </singleXmlCell>
  <singleXmlCell id="465" xr6:uid="{00000000-000C-0000-FFFF-FFFFD0010000}" r="H85" connectionId="0">
    <xmlCellPr id="1" xr6:uid="{00000000-0010-0000-D001-000001000000}" uniqueName="P60955">
      <xmlPr mapId="1" xpath="/TFI-IZD-OSIG/IFP_1000366/P60955" xmlDataType="decimal"/>
    </xmlCellPr>
  </singleXmlCell>
  <singleXmlCell id="466" xr6:uid="{00000000-000C-0000-FFFF-FFFFD1010000}" r="I85" connectionId="0">
    <xmlCellPr id="1" xr6:uid="{00000000-0010-0000-D101-000001000000}" uniqueName="P61072">
      <xmlPr mapId="1" xpath="/TFI-IZD-OSIG/IFP_1000366/P61072" xmlDataType="decimal"/>
    </xmlCellPr>
  </singleXmlCell>
  <singleXmlCell id="467" xr6:uid="{00000000-000C-0000-FFFF-FFFFD2010000}" r="D86" connectionId="0">
    <xmlCellPr id="1" xr6:uid="{00000000-0010-0000-D201-000001000000}" uniqueName="P61190">
      <xmlPr mapId="1" xpath="/TFI-IZD-OSIG/IFP_1000366/P61190" xmlDataType="decimal"/>
    </xmlCellPr>
  </singleXmlCell>
  <singleXmlCell id="468" xr6:uid="{00000000-000C-0000-FFFF-FFFFD3010000}" r="E86" connectionId="0">
    <xmlCellPr id="1" xr6:uid="{00000000-0010-0000-D301-000001000000}" uniqueName="P61307">
      <xmlPr mapId="1" xpath="/TFI-IZD-OSIG/IFP_1000366/P61307" xmlDataType="decimal"/>
    </xmlCellPr>
  </singleXmlCell>
  <singleXmlCell id="469" xr6:uid="{00000000-000C-0000-FFFF-FFFFD4010000}" r="F86" connectionId="0">
    <xmlCellPr id="1" xr6:uid="{00000000-0010-0000-D401-000001000000}" uniqueName="P61424">
      <xmlPr mapId="1" xpath="/TFI-IZD-OSIG/IFP_1000366/P61424" xmlDataType="decimal"/>
    </xmlCellPr>
  </singleXmlCell>
  <singleXmlCell id="470" xr6:uid="{00000000-000C-0000-FFFF-FFFFD5010000}" r="G86" connectionId="0">
    <xmlCellPr id="1" xr6:uid="{00000000-0010-0000-D501-000001000000}" uniqueName="P60839">
      <xmlPr mapId="1" xpath="/TFI-IZD-OSIG/IFP_1000366/P60839" xmlDataType="decimal"/>
    </xmlCellPr>
  </singleXmlCell>
  <singleXmlCell id="471" xr6:uid="{00000000-000C-0000-FFFF-FFFFD6010000}" r="H86" connectionId="0">
    <xmlCellPr id="1" xr6:uid="{00000000-0010-0000-D601-000001000000}" uniqueName="P60956">
      <xmlPr mapId="1" xpath="/TFI-IZD-OSIG/IFP_1000366/P60956" xmlDataType="decimal"/>
    </xmlCellPr>
  </singleXmlCell>
  <singleXmlCell id="472" xr6:uid="{00000000-000C-0000-FFFF-FFFFD7010000}" r="I86" connectionId="0">
    <xmlCellPr id="1" xr6:uid="{00000000-0010-0000-D701-000001000000}" uniqueName="P61073">
      <xmlPr mapId="1" xpath="/TFI-IZD-OSIG/IFP_1000366/P61073" xmlDataType="decimal"/>
    </xmlCellPr>
  </singleXmlCell>
  <singleXmlCell id="473" xr6:uid="{00000000-000C-0000-FFFF-FFFFD8010000}" r="D87" connectionId="0">
    <xmlCellPr id="1" xr6:uid="{00000000-0010-0000-D801-000001000000}" uniqueName="P61179">
      <xmlPr mapId="1" xpath="/TFI-IZD-OSIG/IFP_1000366/P61179" xmlDataType="decimal"/>
    </xmlCellPr>
  </singleXmlCell>
  <singleXmlCell id="474" xr6:uid="{00000000-000C-0000-FFFF-FFFFD9010000}" r="E87" connectionId="0">
    <xmlCellPr id="1" xr6:uid="{00000000-0010-0000-D901-000001000000}" uniqueName="P61296">
      <xmlPr mapId="1" xpath="/TFI-IZD-OSIG/IFP_1000366/P61296" xmlDataType="decimal"/>
    </xmlCellPr>
  </singleXmlCell>
  <singleXmlCell id="475" xr6:uid="{00000000-000C-0000-FFFF-FFFFDA010000}" r="F87" connectionId="0">
    <xmlCellPr id="1" xr6:uid="{00000000-0010-0000-DA01-000001000000}" uniqueName="P61413">
      <xmlPr mapId="1" xpath="/TFI-IZD-OSIG/IFP_1000366/P61413" xmlDataType="decimal"/>
    </xmlCellPr>
  </singleXmlCell>
  <singleXmlCell id="476" xr6:uid="{00000000-000C-0000-FFFF-FFFFDB010000}" r="G87" connectionId="0">
    <xmlCellPr id="1" xr6:uid="{00000000-0010-0000-DB01-000001000000}" uniqueName="P60828">
      <xmlPr mapId="1" xpath="/TFI-IZD-OSIG/IFP_1000366/P60828" xmlDataType="decimal"/>
    </xmlCellPr>
  </singleXmlCell>
  <singleXmlCell id="477" xr6:uid="{00000000-000C-0000-FFFF-FFFFDC010000}" r="H87" connectionId="0">
    <xmlCellPr id="1" xr6:uid="{00000000-0010-0000-DC01-000001000000}" uniqueName="P60945">
      <xmlPr mapId="1" xpath="/TFI-IZD-OSIG/IFP_1000366/P60945" xmlDataType="decimal"/>
    </xmlCellPr>
  </singleXmlCell>
  <singleXmlCell id="478" xr6:uid="{00000000-000C-0000-FFFF-FFFFDD010000}" r="I87" connectionId="0">
    <xmlCellPr id="1" xr6:uid="{00000000-0010-0000-DD01-000001000000}" uniqueName="P61062">
      <xmlPr mapId="1" xpath="/TFI-IZD-OSIG/IFP_1000366/P61062" xmlDataType="decimal"/>
    </xmlCellPr>
  </singleXmlCell>
  <singleXmlCell id="479" xr6:uid="{00000000-000C-0000-FFFF-FFFFDE010000}" r="D88" connectionId="0">
    <xmlCellPr id="1" xr6:uid="{00000000-0010-0000-DE01-000001000000}" uniqueName="P61180">
      <xmlPr mapId="1" xpath="/TFI-IZD-OSIG/IFP_1000366/P61180" xmlDataType="decimal"/>
    </xmlCellPr>
  </singleXmlCell>
  <singleXmlCell id="480" xr6:uid="{00000000-000C-0000-FFFF-FFFFDF010000}" r="E88" connectionId="0">
    <xmlCellPr id="1" xr6:uid="{00000000-0010-0000-DF01-000001000000}" uniqueName="P61297">
      <xmlPr mapId="1" xpath="/TFI-IZD-OSIG/IFP_1000366/P61297" xmlDataType="decimal"/>
    </xmlCellPr>
  </singleXmlCell>
  <singleXmlCell id="481" xr6:uid="{00000000-000C-0000-FFFF-FFFFE0010000}" r="F88" connectionId="0">
    <xmlCellPr id="1" xr6:uid="{00000000-0010-0000-E001-000001000000}" uniqueName="P61414">
      <xmlPr mapId="1" xpath="/TFI-IZD-OSIG/IFP_1000366/P61414" xmlDataType="decimal"/>
    </xmlCellPr>
  </singleXmlCell>
  <singleXmlCell id="482" xr6:uid="{00000000-000C-0000-FFFF-FFFFE1010000}" r="G88" connectionId="0">
    <xmlCellPr id="1" xr6:uid="{00000000-0010-0000-E101-000001000000}" uniqueName="P60829">
      <xmlPr mapId="1" xpath="/TFI-IZD-OSIG/IFP_1000366/P60829" xmlDataType="decimal"/>
    </xmlCellPr>
  </singleXmlCell>
  <singleXmlCell id="483" xr6:uid="{00000000-000C-0000-FFFF-FFFFE2010000}" r="H88" connectionId="0">
    <xmlCellPr id="1" xr6:uid="{00000000-0010-0000-E201-000001000000}" uniqueName="P60946">
      <xmlPr mapId="1" xpath="/TFI-IZD-OSIG/IFP_1000366/P60946" xmlDataType="decimal"/>
    </xmlCellPr>
  </singleXmlCell>
  <singleXmlCell id="484" xr6:uid="{00000000-000C-0000-FFFF-FFFFE3010000}" r="I88" connectionId="0">
    <xmlCellPr id="1" xr6:uid="{00000000-0010-0000-E301-000001000000}" uniqueName="P61063">
      <xmlPr mapId="1" xpath="/TFI-IZD-OSIG/IFP_1000366/P61063" xmlDataType="decimal"/>
    </xmlCellPr>
  </singleXmlCell>
  <singleXmlCell id="485" xr6:uid="{00000000-000C-0000-FFFF-FFFFE4010000}" r="D89" connectionId="0">
    <xmlCellPr id="1" xr6:uid="{00000000-0010-0000-E401-000001000000}" uniqueName="P61181">
      <xmlPr mapId="1" xpath="/TFI-IZD-OSIG/IFP_1000366/P61181" xmlDataType="decimal"/>
    </xmlCellPr>
  </singleXmlCell>
  <singleXmlCell id="486" xr6:uid="{00000000-000C-0000-FFFF-FFFFE5010000}" r="E89" connectionId="0">
    <xmlCellPr id="1" xr6:uid="{00000000-0010-0000-E501-000001000000}" uniqueName="P61298">
      <xmlPr mapId="1" xpath="/TFI-IZD-OSIG/IFP_1000366/P61298" xmlDataType="decimal"/>
    </xmlCellPr>
  </singleXmlCell>
  <singleXmlCell id="487" xr6:uid="{00000000-000C-0000-FFFF-FFFFE6010000}" r="F89" connectionId="0">
    <xmlCellPr id="1" xr6:uid="{00000000-0010-0000-E601-000001000000}" uniqueName="P61415">
      <xmlPr mapId="1" xpath="/TFI-IZD-OSIG/IFP_1000366/P61415" xmlDataType="decimal"/>
    </xmlCellPr>
  </singleXmlCell>
  <singleXmlCell id="488" xr6:uid="{00000000-000C-0000-FFFF-FFFFE7010000}" r="G89" connectionId="0">
    <xmlCellPr id="1" xr6:uid="{00000000-0010-0000-E701-000001000000}" uniqueName="P60830">
      <xmlPr mapId="1" xpath="/TFI-IZD-OSIG/IFP_1000366/P60830" xmlDataType="decimal"/>
    </xmlCellPr>
  </singleXmlCell>
  <singleXmlCell id="489" xr6:uid="{00000000-000C-0000-FFFF-FFFFE8010000}" r="H89" connectionId="0">
    <xmlCellPr id="1" xr6:uid="{00000000-0010-0000-E801-000001000000}" uniqueName="P60947">
      <xmlPr mapId="1" xpath="/TFI-IZD-OSIG/IFP_1000366/P60947" xmlDataType="decimal"/>
    </xmlCellPr>
  </singleXmlCell>
  <singleXmlCell id="490" xr6:uid="{00000000-000C-0000-FFFF-FFFFE9010000}" r="I89" connectionId="0">
    <xmlCellPr id="1" xr6:uid="{00000000-0010-0000-E901-000001000000}" uniqueName="P61064">
      <xmlPr mapId="1" xpath="/TFI-IZD-OSIG/IFP_1000366/P61064" xmlDataType="decimal"/>
    </xmlCellPr>
  </singleXmlCell>
  <singleXmlCell id="491" xr6:uid="{00000000-000C-0000-FFFF-FFFFEA010000}" r="D90" connectionId="0">
    <xmlCellPr id="1" xr6:uid="{00000000-0010-0000-EA01-000001000000}" uniqueName="P61182">
      <xmlPr mapId="1" xpath="/TFI-IZD-OSIG/IFP_1000366/P61182" xmlDataType="decimal"/>
    </xmlCellPr>
  </singleXmlCell>
  <singleXmlCell id="492" xr6:uid="{00000000-000C-0000-FFFF-FFFFEB010000}" r="E90" connectionId="0">
    <xmlCellPr id="1" xr6:uid="{00000000-0010-0000-EB01-000001000000}" uniqueName="P61299">
      <xmlPr mapId="1" xpath="/TFI-IZD-OSIG/IFP_1000366/P61299" xmlDataType="decimal"/>
    </xmlCellPr>
  </singleXmlCell>
  <singleXmlCell id="493" xr6:uid="{00000000-000C-0000-FFFF-FFFFEC010000}" r="F90" connectionId="0">
    <xmlCellPr id="1" xr6:uid="{00000000-0010-0000-EC01-000001000000}" uniqueName="P61416">
      <xmlPr mapId="1" xpath="/TFI-IZD-OSIG/IFP_1000366/P61416" xmlDataType="decimal"/>
    </xmlCellPr>
  </singleXmlCell>
  <singleXmlCell id="494" xr6:uid="{00000000-000C-0000-FFFF-FFFFED010000}" r="G90" connectionId="0">
    <xmlCellPr id="1" xr6:uid="{00000000-0010-0000-ED01-000001000000}" uniqueName="P60831">
      <xmlPr mapId="1" xpath="/TFI-IZD-OSIG/IFP_1000366/P60831" xmlDataType="decimal"/>
    </xmlCellPr>
  </singleXmlCell>
  <singleXmlCell id="495" xr6:uid="{00000000-000C-0000-FFFF-FFFFEE010000}" r="H90" connectionId="0">
    <xmlCellPr id="1" xr6:uid="{00000000-0010-0000-EE01-000001000000}" uniqueName="P60948">
      <xmlPr mapId="1" xpath="/TFI-IZD-OSIG/IFP_1000366/P60948" xmlDataType="decimal"/>
    </xmlCellPr>
  </singleXmlCell>
  <singleXmlCell id="496" xr6:uid="{00000000-000C-0000-FFFF-FFFFEF010000}" r="I90" connectionId="0">
    <xmlCellPr id="1" xr6:uid="{00000000-0010-0000-EF01-000001000000}" uniqueName="P61065">
      <xmlPr mapId="1" xpath="/TFI-IZD-OSIG/IFP_1000366/P61065" xmlDataType="decimal"/>
    </xmlCellPr>
  </singleXmlCell>
  <singleXmlCell id="497" xr6:uid="{00000000-000C-0000-FFFF-FFFFF0010000}" r="D91" connectionId="0">
    <xmlCellPr id="1" xr6:uid="{00000000-0010-0000-F001-000001000000}" uniqueName="P61183">
      <xmlPr mapId="1" xpath="/TFI-IZD-OSIG/IFP_1000366/P61183" xmlDataType="decimal"/>
    </xmlCellPr>
  </singleXmlCell>
  <singleXmlCell id="498" xr6:uid="{00000000-000C-0000-FFFF-FFFFF1010000}" r="E91" connectionId="0">
    <xmlCellPr id="1" xr6:uid="{00000000-0010-0000-F101-000001000000}" uniqueName="P61300">
      <xmlPr mapId="1" xpath="/TFI-IZD-OSIG/IFP_1000366/P61300" xmlDataType="decimal"/>
    </xmlCellPr>
  </singleXmlCell>
  <singleXmlCell id="499" xr6:uid="{00000000-000C-0000-FFFF-FFFFF2010000}" r="F91" connectionId="0">
    <xmlCellPr id="1" xr6:uid="{00000000-0010-0000-F201-000001000000}" uniqueName="P61417">
      <xmlPr mapId="1" xpath="/TFI-IZD-OSIG/IFP_1000366/P61417" xmlDataType="decimal"/>
    </xmlCellPr>
  </singleXmlCell>
  <singleXmlCell id="500" xr6:uid="{00000000-000C-0000-FFFF-FFFFF3010000}" r="G91" connectionId="0">
    <xmlCellPr id="1" xr6:uid="{00000000-0010-0000-F301-000001000000}" uniqueName="P60832">
      <xmlPr mapId="1" xpath="/TFI-IZD-OSIG/IFP_1000366/P60832" xmlDataType="decimal"/>
    </xmlCellPr>
  </singleXmlCell>
  <singleXmlCell id="501" xr6:uid="{00000000-000C-0000-FFFF-FFFFF4010000}" r="H91" connectionId="0">
    <xmlCellPr id="1" xr6:uid="{00000000-0010-0000-F401-000001000000}" uniqueName="P60949">
      <xmlPr mapId="1" xpath="/TFI-IZD-OSIG/IFP_1000366/P60949" xmlDataType="decimal"/>
    </xmlCellPr>
  </singleXmlCell>
  <singleXmlCell id="502" xr6:uid="{00000000-000C-0000-FFFF-FFFFF5010000}" r="I91" connectionId="0">
    <xmlCellPr id="1" xr6:uid="{00000000-0010-0000-F501-000001000000}" uniqueName="P61066">
      <xmlPr mapId="1" xpath="/TFI-IZD-OSIG/IFP_1000366/P61066" xmlDataType="decimal"/>
    </xmlCellPr>
  </singleXmlCell>
  <singleXmlCell id="503" xr6:uid="{00000000-000C-0000-FFFF-FFFFF6010000}" r="D92" connectionId="0">
    <xmlCellPr id="1" xr6:uid="{00000000-0010-0000-F601-000001000000}" uniqueName="P61184">
      <xmlPr mapId="1" xpath="/TFI-IZD-OSIG/IFP_1000366/P61184" xmlDataType="decimal"/>
    </xmlCellPr>
  </singleXmlCell>
  <singleXmlCell id="504" xr6:uid="{00000000-000C-0000-FFFF-FFFFF7010000}" r="E92" connectionId="0">
    <xmlCellPr id="1" xr6:uid="{00000000-0010-0000-F701-000001000000}" uniqueName="P61301">
      <xmlPr mapId="1" xpath="/TFI-IZD-OSIG/IFP_1000366/P61301" xmlDataType="decimal"/>
    </xmlCellPr>
  </singleXmlCell>
  <singleXmlCell id="505" xr6:uid="{00000000-000C-0000-FFFF-FFFFF8010000}" r="F92" connectionId="0">
    <xmlCellPr id="1" xr6:uid="{00000000-0010-0000-F801-000001000000}" uniqueName="P61418">
      <xmlPr mapId="1" xpath="/TFI-IZD-OSIG/IFP_1000366/P61418" xmlDataType="decimal"/>
    </xmlCellPr>
  </singleXmlCell>
  <singleXmlCell id="506" xr6:uid="{00000000-000C-0000-FFFF-FFFFF9010000}" r="G92" connectionId="0">
    <xmlCellPr id="1" xr6:uid="{00000000-0010-0000-F901-000001000000}" uniqueName="P60833">
      <xmlPr mapId="1" xpath="/TFI-IZD-OSIG/IFP_1000366/P60833" xmlDataType="decimal"/>
    </xmlCellPr>
  </singleXmlCell>
  <singleXmlCell id="507" xr6:uid="{00000000-000C-0000-FFFF-FFFFFA010000}" r="H92" connectionId="0">
    <xmlCellPr id="1" xr6:uid="{00000000-0010-0000-FA01-000001000000}" uniqueName="P60950">
      <xmlPr mapId="1" xpath="/TFI-IZD-OSIG/IFP_1000366/P60950" xmlDataType="decimal"/>
    </xmlCellPr>
  </singleXmlCell>
  <singleXmlCell id="508" xr6:uid="{00000000-000C-0000-FFFF-FFFFFB010000}" r="I92" connectionId="0">
    <xmlCellPr id="1" xr6:uid="{00000000-0010-0000-FB01-000001000000}" uniqueName="P61067">
      <xmlPr mapId="1" xpath="/TFI-IZD-OSIG/IFP_1000366/P61067" xmlDataType="decimal"/>
    </xmlCellPr>
  </singleXmlCell>
  <singleXmlCell id="509" xr6:uid="{00000000-000C-0000-FFFF-FFFFFC010000}" r="D93" connectionId="0">
    <xmlCellPr id="1" xr6:uid="{00000000-0010-0000-FC01-000001000000}" uniqueName="P61173">
      <xmlPr mapId="1" xpath="/TFI-IZD-OSIG/IFP_1000366/P61173" xmlDataType="decimal"/>
    </xmlCellPr>
  </singleXmlCell>
  <singleXmlCell id="510" xr6:uid="{00000000-000C-0000-FFFF-FFFFFD010000}" r="E93" connectionId="0">
    <xmlCellPr id="1" xr6:uid="{00000000-0010-0000-FD01-000001000000}" uniqueName="P61290">
      <xmlPr mapId="1" xpath="/TFI-IZD-OSIG/IFP_1000366/P61290" xmlDataType="decimal"/>
    </xmlCellPr>
  </singleXmlCell>
  <singleXmlCell id="511" xr6:uid="{00000000-000C-0000-FFFF-FFFFFE010000}" r="F93" connectionId="0">
    <xmlCellPr id="1" xr6:uid="{00000000-0010-0000-FE01-000001000000}" uniqueName="P61407">
      <xmlPr mapId="1" xpath="/TFI-IZD-OSIG/IFP_1000366/P61407" xmlDataType="decimal"/>
    </xmlCellPr>
  </singleXmlCell>
  <singleXmlCell id="512" xr6:uid="{00000000-000C-0000-FFFF-FFFFFF010000}" r="G93" connectionId="0">
    <xmlCellPr id="1" xr6:uid="{00000000-0010-0000-FF01-000001000000}" uniqueName="P60822">
      <xmlPr mapId="1" xpath="/TFI-IZD-OSIG/IFP_1000366/P60822" xmlDataType="decimal"/>
    </xmlCellPr>
  </singleXmlCell>
  <singleXmlCell id="513" xr6:uid="{00000000-000C-0000-FFFF-FFFF00020000}" r="H93" connectionId="0">
    <xmlCellPr id="1" xr6:uid="{00000000-0010-0000-0002-000001000000}" uniqueName="P60939">
      <xmlPr mapId="1" xpath="/TFI-IZD-OSIG/IFP_1000366/P60939" xmlDataType="decimal"/>
    </xmlCellPr>
  </singleXmlCell>
  <singleXmlCell id="514" xr6:uid="{00000000-000C-0000-FFFF-FFFF01020000}" r="I93" connectionId="0">
    <xmlCellPr id="1" xr6:uid="{00000000-0010-0000-0102-000001000000}" uniqueName="P61056">
      <xmlPr mapId="1" xpath="/TFI-IZD-OSIG/IFP_1000366/P61056" xmlDataType="decimal"/>
    </xmlCellPr>
  </singleXmlCell>
  <singleXmlCell id="515" xr6:uid="{00000000-000C-0000-FFFF-FFFF02020000}" r="D94" connectionId="0">
    <xmlCellPr id="1" xr6:uid="{00000000-0010-0000-0202-000001000000}" uniqueName="P61174">
      <xmlPr mapId="1" xpath="/TFI-IZD-OSIG/IFP_1000366/P61174" xmlDataType="decimal"/>
    </xmlCellPr>
  </singleXmlCell>
  <singleXmlCell id="516" xr6:uid="{00000000-000C-0000-FFFF-FFFF03020000}" r="E94" connectionId="0">
    <xmlCellPr id="1" xr6:uid="{00000000-0010-0000-0302-000001000000}" uniqueName="P61291">
      <xmlPr mapId="1" xpath="/TFI-IZD-OSIG/IFP_1000366/P61291" xmlDataType="decimal"/>
    </xmlCellPr>
  </singleXmlCell>
  <singleXmlCell id="517" xr6:uid="{00000000-000C-0000-FFFF-FFFF04020000}" r="F94" connectionId="0">
    <xmlCellPr id="1" xr6:uid="{00000000-0010-0000-0402-000001000000}" uniqueName="P61408">
      <xmlPr mapId="1" xpath="/TFI-IZD-OSIG/IFP_1000366/P61408" xmlDataType="decimal"/>
    </xmlCellPr>
  </singleXmlCell>
  <singleXmlCell id="518" xr6:uid="{00000000-000C-0000-FFFF-FFFF05020000}" r="G94" connectionId="0">
    <xmlCellPr id="1" xr6:uid="{00000000-0010-0000-0502-000001000000}" uniqueName="P60823">
      <xmlPr mapId="1" xpath="/TFI-IZD-OSIG/IFP_1000366/P60823" xmlDataType="decimal"/>
    </xmlCellPr>
  </singleXmlCell>
  <singleXmlCell id="519" xr6:uid="{00000000-000C-0000-FFFF-FFFF06020000}" r="H94" connectionId="0">
    <xmlCellPr id="1" xr6:uid="{00000000-0010-0000-0602-000001000000}" uniqueName="P60940">
      <xmlPr mapId="1" xpath="/TFI-IZD-OSIG/IFP_1000366/P60940" xmlDataType="decimal"/>
    </xmlCellPr>
  </singleXmlCell>
  <singleXmlCell id="520" xr6:uid="{00000000-000C-0000-FFFF-FFFF07020000}" r="I94" connectionId="0">
    <xmlCellPr id="1" xr6:uid="{00000000-0010-0000-0702-000001000000}" uniqueName="P61057">
      <xmlPr mapId="1" xpath="/TFI-IZD-OSIG/IFP_1000366/P61057" xmlDataType="decimal"/>
    </xmlCellPr>
  </singleXmlCell>
  <singleXmlCell id="521" xr6:uid="{00000000-000C-0000-FFFF-FFFF08020000}" r="D95" connectionId="0">
    <xmlCellPr id="1" xr6:uid="{00000000-0010-0000-0802-000001000000}" uniqueName="P61175">
      <xmlPr mapId="1" xpath="/TFI-IZD-OSIG/IFP_1000366/P61175" xmlDataType="decimal"/>
    </xmlCellPr>
  </singleXmlCell>
  <singleXmlCell id="522" xr6:uid="{00000000-000C-0000-FFFF-FFFF09020000}" r="E95" connectionId="0">
    <xmlCellPr id="1" xr6:uid="{00000000-0010-0000-0902-000001000000}" uniqueName="P61292">
      <xmlPr mapId="1" xpath="/TFI-IZD-OSIG/IFP_1000366/P61292" xmlDataType="decimal"/>
    </xmlCellPr>
  </singleXmlCell>
  <singleXmlCell id="523" xr6:uid="{00000000-000C-0000-FFFF-FFFF0A020000}" r="F95" connectionId="0">
    <xmlCellPr id="1" xr6:uid="{00000000-0010-0000-0A02-000001000000}" uniqueName="P61409">
      <xmlPr mapId="1" xpath="/TFI-IZD-OSIG/IFP_1000366/P61409" xmlDataType="decimal"/>
    </xmlCellPr>
  </singleXmlCell>
  <singleXmlCell id="524" xr6:uid="{00000000-000C-0000-FFFF-FFFF0B020000}" r="G95" connectionId="0">
    <xmlCellPr id="1" xr6:uid="{00000000-0010-0000-0B02-000001000000}" uniqueName="P60824">
      <xmlPr mapId="1" xpath="/TFI-IZD-OSIG/IFP_1000366/P60824" xmlDataType="decimal"/>
    </xmlCellPr>
  </singleXmlCell>
  <singleXmlCell id="525" xr6:uid="{00000000-000C-0000-FFFF-FFFF0C020000}" r="H95" connectionId="0">
    <xmlCellPr id="1" xr6:uid="{00000000-0010-0000-0C02-000001000000}" uniqueName="P60941">
      <xmlPr mapId="1" xpath="/TFI-IZD-OSIG/IFP_1000366/P60941" xmlDataType="decimal"/>
    </xmlCellPr>
  </singleXmlCell>
  <singleXmlCell id="526" xr6:uid="{00000000-000C-0000-FFFF-FFFF0D020000}" r="I95" connectionId="0">
    <xmlCellPr id="1" xr6:uid="{00000000-0010-0000-0D02-000001000000}" uniqueName="P61058">
      <xmlPr mapId="1" xpath="/TFI-IZD-OSIG/IFP_1000366/P61058" xmlDataType="decimal"/>
    </xmlCellPr>
  </singleXmlCell>
  <singleXmlCell id="527" xr6:uid="{00000000-000C-0000-FFFF-FFFF0E020000}" r="D96" connectionId="0">
    <xmlCellPr id="1" xr6:uid="{00000000-0010-0000-0E02-000001000000}" uniqueName="P61176">
      <xmlPr mapId="1" xpath="/TFI-IZD-OSIG/IFP_1000366/P61176" xmlDataType="decimal"/>
    </xmlCellPr>
  </singleXmlCell>
  <singleXmlCell id="528" xr6:uid="{00000000-000C-0000-FFFF-FFFF0F020000}" r="E96" connectionId="0">
    <xmlCellPr id="1" xr6:uid="{00000000-0010-0000-0F02-000001000000}" uniqueName="P61293">
      <xmlPr mapId="1" xpath="/TFI-IZD-OSIG/IFP_1000366/P61293" xmlDataType="decimal"/>
    </xmlCellPr>
  </singleXmlCell>
  <singleXmlCell id="529" xr6:uid="{00000000-000C-0000-FFFF-FFFF10020000}" r="F96" connectionId="0">
    <xmlCellPr id="1" xr6:uid="{00000000-0010-0000-1002-000001000000}" uniqueName="P61410">
      <xmlPr mapId="1" xpath="/TFI-IZD-OSIG/IFP_1000366/P61410" xmlDataType="decimal"/>
    </xmlCellPr>
  </singleXmlCell>
  <singleXmlCell id="530" xr6:uid="{00000000-000C-0000-FFFF-FFFF11020000}" r="G96" connectionId="0">
    <xmlCellPr id="1" xr6:uid="{00000000-0010-0000-1102-000001000000}" uniqueName="P60825">
      <xmlPr mapId="1" xpath="/TFI-IZD-OSIG/IFP_1000366/P60825" xmlDataType="decimal"/>
    </xmlCellPr>
  </singleXmlCell>
  <singleXmlCell id="531" xr6:uid="{00000000-000C-0000-FFFF-FFFF12020000}" r="H96" connectionId="0">
    <xmlCellPr id="1" xr6:uid="{00000000-0010-0000-1202-000001000000}" uniqueName="P60942">
      <xmlPr mapId="1" xpath="/TFI-IZD-OSIG/IFP_1000366/P60942" xmlDataType="decimal"/>
    </xmlCellPr>
  </singleXmlCell>
  <singleXmlCell id="532" xr6:uid="{00000000-000C-0000-FFFF-FFFF13020000}" r="I96" connectionId="0">
    <xmlCellPr id="1" xr6:uid="{00000000-0010-0000-1302-000001000000}" uniqueName="P61059">
      <xmlPr mapId="1" xpath="/TFI-IZD-OSIG/IFP_1000366/P61059" xmlDataType="decimal"/>
    </xmlCellPr>
  </singleXmlCell>
  <singleXmlCell id="533" xr6:uid="{00000000-000C-0000-FFFF-FFFF14020000}" r="D97" connectionId="0">
    <xmlCellPr id="1" xr6:uid="{00000000-0010-0000-1402-000001000000}" uniqueName="P61177">
      <xmlPr mapId="1" xpath="/TFI-IZD-OSIG/IFP_1000366/P61177" xmlDataType="decimal"/>
    </xmlCellPr>
  </singleXmlCell>
  <singleXmlCell id="534" xr6:uid="{00000000-000C-0000-FFFF-FFFF15020000}" r="E97" connectionId="0">
    <xmlCellPr id="1" xr6:uid="{00000000-0010-0000-1502-000001000000}" uniqueName="P61294">
      <xmlPr mapId="1" xpath="/TFI-IZD-OSIG/IFP_1000366/P61294" xmlDataType="decimal"/>
    </xmlCellPr>
  </singleXmlCell>
  <singleXmlCell id="535" xr6:uid="{00000000-000C-0000-FFFF-FFFF16020000}" r="F97" connectionId="0">
    <xmlCellPr id="1" xr6:uid="{00000000-0010-0000-1602-000001000000}" uniqueName="P61411">
      <xmlPr mapId="1" xpath="/TFI-IZD-OSIG/IFP_1000366/P61411" xmlDataType="decimal"/>
    </xmlCellPr>
  </singleXmlCell>
  <singleXmlCell id="536" xr6:uid="{00000000-000C-0000-FFFF-FFFF17020000}" r="G97" connectionId="0">
    <xmlCellPr id="1" xr6:uid="{00000000-0010-0000-1702-000001000000}" uniqueName="P60826">
      <xmlPr mapId="1" xpath="/TFI-IZD-OSIG/IFP_1000366/P60826" xmlDataType="decimal"/>
    </xmlCellPr>
  </singleXmlCell>
  <singleXmlCell id="537" xr6:uid="{00000000-000C-0000-FFFF-FFFF18020000}" r="H97" connectionId="0">
    <xmlCellPr id="1" xr6:uid="{00000000-0010-0000-1802-000001000000}" uniqueName="P60943">
      <xmlPr mapId="1" xpath="/TFI-IZD-OSIG/IFP_1000366/P60943" xmlDataType="decimal"/>
    </xmlCellPr>
  </singleXmlCell>
  <singleXmlCell id="538" xr6:uid="{00000000-000C-0000-FFFF-FFFF19020000}" r="I97" connectionId="0">
    <xmlCellPr id="1" xr6:uid="{00000000-0010-0000-1902-000001000000}" uniqueName="P61060">
      <xmlPr mapId="1" xpath="/TFI-IZD-OSIG/IFP_1000366/P61060" xmlDataType="decimal"/>
    </xmlCellPr>
  </singleXmlCell>
  <singleXmlCell id="539" xr6:uid="{00000000-000C-0000-FFFF-FFFF1A020000}" r="D98" connectionId="0">
    <xmlCellPr id="1" xr6:uid="{00000000-0010-0000-1A02-000001000000}" uniqueName="P61178">
      <xmlPr mapId="1" xpath="/TFI-IZD-OSIG/IFP_1000366/P61178" xmlDataType="decimal"/>
    </xmlCellPr>
  </singleXmlCell>
  <singleXmlCell id="540" xr6:uid="{00000000-000C-0000-FFFF-FFFF1B020000}" r="E98" connectionId="0">
    <xmlCellPr id="1" xr6:uid="{00000000-0010-0000-1B02-000001000000}" uniqueName="P61295">
      <xmlPr mapId="1" xpath="/TFI-IZD-OSIG/IFP_1000366/P61295" xmlDataType="decimal"/>
    </xmlCellPr>
  </singleXmlCell>
  <singleXmlCell id="541" xr6:uid="{00000000-000C-0000-FFFF-FFFF1C020000}" r="F98" connectionId="0">
    <xmlCellPr id="1" xr6:uid="{00000000-0010-0000-1C02-000001000000}" uniqueName="P61412">
      <xmlPr mapId="1" xpath="/TFI-IZD-OSIG/IFP_1000366/P61412" xmlDataType="decimal"/>
    </xmlCellPr>
  </singleXmlCell>
  <singleXmlCell id="542" xr6:uid="{00000000-000C-0000-FFFF-FFFF1D020000}" r="G98" connectionId="0">
    <xmlCellPr id="1" xr6:uid="{00000000-0010-0000-1D02-000001000000}" uniqueName="P60827">
      <xmlPr mapId="1" xpath="/TFI-IZD-OSIG/IFP_1000366/P60827" xmlDataType="decimal"/>
    </xmlCellPr>
  </singleXmlCell>
  <singleXmlCell id="543" xr6:uid="{00000000-000C-0000-FFFF-FFFF1E020000}" r="H98" connectionId="0">
    <xmlCellPr id="1" xr6:uid="{00000000-0010-0000-1E02-000001000000}" uniqueName="P60944">
      <xmlPr mapId="1" xpath="/TFI-IZD-OSIG/IFP_1000366/P60944" xmlDataType="decimal"/>
    </xmlCellPr>
  </singleXmlCell>
  <singleXmlCell id="544" xr6:uid="{00000000-000C-0000-FFFF-FFFF1F020000}" r="I98" connectionId="0">
    <xmlCellPr id="1" xr6:uid="{00000000-0010-0000-1F02-000001000000}" uniqueName="P61061">
      <xmlPr mapId="1" xpath="/TFI-IZD-OSIG/IFP_1000366/P61061" xmlDataType="decimal"/>
    </xmlCellPr>
  </singleXmlCell>
  <singleXmlCell id="545" xr6:uid="{00000000-000C-0000-FFFF-FFFF20020000}" r="D99" connectionId="0">
    <xmlCellPr id="1" xr6:uid="{00000000-0010-0000-2002-000001000000}" uniqueName="P61167">
      <xmlPr mapId="1" xpath="/TFI-IZD-OSIG/IFP_1000366/P61167" xmlDataType="decimal"/>
    </xmlCellPr>
  </singleXmlCell>
  <singleXmlCell id="546" xr6:uid="{00000000-000C-0000-FFFF-FFFF21020000}" r="E99" connectionId="0">
    <xmlCellPr id="1" xr6:uid="{00000000-0010-0000-2102-000001000000}" uniqueName="P61284">
      <xmlPr mapId="1" xpath="/TFI-IZD-OSIG/IFP_1000366/P61284" xmlDataType="decimal"/>
    </xmlCellPr>
  </singleXmlCell>
  <singleXmlCell id="547" xr6:uid="{00000000-000C-0000-FFFF-FFFF22020000}" r="F99" connectionId="0">
    <xmlCellPr id="1" xr6:uid="{00000000-0010-0000-2202-000001000000}" uniqueName="P61401">
      <xmlPr mapId="1" xpath="/TFI-IZD-OSIG/IFP_1000366/P61401" xmlDataType="decimal"/>
    </xmlCellPr>
  </singleXmlCell>
  <singleXmlCell id="548" xr6:uid="{00000000-000C-0000-FFFF-FFFF23020000}" r="G99" connectionId="0">
    <xmlCellPr id="1" xr6:uid="{00000000-0010-0000-2302-000001000000}" uniqueName="P60816">
      <xmlPr mapId="1" xpath="/TFI-IZD-OSIG/IFP_1000366/P60816" xmlDataType="decimal"/>
    </xmlCellPr>
  </singleXmlCell>
  <singleXmlCell id="549" xr6:uid="{00000000-000C-0000-FFFF-FFFF24020000}" r="H99" connectionId="0">
    <xmlCellPr id="1" xr6:uid="{00000000-0010-0000-2402-000001000000}" uniqueName="P60933">
      <xmlPr mapId="1" xpath="/TFI-IZD-OSIG/IFP_1000366/P60933" xmlDataType="decimal"/>
    </xmlCellPr>
  </singleXmlCell>
  <singleXmlCell id="550" xr6:uid="{00000000-000C-0000-FFFF-FFFF25020000}" r="I99" connectionId="0">
    <xmlCellPr id="1" xr6:uid="{00000000-0010-0000-2502-000001000000}" uniqueName="P61050">
      <xmlPr mapId="1" xpath="/TFI-IZD-OSIG/IFP_1000366/P61050" xmlDataType="decimal"/>
    </xmlCellPr>
  </singleXmlCell>
  <singleXmlCell id="551" xr6:uid="{00000000-000C-0000-FFFF-FFFF26020000}" r="D100" connectionId="0">
    <xmlCellPr id="1" xr6:uid="{00000000-0010-0000-2602-000001000000}" uniqueName="P61168">
      <xmlPr mapId="1" xpath="/TFI-IZD-OSIG/IFP_1000366/P61168" xmlDataType="decimal"/>
    </xmlCellPr>
  </singleXmlCell>
  <singleXmlCell id="552" xr6:uid="{00000000-000C-0000-FFFF-FFFF27020000}" r="E100" connectionId="0">
    <xmlCellPr id="1" xr6:uid="{00000000-0010-0000-2702-000001000000}" uniqueName="P61285">
      <xmlPr mapId="1" xpath="/TFI-IZD-OSIG/IFP_1000366/P61285" xmlDataType="decimal"/>
    </xmlCellPr>
  </singleXmlCell>
  <singleXmlCell id="553" xr6:uid="{00000000-000C-0000-FFFF-FFFF28020000}" r="F100" connectionId="0">
    <xmlCellPr id="1" xr6:uid="{00000000-0010-0000-2802-000001000000}" uniqueName="P61402">
      <xmlPr mapId="1" xpath="/TFI-IZD-OSIG/IFP_1000366/P61402" xmlDataType="decimal"/>
    </xmlCellPr>
  </singleXmlCell>
  <singleXmlCell id="554" xr6:uid="{00000000-000C-0000-FFFF-FFFF29020000}" r="G100" connectionId="0">
    <xmlCellPr id="1" xr6:uid="{00000000-0010-0000-2902-000001000000}" uniqueName="P60817">
      <xmlPr mapId="1" xpath="/TFI-IZD-OSIG/IFP_1000366/P60817" xmlDataType="decimal"/>
    </xmlCellPr>
  </singleXmlCell>
  <singleXmlCell id="555" xr6:uid="{00000000-000C-0000-FFFF-FFFF2A020000}" r="H100" connectionId="0">
    <xmlCellPr id="1" xr6:uid="{00000000-0010-0000-2A02-000001000000}" uniqueName="P60934">
      <xmlPr mapId="1" xpath="/TFI-IZD-OSIG/IFP_1000366/P60934" xmlDataType="decimal"/>
    </xmlCellPr>
  </singleXmlCell>
  <singleXmlCell id="556" xr6:uid="{00000000-000C-0000-FFFF-FFFF2B020000}" r="I100" connectionId="0">
    <xmlCellPr id="1" xr6:uid="{00000000-0010-0000-2B02-000001000000}" uniqueName="P61051">
      <xmlPr mapId="1" xpath="/TFI-IZD-OSIG/IFP_1000366/P61051" xmlDataType="decimal"/>
    </xmlCellPr>
  </singleXmlCell>
  <singleXmlCell id="557" xr6:uid="{00000000-000C-0000-FFFF-FFFF2C020000}" r="D101" connectionId="0">
    <xmlCellPr id="1" xr6:uid="{00000000-0010-0000-2C02-000001000000}" uniqueName="P61169">
      <xmlPr mapId="1" xpath="/TFI-IZD-OSIG/IFP_1000366/P61169" xmlDataType="decimal"/>
    </xmlCellPr>
  </singleXmlCell>
  <singleXmlCell id="558" xr6:uid="{00000000-000C-0000-FFFF-FFFF2D020000}" r="E101" connectionId="0">
    <xmlCellPr id="1" xr6:uid="{00000000-0010-0000-2D02-000001000000}" uniqueName="P61286">
      <xmlPr mapId="1" xpath="/TFI-IZD-OSIG/IFP_1000366/P61286" xmlDataType="decimal"/>
    </xmlCellPr>
  </singleXmlCell>
  <singleXmlCell id="559" xr6:uid="{00000000-000C-0000-FFFF-FFFF2E020000}" r="F101" connectionId="0">
    <xmlCellPr id="1" xr6:uid="{00000000-0010-0000-2E02-000001000000}" uniqueName="P61403">
      <xmlPr mapId="1" xpath="/TFI-IZD-OSIG/IFP_1000366/P61403" xmlDataType="decimal"/>
    </xmlCellPr>
  </singleXmlCell>
  <singleXmlCell id="560" xr6:uid="{00000000-000C-0000-FFFF-FFFF2F020000}" r="G101" connectionId="0">
    <xmlCellPr id="1" xr6:uid="{00000000-0010-0000-2F02-000001000000}" uniqueName="P60818">
      <xmlPr mapId="1" xpath="/TFI-IZD-OSIG/IFP_1000366/P60818" xmlDataType="decimal"/>
    </xmlCellPr>
  </singleXmlCell>
  <singleXmlCell id="561" xr6:uid="{00000000-000C-0000-FFFF-FFFF30020000}" r="H101" connectionId="0">
    <xmlCellPr id="1" xr6:uid="{00000000-0010-0000-3002-000001000000}" uniqueName="P60935">
      <xmlPr mapId="1" xpath="/TFI-IZD-OSIG/IFP_1000366/P60935" xmlDataType="decimal"/>
    </xmlCellPr>
  </singleXmlCell>
  <singleXmlCell id="562" xr6:uid="{00000000-000C-0000-FFFF-FFFF31020000}" r="I101" connectionId="0">
    <xmlCellPr id="1" xr6:uid="{00000000-0010-0000-3102-000001000000}" uniqueName="P61052">
      <xmlPr mapId="1" xpath="/TFI-IZD-OSIG/IFP_1000366/P61052" xmlDataType="decimal"/>
    </xmlCellPr>
  </singleXmlCell>
  <singleXmlCell id="563" xr6:uid="{00000000-000C-0000-FFFF-FFFF32020000}" r="D102" connectionId="0">
    <xmlCellPr id="1" xr6:uid="{00000000-0010-0000-3202-000001000000}" uniqueName="P61170">
      <xmlPr mapId="1" xpath="/TFI-IZD-OSIG/IFP_1000366/P61170" xmlDataType="decimal"/>
    </xmlCellPr>
  </singleXmlCell>
  <singleXmlCell id="564" xr6:uid="{00000000-000C-0000-FFFF-FFFF33020000}" r="E102" connectionId="0">
    <xmlCellPr id="1" xr6:uid="{00000000-0010-0000-3302-000001000000}" uniqueName="P61287">
      <xmlPr mapId="1" xpath="/TFI-IZD-OSIG/IFP_1000366/P61287" xmlDataType="decimal"/>
    </xmlCellPr>
  </singleXmlCell>
  <singleXmlCell id="565" xr6:uid="{00000000-000C-0000-FFFF-FFFF34020000}" r="F102" connectionId="0">
    <xmlCellPr id="1" xr6:uid="{00000000-0010-0000-3402-000001000000}" uniqueName="P61404">
      <xmlPr mapId="1" xpath="/TFI-IZD-OSIG/IFP_1000366/P61404" xmlDataType="decimal"/>
    </xmlCellPr>
  </singleXmlCell>
  <singleXmlCell id="566" xr6:uid="{00000000-000C-0000-FFFF-FFFF35020000}" r="G102" connectionId="0">
    <xmlCellPr id="1" xr6:uid="{00000000-0010-0000-3502-000001000000}" uniqueName="P60819">
      <xmlPr mapId="1" xpath="/TFI-IZD-OSIG/IFP_1000366/P60819" xmlDataType="decimal"/>
    </xmlCellPr>
  </singleXmlCell>
  <singleXmlCell id="567" xr6:uid="{00000000-000C-0000-FFFF-FFFF36020000}" r="H102" connectionId="0">
    <xmlCellPr id="1" xr6:uid="{00000000-0010-0000-3602-000001000000}" uniqueName="P60936">
      <xmlPr mapId="1" xpath="/TFI-IZD-OSIG/IFP_1000366/P60936" xmlDataType="decimal"/>
    </xmlCellPr>
  </singleXmlCell>
  <singleXmlCell id="568" xr6:uid="{00000000-000C-0000-FFFF-FFFF37020000}" r="I102" connectionId="0">
    <xmlCellPr id="1" xr6:uid="{00000000-0010-0000-3702-000001000000}" uniqueName="P61053">
      <xmlPr mapId="1" xpath="/TFI-IZD-OSIG/IFP_1000366/P61053" xmlDataType="decimal"/>
    </xmlCellPr>
  </singleXmlCell>
  <singleXmlCell id="569" xr6:uid="{00000000-000C-0000-FFFF-FFFF38020000}" r="D103" connectionId="0">
    <xmlCellPr id="1" xr6:uid="{00000000-0010-0000-3802-000001000000}" uniqueName="P61171">
      <xmlPr mapId="1" xpath="/TFI-IZD-OSIG/IFP_1000366/P61171" xmlDataType="decimal"/>
    </xmlCellPr>
  </singleXmlCell>
  <singleXmlCell id="570" xr6:uid="{00000000-000C-0000-FFFF-FFFF39020000}" r="E103" connectionId="0">
    <xmlCellPr id="1" xr6:uid="{00000000-0010-0000-3902-000001000000}" uniqueName="P61288">
      <xmlPr mapId="1" xpath="/TFI-IZD-OSIG/IFP_1000366/P61288" xmlDataType="decimal"/>
    </xmlCellPr>
  </singleXmlCell>
  <singleXmlCell id="571" xr6:uid="{00000000-000C-0000-FFFF-FFFF3A020000}" r="F103" connectionId="0">
    <xmlCellPr id="1" xr6:uid="{00000000-0010-0000-3A02-000001000000}" uniqueName="P61405">
      <xmlPr mapId="1" xpath="/TFI-IZD-OSIG/IFP_1000366/P61405" xmlDataType="decimal"/>
    </xmlCellPr>
  </singleXmlCell>
  <singleXmlCell id="572" xr6:uid="{00000000-000C-0000-FFFF-FFFF3B020000}" r="G103" connectionId="0">
    <xmlCellPr id="1" xr6:uid="{00000000-0010-0000-3B02-000001000000}" uniqueName="P60820">
      <xmlPr mapId="1" xpath="/TFI-IZD-OSIG/IFP_1000366/P60820" xmlDataType="decimal"/>
    </xmlCellPr>
  </singleXmlCell>
  <singleXmlCell id="573" xr6:uid="{00000000-000C-0000-FFFF-FFFF3C020000}" r="H103" connectionId="0">
    <xmlCellPr id="1" xr6:uid="{00000000-0010-0000-3C02-000001000000}" uniqueName="P60937">
      <xmlPr mapId="1" xpath="/TFI-IZD-OSIG/IFP_1000366/P60937" xmlDataType="decimal"/>
    </xmlCellPr>
  </singleXmlCell>
  <singleXmlCell id="574" xr6:uid="{00000000-000C-0000-FFFF-FFFF3D020000}" r="I103" connectionId="0">
    <xmlCellPr id="1" xr6:uid="{00000000-0010-0000-3D02-000001000000}" uniqueName="P61054">
      <xmlPr mapId="1" xpath="/TFI-IZD-OSIG/IFP_1000366/P61054" xmlDataType="decimal"/>
    </xmlCellPr>
  </singleXmlCell>
  <singleXmlCell id="575" xr6:uid="{00000000-000C-0000-FFFF-FFFF3E020000}" r="D104" connectionId="0">
    <xmlCellPr id="1" xr6:uid="{00000000-0010-0000-3E02-000001000000}" uniqueName="P61172">
      <xmlPr mapId="1" xpath="/TFI-IZD-OSIG/IFP_1000366/P61172" xmlDataType="decimal"/>
    </xmlCellPr>
  </singleXmlCell>
  <singleXmlCell id="576" xr6:uid="{00000000-000C-0000-FFFF-FFFF3F020000}" r="E104" connectionId="0">
    <xmlCellPr id="1" xr6:uid="{00000000-0010-0000-3F02-000001000000}" uniqueName="P61289">
      <xmlPr mapId="1" xpath="/TFI-IZD-OSIG/IFP_1000366/P61289" xmlDataType="decimal"/>
    </xmlCellPr>
  </singleXmlCell>
  <singleXmlCell id="577" xr6:uid="{00000000-000C-0000-FFFF-FFFF40020000}" r="F104" connectionId="0">
    <xmlCellPr id="1" xr6:uid="{00000000-0010-0000-4002-000001000000}" uniqueName="P61406">
      <xmlPr mapId="1" xpath="/TFI-IZD-OSIG/IFP_1000366/P61406" xmlDataType="decimal"/>
    </xmlCellPr>
  </singleXmlCell>
  <singleXmlCell id="578" xr6:uid="{00000000-000C-0000-FFFF-FFFF41020000}" r="G104" connectionId="0">
    <xmlCellPr id="1" xr6:uid="{00000000-0010-0000-4102-000001000000}" uniqueName="P60821">
      <xmlPr mapId="1" xpath="/TFI-IZD-OSIG/IFP_1000366/P60821" xmlDataType="decimal"/>
    </xmlCellPr>
  </singleXmlCell>
  <singleXmlCell id="579" xr6:uid="{00000000-000C-0000-FFFF-FFFF42020000}" r="H104" connectionId="0">
    <xmlCellPr id="1" xr6:uid="{00000000-0010-0000-4202-000001000000}" uniqueName="P60938">
      <xmlPr mapId="1" xpath="/TFI-IZD-OSIG/IFP_1000366/P60938" xmlDataType="decimal"/>
    </xmlCellPr>
  </singleXmlCell>
  <singleXmlCell id="580" xr6:uid="{00000000-000C-0000-FFFF-FFFF43020000}" r="I104" connectionId="0">
    <xmlCellPr id="1" xr6:uid="{00000000-0010-0000-4302-000001000000}" uniqueName="P61055">
      <xmlPr mapId="1" xpath="/TFI-IZD-OSIG/IFP_1000366/P61055" xmlDataType="decimal"/>
    </xmlCellPr>
  </singleXmlCell>
  <singleXmlCell id="581" xr6:uid="{00000000-000C-0000-FFFF-FFFF44020000}" r="D105" connectionId="0">
    <xmlCellPr id="1" xr6:uid="{00000000-0010-0000-4402-000001000000}" uniqueName="P61161">
      <xmlPr mapId="1" xpath="/TFI-IZD-OSIG/IFP_1000366/P61161" xmlDataType="decimal"/>
    </xmlCellPr>
  </singleXmlCell>
  <singleXmlCell id="582" xr6:uid="{00000000-000C-0000-FFFF-FFFF45020000}" r="E105" connectionId="0">
    <xmlCellPr id="1" xr6:uid="{00000000-0010-0000-4502-000001000000}" uniqueName="P61278">
      <xmlPr mapId="1" xpath="/TFI-IZD-OSIG/IFP_1000366/P61278" xmlDataType="decimal"/>
    </xmlCellPr>
  </singleXmlCell>
  <singleXmlCell id="583" xr6:uid="{00000000-000C-0000-FFFF-FFFF46020000}" r="F105" connectionId="0">
    <xmlCellPr id="1" xr6:uid="{00000000-0010-0000-4602-000001000000}" uniqueName="P61395">
      <xmlPr mapId="1" xpath="/TFI-IZD-OSIG/IFP_1000366/P61395" xmlDataType="decimal"/>
    </xmlCellPr>
  </singleXmlCell>
  <singleXmlCell id="584" xr6:uid="{00000000-000C-0000-FFFF-FFFF47020000}" r="G105" connectionId="0">
    <xmlCellPr id="1" xr6:uid="{00000000-0010-0000-4702-000001000000}" uniqueName="P60810">
      <xmlPr mapId="1" xpath="/TFI-IZD-OSIG/IFP_1000366/P60810" xmlDataType="decimal"/>
    </xmlCellPr>
  </singleXmlCell>
  <singleXmlCell id="585" xr6:uid="{00000000-000C-0000-FFFF-FFFF48020000}" r="H105" connectionId="0">
    <xmlCellPr id="1" xr6:uid="{00000000-0010-0000-4802-000001000000}" uniqueName="P60927">
      <xmlPr mapId="1" xpath="/TFI-IZD-OSIG/IFP_1000366/P60927" xmlDataType="decimal"/>
    </xmlCellPr>
  </singleXmlCell>
  <singleXmlCell id="586" xr6:uid="{00000000-000C-0000-FFFF-FFFF49020000}" r="I105" connectionId="0">
    <xmlCellPr id="1" xr6:uid="{00000000-0010-0000-4902-000001000000}" uniqueName="P61044">
      <xmlPr mapId="1" xpath="/TFI-IZD-OSIG/IFP_1000366/P61044" xmlDataType="decimal"/>
    </xmlCellPr>
  </singleXmlCell>
  <singleXmlCell id="587" xr6:uid="{00000000-000C-0000-FFFF-FFFF4A020000}" r="D106" connectionId="0">
    <xmlCellPr id="1" xr6:uid="{00000000-0010-0000-4A02-000001000000}" uniqueName="P61162">
      <xmlPr mapId="1" xpath="/TFI-IZD-OSIG/IFP_1000366/P61162" xmlDataType="decimal"/>
    </xmlCellPr>
  </singleXmlCell>
  <singleXmlCell id="588" xr6:uid="{00000000-000C-0000-FFFF-FFFF4B020000}" r="E106" connectionId="0">
    <xmlCellPr id="1" xr6:uid="{00000000-0010-0000-4B02-000001000000}" uniqueName="P61279">
      <xmlPr mapId="1" xpath="/TFI-IZD-OSIG/IFP_1000366/P61279" xmlDataType="decimal"/>
    </xmlCellPr>
  </singleXmlCell>
  <singleXmlCell id="589" xr6:uid="{00000000-000C-0000-FFFF-FFFF4C020000}" r="F106" connectionId="0">
    <xmlCellPr id="1" xr6:uid="{00000000-0010-0000-4C02-000001000000}" uniqueName="P61396">
      <xmlPr mapId="1" xpath="/TFI-IZD-OSIG/IFP_1000366/P61396" xmlDataType="decimal"/>
    </xmlCellPr>
  </singleXmlCell>
  <singleXmlCell id="590" xr6:uid="{00000000-000C-0000-FFFF-FFFF4D020000}" r="G106" connectionId="0">
    <xmlCellPr id="1" xr6:uid="{00000000-0010-0000-4D02-000001000000}" uniqueName="P60811">
      <xmlPr mapId="1" xpath="/TFI-IZD-OSIG/IFP_1000366/P60811" xmlDataType="decimal"/>
    </xmlCellPr>
  </singleXmlCell>
  <singleXmlCell id="591" xr6:uid="{00000000-000C-0000-FFFF-FFFF4E020000}" r="H106" connectionId="0">
    <xmlCellPr id="1" xr6:uid="{00000000-0010-0000-4E02-000001000000}" uniqueName="P60928">
      <xmlPr mapId="1" xpath="/TFI-IZD-OSIG/IFP_1000366/P60928" xmlDataType="decimal"/>
    </xmlCellPr>
  </singleXmlCell>
  <singleXmlCell id="592" xr6:uid="{00000000-000C-0000-FFFF-FFFF4F020000}" r="I106" connectionId="0">
    <xmlCellPr id="1" xr6:uid="{00000000-0010-0000-4F02-000001000000}" uniqueName="P61045">
      <xmlPr mapId="1" xpath="/TFI-IZD-OSIG/IFP_1000366/P61045" xmlDataType="decimal"/>
    </xmlCellPr>
  </singleXmlCell>
  <singleXmlCell id="593" xr6:uid="{00000000-000C-0000-FFFF-FFFF50020000}" r="D107" connectionId="0">
    <xmlCellPr id="1" xr6:uid="{00000000-0010-0000-5002-000001000000}" uniqueName="P61163">
      <xmlPr mapId="1" xpath="/TFI-IZD-OSIG/IFP_1000366/P61163" xmlDataType="decimal"/>
    </xmlCellPr>
  </singleXmlCell>
  <singleXmlCell id="594" xr6:uid="{00000000-000C-0000-FFFF-FFFF51020000}" r="E107" connectionId="0">
    <xmlCellPr id="1" xr6:uid="{00000000-0010-0000-5102-000001000000}" uniqueName="P61280">
      <xmlPr mapId="1" xpath="/TFI-IZD-OSIG/IFP_1000366/P61280" xmlDataType="decimal"/>
    </xmlCellPr>
  </singleXmlCell>
  <singleXmlCell id="595" xr6:uid="{00000000-000C-0000-FFFF-FFFF52020000}" r="F107" connectionId="0">
    <xmlCellPr id="1" xr6:uid="{00000000-0010-0000-5202-000001000000}" uniqueName="P61397">
      <xmlPr mapId="1" xpath="/TFI-IZD-OSIG/IFP_1000366/P61397" xmlDataType="decimal"/>
    </xmlCellPr>
  </singleXmlCell>
  <singleXmlCell id="596" xr6:uid="{00000000-000C-0000-FFFF-FFFF53020000}" r="G107" connectionId="0">
    <xmlCellPr id="1" xr6:uid="{00000000-0010-0000-5302-000001000000}" uniqueName="P60812">
      <xmlPr mapId="1" xpath="/TFI-IZD-OSIG/IFP_1000366/P60812" xmlDataType="decimal"/>
    </xmlCellPr>
  </singleXmlCell>
  <singleXmlCell id="597" xr6:uid="{00000000-000C-0000-FFFF-FFFF54020000}" r="H107" connectionId="0">
    <xmlCellPr id="1" xr6:uid="{00000000-0010-0000-5402-000001000000}" uniqueName="P60929">
      <xmlPr mapId="1" xpath="/TFI-IZD-OSIG/IFP_1000366/P60929" xmlDataType="decimal"/>
    </xmlCellPr>
  </singleXmlCell>
  <singleXmlCell id="598" xr6:uid="{00000000-000C-0000-FFFF-FFFF55020000}" r="I107" connectionId="0">
    <xmlCellPr id="1" xr6:uid="{00000000-0010-0000-5502-000001000000}" uniqueName="P61046">
      <xmlPr mapId="1" xpath="/TFI-IZD-OSIG/IFP_1000366/P61046" xmlDataType="decimal"/>
    </xmlCellPr>
  </singleXmlCell>
  <singleXmlCell id="599" xr6:uid="{00000000-000C-0000-FFFF-FFFF56020000}" r="D108" connectionId="0">
    <xmlCellPr id="1" xr6:uid="{00000000-0010-0000-5602-000001000000}" uniqueName="P61164">
      <xmlPr mapId="1" xpath="/TFI-IZD-OSIG/IFP_1000366/P61164" xmlDataType="decimal"/>
    </xmlCellPr>
  </singleXmlCell>
  <singleXmlCell id="600" xr6:uid="{00000000-000C-0000-FFFF-FFFF57020000}" r="E108" connectionId="0">
    <xmlCellPr id="1" xr6:uid="{00000000-0010-0000-5702-000001000000}" uniqueName="P61281">
      <xmlPr mapId="1" xpath="/TFI-IZD-OSIG/IFP_1000366/P61281" xmlDataType="decimal"/>
    </xmlCellPr>
  </singleXmlCell>
  <singleXmlCell id="601" xr6:uid="{00000000-000C-0000-FFFF-FFFF58020000}" r="F108" connectionId="0">
    <xmlCellPr id="1" xr6:uid="{00000000-0010-0000-5802-000001000000}" uniqueName="P61398">
      <xmlPr mapId="1" xpath="/TFI-IZD-OSIG/IFP_1000366/P61398" xmlDataType="decimal"/>
    </xmlCellPr>
  </singleXmlCell>
  <singleXmlCell id="602" xr6:uid="{00000000-000C-0000-FFFF-FFFF59020000}" r="G108" connectionId="0">
    <xmlCellPr id="1" xr6:uid="{00000000-0010-0000-5902-000001000000}" uniqueName="P60813">
      <xmlPr mapId="1" xpath="/TFI-IZD-OSIG/IFP_1000366/P60813" xmlDataType="decimal"/>
    </xmlCellPr>
  </singleXmlCell>
  <singleXmlCell id="603" xr6:uid="{00000000-000C-0000-FFFF-FFFF5A020000}" r="H108" connectionId="0">
    <xmlCellPr id="1" xr6:uid="{00000000-0010-0000-5A02-000001000000}" uniqueName="P60930">
      <xmlPr mapId="1" xpath="/TFI-IZD-OSIG/IFP_1000366/P60930" xmlDataType="decimal"/>
    </xmlCellPr>
  </singleXmlCell>
  <singleXmlCell id="604" xr6:uid="{00000000-000C-0000-FFFF-FFFF5B020000}" r="I108" connectionId="0">
    <xmlCellPr id="1" xr6:uid="{00000000-0010-0000-5B02-000001000000}" uniqueName="P61047">
      <xmlPr mapId="1" xpath="/TFI-IZD-OSIG/IFP_1000366/P61047" xmlDataType="decimal"/>
    </xmlCellPr>
  </singleXmlCell>
  <singleXmlCell id="605" xr6:uid="{00000000-000C-0000-FFFF-FFFF5C020000}" r="D109" connectionId="0">
    <xmlCellPr id="1" xr6:uid="{00000000-0010-0000-5C02-000001000000}" uniqueName="P61165">
      <xmlPr mapId="1" xpath="/TFI-IZD-OSIG/IFP_1000366/P61165" xmlDataType="decimal"/>
    </xmlCellPr>
  </singleXmlCell>
  <singleXmlCell id="606" xr6:uid="{00000000-000C-0000-FFFF-FFFF5D020000}" r="E109" connectionId="0">
    <xmlCellPr id="1" xr6:uid="{00000000-0010-0000-5D02-000001000000}" uniqueName="P61282">
      <xmlPr mapId="1" xpath="/TFI-IZD-OSIG/IFP_1000366/P61282" xmlDataType="decimal"/>
    </xmlCellPr>
  </singleXmlCell>
  <singleXmlCell id="607" xr6:uid="{00000000-000C-0000-FFFF-FFFF5E020000}" r="F109" connectionId="0">
    <xmlCellPr id="1" xr6:uid="{00000000-0010-0000-5E02-000001000000}" uniqueName="P61399">
      <xmlPr mapId="1" xpath="/TFI-IZD-OSIG/IFP_1000366/P61399" xmlDataType="decimal"/>
    </xmlCellPr>
  </singleXmlCell>
  <singleXmlCell id="608" xr6:uid="{00000000-000C-0000-FFFF-FFFF5F020000}" r="G109" connectionId="0">
    <xmlCellPr id="1" xr6:uid="{00000000-0010-0000-5F02-000001000000}" uniqueName="P60814">
      <xmlPr mapId="1" xpath="/TFI-IZD-OSIG/IFP_1000366/P60814" xmlDataType="decimal"/>
    </xmlCellPr>
  </singleXmlCell>
  <singleXmlCell id="609" xr6:uid="{00000000-000C-0000-FFFF-FFFF60020000}" r="H109" connectionId="0">
    <xmlCellPr id="1" xr6:uid="{00000000-0010-0000-6002-000001000000}" uniqueName="P60931">
      <xmlPr mapId="1" xpath="/TFI-IZD-OSIG/IFP_1000366/P60931" xmlDataType="decimal"/>
    </xmlCellPr>
  </singleXmlCell>
  <singleXmlCell id="610" xr6:uid="{00000000-000C-0000-FFFF-FFFF61020000}" r="I109" connectionId="0">
    <xmlCellPr id="1" xr6:uid="{00000000-0010-0000-6102-000001000000}" uniqueName="P61048">
      <xmlPr mapId="1" xpath="/TFI-IZD-OSIG/IFP_1000366/P61048" xmlDataType="decimal"/>
    </xmlCellPr>
  </singleXmlCell>
  <singleXmlCell id="611" xr6:uid="{00000000-000C-0000-FFFF-FFFF62020000}" r="D110" connectionId="0">
    <xmlCellPr id="1" xr6:uid="{00000000-0010-0000-6202-000001000000}" uniqueName="P61166">
      <xmlPr mapId="1" xpath="/TFI-IZD-OSIG/IFP_1000366/P61166" xmlDataType="decimal"/>
    </xmlCellPr>
  </singleXmlCell>
  <singleXmlCell id="612" xr6:uid="{00000000-000C-0000-FFFF-FFFF63020000}" r="E110" connectionId="0">
    <xmlCellPr id="1" xr6:uid="{00000000-0010-0000-6302-000001000000}" uniqueName="P61283">
      <xmlPr mapId="1" xpath="/TFI-IZD-OSIG/IFP_1000366/P61283" xmlDataType="decimal"/>
    </xmlCellPr>
  </singleXmlCell>
  <singleXmlCell id="613" xr6:uid="{00000000-000C-0000-FFFF-FFFF64020000}" r="F110" connectionId="0">
    <xmlCellPr id="1" xr6:uid="{00000000-0010-0000-6402-000001000000}" uniqueName="P61400">
      <xmlPr mapId="1" xpath="/TFI-IZD-OSIG/IFP_1000366/P61400" xmlDataType="decimal"/>
    </xmlCellPr>
  </singleXmlCell>
  <singleXmlCell id="614" xr6:uid="{00000000-000C-0000-FFFF-FFFF65020000}" r="G110" connectionId="0">
    <xmlCellPr id="1" xr6:uid="{00000000-0010-0000-6502-000001000000}" uniqueName="P60815">
      <xmlPr mapId="1" xpath="/TFI-IZD-OSIG/IFP_1000366/P60815" xmlDataType="decimal"/>
    </xmlCellPr>
  </singleXmlCell>
  <singleXmlCell id="615" xr6:uid="{00000000-000C-0000-FFFF-FFFF66020000}" r="H110" connectionId="0">
    <xmlCellPr id="1" xr6:uid="{00000000-0010-0000-6602-000001000000}" uniqueName="P60932">
      <xmlPr mapId="1" xpath="/TFI-IZD-OSIG/IFP_1000366/P60932" xmlDataType="decimal"/>
    </xmlCellPr>
  </singleXmlCell>
  <singleXmlCell id="616" xr6:uid="{00000000-000C-0000-FFFF-FFFF67020000}" r="I110" connectionId="0">
    <xmlCellPr id="1" xr6:uid="{00000000-0010-0000-6702-000001000000}" uniqueName="P61049">
      <xmlPr mapId="1" xpath="/TFI-IZD-OSIG/IFP_1000366/P61049" xmlDataType="decimal"/>
    </xmlCellPr>
  </singleXmlCell>
  <singleXmlCell id="617" xr6:uid="{00000000-000C-0000-FFFF-FFFF68020000}" r="D111" connectionId="0">
    <xmlCellPr id="1" xr6:uid="{00000000-0010-0000-6802-000001000000}" uniqueName="P61155">
      <xmlPr mapId="1" xpath="/TFI-IZD-OSIG/IFP_1000366/P61155" xmlDataType="decimal"/>
    </xmlCellPr>
  </singleXmlCell>
  <singleXmlCell id="618" xr6:uid="{00000000-000C-0000-FFFF-FFFF69020000}" r="E111" connectionId="0">
    <xmlCellPr id="1" xr6:uid="{00000000-0010-0000-6902-000001000000}" uniqueName="P61272">
      <xmlPr mapId="1" xpath="/TFI-IZD-OSIG/IFP_1000366/P61272" xmlDataType="decimal"/>
    </xmlCellPr>
  </singleXmlCell>
  <singleXmlCell id="619" xr6:uid="{00000000-000C-0000-FFFF-FFFF6A020000}" r="F111" connectionId="0">
    <xmlCellPr id="1" xr6:uid="{00000000-0010-0000-6A02-000001000000}" uniqueName="P61389">
      <xmlPr mapId="1" xpath="/TFI-IZD-OSIG/IFP_1000366/P61389" xmlDataType="decimal"/>
    </xmlCellPr>
  </singleXmlCell>
  <singleXmlCell id="620" xr6:uid="{00000000-000C-0000-FFFF-FFFF6B020000}" r="G111" connectionId="0">
    <xmlCellPr id="1" xr6:uid="{00000000-0010-0000-6B02-000001000000}" uniqueName="P60804">
      <xmlPr mapId="1" xpath="/TFI-IZD-OSIG/IFP_1000366/P60804" xmlDataType="decimal"/>
    </xmlCellPr>
  </singleXmlCell>
  <singleXmlCell id="621" xr6:uid="{00000000-000C-0000-FFFF-FFFF6C020000}" r="H111" connectionId="0">
    <xmlCellPr id="1" xr6:uid="{00000000-0010-0000-6C02-000001000000}" uniqueName="P60921">
      <xmlPr mapId="1" xpath="/TFI-IZD-OSIG/IFP_1000366/P60921" xmlDataType="decimal"/>
    </xmlCellPr>
  </singleXmlCell>
  <singleXmlCell id="622" xr6:uid="{00000000-000C-0000-FFFF-FFFF6D020000}" r="I111" connectionId="0">
    <xmlCellPr id="1" xr6:uid="{00000000-0010-0000-6D02-000001000000}" uniqueName="P61038">
      <xmlPr mapId="1" xpath="/TFI-IZD-OSIG/IFP_1000366/P61038" xmlDataType="decimal"/>
    </xmlCellPr>
  </singleXmlCell>
  <singleXmlCell id="623" xr6:uid="{00000000-000C-0000-FFFF-FFFF6E020000}" r="D112" connectionId="0">
    <xmlCellPr id="1" xr6:uid="{00000000-0010-0000-6E02-000001000000}" uniqueName="P61156">
      <xmlPr mapId="1" xpath="/TFI-IZD-OSIG/IFP_1000366/P61156" xmlDataType="decimal"/>
    </xmlCellPr>
  </singleXmlCell>
  <singleXmlCell id="624" xr6:uid="{00000000-000C-0000-FFFF-FFFF6F020000}" r="E112" connectionId="0">
    <xmlCellPr id="1" xr6:uid="{00000000-0010-0000-6F02-000001000000}" uniqueName="P61273">
      <xmlPr mapId="1" xpath="/TFI-IZD-OSIG/IFP_1000366/P61273" xmlDataType="decimal"/>
    </xmlCellPr>
  </singleXmlCell>
  <singleXmlCell id="625" xr6:uid="{00000000-000C-0000-FFFF-FFFF70020000}" r="F112" connectionId="0">
    <xmlCellPr id="1" xr6:uid="{00000000-0010-0000-7002-000001000000}" uniqueName="P61390">
      <xmlPr mapId="1" xpath="/TFI-IZD-OSIG/IFP_1000366/P61390" xmlDataType="decimal"/>
    </xmlCellPr>
  </singleXmlCell>
  <singleXmlCell id="626" xr6:uid="{00000000-000C-0000-FFFF-FFFF71020000}" r="G112" connectionId="0">
    <xmlCellPr id="1" xr6:uid="{00000000-0010-0000-7102-000001000000}" uniqueName="P60805">
      <xmlPr mapId="1" xpath="/TFI-IZD-OSIG/IFP_1000366/P60805" xmlDataType="decimal"/>
    </xmlCellPr>
  </singleXmlCell>
  <singleXmlCell id="627" xr6:uid="{00000000-000C-0000-FFFF-FFFF72020000}" r="H112" connectionId="0">
    <xmlCellPr id="1" xr6:uid="{00000000-0010-0000-7202-000001000000}" uniqueName="P60922">
      <xmlPr mapId="1" xpath="/TFI-IZD-OSIG/IFP_1000366/P60922" xmlDataType="decimal"/>
    </xmlCellPr>
  </singleXmlCell>
  <singleXmlCell id="628" xr6:uid="{00000000-000C-0000-FFFF-FFFF73020000}" r="I112" connectionId="0">
    <xmlCellPr id="1" xr6:uid="{00000000-0010-0000-7302-000001000000}" uniqueName="P61039">
      <xmlPr mapId="1" xpath="/TFI-IZD-OSIG/IFP_1000366/P61039" xmlDataType="decimal"/>
    </xmlCellPr>
  </singleXmlCell>
  <singleXmlCell id="629" xr6:uid="{00000000-000C-0000-FFFF-FFFF74020000}" r="D113" connectionId="0">
    <xmlCellPr id="1" xr6:uid="{00000000-0010-0000-7402-000001000000}" uniqueName="P61157">
      <xmlPr mapId="1" xpath="/TFI-IZD-OSIG/IFP_1000366/P61157" xmlDataType="decimal"/>
    </xmlCellPr>
  </singleXmlCell>
  <singleXmlCell id="630" xr6:uid="{00000000-000C-0000-FFFF-FFFF75020000}" r="E113" connectionId="0">
    <xmlCellPr id="1" xr6:uid="{00000000-0010-0000-7502-000001000000}" uniqueName="P61274">
      <xmlPr mapId="1" xpath="/TFI-IZD-OSIG/IFP_1000366/P61274" xmlDataType="decimal"/>
    </xmlCellPr>
  </singleXmlCell>
  <singleXmlCell id="631" xr6:uid="{00000000-000C-0000-FFFF-FFFF76020000}" r="F113" connectionId="0">
    <xmlCellPr id="1" xr6:uid="{00000000-0010-0000-7602-000001000000}" uniqueName="P61391">
      <xmlPr mapId="1" xpath="/TFI-IZD-OSIG/IFP_1000366/P61391" xmlDataType="decimal"/>
    </xmlCellPr>
  </singleXmlCell>
  <singleXmlCell id="632" xr6:uid="{00000000-000C-0000-FFFF-FFFF77020000}" r="G113" connectionId="0">
    <xmlCellPr id="1" xr6:uid="{00000000-0010-0000-7702-000001000000}" uniqueName="P60806">
      <xmlPr mapId="1" xpath="/TFI-IZD-OSIG/IFP_1000366/P60806" xmlDataType="decimal"/>
    </xmlCellPr>
  </singleXmlCell>
  <singleXmlCell id="633" xr6:uid="{00000000-000C-0000-FFFF-FFFF78020000}" r="H113" connectionId="0">
    <xmlCellPr id="1" xr6:uid="{00000000-0010-0000-7802-000001000000}" uniqueName="P60923">
      <xmlPr mapId="1" xpath="/TFI-IZD-OSIG/IFP_1000366/P60923" xmlDataType="decimal"/>
    </xmlCellPr>
  </singleXmlCell>
  <singleXmlCell id="634" xr6:uid="{00000000-000C-0000-FFFF-FFFF79020000}" r="I113" connectionId="0">
    <xmlCellPr id="1" xr6:uid="{00000000-0010-0000-7902-000001000000}" uniqueName="P61040">
      <xmlPr mapId="1" xpath="/TFI-IZD-OSIG/IFP_1000366/P61040" xmlDataType="decimal"/>
    </xmlCellPr>
  </singleXmlCell>
  <singleXmlCell id="635" xr6:uid="{00000000-000C-0000-FFFF-FFFF7A020000}" r="D114" connectionId="0">
    <xmlCellPr id="1" xr6:uid="{00000000-0010-0000-7A02-000001000000}" uniqueName="P61158">
      <xmlPr mapId="1" xpath="/TFI-IZD-OSIG/IFP_1000366/P61158" xmlDataType="decimal"/>
    </xmlCellPr>
  </singleXmlCell>
  <singleXmlCell id="636" xr6:uid="{00000000-000C-0000-FFFF-FFFF7B020000}" r="E114" connectionId="0">
    <xmlCellPr id="1" xr6:uid="{00000000-0010-0000-7B02-000001000000}" uniqueName="P61275">
      <xmlPr mapId="1" xpath="/TFI-IZD-OSIG/IFP_1000366/P61275" xmlDataType="decimal"/>
    </xmlCellPr>
  </singleXmlCell>
  <singleXmlCell id="637" xr6:uid="{00000000-000C-0000-FFFF-FFFF7C020000}" r="F114" connectionId="0">
    <xmlCellPr id="1" xr6:uid="{00000000-0010-0000-7C02-000001000000}" uniqueName="P61392">
      <xmlPr mapId="1" xpath="/TFI-IZD-OSIG/IFP_1000366/P61392" xmlDataType="decimal"/>
    </xmlCellPr>
  </singleXmlCell>
  <singleXmlCell id="638" xr6:uid="{00000000-000C-0000-FFFF-FFFF7D020000}" r="G114" connectionId="0">
    <xmlCellPr id="1" xr6:uid="{00000000-0010-0000-7D02-000001000000}" uniqueName="P60807">
      <xmlPr mapId="1" xpath="/TFI-IZD-OSIG/IFP_1000366/P60807" xmlDataType="decimal"/>
    </xmlCellPr>
  </singleXmlCell>
  <singleXmlCell id="639" xr6:uid="{00000000-000C-0000-FFFF-FFFF7E020000}" r="H114" connectionId="0">
    <xmlCellPr id="1" xr6:uid="{00000000-0010-0000-7E02-000001000000}" uniqueName="P60924">
      <xmlPr mapId="1" xpath="/TFI-IZD-OSIG/IFP_1000366/P60924" xmlDataType="decimal"/>
    </xmlCellPr>
  </singleXmlCell>
  <singleXmlCell id="640" xr6:uid="{00000000-000C-0000-FFFF-FFFF7F020000}" r="I114" connectionId="0">
    <xmlCellPr id="1" xr6:uid="{00000000-0010-0000-7F02-000001000000}" uniqueName="P61041">
      <xmlPr mapId="1" xpath="/TFI-IZD-OSIG/IFP_1000366/P61041" xmlDataType="decimal"/>
    </xmlCellPr>
  </singleXmlCell>
  <singleXmlCell id="641" xr6:uid="{00000000-000C-0000-FFFF-FFFF80020000}" r="D115" connectionId="0">
    <xmlCellPr id="1" xr6:uid="{00000000-0010-0000-8002-000001000000}" uniqueName="P61159">
      <xmlPr mapId="1" xpath="/TFI-IZD-OSIG/IFP_1000366/P61159" xmlDataType="decimal"/>
    </xmlCellPr>
  </singleXmlCell>
  <singleXmlCell id="642" xr6:uid="{00000000-000C-0000-FFFF-FFFF81020000}" r="E115" connectionId="0">
    <xmlCellPr id="1" xr6:uid="{00000000-0010-0000-8102-000001000000}" uniqueName="P61276">
      <xmlPr mapId="1" xpath="/TFI-IZD-OSIG/IFP_1000366/P61276" xmlDataType="decimal"/>
    </xmlCellPr>
  </singleXmlCell>
  <singleXmlCell id="643" xr6:uid="{00000000-000C-0000-FFFF-FFFF82020000}" r="F115" connectionId="0">
    <xmlCellPr id="1" xr6:uid="{00000000-0010-0000-8202-000001000000}" uniqueName="P61393">
      <xmlPr mapId="1" xpath="/TFI-IZD-OSIG/IFP_1000366/P61393" xmlDataType="decimal"/>
    </xmlCellPr>
  </singleXmlCell>
  <singleXmlCell id="644" xr6:uid="{00000000-000C-0000-FFFF-FFFF83020000}" r="G115" connectionId="0">
    <xmlCellPr id="1" xr6:uid="{00000000-0010-0000-8302-000001000000}" uniqueName="P60808">
      <xmlPr mapId="1" xpath="/TFI-IZD-OSIG/IFP_1000366/P60808" xmlDataType="decimal"/>
    </xmlCellPr>
  </singleXmlCell>
  <singleXmlCell id="645" xr6:uid="{00000000-000C-0000-FFFF-FFFF84020000}" r="H115" connectionId="0">
    <xmlCellPr id="1" xr6:uid="{00000000-0010-0000-8402-000001000000}" uniqueName="P60925">
      <xmlPr mapId="1" xpath="/TFI-IZD-OSIG/IFP_1000366/P60925" xmlDataType="decimal"/>
    </xmlCellPr>
  </singleXmlCell>
  <singleXmlCell id="646" xr6:uid="{00000000-000C-0000-FFFF-FFFF85020000}" r="I115" connectionId="0">
    <xmlCellPr id="1" xr6:uid="{00000000-0010-0000-8502-000001000000}" uniqueName="P61042">
      <xmlPr mapId="1" xpath="/TFI-IZD-OSIG/IFP_1000366/P61042" xmlDataType="decimal"/>
    </xmlCellPr>
  </singleXmlCell>
  <singleXmlCell id="647" xr6:uid="{00000000-000C-0000-FFFF-FFFF86020000}" r="D116" connectionId="0">
    <xmlCellPr id="1" xr6:uid="{00000000-0010-0000-8602-000001000000}" uniqueName="P61160">
      <xmlPr mapId="1" xpath="/TFI-IZD-OSIG/IFP_1000366/P61160" xmlDataType="decimal"/>
    </xmlCellPr>
  </singleXmlCell>
  <singleXmlCell id="648" xr6:uid="{00000000-000C-0000-FFFF-FFFF87020000}" r="E116" connectionId="0">
    <xmlCellPr id="1" xr6:uid="{00000000-0010-0000-8702-000001000000}" uniqueName="P61277">
      <xmlPr mapId="1" xpath="/TFI-IZD-OSIG/IFP_1000366/P61277" xmlDataType="decimal"/>
    </xmlCellPr>
  </singleXmlCell>
  <singleXmlCell id="649" xr6:uid="{00000000-000C-0000-FFFF-FFFF88020000}" r="F116" connectionId="0">
    <xmlCellPr id="1" xr6:uid="{00000000-0010-0000-8802-000001000000}" uniqueName="P61394">
      <xmlPr mapId="1" xpath="/TFI-IZD-OSIG/IFP_1000366/P61394" xmlDataType="decimal"/>
    </xmlCellPr>
  </singleXmlCell>
  <singleXmlCell id="650" xr6:uid="{00000000-000C-0000-FFFF-FFFF89020000}" r="G116" connectionId="0">
    <xmlCellPr id="1" xr6:uid="{00000000-0010-0000-8902-000001000000}" uniqueName="P60809">
      <xmlPr mapId="1" xpath="/TFI-IZD-OSIG/IFP_1000366/P60809" xmlDataType="decimal"/>
    </xmlCellPr>
  </singleXmlCell>
  <singleXmlCell id="651" xr6:uid="{00000000-000C-0000-FFFF-FFFF8A020000}" r="H116" connectionId="0">
    <xmlCellPr id="1" xr6:uid="{00000000-0010-0000-8A02-000001000000}" uniqueName="P60926">
      <xmlPr mapId="1" xpath="/TFI-IZD-OSIG/IFP_1000366/P60926" xmlDataType="decimal"/>
    </xmlCellPr>
  </singleXmlCell>
  <singleXmlCell id="652" xr6:uid="{00000000-000C-0000-FFFF-FFFF8B020000}" r="I116" connectionId="0">
    <xmlCellPr id="1" xr6:uid="{00000000-0010-0000-8B02-000001000000}" uniqueName="P61043">
      <xmlPr mapId="1" xpath="/TFI-IZD-OSIG/IFP_1000366/P61043" xmlDataType="decimal"/>
    </xmlCellPr>
  </singleXmlCell>
  <singleXmlCell id="653" xr6:uid="{00000000-000C-0000-FFFF-FFFF8C020000}" r="D117" connectionId="0">
    <xmlCellPr id="1" xr6:uid="{00000000-0010-0000-8C02-000001000000}" uniqueName="P61149">
      <xmlPr mapId="1" xpath="/TFI-IZD-OSIG/IFP_1000366/P61149" xmlDataType="decimal"/>
    </xmlCellPr>
  </singleXmlCell>
  <singleXmlCell id="654" xr6:uid="{00000000-000C-0000-FFFF-FFFF8D020000}" r="E117" connectionId="0">
    <xmlCellPr id="1" xr6:uid="{00000000-0010-0000-8D02-000001000000}" uniqueName="P61266">
      <xmlPr mapId="1" xpath="/TFI-IZD-OSIG/IFP_1000366/P61266" xmlDataType="decimal"/>
    </xmlCellPr>
  </singleXmlCell>
  <singleXmlCell id="655" xr6:uid="{00000000-000C-0000-FFFF-FFFF8E020000}" r="F117" connectionId="0">
    <xmlCellPr id="1" xr6:uid="{00000000-0010-0000-8E02-000001000000}" uniqueName="P61383">
      <xmlPr mapId="1" xpath="/TFI-IZD-OSIG/IFP_1000366/P61383" xmlDataType="decimal"/>
    </xmlCellPr>
  </singleXmlCell>
  <singleXmlCell id="656" xr6:uid="{00000000-000C-0000-FFFF-FFFF8F020000}" r="G117" connectionId="0">
    <xmlCellPr id="1" xr6:uid="{00000000-0010-0000-8F02-000001000000}" uniqueName="P60798">
      <xmlPr mapId="1" xpath="/TFI-IZD-OSIG/IFP_1000366/P60798" xmlDataType="decimal"/>
    </xmlCellPr>
  </singleXmlCell>
  <singleXmlCell id="657" xr6:uid="{00000000-000C-0000-FFFF-FFFF90020000}" r="H117" connectionId="0">
    <xmlCellPr id="1" xr6:uid="{00000000-0010-0000-9002-000001000000}" uniqueName="P60915">
      <xmlPr mapId="1" xpath="/TFI-IZD-OSIG/IFP_1000366/P60915" xmlDataType="decimal"/>
    </xmlCellPr>
  </singleXmlCell>
  <singleXmlCell id="658" xr6:uid="{00000000-000C-0000-FFFF-FFFF91020000}" r="I117" connectionId="0">
    <xmlCellPr id="1" xr6:uid="{00000000-0010-0000-9102-000001000000}" uniqueName="P61032">
      <xmlPr mapId="1" xpath="/TFI-IZD-OSIG/IFP_1000366/P61032" xmlDataType="decimal"/>
    </xmlCellPr>
  </singleXmlCell>
  <singleXmlCell id="659" xr6:uid="{00000000-000C-0000-FFFF-FFFF92020000}" r="D118" connectionId="0">
    <xmlCellPr id="1" xr6:uid="{00000000-0010-0000-9202-000001000000}" uniqueName="P61150">
      <xmlPr mapId="1" xpath="/TFI-IZD-OSIG/IFP_1000366/P61150" xmlDataType="decimal"/>
    </xmlCellPr>
  </singleXmlCell>
  <singleXmlCell id="660" xr6:uid="{00000000-000C-0000-FFFF-FFFF93020000}" r="E118" connectionId="0">
    <xmlCellPr id="1" xr6:uid="{00000000-0010-0000-9302-000001000000}" uniqueName="P61267">
      <xmlPr mapId="1" xpath="/TFI-IZD-OSIG/IFP_1000366/P61267" xmlDataType="decimal"/>
    </xmlCellPr>
  </singleXmlCell>
  <singleXmlCell id="661" xr6:uid="{00000000-000C-0000-FFFF-FFFF94020000}" r="F118" connectionId="0">
    <xmlCellPr id="1" xr6:uid="{00000000-0010-0000-9402-000001000000}" uniqueName="P61384">
      <xmlPr mapId="1" xpath="/TFI-IZD-OSIG/IFP_1000366/P61384" xmlDataType="decimal"/>
    </xmlCellPr>
  </singleXmlCell>
  <singleXmlCell id="662" xr6:uid="{00000000-000C-0000-FFFF-FFFF95020000}" r="G118" connectionId="0">
    <xmlCellPr id="1" xr6:uid="{00000000-0010-0000-9502-000001000000}" uniqueName="P60799">
      <xmlPr mapId="1" xpath="/TFI-IZD-OSIG/IFP_1000366/P60799" xmlDataType="decimal"/>
    </xmlCellPr>
  </singleXmlCell>
  <singleXmlCell id="663" xr6:uid="{00000000-000C-0000-FFFF-FFFF96020000}" r="H118" connectionId="0">
    <xmlCellPr id="1" xr6:uid="{00000000-0010-0000-9602-000001000000}" uniqueName="P60916">
      <xmlPr mapId="1" xpath="/TFI-IZD-OSIG/IFP_1000366/P60916" xmlDataType="decimal"/>
    </xmlCellPr>
  </singleXmlCell>
  <singleXmlCell id="664" xr6:uid="{00000000-000C-0000-FFFF-FFFF97020000}" r="I118" connectionId="0">
    <xmlCellPr id="1" xr6:uid="{00000000-0010-0000-9702-000001000000}" uniqueName="P61033">
      <xmlPr mapId="1" xpath="/TFI-IZD-OSIG/IFP_1000366/P61033" xmlDataType="decimal"/>
    </xmlCellPr>
  </singleXmlCell>
  <singleXmlCell id="665" xr6:uid="{00000000-000C-0000-FFFF-FFFF98020000}" r="D119" connectionId="0">
    <xmlCellPr id="1" xr6:uid="{00000000-0010-0000-9802-000001000000}" uniqueName="P61151">
      <xmlPr mapId="1" xpath="/TFI-IZD-OSIG/IFP_1000366/P61151" xmlDataType="decimal"/>
    </xmlCellPr>
  </singleXmlCell>
  <singleXmlCell id="666" xr6:uid="{00000000-000C-0000-FFFF-FFFF99020000}" r="E119" connectionId="0">
    <xmlCellPr id="1" xr6:uid="{00000000-0010-0000-9902-000001000000}" uniqueName="P61268">
      <xmlPr mapId="1" xpath="/TFI-IZD-OSIG/IFP_1000366/P61268" xmlDataType="decimal"/>
    </xmlCellPr>
  </singleXmlCell>
  <singleXmlCell id="667" xr6:uid="{00000000-000C-0000-FFFF-FFFF9A020000}" r="F119" connectionId="0">
    <xmlCellPr id="1" xr6:uid="{00000000-0010-0000-9A02-000001000000}" uniqueName="P61385">
      <xmlPr mapId="1" xpath="/TFI-IZD-OSIG/IFP_1000366/P61385" xmlDataType="decimal"/>
    </xmlCellPr>
  </singleXmlCell>
  <singleXmlCell id="668" xr6:uid="{00000000-000C-0000-FFFF-FFFF9B020000}" r="G119" connectionId="0">
    <xmlCellPr id="1" xr6:uid="{00000000-0010-0000-9B02-000001000000}" uniqueName="P60800">
      <xmlPr mapId="1" xpath="/TFI-IZD-OSIG/IFP_1000366/P60800" xmlDataType="decimal"/>
    </xmlCellPr>
  </singleXmlCell>
  <singleXmlCell id="669" xr6:uid="{00000000-000C-0000-FFFF-FFFF9C020000}" r="H119" connectionId="0">
    <xmlCellPr id="1" xr6:uid="{00000000-0010-0000-9C02-000001000000}" uniqueName="P60917">
      <xmlPr mapId="1" xpath="/TFI-IZD-OSIG/IFP_1000366/P60917" xmlDataType="decimal"/>
    </xmlCellPr>
  </singleXmlCell>
  <singleXmlCell id="670" xr6:uid="{00000000-000C-0000-FFFF-FFFF9D020000}" r="I119" connectionId="0">
    <xmlCellPr id="1" xr6:uid="{00000000-0010-0000-9D02-000001000000}" uniqueName="P61034">
      <xmlPr mapId="1" xpath="/TFI-IZD-OSIG/IFP_1000366/P61034" xmlDataType="decimal"/>
    </xmlCellPr>
  </singleXmlCell>
  <singleXmlCell id="671" xr6:uid="{00000000-000C-0000-FFFF-FFFF9E020000}" r="D120" connectionId="0">
    <xmlCellPr id="1" xr6:uid="{00000000-0010-0000-9E02-000001000000}" uniqueName="P61152">
      <xmlPr mapId="1" xpath="/TFI-IZD-OSIG/IFP_1000366/P61152" xmlDataType="decimal"/>
    </xmlCellPr>
  </singleXmlCell>
  <singleXmlCell id="672" xr6:uid="{00000000-000C-0000-FFFF-FFFF9F020000}" r="E120" connectionId="0">
    <xmlCellPr id="1" xr6:uid="{00000000-0010-0000-9F02-000001000000}" uniqueName="P61269">
      <xmlPr mapId="1" xpath="/TFI-IZD-OSIG/IFP_1000366/P61269" xmlDataType="decimal"/>
    </xmlCellPr>
  </singleXmlCell>
  <singleXmlCell id="673" xr6:uid="{00000000-000C-0000-FFFF-FFFFA0020000}" r="F120" connectionId="0">
    <xmlCellPr id="1" xr6:uid="{00000000-0010-0000-A002-000001000000}" uniqueName="P61386">
      <xmlPr mapId="1" xpath="/TFI-IZD-OSIG/IFP_1000366/P61386" xmlDataType="decimal"/>
    </xmlCellPr>
  </singleXmlCell>
  <singleXmlCell id="674" xr6:uid="{00000000-000C-0000-FFFF-FFFFA1020000}" r="G120" connectionId="0">
    <xmlCellPr id="1" xr6:uid="{00000000-0010-0000-A102-000001000000}" uniqueName="P60801">
      <xmlPr mapId="1" xpath="/TFI-IZD-OSIG/IFP_1000366/P60801" xmlDataType="decimal"/>
    </xmlCellPr>
  </singleXmlCell>
  <singleXmlCell id="675" xr6:uid="{00000000-000C-0000-FFFF-FFFFA2020000}" r="H120" connectionId="0">
    <xmlCellPr id="1" xr6:uid="{00000000-0010-0000-A202-000001000000}" uniqueName="P60918">
      <xmlPr mapId="1" xpath="/TFI-IZD-OSIG/IFP_1000366/P60918" xmlDataType="decimal"/>
    </xmlCellPr>
  </singleXmlCell>
  <singleXmlCell id="676" xr6:uid="{00000000-000C-0000-FFFF-FFFFA3020000}" r="I120" connectionId="0">
    <xmlCellPr id="1" xr6:uid="{00000000-0010-0000-A302-000001000000}" uniqueName="P61035">
      <xmlPr mapId="1" xpath="/TFI-IZD-OSIG/IFP_1000366/P61035" xmlDataType="decimal"/>
    </xmlCellPr>
  </singleXmlCell>
  <singleXmlCell id="677" xr6:uid="{00000000-000C-0000-FFFF-FFFFA4020000}" r="D121" connectionId="0">
    <xmlCellPr id="1" xr6:uid="{00000000-0010-0000-A402-000001000000}" uniqueName="P61153">
      <xmlPr mapId="1" xpath="/TFI-IZD-OSIG/IFP_1000366/P61153" xmlDataType="decimal"/>
    </xmlCellPr>
  </singleXmlCell>
  <singleXmlCell id="678" xr6:uid="{00000000-000C-0000-FFFF-FFFFA5020000}" r="E121" connectionId="0">
    <xmlCellPr id="1" xr6:uid="{00000000-0010-0000-A502-000001000000}" uniqueName="P61270">
      <xmlPr mapId="1" xpath="/TFI-IZD-OSIG/IFP_1000366/P61270" xmlDataType="decimal"/>
    </xmlCellPr>
  </singleXmlCell>
  <singleXmlCell id="679" xr6:uid="{00000000-000C-0000-FFFF-FFFFA6020000}" r="F121" connectionId="0">
    <xmlCellPr id="1" xr6:uid="{00000000-0010-0000-A602-000001000000}" uniqueName="P61387">
      <xmlPr mapId="1" xpath="/TFI-IZD-OSIG/IFP_1000366/P61387" xmlDataType="decimal"/>
    </xmlCellPr>
  </singleXmlCell>
  <singleXmlCell id="680" xr6:uid="{00000000-000C-0000-FFFF-FFFFA7020000}" r="G121" connectionId="0">
    <xmlCellPr id="1" xr6:uid="{00000000-0010-0000-A702-000001000000}" uniqueName="P60802">
      <xmlPr mapId="1" xpath="/TFI-IZD-OSIG/IFP_1000366/P60802" xmlDataType="decimal"/>
    </xmlCellPr>
  </singleXmlCell>
  <singleXmlCell id="681" xr6:uid="{00000000-000C-0000-FFFF-FFFFA8020000}" r="H121" connectionId="0">
    <xmlCellPr id="1" xr6:uid="{00000000-0010-0000-A802-000001000000}" uniqueName="P60919">
      <xmlPr mapId="1" xpath="/TFI-IZD-OSIG/IFP_1000366/P60919" xmlDataType="decimal"/>
    </xmlCellPr>
  </singleXmlCell>
  <singleXmlCell id="682" xr6:uid="{00000000-000C-0000-FFFF-FFFFA9020000}" r="I121" connectionId="0">
    <xmlCellPr id="1" xr6:uid="{00000000-0010-0000-A902-000001000000}" uniqueName="P61036">
      <xmlPr mapId="1" xpath="/TFI-IZD-OSIG/IFP_1000366/P61036" xmlDataType="decimal"/>
    </xmlCellPr>
  </singleXmlCell>
  <singleXmlCell id="683" xr6:uid="{00000000-000C-0000-FFFF-FFFFAA020000}" r="D122" connectionId="0">
    <xmlCellPr id="1" xr6:uid="{00000000-0010-0000-AA02-000001000000}" uniqueName="P61154">
      <xmlPr mapId="1" xpath="/TFI-IZD-OSIG/IFP_1000366/P61154" xmlDataType="decimal"/>
    </xmlCellPr>
  </singleXmlCell>
  <singleXmlCell id="684" xr6:uid="{00000000-000C-0000-FFFF-FFFFAB020000}" r="E122" connectionId="0">
    <xmlCellPr id="1" xr6:uid="{00000000-0010-0000-AB02-000001000000}" uniqueName="P61271">
      <xmlPr mapId="1" xpath="/TFI-IZD-OSIG/IFP_1000366/P61271" xmlDataType="decimal"/>
    </xmlCellPr>
  </singleXmlCell>
  <singleXmlCell id="685" xr6:uid="{00000000-000C-0000-FFFF-FFFFAC020000}" r="F122" connectionId="0">
    <xmlCellPr id="1" xr6:uid="{00000000-0010-0000-AC02-000001000000}" uniqueName="P61388">
      <xmlPr mapId="1" xpath="/TFI-IZD-OSIG/IFP_1000366/P61388" xmlDataType="decimal"/>
    </xmlCellPr>
  </singleXmlCell>
  <singleXmlCell id="686" xr6:uid="{00000000-000C-0000-FFFF-FFFFAD020000}" r="G122" connectionId="0">
    <xmlCellPr id="1" xr6:uid="{00000000-0010-0000-AD02-000001000000}" uniqueName="P60803">
      <xmlPr mapId="1" xpath="/TFI-IZD-OSIG/IFP_1000366/P60803" xmlDataType="decimal"/>
    </xmlCellPr>
  </singleXmlCell>
  <singleXmlCell id="687" xr6:uid="{00000000-000C-0000-FFFF-FFFFAE020000}" r="H122" connectionId="0">
    <xmlCellPr id="1" xr6:uid="{00000000-0010-0000-AE02-000001000000}" uniqueName="P60920">
      <xmlPr mapId="1" xpath="/TFI-IZD-OSIG/IFP_1000366/P60920" xmlDataType="decimal"/>
    </xmlCellPr>
  </singleXmlCell>
  <singleXmlCell id="688" xr6:uid="{00000000-000C-0000-FFFF-FFFFAF020000}" r="I122" connectionId="0">
    <xmlCellPr id="1" xr6:uid="{00000000-0010-0000-AF02-000001000000}" uniqueName="P61037">
      <xmlPr mapId="1" xpath="/TFI-IZD-OSIG/IFP_1000366/P61037" xmlDataType="decimal"/>
    </xmlCellPr>
  </singleXmlCell>
  <singleXmlCell id="689" xr6:uid="{00000000-000C-0000-FFFF-FFFFB0020000}" r="D123" connectionId="0">
    <xmlCellPr id="1" xr6:uid="{00000000-0010-0000-B002-000001000000}" uniqueName="P61146">
      <xmlPr mapId="1" xpath="/TFI-IZD-OSIG/IFP_1000366/P61146" xmlDataType="decimal"/>
    </xmlCellPr>
  </singleXmlCell>
  <singleXmlCell id="690" xr6:uid="{00000000-000C-0000-FFFF-FFFFB1020000}" r="E123" connectionId="0">
    <xmlCellPr id="1" xr6:uid="{00000000-0010-0000-B102-000001000000}" uniqueName="P61263">
      <xmlPr mapId="1" xpath="/TFI-IZD-OSIG/IFP_1000366/P61263" xmlDataType="decimal"/>
    </xmlCellPr>
  </singleXmlCell>
  <singleXmlCell id="691" xr6:uid="{00000000-000C-0000-FFFF-FFFFB2020000}" r="F123" connectionId="0">
    <xmlCellPr id="1" xr6:uid="{00000000-0010-0000-B202-000001000000}" uniqueName="P61380">
      <xmlPr mapId="1" xpath="/TFI-IZD-OSIG/IFP_1000366/P61380" xmlDataType="decimal"/>
    </xmlCellPr>
  </singleXmlCell>
  <singleXmlCell id="692" xr6:uid="{00000000-000C-0000-FFFF-FFFFB3020000}" r="G123" connectionId="0">
    <xmlCellPr id="1" xr6:uid="{00000000-0010-0000-B302-000001000000}" uniqueName="P60795">
      <xmlPr mapId="1" xpath="/TFI-IZD-OSIG/IFP_1000366/P60795" xmlDataType="decimal"/>
    </xmlCellPr>
  </singleXmlCell>
  <singleXmlCell id="693" xr6:uid="{00000000-000C-0000-FFFF-FFFFB4020000}" r="H123" connectionId="0">
    <xmlCellPr id="1" xr6:uid="{00000000-0010-0000-B402-000001000000}" uniqueName="P60912">
      <xmlPr mapId="1" xpath="/TFI-IZD-OSIG/IFP_1000366/P60912" xmlDataType="decimal"/>
    </xmlCellPr>
  </singleXmlCell>
  <singleXmlCell id="694" xr6:uid="{00000000-000C-0000-FFFF-FFFFB5020000}" r="I123" connectionId="0">
    <xmlCellPr id="1" xr6:uid="{00000000-0010-0000-B502-000001000000}" uniqueName="P61029">
      <xmlPr mapId="1" xpath="/TFI-IZD-OSIG/IFP_1000366/P61029" xmlDataType="decimal"/>
    </xmlCellPr>
  </singleXmlCell>
  <singleXmlCell id="695" xr6:uid="{00000000-000C-0000-FFFF-FFFFB6020000}" r="D124" connectionId="0">
    <xmlCellPr id="1" xr6:uid="{00000000-0010-0000-B602-000001000000}" uniqueName="P61147">
      <xmlPr mapId="1" xpath="/TFI-IZD-OSIG/IFP_1000366/P61147" xmlDataType="decimal"/>
    </xmlCellPr>
  </singleXmlCell>
  <singleXmlCell id="696" xr6:uid="{00000000-000C-0000-FFFF-FFFFB7020000}" r="E124" connectionId="0">
    <xmlCellPr id="1" xr6:uid="{00000000-0010-0000-B702-000001000000}" uniqueName="P61264">
      <xmlPr mapId="1" xpath="/TFI-IZD-OSIG/IFP_1000366/P61264" xmlDataType="decimal"/>
    </xmlCellPr>
  </singleXmlCell>
  <singleXmlCell id="697" xr6:uid="{00000000-000C-0000-FFFF-FFFFB8020000}" r="F124" connectionId="0">
    <xmlCellPr id="1" xr6:uid="{00000000-0010-0000-B802-000001000000}" uniqueName="P61381">
      <xmlPr mapId="1" xpath="/TFI-IZD-OSIG/IFP_1000366/P61381" xmlDataType="decimal"/>
    </xmlCellPr>
  </singleXmlCell>
  <singleXmlCell id="698" xr6:uid="{00000000-000C-0000-FFFF-FFFFB9020000}" r="G124" connectionId="0">
    <xmlCellPr id="1" xr6:uid="{00000000-0010-0000-B902-000001000000}" uniqueName="P60796">
      <xmlPr mapId="1" xpath="/TFI-IZD-OSIG/IFP_1000366/P60796" xmlDataType="decimal"/>
    </xmlCellPr>
  </singleXmlCell>
  <singleXmlCell id="699" xr6:uid="{00000000-000C-0000-FFFF-FFFFBA020000}" r="H124" connectionId="0">
    <xmlCellPr id="1" xr6:uid="{00000000-0010-0000-BA02-000001000000}" uniqueName="P60913">
      <xmlPr mapId="1" xpath="/TFI-IZD-OSIG/IFP_1000366/P60913" xmlDataType="decimal"/>
    </xmlCellPr>
  </singleXmlCell>
  <singleXmlCell id="700" xr6:uid="{00000000-000C-0000-FFFF-FFFFBB020000}" r="I124" connectionId="0">
    <xmlCellPr id="1" xr6:uid="{00000000-0010-0000-BB02-000001000000}" uniqueName="P61030">
      <xmlPr mapId="1" xpath="/TFI-IZD-OSIG/IFP_1000366/P61030" xmlDataType="decimal"/>
    </xmlCellPr>
  </singleXmlCell>
  <singleXmlCell id="701" xr6:uid="{00000000-000C-0000-FFFF-FFFFBC020000}" r="D125" connectionId="0">
    <xmlCellPr id="1" xr6:uid="{00000000-0010-0000-BC02-000001000000}" uniqueName="P61148">
      <xmlPr mapId="1" xpath="/TFI-IZD-OSIG/IFP_1000366/P61148" xmlDataType="decimal"/>
    </xmlCellPr>
  </singleXmlCell>
  <singleXmlCell id="702" xr6:uid="{00000000-000C-0000-FFFF-FFFFBD020000}" r="E125" connectionId="0">
    <xmlCellPr id="1" xr6:uid="{00000000-0010-0000-BD02-000001000000}" uniqueName="P61265">
      <xmlPr mapId="1" xpath="/TFI-IZD-OSIG/IFP_1000366/P61265" xmlDataType="decimal"/>
    </xmlCellPr>
  </singleXmlCell>
  <singleXmlCell id="703" xr6:uid="{00000000-000C-0000-FFFF-FFFFBE020000}" r="F125" connectionId="0">
    <xmlCellPr id="1" xr6:uid="{00000000-0010-0000-BE02-000001000000}" uniqueName="P61382">
      <xmlPr mapId="1" xpath="/TFI-IZD-OSIG/IFP_1000366/P61382" xmlDataType="decimal"/>
    </xmlCellPr>
  </singleXmlCell>
  <singleXmlCell id="704" xr6:uid="{00000000-000C-0000-FFFF-FFFFBF020000}" r="G125" connectionId="0">
    <xmlCellPr id="1" xr6:uid="{00000000-0010-0000-BF02-000001000000}" uniqueName="P60797">
      <xmlPr mapId="1" xpath="/TFI-IZD-OSIG/IFP_1000366/P60797" xmlDataType="decimal"/>
    </xmlCellPr>
  </singleXmlCell>
  <singleXmlCell id="705" xr6:uid="{00000000-000C-0000-FFFF-FFFFC0020000}" r="H125" connectionId="0">
    <xmlCellPr id="1" xr6:uid="{00000000-0010-0000-C002-000001000000}" uniqueName="P60914">
      <xmlPr mapId="1" xpath="/TFI-IZD-OSIG/IFP_1000366/P60914" xmlDataType="decimal"/>
    </xmlCellPr>
  </singleXmlCell>
  <singleXmlCell id="706" xr6:uid="{00000000-000C-0000-FFFF-FFFFC1020000}" r="I125" connectionId="0">
    <xmlCellPr id="1" xr6:uid="{00000000-0010-0000-C102-000001000000}" uniqueName="P61031">
      <xmlPr mapId="1" xpath="/TFI-IZD-OSIG/IFP_1000366/P61031"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07" xr6:uid="{00000000-000C-0000-FFFF-FFFFC2020000}" r="D7" connectionId="0">
    <xmlCellPr id="1" xr6:uid="{00000000-0010-0000-C202-000001000000}" uniqueName="P62251">
      <xmlPr mapId="1" xpath="/TFI-IZD-OSIG/ISD_1000367/P62251" xmlDataType="decimal"/>
    </xmlCellPr>
  </singleXmlCell>
  <singleXmlCell id="708" xr6:uid="{00000000-000C-0000-FFFF-FFFFC3020000}" r="E7" connectionId="0">
    <xmlCellPr id="1" xr6:uid="{00000000-0010-0000-C302-000001000000}" uniqueName="P62331">
      <xmlPr mapId="1" xpath="/TFI-IZD-OSIG/ISD_1000367/P62331" xmlDataType="decimal"/>
    </xmlCellPr>
  </singleXmlCell>
  <singleXmlCell id="709" xr6:uid="{00000000-000C-0000-FFFF-FFFFC4020000}" r="F7" connectionId="0">
    <xmlCellPr id="1" xr6:uid="{00000000-0010-0000-C402-000001000000}" uniqueName="P62411">
      <xmlPr mapId="1" xpath="/TFI-IZD-OSIG/ISD_1000367/P62411" xmlDataType="decimal"/>
    </xmlCellPr>
  </singleXmlCell>
  <singleXmlCell id="710" xr6:uid="{00000000-000C-0000-FFFF-FFFFC5020000}" r="G7" connectionId="0">
    <xmlCellPr id="1" xr6:uid="{00000000-0010-0000-C502-000001000000}" uniqueName="P62011">
      <xmlPr mapId="1" xpath="/TFI-IZD-OSIG/ISD_1000367/P62011" xmlDataType="decimal"/>
    </xmlCellPr>
  </singleXmlCell>
  <singleXmlCell id="711" xr6:uid="{00000000-000C-0000-FFFF-FFFFC6020000}" r="H7" connectionId="0">
    <xmlCellPr id="1" xr6:uid="{00000000-0010-0000-C602-000001000000}" uniqueName="P62091">
      <xmlPr mapId="1" xpath="/TFI-IZD-OSIG/ISD_1000367/P62091" xmlDataType="decimal"/>
    </xmlCellPr>
  </singleXmlCell>
  <singleXmlCell id="712" xr6:uid="{00000000-000C-0000-FFFF-FFFFC7020000}" r="I7" connectionId="0">
    <xmlCellPr id="1" xr6:uid="{00000000-0010-0000-C702-000001000000}" uniqueName="P62171">
      <xmlPr mapId="1" xpath="/TFI-IZD-OSIG/ISD_1000367/P62171" xmlDataType="decimal"/>
    </xmlCellPr>
  </singleXmlCell>
  <singleXmlCell id="713" xr6:uid="{00000000-000C-0000-FFFF-FFFFC8020000}" r="D8" connectionId="0">
    <xmlCellPr id="1" xr6:uid="{00000000-0010-0000-C802-000001000000}" uniqueName="P62252">
      <xmlPr mapId="1" xpath="/TFI-IZD-OSIG/ISD_1000367/P62252" xmlDataType="decimal"/>
    </xmlCellPr>
  </singleXmlCell>
  <singleXmlCell id="714" xr6:uid="{00000000-000C-0000-FFFF-FFFFC9020000}" r="E8" connectionId="0">
    <xmlCellPr id="1" xr6:uid="{00000000-0010-0000-C902-000001000000}" uniqueName="P62332">
      <xmlPr mapId="1" xpath="/TFI-IZD-OSIG/ISD_1000367/P62332" xmlDataType="decimal"/>
    </xmlCellPr>
  </singleXmlCell>
  <singleXmlCell id="715" xr6:uid="{00000000-000C-0000-FFFF-FFFFCA020000}" r="F8" connectionId="0">
    <xmlCellPr id="1" xr6:uid="{00000000-0010-0000-CA02-000001000000}" uniqueName="P62412">
      <xmlPr mapId="1" xpath="/TFI-IZD-OSIG/ISD_1000367/P62412" xmlDataType="decimal"/>
    </xmlCellPr>
  </singleXmlCell>
  <singleXmlCell id="716" xr6:uid="{00000000-000C-0000-FFFF-FFFFCB020000}" r="G8" connectionId="0">
    <xmlCellPr id="1" xr6:uid="{00000000-0010-0000-CB02-000001000000}" uniqueName="P62012">
      <xmlPr mapId="1" xpath="/TFI-IZD-OSIG/ISD_1000367/P62012" xmlDataType="decimal"/>
    </xmlCellPr>
  </singleXmlCell>
  <singleXmlCell id="717" xr6:uid="{00000000-000C-0000-FFFF-FFFFCC020000}" r="H8" connectionId="0">
    <xmlCellPr id="1" xr6:uid="{00000000-0010-0000-CC02-000001000000}" uniqueName="P62092">
      <xmlPr mapId="1" xpath="/TFI-IZD-OSIG/ISD_1000367/P62092" xmlDataType="decimal"/>
    </xmlCellPr>
  </singleXmlCell>
  <singleXmlCell id="718" xr6:uid="{00000000-000C-0000-FFFF-FFFFCD020000}" r="I8" connectionId="0">
    <xmlCellPr id="1" xr6:uid="{00000000-0010-0000-CD02-000001000000}" uniqueName="P62172">
      <xmlPr mapId="1" xpath="/TFI-IZD-OSIG/ISD_1000367/P62172" xmlDataType="decimal"/>
    </xmlCellPr>
  </singleXmlCell>
  <singleXmlCell id="719" xr6:uid="{00000000-000C-0000-FFFF-FFFFCE020000}" r="D9" connectionId="0">
    <xmlCellPr id="1" xr6:uid="{00000000-0010-0000-CE02-000001000000}" uniqueName="P62253">
      <xmlPr mapId="1" xpath="/TFI-IZD-OSIG/ISD_1000367/P62253" xmlDataType="decimal"/>
    </xmlCellPr>
  </singleXmlCell>
  <singleXmlCell id="720" xr6:uid="{00000000-000C-0000-FFFF-FFFFCF020000}" r="E9" connectionId="0">
    <xmlCellPr id="1" xr6:uid="{00000000-0010-0000-CF02-000001000000}" uniqueName="P62333">
      <xmlPr mapId="1" xpath="/TFI-IZD-OSIG/ISD_1000367/P62333" xmlDataType="decimal"/>
    </xmlCellPr>
  </singleXmlCell>
  <singleXmlCell id="721" xr6:uid="{00000000-000C-0000-FFFF-FFFFD0020000}" r="F9" connectionId="0">
    <xmlCellPr id="1" xr6:uid="{00000000-0010-0000-D002-000001000000}" uniqueName="P62413">
      <xmlPr mapId="1" xpath="/TFI-IZD-OSIG/ISD_1000367/P62413" xmlDataType="decimal"/>
    </xmlCellPr>
  </singleXmlCell>
  <singleXmlCell id="722" xr6:uid="{00000000-000C-0000-FFFF-FFFFD1020000}" r="G9" connectionId="0">
    <xmlCellPr id="1" xr6:uid="{00000000-0010-0000-D102-000001000000}" uniqueName="P62013">
      <xmlPr mapId="1" xpath="/TFI-IZD-OSIG/ISD_1000367/P62013" xmlDataType="decimal"/>
    </xmlCellPr>
  </singleXmlCell>
  <singleXmlCell id="723" xr6:uid="{00000000-000C-0000-FFFF-FFFFD2020000}" r="H9" connectionId="0">
    <xmlCellPr id="1" xr6:uid="{00000000-0010-0000-D202-000001000000}" uniqueName="P62093">
      <xmlPr mapId="1" xpath="/TFI-IZD-OSIG/ISD_1000367/P62093" xmlDataType="decimal"/>
    </xmlCellPr>
  </singleXmlCell>
  <singleXmlCell id="724" xr6:uid="{00000000-000C-0000-FFFF-FFFFD3020000}" r="I9" connectionId="0">
    <xmlCellPr id="1" xr6:uid="{00000000-0010-0000-D302-000001000000}" uniqueName="P62173">
      <xmlPr mapId="1" xpath="/TFI-IZD-OSIG/ISD_1000367/P62173" xmlDataType="decimal"/>
    </xmlCellPr>
  </singleXmlCell>
  <singleXmlCell id="725" xr6:uid="{00000000-000C-0000-FFFF-FFFFD4020000}" r="D10" connectionId="0">
    <xmlCellPr id="1" xr6:uid="{00000000-0010-0000-D402-000001000000}" uniqueName="P62254">
      <xmlPr mapId="1" xpath="/TFI-IZD-OSIG/ISD_1000367/P62254" xmlDataType="decimal"/>
    </xmlCellPr>
  </singleXmlCell>
  <singleXmlCell id="726" xr6:uid="{00000000-000C-0000-FFFF-FFFFD5020000}" r="E10" connectionId="0">
    <xmlCellPr id="1" xr6:uid="{00000000-0010-0000-D502-000001000000}" uniqueName="P62334">
      <xmlPr mapId="1" xpath="/TFI-IZD-OSIG/ISD_1000367/P62334" xmlDataType="decimal"/>
    </xmlCellPr>
  </singleXmlCell>
  <singleXmlCell id="727" xr6:uid="{00000000-000C-0000-FFFF-FFFFD6020000}" r="F10" connectionId="0">
    <xmlCellPr id="1" xr6:uid="{00000000-0010-0000-D602-000001000000}" uniqueName="P62414">
      <xmlPr mapId="1" xpath="/TFI-IZD-OSIG/ISD_1000367/P62414" xmlDataType="decimal"/>
    </xmlCellPr>
  </singleXmlCell>
  <singleXmlCell id="728" xr6:uid="{00000000-000C-0000-FFFF-FFFFD7020000}" r="G10" connectionId="0">
    <xmlCellPr id="1" xr6:uid="{00000000-0010-0000-D702-000001000000}" uniqueName="P62014">
      <xmlPr mapId="1" xpath="/TFI-IZD-OSIG/ISD_1000367/P62014" xmlDataType="decimal"/>
    </xmlCellPr>
  </singleXmlCell>
  <singleXmlCell id="729" xr6:uid="{00000000-000C-0000-FFFF-FFFFD8020000}" r="H10" connectionId="0">
    <xmlCellPr id="1" xr6:uid="{00000000-0010-0000-D802-000001000000}" uniqueName="P62094">
      <xmlPr mapId="1" xpath="/TFI-IZD-OSIG/ISD_1000367/P62094" xmlDataType="decimal"/>
    </xmlCellPr>
  </singleXmlCell>
  <singleXmlCell id="730" xr6:uid="{00000000-000C-0000-FFFF-FFFFD9020000}" r="I10" connectionId="0">
    <xmlCellPr id="1" xr6:uid="{00000000-0010-0000-D902-000001000000}" uniqueName="P62174">
      <xmlPr mapId="1" xpath="/TFI-IZD-OSIG/ISD_1000367/P62174" xmlDataType="decimal"/>
    </xmlCellPr>
  </singleXmlCell>
  <singleXmlCell id="731" xr6:uid="{00000000-000C-0000-FFFF-FFFFDA020000}" r="D11" connectionId="0">
    <xmlCellPr id="1" xr6:uid="{00000000-0010-0000-DA02-000001000000}" uniqueName="P62255">
      <xmlPr mapId="1" xpath="/TFI-IZD-OSIG/ISD_1000367/P62255" xmlDataType="decimal"/>
    </xmlCellPr>
  </singleXmlCell>
  <singleXmlCell id="732" xr6:uid="{00000000-000C-0000-FFFF-FFFFDB020000}" r="E11" connectionId="0">
    <xmlCellPr id="1" xr6:uid="{00000000-0010-0000-DB02-000001000000}" uniqueName="P62335">
      <xmlPr mapId="1" xpath="/TFI-IZD-OSIG/ISD_1000367/P62335" xmlDataType="decimal"/>
    </xmlCellPr>
  </singleXmlCell>
  <singleXmlCell id="733" xr6:uid="{00000000-000C-0000-FFFF-FFFFDC020000}" r="F11" connectionId="0">
    <xmlCellPr id="1" xr6:uid="{00000000-0010-0000-DC02-000001000000}" uniqueName="P62415">
      <xmlPr mapId="1" xpath="/TFI-IZD-OSIG/ISD_1000367/P62415" xmlDataType="decimal"/>
    </xmlCellPr>
  </singleXmlCell>
  <singleXmlCell id="734" xr6:uid="{00000000-000C-0000-FFFF-FFFFDD020000}" r="G11" connectionId="0">
    <xmlCellPr id="1" xr6:uid="{00000000-0010-0000-DD02-000001000000}" uniqueName="P62015">
      <xmlPr mapId="1" xpath="/TFI-IZD-OSIG/ISD_1000367/P62015" xmlDataType="decimal"/>
    </xmlCellPr>
  </singleXmlCell>
  <singleXmlCell id="735" xr6:uid="{00000000-000C-0000-FFFF-FFFFDE020000}" r="H11" connectionId="0">
    <xmlCellPr id="1" xr6:uid="{00000000-0010-0000-DE02-000001000000}" uniqueName="P62095">
      <xmlPr mapId="1" xpath="/TFI-IZD-OSIG/ISD_1000367/P62095" xmlDataType="decimal"/>
    </xmlCellPr>
  </singleXmlCell>
  <singleXmlCell id="736" xr6:uid="{00000000-000C-0000-FFFF-FFFFDF020000}" r="I11" connectionId="0">
    <xmlCellPr id="1" xr6:uid="{00000000-0010-0000-DF02-000001000000}" uniqueName="P62175">
      <xmlPr mapId="1" xpath="/TFI-IZD-OSIG/ISD_1000367/P62175" xmlDataType="decimal"/>
    </xmlCellPr>
  </singleXmlCell>
  <singleXmlCell id="737" xr6:uid="{00000000-000C-0000-FFFF-FFFFE0020000}" r="D12" connectionId="0">
    <xmlCellPr id="1" xr6:uid="{00000000-0010-0000-E002-000001000000}" uniqueName="P62256">
      <xmlPr mapId="1" xpath="/TFI-IZD-OSIG/ISD_1000367/P62256" xmlDataType="decimal"/>
    </xmlCellPr>
  </singleXmlCell>
  <singleXmlCell id="738" xr6:uid="{00000000-000C-0000-FFFF-FFFFE1020000}" r="E12" connectionId="0">
    <xmlCellPr id="1" xr6:uid="{00000000-0010-0000-E102-000001000000}" uniqueName="P62336">
      <xmlPr mapId="1" xpath="/TFI-IZD-OSIG/ISD_1000367/P62336" xmlDataType="decimal"/>
    </xmlCellPr>
  </singleXmlCell>
  <singleXmlCell id="739" xr6:uid="{00000000-000C-0000-FFFF-FFFFE2020000}" r="F12" connectionId="0">
    <xmlCellPr id="1" xr6:uid="{00000000-0010-0000-E202-000001000000}" uniqueName="P62416">
      <xmlPr mapId="1" xpath="/TFI-IZD-OSIG/ISD_1000367/P62416" xmlDataType="decimal"/>
    </xmlCellPr>
  </singleXmlCell>
  <singleXmlCell id="740" xr6:uid="{00000000-000C-0000-FFFF-FFFFE3020000}" r="G12" connectionId="0">
    <xmlCellPr id="1" xr6:uid="{00000000-0010-0000-E302-000001000000}" uniqueName="P62016">
      <xmlPr mapId="1" xpath="/TFI-IZD-OSIG/ISD_1000367/P62016" xmlDataType="decimal"/>
    </xmlCellPr>
  </singleXmlCell>
  <singleXmlCell id="741" xr6:uid="{00000000-000C-0000-FFFF-FFFFE4020000}" r="H12" connectionId="0">
    <xmlCellPr id="1" xr6:uid="{00000000-0010-0000-E402-000001000000}" uniqueName="P62096">
      <xmlPr mapId="1" xpath="/TFI-IZD-OSIG/ISD_1000367/P62096" xmlDataType="decimal"/>
    </xmlCellPr>
  </singleXmlCell>
  <singleXmlCell id="742" xr6:uid="{00000000-000C-0000-FFFF-FFFFE5020000}" r="I12" connectionId="0">
    <xmlCellPr id="1" xr6:uid="{00000000-0010-0000-E502-000001000000}" uniqueName="P62176">
      <xmlPr mapId="1" xpath="/TFI-IZD-OSIG/ISD_1000367/P62176" xmlDataType="decimal"/>
    </xmlCellPr>
  </singleXmlCell>
  <singleXmlCell id="743" xr6:uid="{00000000-000C-0000-FFFF-FFFFE6020000}" r="D13" connectionId="0">
    <xmlCellPr id="1" xr6:uid="{00000000-0010-0000-E602-000001000000}" uniqueName="P62325">
      <xmlPr mapId="1" xpath="/TFI-IZD-OSIG/ISD_1000367/P62325" xmlDataType="decimal"/>
    </xmlCellPr>
  </singleXmlCell>
  <singleXmlCell id="744" xr6:uid="{00000000-000C-0000-FFFF-FFFFE7020000}" r="E13" connectionId="0">
    <xmlCellPr id="1" xr6:uid="{00000000-0010-0000-E702-000001000000}" uniqueName="P62405">
      <xmlPr mapId="1" xpath="/TFI-IZD-OSIG/ISD_1000367/P62405" xmlDataType="decimal"/>
    </xmlCellPr>
  </singleXmlCell>
  <singleXmlCell id="745" xr6:uid="{00000000-000C-0000-FFFF-FFFFE8020000}" r="F13" connectionId="0">
    <xmlCellPr id="1" xr6:uid="{00000000-0010-0000-E802-000001000000}" uniqueName="P62485">
      <xmlPr mapId="1" xpath="/TFI-IZD-OSIG/ISD_1000367/P62485" xmlDataType="decimal"/>
    </xmlCellPr>
  </singleXmlCell>
  <singleXmlCell id="746" xr6:uid="{00000000-000C-0000-FFFF-FFFFE9020000}" r="G13" connectionId="0">
    <xmlCellPr id="1" xr6:uid="{00000000-0010-0000-E902-000001000000}" uniqueName="P62085">
      <xmlPr mapId="1" xpath="/TFI-IZD-OSIG/ISD_1000367/P62085" xmlDataType="decimal"/>
    </xmlCellPr>
  </singleXmlCell>
  <singleXmlCell id="747" xr6:uid="{00000000-000C-0000-FFFF-FFFFEA020000}" r="H13" connectionId="0">
    <xmlCellPr id="1" xr6:uid="{00000000-0010-0000-EA02-000001000000}" uniqueName="P62165">
      <xmlPr mapId="1" xpath="/TFI-IZD-OSIG/ISD_1000367/P62165" xmlDataType="decimal"/>
    </xmlCellPr>
  </singleXmlCell>
  <singleXmlCell id="748" xr6:uid="{00000000-000C-0000-FFFF-FFFFEB020000}" r="I13" connectionId="0">
    <xmlCellPr id="1" xr6:uid="{00000000-0010-0000-EB02-000001000000}" uniqueName="P62245">
      <xmlPr mapId="1" xpath="/TFI-IZD-OSIG/ISD_1000367/P62245" xmlDataType="decimal"/>
    </xmlCellPr>
  </singleXmlCell>
  <singleXmlCell id="749" xr6:uid="{00000000-000C-0000-FFFF-FFFFEC020000}" r="D14" connectionId="0">
    <xmlCellPr id="1" xr6:uid="{00000000-0010-0000-EC02-000001000000}" uniqueName="P62326">
      <xmlPr mapId="1" xpath="/TFI-IZD-OSIG/ISD_1000367/P62326" xmlDataType="decimal"/>
    </xmlCellPr>
  </singleXmlCell>
  <singleXmlCell id="750" xr6:uid="{00000000-000C-0000-FFFF-FFFFED020000}" r="E14" connectionId="0">
    <xmlCellPr id="1" xr6:uid="{00000000-0010-0000-ED02-000001000000}" uniqueName="P62406">
      <xmlPr mapId="1" xpath="/TFI-IZD-OSIG/ISD_1000367/P62406" xmlDataType="decimal"/>
    </xmlCellPr>
  </singleXmlCell>
  <singleXmlCell id="751" xr6:uid="{00000000-000C-0000-FFFF-FFFFEE020000}" r="F14" connectionId="0">
    <xmlCellPr id="1" xr6:uid="{00000000-0010-0000-EE02-000001000000}" uniqueName="P62486">
      <xmlPr mapId="1" xpath="/TFI-IZD-OSIG/ISD_1000367/P62486" xmlDataType="decimal"/>
    </xmlCellPr>
  </singleXmlCell>
  <singleXmlCell id="752" xr6:uid="{00000000-000C-0000-FFFF-FFFFEF020000}" r="G14" connectionId="0">
    <xmlCellPr id="1" xr6:uid="{00000000-0010-0000-EF02-000001000000}" uniqueName="P62086">
      <xmlPr mapId="1" xpath="/TFI-IZD-OSIG/ISD_1000367/P62086" xmlDataType="decimal"/>
    </xmlCellPr>
  </singleXmlCell>
  <singleXmlCell id="753" xr6:uid="{00000000-000C-0000-FFFF-FFFFF0020000}" r="H14" connectionId="0">
    <xmlCellPr id="1" xr6:uid="{00000000-0010-0000-F002-000001000000}" uniqueName="P62166">
      <xmlPr mapId="1" xpath="/TFI-IZD-OSIG/ISD_1000367/P62166" xmlDataType="decimal"/>
    </xmlCellPr>
  </singleXmlCell>
  <singleXmlCell id="754" xr6:uid="{00000000-000C-0000-FFFF-FFFFF1020000}" r="I14" connectionId="0">
    <xmlCellPr id="1" xr6:uid="{00000000-0010-0000-F102-000001000000}" uniqueName="P62246">
      <xmlPr mapId="1" xpath="/TFI-IZD-OSIG/ISD_1000367/P62246" xmlDataType="decimal"/>
    </xmlCellPr>
  </singleXmlCell>
  <singleXmlCell id="755" xr6:uid="{00000000-000C-0000-FFFF-FFFFF2020000}" r="D15" connectionId="0">
    <xmlCellPr id="1" xr6:uid="{00000000-0010-0000-F202-000001000000}" uniqueName="P62327">
      <xmlPr mapId="1" xpath="/TFI-IZD-OSIG/ISD_1000367/P62327" xmlDataType="decimal"/>
    </xmlCellPr>
  </singleXmlCell>
  <singleXmlCell id="756" xr6:uid="{00000000-000C-0000-FFFF-FFFFF3020000}" r="E15" connectionId="0">
    <xmlCellPr id="1" xr6:uid="{00000000-0010-0000-F302-000001000000}" uniqueName="P62407">
      <xmlPr mapId="1" xpath="/TFI-IZD-OSIG/ISD_1000367/P62407" xmlDataType="decimal"/>
    </xmlCellPr>
  </singleXmlCell>
  <singleXmlCell id="757" xr6:uid="{00000000-000C-0000-FFFF-FFFFF4020000}" r="F15" connectionId="0">
    <xmlCellPr id="1" xr6:uid="{00000000-0010-0000-F402-000001000000}" uniqueName="P62487">
      <xmlPr mapId="1" xpath="/TFI-IZD-OSIG/ISD_1000367/P62487" xmlDataType="decimal"/>
    </xmlCellPr>
  </singleXmlCell>
  <singleXmlCell id="758" xr6:uid="{00000000-000C-0000-FFFF-FFFFF5020000}" r="G15" connectionId="0">
    <xmlCellPr id="1" xr6:uid="{00000000-0010-0000-F502-000001000000}" uniqueName="P62087">
      <xmlPr mapId="1" xpath="/TFI-IZD-OSIG/ISD_1000367/P62087" xmlDataType="decimal"/>
    </xmlCellPr>
  </singleXmlCell>
  <singleXmlCell id="759" xr6:uid="{00000000-000C-0000-FFFF-FFFFF6020000}" r="H15" connectionId="0">
    <xmlCellPr id="1" xr6:uid="{00000000-0010-0000-F602-000001000000}" uniqueName="P62167">
      <xmlPr mapId="1" xpath="/TFI-IZD-OSIG/ISD_1000367/P62167" xmlDataType="decimal"/>
    </xmlCellPr>
  </singleXmlCell>
  <singleXmlCell id="760" xr6:uid="{00000000-000C-0000-FFFF-FFFFF7020000}" r="I15" connectionId="0">
    <xmlCellPr id="1" xr6:uid="{00000000-0010-0000-F702-000001000000}" uniqueName="P62247">
      <xmlPr mapId="1" xpath="/TFI-IZD-OSIG/ISD_1000367/P62247" xmlDataType="decimal"/>
    </xmlCellPr>
  </singleXmlCell>
  <singleXmlCell id="761" xr6:uid="{00000000-000C-0000-FFFF-FFFFF8020000}" r="D16" connectionId="0">
    <xmlCellPr id="1" xr6:uid="{00000000-0010-0000-F802-000001000000}" uniqueName="P62328">
      <xmlPr mapId="1" xpath="/TFI-IZD-OSIG/ISD_1000367/P62328" xmlDataType="decimal"/>
    </xmlCellPr>
  </singleXmlCell>
  <singleXmlCell id="762" xr6:uid="{00000000-000C-0000-FFFF-FFFFF9020000}" r="E16" connectionId="0">
    <xmlCellPr id="1" xr6:uid="{00000000-0010-0000-F902-000001000000}" uniqueName="P62408">
      <xmlPr mapId="1" xpath="/TFI-IZD-OSIG/ISD_1000367/P62408" xmlDataType="decimal"/>
    </xmlCellPr>
  </singleXmlCell>
  <singleXmlCell id="763" xr6:uid="{00000000-000C-0000-FFFF-FFFFFA020000}" r="F16" connectionId="0">
    <xmlCellPr id="1" xr6:uid="{00000000-0010-0000-FA02-000001000000}" uniqueName="P62488">
      <xmlPr mapId="1" xpath="/TFI-IZD-OSIG/ISD_1000367/P62488" xmlDataType="decimal"/>
    </xmlCellPr>
  </singleXmlCell>
  <singleXmlCell id="764" xr6:uid="{00000000-000C-0000-FFFF-FFFFFB020000}" r="G16" connectionId="0">
    <xmlCellPr id="1" xr6:uid="{00000000-0010-0000-FB02-000001000000}" uniqueName="P62088">
      <xmlPr mapId="1" xpath="/TFI-IZD-OSIG/ISD_1000367/P62088" xmlDataType="decimal"/>
    </xmlCellPr>
  </singleXmlCell>
  <singleXmlCell id="765" xr6:uid="{00000000-000C-0000-FFFF-FFFFFC020000}" r="H16" connectionId="0">
    <xmlCellPr id="1" xr6:uid="{00000000-0010-0000-FC02-000001000000}" uniqueName="P62168">
      <xmlPr mapId="1" xpath="/TFI-IZD-OSIG/ISD_1000367/P62168" xmlDataType="decimal"/>
    </xmlCellPr>
  </singleXmlCell>
  <singleXmlCell id="766" xr6:uid="{00000000-000C-0000-FFFF-FFFFFD020000}" r="I16" connectionId="0">
    <xmlCellPr id="1" xr6:uid="{00000000-0010-0000-FD02-000001000000}" uniqueName="P62248">
      <xmlPr mapId="1" xpath="/TFI-IZD-OSIG/ISD_1000367/P62248" xmlDataType="decimal"/>
    </xmlCellPr>
  </singleXmlCell>
  <singleXmlCell id="767" xr6:uid="{00000000-000C-0000-FFFF-FFFFFE020000}" r="D17" connectionId="0">
    <xmlCellPr id="1" xr6:uid="{00000000-0010-0000-FE02-000001000000}" uniqueName="P62329">
      <xmlPr mapId="1" xpath="/TFI-IZD-OSIG/ISD_1000367/P62329" xmlDataType="decimal"/>
    </xmlCellPr>
  </singleXmlCell>
  <singleXmlCell id="768" xr6:uid="{00000000-000C-0000-FFFF-FFFFFF020000}" r="E17" connectionId="0">
    <xmlCellPr id="1" xr6:uid="{00000000-0010-0000-FF02-000001000000}" uniqueName="P62409">
      <xmlPr mapId="1" xpath="/TFI-IZD-OSIG/ISD_1000367/P62409" xmlDataType="decimal"/>
    </xmlCellPr>
  </singleXmlCell>
  <singleXmlCell id="769" xr6:uid="{00000000-000C-0000-FFFF-FFFF00030000}" r="F17" connectionId="0">
    <xmlCellPr id="1" xr6:uid="{00000000-0010-0000-0003-000001000000}" uniqueName="P62489">
      <xmlPr mapId="1" xpath="/TFI-IZD-OSIG/ISD_1000367/P62489" xmlDataType="decimal"/>
    </xmlCellPr>
  </singleXmlCell>
  <singleXmlCell id="770" xr6:uid="{00000000-000C-0000-FFFF-FFFF01030000}" r="G17" connectionId="0">
    <xmlCellPr id="1" xr6:uid="{00000000-0010-0000-0103-000001000000}" uniqueName="P62089">
      <xmlPr mapId="1" xpath="/TFI-IZD-OSIG/ISD_1000367/P62089" xmlDataType="decimal"/>
    </xmlCellPr>
  </singleXmlCell>
  <singleXmlCell id="771" xr6:uid="{00000000-000C-0000-FFFF-FFFF02030000}" r="H17" connectionId="0">
    <xmlCellPr id="1" xr6:uid="{00000000-0010-0000-0203-000001000000}" uniqueName="P62169">
      <xmlPr mapId="1" xpath="/TFI-IZD-OSIG/ISD_1000367/P62169" xmlDataType="decimal"/>
    </xmlCellPr>
  </singleXmlCell>
  <singleXmlCell id="772" xr6:uid="{00000000-000C-0000-FFFF-FFFF03030000}" r="I17" connectionId="0">
    <xmlCellPr id="1" xr6:uid="{00000000-0010-0000-0303-000001000000}" uniqueName="P62249">
      <xmlPr mapId="1" xpath="/TFI-IZD-OSIG/ISD_1000367/P62249" xmlDataType="decimal"/>
    </xmlCellPr>
  </singleXmlCell>
  <singleXmlCell id="773" xr6:uid="{00000000-000C-0000-FFFF-FFFF04030000}" r="D18" connectionId="0">
    <xmlCellPr id="1" xr6:uid="{00000000-0010-0000-0403-000001000000}" uniqueName="P62330">
      <xmlPr mapId="1" xpath="/TFI-IZD-OSIG/ISD_1000367/P62330" xmlDataType="decimal"/>
    </xmlCellPr>
  </singleXmlCell>
  <singleXmlCell id="774" xr6:uid="{00000000-000C-0000-FFFF-FFFF05030000}" r="E18" connectionId="0">
    <xmlCellPr id="1" xr6:uid="{00000000-0010-0000-0503-000001000000}" uniqueName="P62410">
      <xmlPr mapId="1" xpath="/TFI-IZD-OSIG/ISD_1000367/P62410" xmlDataType="decimal"/>
    </xmlCellPr>
  </singleXmlCell>
  <singleXmlCell id="775" xr6:uid="{00000000-000C-0000-FFFF-FFFF06030000}" r="F18" connectionId="0">
    <xmlCellPr id="1" xr6:uid="{00000000-0010-0000-0603-000001000000}" uniqueName="P62490">
      <xmlPr mapId="1" xpath="/TFI-IZD-OSIG/ISD_1000367/P62490" xmlDataType="decimal"/>
    </xmlCellPr>
  </singleXmlCell>
  <singleXmlCell id="776" xr6:uid="{00000000-000C-0000-FFFF-FFFF07030000}" r="G18" connectionId="0">
    <xmlCellPr id="1" xr6:uid="{00000000-0010-0000-0703-000001000000}" uniqueName="P62090">
      <xmlPr mapId="1" xpath="/TFI-IZD-OSIG/ISD_1000367/P62090" xmlDataType="decimal"/>
    </xmlCellPr>
  </singleXmlCell>
  <singleXmlCell id="777" xr6:uid="{00000000-000C-0000-FFFF-FFFF08030000}" r="H18" connectionId="0">
    <xmlCellPr id="1" xr6:uid="{00000000-0010-0000-0803-000001000000}" uniqueName="P62170">
      <xmlPr mapId="1" xpath="/TFI-IZD-OSIG/ISD_1000367/P62170" xmlDataType="decimal"/>
    </xmlCellPr>
  </singleXmlCell>
  <singleXmlCell id="778" xr6:uid="{00000000-000C-0000-FFFF-FFFF09030000}" r="I18" connectionId="0">
    <xmlCellPr id="1" xr6:uid="{00000000-0010-0000-0903-000001000000}" uniqueName="P62250">
      <xmlPr mapId="1" xpath="/TFI-IZD-OSIG/ISD_1000367/P62250" xmlDataType="decimal"/>
    </xmlCellPr>
  </singleXmlCell>
  <singleXmlCell id="779" xr6:uid="{00000000-000C-0000-FFFF-FFFF0A030000}" r="D19" connectionId="0">
    <xmlCellPr id="1" xr6:uid="{00000000-0010-0000-0A03-000001000000}" uniqueName="P62319">
      <xmlPr mapId="1" xpath="/TFI-IZD-OSIG/ISD_1000367/P62319" xmlDataType="decimal"/>
    </xmlCellPr>
  </singleXmlCell>
  <singleXmlCell id="780" xr6:uid="{00000000-000C-0000-FFFF-FFFF0B030000}" r="E19" connectionId="0">
    <xmlCellPr id="1" xr6:uid="{00000000-0010-0000-0B03-000001000000}" uniqueName="P62399">
      <xmlPr mapId="1" xpath="/TFI-IZD-OSIG/ISD_1000367/P62399" xmlDataType="decimal"/>
    </xmlCellPr>
  </singleXmlCell>
  <singleXmlCell id="781" xr6:uid="{00000000-000C-0000-FFFF-FFFF0C030000}" r="F19" connectionId="0">
    <xmlCellPr id="1" xr6:uid="{00000000-0010-0000-0C03-000001000000}" uniqueName="P62479">
      <xmlPr mapId="1" xpath="/TFI-IZD-OSIG/ISD_1000367/P62479" xmlDataType="decimal"/>
    </xmlCellPr>
  </singleXmlCell>
  <singleXmlCell id="782" xr6:uid="{00000000-000C-0000-FFFF-FFFF0D030000}" r="G19" connectionId="0">
    <xmlCellPr id="1" xr6:uid="{00000000-0010-0000-0D03-000001000000}" uniqueName="P62079">
      <xmlPr mapId="1" xpath="/TFI-IZD-OSIG/ISD_1000367/P62079" xmlDataType="decimal"/>
    </xmlCellPr>
  </singleXmlCell>
  <singleXmlCell id="783" xr6:uid="{00000000-000C-0000-FFFF-FFFF0E030000}" r="H19" connectionId="0">
    <xmlCellPr id="1" xr6:uid="{00000000-0010-0000-0E03-000001000000}" uniqueName="P62159">
      <xmlPr mapId="1" xpath="/TFI-IZD-OSIG/ISD_1000367/P62159" xmlDataType="decimal"/>
    </xmlCellPr>
  </singleXmlCell>
  <singleXmlCell id="784" xr6:uid="{00000000-000C-0000-FFFF-FFFF0F030000}" r="I19" connectionId="0">
    <xmlCellPr id="1" xr6:uid="{00000000-0010-0000-0F03-000001000000}" uniqueName="P62239">
      <xmlPr mapId="1" xpath="/TFI-IZD-OSIG/ISD_1000367/P62239" xmlDataType="decimal"/>
    </xmlCellPr>
  </singleXmlCell>
  <singleXmlCell id="785" xr6:uid="{00000000-000C-0000-FFFF-FFFF10030000}" r="D20" connectionId="0">
    <xmlCellPr id="1" xr6:uid="{00000000-0010-0000-1003-000001000000}" uniqueName="P62320">
      <xmlPr mapId="1" xpath="/TFI-IZD-OSIG/ISD_1000367/P62320" xmlDataType="decimal"/>
    </xmlCellPr>
  </singleXmlCell>
  <singleXmlCell id="786" xr6:uid="{00000000-000C-0000-FFFF-FFFF11030000}" r="E20" connectionId="0">
    <xmlCellPr id="1" xr6:uid="{00000000-0010-0000-1103-000001000000}" uniqueName="P62400">
      <xmlPr mapId="1" xpath="/TFI-IZD-OSIG/ISD_1000367/P62400" xmlDataType="decimal"/>
    </xmlCellPr>
  </singleXmlCell>
  <singleXmlCell id="787" xr6:uid="{00000000-000C-0000-FFFF-FFFF12030000}" r="F20" connectionId="0">
    <xmlCellPr id="1" xr6:uid="{00000000-0010-0000-1203-000001000000}" uniqueName="P62480">
      <xmlPr mapId="1" xpath="/TFI-IZD-OSIG/ISD_1000367/P62480" xmlDataType="decimal"/>
    </xmlCellPr>
  </singleXmlCell>
  <singleXmlCell id="788" xr6:uid="{00000000-000C-0000-FFFF-FFFF13030000}" r="G20" connectionId="0">
    <xmlCellPr id="1" xr6:uid="{00000000-0010-0000-1303-000001000000}" uniqueName="P62080">
      <xmlPr mapId="1" xpath="/TFI-IZD-OSIG/ISD_1000367/P62080" xmlDataType="decimal"/>
    </xmlCellPr>
  </singleXmlCell>
  <singleXmlCell id="789" xr6:uid="{00000000-000C-0000-FFFF-FFFF14030000}" r="H20" connectionId="0">
    <xmlCellPr id="1" xr6:uid="{00000000-0010-0000-1403-000001000000}" uniqueName="P62160">
      <xmlPr mapId="1" xpath="/TFI-IZD-OSIG/ISD_1000367/P62160" xmlDataType="decimal"/>
    </xmlCellPr>
  </singleXmlCell>
  <singleXmlCell id="790" xr6:uid="{00000000-000C-0000-FFFF-FFFF15030000}" r="I20" connectionId="0">
    <xmlCellPr id="1" xr6:uid="{00000000-0010-0000-1503-000001000000}" uniqueName="P62240">
      <xmlPr mapId="1" xpath="/TFI-IZD-OSIG/ISD_1000367/P62240" xmlDataType="decimal"/>
    </xmlCellPr>
  </singleXmlCell>
  <singleXmlCell id="791" xr6:uid="{00000000-000C-0000-FFFF-FFFF16030000}" r="D21" connectionId="0">
    <xmlCellPr id="1" xr6:uid="{00000000-0010-0000-1603-000001000000}" uniqueName="P62321">
      <xmlPr mapId="1" xpath="/TFI-IZD-OSIG/ISD_1000367/P62321" xmlDataType="decimal"/>
    </xmlCellPr>
  </singleXmlCell>
  <singleXmlCell id="792" xr6:uid="{00000000-000C-0000-FFFF-FFFF17030000}" r="E21" connectionId="0">
    <xmlCellPr id="1" xr6:uid="{00000000-0010-0000-1703-000001000000}" uniqueName="P62401">
      <xmlPr mapId="1" xpath="/TFI-IZD-OSIG/ISD_1000367/P62401" xmlDataType="decimal"/>
    </xmlCellPr>
  </singleXmlCell>
  <singleXmlCell id="793" xr6:uid="{00000000-000C-0000-FFFF-FFFF18030000}" r="F21" connectionId="0">
    <xmlCellPr id="1" xr6:uid="{00000000-0010-0000-1803-000001000000}" uniqueName="P62481">
      <xmlPr mapId="1" xpath="/TFI-IZD-OSIG/ISD_1000367/P62481" xmlDataType="decimal"/>
    </xmlCellPr>
  </singleXmlCell>
  <singleXmlCell id="794" xr6:uid="{00000000-000C-0000-FFFF-FFFF19030000}" r="G21" connectionId="0">
    <xmlCellPr id="1" xr6:uid="{00000000-0010-0000-1903-000001000000}" uniqueName="P62081">
      <xmlPr mapId="1" xpath="/TFI-IZD-OSIG/ISD_1000367/P62081" xmlDataType="decimal"/>
    </xmlCellPr>
  </singleXmlCell>
  <singleXmlCell id="795" xr6:uid="{00000000-000C-0000-FFFF-FFFF1A030000}" r="H21" connectionId="0">
    <xmlCellPr id="1" xr6:uid="{00000000-0010-0000-1A03-000001000000}" uniqueName="P62161">
      <xmlPr mapId="1" xpath="/TFI-IZD-OSIG/ISD_1000367/P62161" xmlDataType="decimal"/>
    </xmlCellPr>
  </singleXmlCell>
  <singleXmlCell id="796" xr6:uid="{00000000-000C-0000-FFFF-FFFF1B030000}" r="I21" connectionId="0">
    <xmlCellPr id="1" xr6:uid="{00000000-0010-0000-1B03-000001000000}" uniqueName="P62241">
      <xmlPr mapId="1" xpath="/TFI-IZD-OSIG/ISD_1000367/P62241" xmlDataType="decimal"/>
    </xmlCellPr>
  </singleXmlCell>
  <singleXmlCell id="797" xr6:uid="{00000000-000C-0000-FFFF-FFFF1C030000}" r="D22" connectionId="0">
    <xmlCellPr id="1" xr6:uid="{00000000-0010-0000-1C03-000001000000}" uniqueName="P62322">
      <xmlPr mapId="1" xpath="/TFI-IZD-OSIG/ISD_1000367/P62322" xmlDataType="decimal"/>
    </xmlCellPr>
  </singleXmlCell>
  <singleXmlCell id="798" xr6:uid="{00000000-000C-0000-FFFF-FFFF1D030000}" r="E22" connectionId="0">
    <xmlCellPr id="1" xr6:uid="{00000000-0010-0000-1D03-000001000000}" uniqueName="P62402">
      <xmlPr mapId="1" xpath="/TFI-IZD-OSIG/ISD_1000367/P62402" xmlDataType="decimal"/>
    </xmlCellPr>
  </singleXmlCell>
  <singleXmlCell id="799" xr6:uid="{00000000-000C-0000-FFFF-FFFF1E030000}" r="F22" connectionId="0">
    <xmlCellPr id="1" xr6:uid="{00000000-0010-0000-1E03-000001000000}" uniqueName="P62482">
      <xmlPr mapId="1" xpath="/TFI-IZD-OSIG/ISD_1000367/P62482" xmlDataType="decimal"/>
    </xmlCellPr>
  </singleXmlCell>
  <singleXmlCell id="800" xr6:uid="{00000000-000C-0000-FFFF-FFFF1F030000}" r="G22" connectionId="0">
    <xmlCellPr id="1" xr6:uid="{00000000-0010-0000-1F03-000001000000}" uniqueName="P62082">
      <xmlPr mapId="1" xpath="/TFI-IZD-OSIG/ISD_1000367/P62082" xmlDataType="decimal"/>
    </xmlCellPr>
  </singleXmlCell>
  <singleXmlCell id="801" xr6:uid="{00000000-000C-0000-FFFF-FFFF20030000}" r="H22" connectionId="0">
    <xmlCellPr id="1" xr6:uid="{00000000-0010-0000-2003-000001000000}" uniqueName="P62162">
      <xmlPr mapId="1" xpath="/TFI-IZD-OSIG/ISD_1000367/P62162" xmlDataType="decimal"/>
    </xmlCellPr>
  </singleXmlCell>
  <singleXmlCell id="802" xr6:uid="{00000000-000C-0000-FFFF-FFFF21030000}" r="I22" connectionId="0">
    <xmlCellPr id="1" xr6:uid="{00000000-0010-0000-2103-000001000000}" uniqueName="P62242">
      <xmlPr mapId="1" xpath="/TFI-IZD-OSIG/ISD_1000367/P62242" xmlDataType="decimal"/>
    </xmlCellPr>
  </singleXmlCell>
  <singleXmlCell id="803" xr6:uid="{00000000-000C-0000-FFFF-FFFF22030000}" r="D23" connectionId="0">
    <xmlCellPr id="1" xr6:uid="{00000000-0010-0000-2203-000001000000}" uniqueName="P62323">
      <xmlPr mapId="1" xpath="/TFI-IZD-OSIG/ISD_1000367/P62323" xmlDataType="decimal"/>
    </xmlCellPr>
  </singleXmlCell>
  <singleXmlCell id="804" xr6:uid="{00000000-000C-0000-FFFF-FFFF23030000}" r="E23" connectionId="0">
    <xmlCellPr id="1" xr6:uid="{00000000-0010-0000-2303-000001000000}" uniqueName="P62403">
      <xmlPr mapId="1" xpath="/TFI-IZD-OSIG/ISD_1000367/P62403" xmlDataType="decimal"/>
    </xmlCellPr>
  </singleXmlCell>
  <singleXmlCell id="805" xr6:uid="{00000000-000C-0000-FFFF-FFFF24030000}" r="F23" connectionId="0">
    <xmlCellPr id="1" xr6:uid="{00000000-0010-0000-2403-000001000000}" uniqueName="P62483">
      <xmlPr mapId="1" xpath="/TFI-IZD-OSIG/ISD_1000367/P62483" xmlDataType="decimal"/>
    </xmlCellPr>
  </singleXmlCell>
  <singleXmlCell id="806" xr6:uid="{00000000-000C-0000-FFFF-FFFF25030000}" r="G23" connectionId="0">
    <xmlCellPr id="1" xr6:uid="{00000000-0010-0000-2503-000001000000}" uniqueName="P62083">
      <xmlPr mapId="1" xpath="/TFI-IZD-OSIG/ISD_1000367/P62083" xmlDataType="decimal"/>
    </xmlCellPr>
  </singleXmlCell>
  <singleXmlCell id="807" xr6:uid="{00000000-000C-0000-FFFF-FFFF26030000}" r="H23" connectionId="0">
    <xmlCellPr id="1" xr6:uid="{00000000-0010-0000-2603-000001000000}" uniqueName="P62163">
      <xmlPr mapId="1" xpath="/TFI-IZD-OSIG/ISD_1000367/P62163" xmlDataType="decimal"/>
    </xmlCellPr>
  </singleXmlCell>
  <singleXmlCell id="808" xr6:uid="{00000000-000C-0000-FFFF-FFFF27030000}" r="I23" connectionId="0">
    <xmlCellPr id="1" xr6:uid="{00000000-0010-0000-2703-000001000000}" uniqueName="P62243">
      <xmlPr mapId="1" xpath="/TFI-IZD-OSIG/ISD_1000367/P62243" xmlDataType="decimal"/>
    </xmlCellPr>
  </singleXmlCell>
  <singleXmlCell id="809" xr6:uid="{00000000-000C-0000-FFFF-FFFF28030000}" r="D24" connectionId="0">
    <xmlCellPr id="1" xr6:uid="{00000000-0010-0000-2803-000001000000}" uniqueName="P62324">
      <xmlPr mapId="1" xpath="/TFI-IZD-OSIG/ISD_1000367/P62324" xmlDataType="decimal"/>
    </xmlCellPr>
  </singleXmlCell>
  <singleXmlCell id="810" xr6:uid="{00000000-000C-0000-FFFF-FFFF29030000}" r="E24" connectionId="0">
    <xmlCellPr id="1" xr6:uid="{00000000-0010-0000-2903-000001000000}" uniqueName="P62404">
      <xmlPr mapId="1" xpath="/TFI-IZD-OSIG/ISD_1000367/P62404" xmlDataType="decimal"/>
    </xmlCellPr>
  </singleXmlCell>
  <singleXmlCell id="811" xr6:uid="{00000000-000C-0000-FFFF-FFFF2A030000}" r="F24" connectionId="0">
    <xmlCellPr id="1" xr6:uid="{00000000-0010-0000-2A03-000001000000}" uniqueName="P62484">
      <xmlPr mapId="1" xpath="/TFI-IZD-OSIG/ISD_1000367/P62484" xmlDataType="decimal"/>
    </xmlCellPr>
  </singleXmlCell>
  <singleXmlCell id="812" xr6:uid="{00000000-000C-0000-FFFF-FFFF2B030000}" r="G24" connectionId="0">
    <xmlCellPr id="1" xr6:uid="{00000000-0010-0000-2B03-000001000000}" uniqueName="P62084">
      <xmlPr mapId="1" xpath="/TFI-IZD-OSIG/ISD_1000367/P62084" xmlDataType="decimal"/>
    </xmlCellPr>
  </singleXmlCell>
  <singleXmlCell id="813" xr6:uid="{00000000-000C-0000-FFFF-FFFF2C030000}" r="H24" connectionId="0">
    <xmlCellPr id="1" xr6:uid="{00000000-0010-0000-2C03-000001000000}" uniqueName="P62164">
      <xmlPr mapId="1" xpath="/TFI-IZD-OSIG/ISD_1000367/P62164" xmlDataType="decimal"/>
    </xmlCellPr>
  </singleXmlCell>
  <singleXmlCell id="814" xr6:uid="{00000000-000C-0000-FFFF-FFFF2D030000}" r="I24" connectionId="0">
    <xmlCellPr id="1" xr6:uid="{00000000-0010-0000-2D03-000001000000}" uniqueName="P62244">
      <xmlPr mapId="1" xpath="/TFI-IZD-OSIG/ISD_1000367/P62244" xmlDataType="decimal"/>
    </xmlCellPr>
  </singleXmlCell>
  <singleXmlCell id="815" xr6:uid="{00000000-000C-0000-FFFF-FFFF2E030000}" r="D25" connectionId="0">
    <xmlCellPr id="1" xr6:uid="{00000000-0010-0000-2E03-000001000000}" uniqueName="P62313">
      <xmlPr mapId="1" xpath="/TFI-IZD-OSIG/ISD_1000367/P62313" xmlDataType="decimal"/>
    </xmlCellPr>
  </singleXmlCell>
  <singleXmlCell id="816" xr6:uid="{00000000-000C-0000-FFFF-FFFF2F030000}" r="E25" connectionId="0">
    <xmlCellPr id="1" xr6:uid="{00000000-0010-0000-2F03-000001000000}" uniqueName="P62393">
      <xmlPr mapId="1" xpath="/TFI-IZD-OSIG/ISD_1000367/P62393" xmlDataType="decimal"/>
    </xmlCellPr>
  </singleXmlCell>
  <singleXmlCell id="817" xr6:uid="{00000000-000C-0000-FFFF-FFFF30030000}" r="F25" connectionId="0">
    <xmlCellPr id="1" xr6:uid="{00000000-0010-0000-3003-000001000000}" uniqueName="P62473">
      <xmlPr mapId="1" xpath="/TFI-IZD-OSIG/ISD_1000367/P62473" xmlDataType="decimal"/>
    </xmlCellPr>
  </singleXmlCell>
  <singleXmlCell id="818" xr6:uid="{00000000-000C-0000-FFFF-FFFF31030000}" r="G25" connectionId="0">
    <xmlCellPr id="1" xr6:uid="{00000000-0010-0000-3103-000001000000}" uniqueName="P62073">
      <xmlPr mapId="1" xpath="/TFI-IZD-OSIG/ISD_1000367/P62073" xmlDataType="decimal"/>
    </xmlCellPr>
  </singleXmlCell>
  <singleXmlCell id="819" xr6:uid="{00000000-000C-0000-FFFF-FFFF32030000}" r="H25" connectionId="0">
    <xmlCellPr id="1" xr6:uid="{00000000-0010-0000-3203-000001000000}" uniqueName="P62153">
      <xmlPr mapId="1" xpath="/TFI-IZD-OSIG/ISD_1000367/P62153" xmlDataType="decimal"/>
    </xmlCellPr>
  </singleXmlCell>
  <singleXmlCell id="820" xr6:uid="{00000000-000C-0000-FFFF-FFFF33030000}" r="I25" connectionId="0">
    <xmlCellPr id="1" xr6:uid="{00000000-0010-0000-3303-000001000000}" uniqueName="P62233">
      <xmlPr mapId="1" xpath="/TFI-IZD-OSIG/ISD_1000367/P62233" xmlDataType="decimal"/>
    </xmlCellPr>
  </singleXmlCell>
  <singleXmlCell id="821" xr6:uid="{00000000-000C-0000-FFFF-FFFF34030000}" r="D26" connectionId="0">
    <xmlCellPr id="1" xr6:uid="{00000000-0010-0000-3403-000001000000}" uniqueName="P62314">
      <xmlPr mapId="1" xpath="/TFI-IZD-OSIG/ISD_1000367/P62314" xmlDataType="decimal"/>
    </xmlCellPr>
  </singleXmlCell>
  <singleXmlCell id="822" xr6:uid="{00000000-000C-0000-FFFF-FFFF35030000}" r="E26" connectionId="0">
    <xmlCellPr id="1" xr6:uid="{00000000-0010-0000-3503-000001000000}" uniqueName="P62394">
      <xmlPr mapId="1" xpath="/TFI-IZD-OSIG/ISD_1000367/P62394" xmlDataType="decimal"/>
    </xmlCellPr>
  </singleXmlCell>
  <singleXmlCell id="823" xr6:uid="{00000000-000C-0000-FFFF-FFFF36030000}" r="F26" connectionId="0">
    <xmlCellPr id="1" xr6:uid="{00000000-0010-0000-3603-000001000000}" uniqueName="P62474">
      <xmlPr mapId="1" xpath="/TFI-IZD-OSIG/ISD_1000367/P62474" xmlDataType="decimal"/>
    </xmlCellPr>
  </singleXmlCell>
  <singleXmlCell id="824" xr6:uid="{00000000-000C-0000-FFFF-FFFF37030000}" r="G26" connectionId="0">
    <xmlCellPr id="1" xr6:uid="{00000000-0010-0000-3703-000001000000}" uniqueName="P62074">
      <xmlPr mapId="1" xpath="/TFI-IZD-OSIG/ISD_1000367/P62074" xmlDataType="decimal"/>
    </xmlCellPr>
  </singleXmlCell>
  <singleXmlCell id="825" xr6:uid="{00000000-000C-0000-FFFF-FFFF38030000}" r="H26" connectionId="0">
    <xmlCellPr id="1" xr6:uid="{00000000-0010-0000-3803-000001000000}" uniqueName="P62154">
      <xmlPr mapId="1" xpath="/TFI-IZD-OSIG/ISD_1000367/P62154" xmlDataType="decimal"/>
    </xmlCellPr>
  </singleXmlCell>
  <singleXmlCell id="826" xr6:uid="{00000000-000C-0000-FFFF-FFFF39030000}" r="I26" connectionId="0">
    <xmlCellPr id="1" xr6:uid="{00000000-0010-0000-3903-000001000000}" uniqueName="P62234">
      <xmlPr mapId="1" xpath="/TFI-IZD-OSIG/ISD_1000367/P62234" xmlDataType="decimal"/>
    </xmlCellPr>
  </singleXmlCell>
  <singleXmlCell id="827" xr6:uid="{00000000-000C-0000-FFFF-FFFF3A030000}" r="D27" connectionId="0">
    <xmlCellPr id="1" xr6:uid="{00000000-0010-0000-3A03-000001000000}" uniqueName="P62315">
      <xmlPr mapId="1" xpath="/TFI-IZD-OSIG/ISD_1000367/P62315" xmlDataType="decimal"/>
    </xmlCellPr>
  </singleXmlCell>
  <singleXmlCell id="828" xr6:uid="{00000000-000C-0000-FFFF-FFFF3B030000}" r="E27" connectionId="0">
    <xmlCellPr id="1" xr6:uid="{00000000-0010-0000-3B03-000001000000}" uniqueName="P62395">
      <xmlPr mapId="1" xpath="/TFI-IZD-OSIG/ISD_1000367/P62395" xmlDataType="decimal"/>
    </xmlCellPr>
  </singleXmlCell>
  <singleXmlCell id="829" xr6:uid="{00000000-000C-0000-FFFF-FFFF3C030000}" r="F27" connectionId="0">
    <xmlCellPr id="1" xr6:uid="{00000000-0010-0000-3C03-000001000000}" uniqueName="P62475">
      <xmlPr mapId="1" xpath="/TFI-IZD-OSIG/ISD_1000367/P62475" xmlDataType="decimal"/>
    </xmlCellPr>
  </singleXmlCell>
  <singleXmlCell id="830" xr6:uid="{00000000-000C-0000-FFFF-FFFF3D030000}" r="G27" connectionId="0">
    <xmlCellPr id="1" xr6:uid="{00000000-0010-0000-3D03-000001000000}" uniqueName="P62075">
      <xmlPr mapId="1" xpath="/TFI-IZD-OSIG/ISD_1000367/P62075" xmlDataType="decimal"/>
    </xmlCellPr>
  </singleXmlCell>
  <singleXmlCell id="831" xr6:uid="{00000000-000C-0000-FFFF-FFFF3E030000}" r="H27" connectionId="0">
    <xmlCellPr id="1" xr6:uid="{00000000-0010-0000-3E03-000001000000}" uniqueName="P62155">
      <xmlPr mapId="1" xpath="/TFI-IZD-OSIG/ISD_1000367/P62155" xmlDataType="decimal"/>
    </xmlCellPr>
  </singleXmlCell>
  <singleXmlCell id="832" xr6:uid="{00000000-000C-0000-FFFF-FFFF3F030000}" r="I27" connectionId="0">
    <xmlCellPr id="1" xr6:uid="{00000000-0010-0000-3F03-000001000000}" uniqueName="P62235">
      <xmlPr mapId="1" xpath="/TFI-IZD-OSIG/ISD_1000367/P62235" xmlDataType="decimal"/>
    </xmlCellPr>
  </singleXmlCell>
  <singleXmlCell id="833" xr6:uid="{00000000-000C-0000-FFFF-FFFF40030000}" r="D28" connectionId="0">
    <xmlCellPr id="1" xr6:uid="{00000000-0010-0000-4003-000001000000}" uniqueName="P62316">
      <xmlPr mapId="1" xpath="/TFI-IZD-OSIG/ISD_1000367/P62316" xmlDataType="decimal"/>
    </xmlCellPr>
  </singleXmlCell>
  <singleXmlCell id="834" xr6:uid="{00000000-000C-0000-FFFF-FFFF41030000}" r="E28" connectionId="0">
    <xmlCellPr id="1" xr6:uid="{00000000-0010-0000-4103-000001000000}" uniqueName="P62396">
      <xmlPr mapId="1" xpath="/TFI-IZD-OSIG/ISD_1000367/P62396" xmlDataType="decimal"/>
    </xmlCellPr>
  </singleXmlCell>
  <singleXmlCell id="835" xr6:uid="{00000000-000C-0000-FFFF-FFFF42030000}" r="F28" connectionId="0">
    <xmlCellPr id="1" xr6:uid="{00000000-0010-0000-4203-000001000000}" uniqueName="P62476">
      <xmlPr mapId="1" xpath="/TFI-IZD-OSIG/ISD_1000367/P62476" xmlDataType="decimal"/>
    </xmlCellPr>
  </singleXmlCell>
  <singleXmlCell id="836" xr6:uid="{00000000-000C-0000-FFFF-FFFF43030000}" r="G28" connectionId="0">
    <xmlCellPr id="1" xr6:uid="{00000000-0010-0000-4303-000001000000}" uniqueName="P62076">
      <xmlPr mapId="1" xpath="/TFI-IZD-OSIG/ISD_1000367/P62076" xmlDataType="decimal"/>
    </xmlCellPr>
  </singleXmlCell>
  <singleXmlCell id="837" xr6:uid="{00000000-000C-0000-FFFF-FFFF44030000}" r="H28" connectionId="0">
    <xmlCellPr id="1" xr6:uid="{00000000-0010-0000-4403-000001000000}" uniqueName="P62156">
      <xmlPr mapId="1" xpath="/TFI-IZD-OSIG/ISD_1000367/P62156" xmlDataType="decimal"/>
    </xmlCellPr>
  </singleXmlCell>
  <singleXmlCell id="838" xr6:uid="{00000000-000C-0000-FFFF-FFFF45030000}" r="I28" connectionId="0">
    <xmlCellPr id="1" xr6:uid="{00000000-0010-0000-4503-000001000000}" uniqueName="P62236">
      <xmlPr mapId="1" xpath="/TFI-IZD-OSIG/ISD_1000367/P62236" xmlDataType="decimal"/>
    </xmlCellPr>
  </singleXmlCell>
  <singleXmlCell id="839" xr6:uid="{00000000-000C-0000-FFFF-FFFF46030000}" r="D29" connectionId="0">
    <xmlCellPr id="1" xr6:uid="{00000000-0010-0000-4603-000001000000}" uniqueName="P62317">
      <xmlPr mapId="1" xpath="/TFI-IZD-OSIG/ISD_1000367/P62317" xmlDataType="decimal"/>
    </xmlCellPr>
  </singleXmlCell>
  <singleXmlCell id="840" xr6:uid="{00000000-000C-0000-FFFF-FFFF47030000}" r="E29" connectionId="0">
    <xmlCellPr id="1" xr6:uid="{00000000-0010-0000-4703-000001000000}" uniqueName="P62397">
      <xmlPr mapId="1" xpath="/TFI-IZD-OSIG/ISD_1000367/P62397" xmlDataType="decimal"/>
    </xmlCellPr>
  </singleXmlCell>
  <singleXmlCell id="841" xr6:uid="{00000000-000C-0000-FFFF-FFFF48030000}" r="F29" connectionId="0">
    <xmlCellPr id="1" xr6:uid="{00000000-0010-0000-4803-000001000000}" uniqueName="P62477">
      <xmlPr mapId="1" xpath="/TFI-IZD-OSIG/ISD_1000367/P62477" xmlDataType="decimal"/>
    </xmlCellPr>
  </singleXmlCell>
  <singleXmlCell id="842" xr6:uid="{00000000-000C-0000-FFFF-FFFF49030000}" r="G29" connectionId="0">
    <xmlCellPr id="1" xr6:uid="{00000000-0010-0000-4903-000001000000}" uniqueName="P62077">
      <xmlPr mapId="1" xpath="/TFI-IZD-OSIG/ISD_1000367/P62077" xmlDataType="decimal"/>
    </xmlCellPr>
  </singleXmlCell>
  <singleXmlCell id="843" xr6:uid="{00000000-000C-0000-FFFF-FFFF4A030000}" r="H29" connectionId="0">
    <xmlCellPr id="1" xr6:uid="{00000000-0010-0000-4A03-000001000000}" uniqueName="P62157">
      <xmlPr mapId="1" xpath="/TFI-IZD-OSIG/ISD_1000367/P62157" xmlDataType="decimal"/>
    </xmlCellPr>
  </singleXmlCell>
  <singleXmlCell id="844" xr6:uid="{00000000-000C-0000-FFFF-FFFF4B030000}" r="I29" connectionId="0">
    <xmlCellPr id="1" xr6:uid="{00000000-0010-0000-4B03-000001000000}" uniqueName="P62237">
      <xmlPr mapId="1" xpath="/TFI-IZD-OSIG/ISD_1000367/P62237" xmlDataType="decimal"/>
    </xmlCellPr>
  </singleXmlCell>
  <singleXmlCell id="845" xr6:uid="{00000000-000C-0000-FFFF-FFFF4C030000}" r="D30" connectionId="0">
    <xmlCellPr id="1" xr6:uid="{00000000-0010-0000-4C03-000001000000}" uniqueName="P62318">
      <xmlPr mapId="1" xpath="/TFI-IZD-OSIG/ISD_1000367/P62318" xmlDataType="decimal"/>
    </xmlCellPr>
  </singleXmlCell>
  <singleXmlCell id="846" xr6:uid="{00000000-000C-0000-FFFF-FFFF4D030000}" r="E30" connectionId="0">
    <xmlCellPr id="1" xr6:uid="{00000000-0010-0000-4D03-000001000000}" uniqueName="P62398">
      <xmlPr mapId="1" xpath="/TFI-IZD-OSIG/ISD_1000367/P62398" xmlDataType="decimal"/>
    </xmlCellPr>
  </singleXmlCell>
  <singleXmlCell id="847" xr6:uid="{00000000-000C-0000-FFFF-FFFF4E030000}" r="F30" connectionId="0">
    <xmlCellPr id="1" xr6:uid="{00000000-0010-0000-4E03-000001000000}" uniqueName="P62478">
      <xmlPr mapId="1" xpath="/TFI-IZD-OSIG/ISD_1000367/P62478" xmlDataType="decimal"/>
    </xmlCellPr>
  </singleXmlCell>
  <singleXmlCell id="848" xr6:uid="{00000000-000C-0000-FFFF-FFFF4F030000}" r="G30" connectionId="0">
    <xmlCellPr id="1" xr6:uid="{00000000-0010-0000-4F03-000001000000}" uniqueName="P62078">
      <xmlPr mapId="1" xpath="/TFI-IZD-OSIG/ISD_1000367/P62078" xmlDataType="decimal"/>
    </xmlCellPr>
  </singleXmlCell>
  <singleXmlCell id="849" xr6:uid="{00000000-000C-0000-FFFF-FFFF50030000}" r="H30" connectionId="0">
    <xmlCellPr id="1" xr6:uid="{00000000-0010-0000-5003-000001000000}" uniqueName="P62158">
      <xmlPr mapId="1" xpath="/TFI-IZD-OSIG/ISD_1000367/P62158" xmlDataType="decimal"/>
    </xmlCellPr>
  </singleXmlCell>
  <singleXmlCell id="850" xr6:uid="{00000000-000C-0000-FFFF-FFFF51030000}" r="I30" connectionId="0">
    <xmlCellPr id="1" xr6:uid="{00000000-0010-0000-5103-000001000000}" uniqueName="P62238">
      <xmlPr mapId="1" xpath="/TFI-IZD-OSIG/ISD_1000367/P62238" xmlDataType="decimal"/>
    </xmlCellPr>
  </singleXmlCell>
  <singleXmlCell id="851" xr6:uid="{00000000-000C-0000-FFFF-FFFF52030000}" r="D31" connectionId="0">
    <xmlCellPr id="1" xr6:uid="{00000000-0010-0000-5203-000001000000}" uniqueName="P62307">
      <xmlPr mapId="1" xpath="/TFI-IZD-OSIG/ISD_1000367/P62307" xmlDataType="decimal"/>
    </xmlCellPr>
  </singleXmlCell>
  <singleXmlCell id="852" xr6:uid="{00000000-000C-0000-FFFF-FFFF53030000}" r="E31" connectionId="0">
    <xmlCellPr id="1" xr6:uid="{00000000-0010-0000-5303-000001000000}" uniqueName="P62387">
      <xmlPr mapId="1" xpath="/TFI-IZD-OSIG/ISD_1000367/P62387" xmlDataType="decimal"/>
    </xmlCellPr>
  </singleXmlCell>
  <singleXmlCell id="853" xr6:uid="{00000000-000C-0000-FFFF-FFFF54030000}" r="F31" connectionId="0">
    <xmlCellPr id="1" xr6:uid="{00000000-0010-0000-5403-000001000000}" uniqueName="P62467">
      <xmlPr mapId="1" xpath="/TFI-IZD-OSIG/ISD_1000367/P62467" xmlDataType="decimal"/>
    </xmlCellPr>
  </singleXmlCell>
  <singleXmlCell id="854" xr6:uid="{00000000-000C-0000-FFFF-FFFF55030000}" r="G31" connectionId="0">
    <xmlCellPr id="1" xr6:uid="{00000000-0010-0000-5503-000001000000}" uniqueName="P62067">
      <xmlPr mapId="1" xpath="/TFI-IZD-OSIG/ISD_1000367/P62067" xmlDataType="decimal"/>
    </xmlCellPr>
  </singleXmlCell>
  <singleXmlCell id="855" xr6:uid="{00000000-000C-0000-FFFF-FFFF56030000}" r="H31" connectionId="0">
    <xmlCellPr id="1" xr6:uid="{00000000-0010-0000-5603-000001000000}" uniqueName="P62147">
      <xmlPr mapId="1" xpath="/TFI-IZD-OSIG/ISD_1000367/P62147" xmlDataType="decimal"/>
    </xmlCellPr>
  </singleXmlCell>
  <singleXmlCell id="856" xr6:uid="{00000000-000C-0000-FFFF-FFFF57030000}" r="I31" connectionId="0">
    <xmlCellPr id="1" xr6:uid="{00000000-0010-0000-5703-000001000000}" uniqueName="P62227">
      <xmlPr mapId="1" xpath="/TFI-IZD-OSIG/ISD_1000367/P62227" xmlDataType="decimal"/>
    </xmlCellPr>
  </singleXmlCell>
  <singleXmlCell id="857" xr6:uid="{00000000-000C-0000-FFFF-FFFF58030000}" r="D32" connectionId="0">
    <xmlCellPr id="1" xr6:uid="{00000000-0010-0000-5803-000001000000}" uniqueName="P62308">
      <xmlPr mapId="1" xpath="/TFI-IZD-OSIG/ISD_1000367/P62308" xmlDataType="decimal"/>
    </xmlCellPr>
  </singleXmlCell>
  <singleXmlCell id="858" xr6:uid="{00000000-000C-0000-FFFF-FFFF59030000}" r="E32" connectionId="0">
    <xmlCellPr id="1" xr6:uid="{00000000-0010-0000-5903-000001000000}" uniqueName="P62388">
      <xmlPr mapId="1" xpath="/TFI-IZD-OSIG/ISD_1000367/P62388" xmlDataType="decimal"/>
    </xmlCellPr>
  </singleXmlCell>
  <singleXmlCell id="859" xr6:uid="{00000000-000C-0000-FFFF-FFFF5A030000}" r="F32" connectionId="0">
    <xmlCellPr id="1" xr6:uid="{00000000-0010-0000-5A03-000001000000}" uniqueName="P62468">
      <xmlPr mapId="1" xpath="/TFI-IZD-OSIG/ISD_1000367/P62468" xmlDataType="decimal"/>
    </xmlCellPr>
  </singleXmlCell>
  <singleXmlCell id="860" xr6:uid="{00000000-000C-0000-FFFF-FFFF5B030000}" r="G32" connectionId="0">
    <xmlCellPr id="1" xr6:uid="{00000000-0010-0000-5B03-000001000000}" uniqueName="P62068">
      <xmlPr mapId="1" xpath="/TFI-IZD-OSIG/ISD_1000367/P62068" xmlDataType="decimal"/>
    </xmlCellPr>
  </singleXmlCell>
  <singleXmlCell id="861" xr6:uid="{00000000-000C-0000-FFFF-FFFF5C030000}" r="H32" connectionId="0">
    <xmlCellPr id="1" xr6:uid="{00000000-0010-0000-5C03-000001000000}" uniqueName="P62148">
      <xmlPr mapId="1" xpath="/TFI-IZD-OSIG/ISD_1000367/P62148" xmlDataType="decimal"/>
    </xmlCellPr>
  </singleXmlCell>
  <singleXmlCell id="862" xr6:uid="{00000000-000C-0000-FFFF-FFFF5D030000}" r="I32" connectionId="0">
    <xmlCellPr id="1" xr6:uid="{00000000-0010-0000-5D03-000001000000}" uniqueName="P62228">
      <xmlPr mapId="1" xpath="/TFI-IZD-OSIG/ISD_1000367/P62228" xmlDataType="decimal"/>
    </xmlCellPr>
  </singleXmlCell>
  <singleXmlCell id="863" xr6:uid="{00000000-000C-0000-FFFF-FFFF5E030000}" r="D33" connectionId="0">
    <xmlCellPr id="1" xr6:uid="{00000000-0010-0000-5E03-000001000000}" uniqueName="P62309">
      <xmlPr mapId="1" xpath="/TFI-IZD-OSIG/ISD_1000367/P62309" xmlDataType="decimal"/>
    </xmlCellPr>
  </singleXmlCell>
  <singleXmlCell id="864" xr6:uid="{00000000-000C-0000-FFFF-FFFF5F030000}" r="E33" connectionId="0">
    <xmlCellPr id="1" xr6:uid="{00000000-0010-0000-5F03-000001000000}" uniqueName="P62389">
      <xmlPr mapId="1" xpath="/TFI-IZD-OSIG/ISD_1000367/P62389" xmlDataType="decimal"/>
    </xmlCellPr>
  </singleXmlCell>
  <singleXmlCell id="865" xr6:uid="{00000000-000C-0000-FFFF-FFFF60030000}" r="F33" connectionId="0">
    <xmlCellPr id="1" xr6:uid="{00000000-0010-0000-6003-000001000000}" uniqueName="P62469">
      <xmlPr mapId="1" xpath="/TFI-IZD-OSIG/ISD_1000367/P62469" xmlDataType="decimal"/>
    </xmlCellPr>
  </singleXmlCell>
  <singleXmlCell id="866" xr6:uid="{00000000-000C-0000-FFFF-FFFF61030000}" r="G33" connectionId="0">
    <xmlCellPr id="1" xr6:uid="{00000000-0010-0000-6103-000001000000}" uniqueName="P62069">
      <xmlPr mapId="1" xpath="/TFI-IZD-OSIG/ISD_1000367/P62069" xmlDataType="decimal"/>
    </xmlCellPr>
  </singleXmlCell>
  <singleXmlCell id="867" xr6:uid="{00000000-000C-0000-FFFF-FFFF62030000}" r="H33" connectionId="0">
    <xmlCellPr id="1" xr6:uid="{00000000-0010-0000-6203-000001000000}" uniqueName="P62149">
      <xmlPr mapId="1" xpath="/TFI-IZD-OSIG/ISD_1000367/P62149" xmlDataType="decimal"/>
    </xmlCellPr>
  </singleXmlCell>
  <singleXmlCell id="868" xr6:uid="{00000000-000C-0000-FFFF-FFFF63030000}" r="I33" connectionId="0">
    <xmlCellPr id="1" xr6:uid="{00000000-0010-0000-6303-000001000000}" uniqueName="P62229">
      <xmlPr mapId="1" xpath="/TFI-IZD-OSIG/ISD_1000367/P62229" xmlDataType="decimal"/>
    </xmlCellPr>
  </singleXmlCell>
  <singleXmlCell id="869" xr6:uid="{00000000-000C-0000-FFFF-FFFF64030000}" r="D34" connectionId="0">
    <xmlCellPr id="1" xr6:uid="{00000000-0010-0000-6403-000001000000}" uniqueName="P62310">
      <xmlPr mapId="1" xpath="/TFI-IZD-OSIG/ISD_1000367/P62310" xmlDataType="decimal"/>
    </xmlCellPr>
  </singleXmlCell>
  <singleXmlCell id="870" xr6:uid="{00000000-000C-0000-FFFF-FFFF65030000}" r="E34" connectionId="0">
    <xmlCellPr id="1" xr6:uid="{00000000-0010-0000-6503-000001000000}" uniqueName="P62390">
      <xmlPr mapId="1" xpath="/TFI-IZD-OSIG/ISD_1000367/P62390" xmlDataType="decimal"/>
    </xmlCellPr>
  </singleXmlCell>
  <singleXmlCell id="871" xr6:uid="{00000000-000C-0000-FFFF-FFFF66030000}" r="F34" connectionId="0">
    <xmlCellPr id="1" xr6:uid="{00000000-0010-0000-6603-000001000000}" uniqueName="P62470">
      <xmlPr mapId="1" xpath="/TFI-IZD-OSIG/ISD_1000367/P62470" xmlDataType="decimal"/>
    </xmlCellPr>
  </singleXmlCell>
  <singleXmlCell id="872" xr6:uid="{00000000-000C-0000-FFFF-FFFF67030000}" r="G34" connectionId="0">
    <xmlCellPr id="1" xr6:uid="{00000000-0010-0000-6703-000001000000}" uniqueName="P62070">
      <xmlPr mapId="1" xpath="/TFI-IZD-OSIG/ISD_1000367/P62070" xmlDataType="decimal"/>
    </xmlCellPr>
  </singleXmlCell>
  <singleXmlCell id="873" xr6:uid="{00000000-000C-0000-FFFF-FFFF68030000}" r="H34" connectionId="0">
    <xmlCellPr id="1" xr6:uid="{00000000-0010-0000-6803-000001000000}" uniqueName="P62150">
      <xmlPr mapId="1" xpath="/TFI-IZD-OSIG/ISD_1000367/P62150" xmlDataType="decimal"/>
    </xmlCellPr>
  </singleXmlCell>
  <singleXmlCell id="874" xr6:uid="{00000000-000C-0000-FFFF-FFFF69030000}" r="I34" connectionId="0">
    <xmlCellPr id="1" xr6:uid="{00000000-0010-0000-6903-000001000000}" uniqueName="P62230">
      <xmlPr mapId="1" xpath="/TFI-IZD-OSIG/ISD_1000367/P62230" xmlDataType="decimal"/>
    </xmlCellPr>
  </singleXmlCell>
  <singleXmlCell id="875" xr6:uid="{00000000-000C-0000-FFFF-FFFF6A030000}" r="D35" connectionId="0">
    <xmlCellPr id="1" xr6:uid="{00000000-0010-0000-6A03-000001000000}" uniqueName="P62311">
      <xmlPr mapId="1" xpath="/TFI-IZD-OSIG/ISD_1000367/P62311" xmlDataType="decimal"/>
    </xmlCellPr>
  </singleXmlCell>
  <singleXmlCell id="876" xr6:uid="{00000000-000C-0000-FFFF-FFFF6B030000}" r="E35" connectionId="0">
    <xmlCellPr id="1" xr6:uid="{00000000-0010-0000-6B03-000001000000}" uniqueName="P62391">
      <xmlPr mapId="1" xpath="/TFI-IZD-OSIG/ISD_1000367/P62391" xmlDataType="decimal"/>
    </xmlCellPr>
  </singleXmlCell>
  <singleXmlCell id="877" xr6:uid="{00000000-000C-0000-FFFF-FFFF6C030000}" r="F35" connectionId="0">
    <xmlCellPr id="1" xr6:uid="{00000000-0010-0000-6C03-000001000000}" uniqueName="P62471">
      <xmlPr mapId="1" xpath="/TFI-IZD-OSIG/ISD_1000367/P62471" xmlDataType="decimal"/>
    </xmlCellPr>
  </singleXmlCell>
  <singleXmlCell id="878" xr6:uid="{00000000-000C-0000-FFFF-FFFF6D030000}" r="G35" connectionId="0">
    <xmlCellPr id="1" xr6:uid="{00000000-0010-0000-6D03-000001000000}" uniqueName="P62071">
      <xmlPr mapId="1" xpath="/TFI-IZD-OSIG/ISD_1000367/P62071" xmlDataType="decimal"/>
    </xmlCellPr>
  </singleXmlCell>
  <singleXmlCell id="879" xr6:uid="{00000000-000C-0000-FFFF-FFFF6E030000}" r="H35" connectionId="0">
    <xmlCellPr id="1" xr6:uid="{00000000-0010-0000-6E03-000001000000}" uniqueName="P62151">
      <xmlPr mapId="1" xpath="/TFI-IZD-OSIG/ISD_1000367/P62151" xmlDataType="decimal"/>
    </xmlCellPr>
  </singleXmlCell>
  <singleXmlCell id="880" xr6:uid="{00000000-000C-0000-FFFF-FFFF6F030000}" r="I35" connectionId="0">
    <xmlCellPr id="1" xr6:uid="{00000000-0010-0000-6F03-000001000000}" uniqueName="P62231">
      <xmlPr mapId="1" xpath="/TFI-IZD-OSIG/ISD_1000367/P62231" xmlDataType="decimal"/>
    </xmlCellPr>
  </singleXmlCell>
  <singleXmlCell id="881" xr6:uid="{00000000-000C-0000-FFFF-FFFF70030000}" r="D36" connectionId="0">
    <xmlCellPr id="1" xr6:uid="{00000000-0010-0000-7003-000001000000}" uniqueName="P62312">
      <xmlPr mapId="1" xpath="/TFI-IZD-OSIG/ISD_1000367/P62312" xmlDataType="decimal"/>
    </xmlCellPr>
  </singleXmlCell>
  <singleXmlCell id="882" xr6:uid="{00000000-000C-0000-FFFF-FFFF71030000}" r="E36" connectionId="0">
    <xmlCellPr id="1" xr6:uid="{00000000-0010-0000-7103-000001000000}" uniqueName="P62392">
      <xmlPr mapId="1" xpath="/TFI-IZD-OSIG/ISD_1000367/P62392" xmlDataType="decimal"/>
    </xmlCellPr>
  </singleXmlCell>
  <singleXmlCell id="883" xr6:uid="{00000000-000C-0000-FFFF-FFFF72030000}" r="F36" connectionId="0">
    <xmlCellPr id="1" xr6:uid="{00000000-0010-0000-7203-000001000000}" uniqueName="P62472">
      <xmlPr mapId="1" xpath="/TFI-IZD-OSIG/ISD_1000367/P62472" xmlDataType="decimal"/>
    </xmlCellPr>
  </singleXmlCell>
  <singleXmlCell id="884" xr6:uid="{00000000-000C-0000-FFFF-FFFF73030000}" r="G36" connectionId="0">
    <xmlCellPr id="1" xr6:uid="{00000000-0010-0000-7303-000001000000}" uniqueName="P62072">
      <xmlPr mapId="1" xpath="/TFI-IZD-OSIG/ISD_1000367/P62072" xmlDataType="decimal"/>
    </xmlCellPr>
  </singleXmlCell>
  <singleXmlCell id="885" xr6:uid="{00000000-000C-0000-FFFF-FFFF74030000}" r="H36" connectionId="0">
    <xmlCellPr id="1" xr6:uid="{00000000-0010-0000-7403-000001000000}" uniqueName="P62152">
      <xmlPr mapId="1" xpath="/TFI-IZD-OSIG/ISD_1000367/P62152" xmlDataType="decimal"/>
    </xmlCellPr>
  </singleXmlCell>
  <singleXmlCell id="886" xr6:uid="{00000000-000C-0000-FFFF-FFFF75030000}" r="I36" connectionId="0">
    <xmlCellPr id="1" xr6:uid="{00000000-0010-0000-7503-000001000000}" uniqueName="P62232">
      <xmlPr mapId="1" xpath="/TFI-IZD-OSIG/ISD_1000367/P62232" xmlDataType="decimal"/>
    </xmlCellPr>
  </singleXmlCell>
  <singleXmlCell id="887" xr6:uid="{00000000-000C-0000-FFFF-FFFF76030000}" r="D37" connectionId="0">
    <xmlCellPr id="1" xr6:uid="{00000000-0010-0000-7603-000001000000}" uniqueName="P62301">
      <xmlPr mapId="1" xpath="/TFI-IZD-OSIG/ISD_1000367/P62301" xmlDataType="decimal"/>
    </xmlCellPr>
  </singleXmlCell>
  <singleXmlCell id="888" xr6:uid="{00000000-000C-0000-FFFF-FFFF77030000}" r="E37" connectionId="0">
    <xmlCellPr id="1" xr6:uid="{00000000-0010-0000-7703-000001000000}" uniqueName="P62381">
      <xmlPr mapId="1" xpath="/TFI-IZD-OSIG/ISD_1000367/P62381" xmlDataType="decimal"/>
    </xmlCellPr>
  </singleXmlCell>
  <singleXmlCell id="889" xr6:uid="{00000000-000C-0000-FFFF-FFFF78030000}" r="F37" connectionId="0">
    <xmlCellPr id="1" xr6:uid="{00000000-0010-0000-7803-000001000000}" uniqueName="P62461">
      <xmlPr mapId="1" xpath="/TFI-IZD-OSIG/ISD_1000367/P62461" xmlDataType="decimal"/>
    </xmlCellPr>
  </singleXmlCell>
  <singleXmlCell id="890" xr6:uid="{00000000-000C-0000-FFFF-FFFF79030000}" r="G37" connectionId="0">
    <xmlCellPr id="1" xr6:uid="{00000000-0010-0000-7903-000001000000}" uniqueName="P62061">
      <xmlPr mapId="1" xpath="/TFI-IZD-OSIG/ISD_1000367/P62061" xmlDataType="decimal"/>
    </xmlCellPr>
  </singleXmlCell>
  <singleXmlCell id="891" xr6:uid="{00000000-000C-0000-FFFF-FFFF7A030000}" r="H37" connectionId="0">
    <xmlCellPr id="1" xr6:uid="{00000000-0010-0000-7A03-000001000000}" uniqueName="P62141">
      <xmlPr mapId="1" xpath="/TFI-IZD-OSIG/ISD_1000367/P62141" xmlDataType="decimal"/>
    </xmlCellPr>
  </singleXmlCell>
  <singleXmlCell id="892" xr6:uid="{00000000-000C-0000-FFFF-FFFF7B030000}" r="I37" connectionId="0">
    <xmlCellPr id="1" xr6:uid="{00000000-0010-0000-7B03-000001000000}" uniqueName="P62221">
      <xmlPr mapId="1" xpath="/TFI-IZD-OSIG/ISD_1000367/P62221" xmlDataType="decimal"/>
    </xmlCellPr>
  </singleXmlCell>
  <singleXmlCell id="893" xr6:uid="{00000000-000C-0000-FFFF-FFFF7C030000}" r="D38" connectionId="0">
    <xmlCellPr id="1" xr6:uid="{00000000-0010-0000-7C03-000001000000}" uniqueName="P62302">
      <xmlPr mapId="1" xpath="/TFI-IZD-OSIG/ISD_1000367/P62302" xmlDataType="decimal"/>
    </xmlCellPr>
  </singleXmlCell>
  <singleXmlCell id="894" xr6:uid="{00000000-000C-0000-FFFF-FFFF7D030000}" r="E38" connectionId="0">
    <xmlCellPr id="1" xr6:uid="{00000000-0010-0000-7D03-000001000000}" uniqueName="P62382">
      <xmlPr mapId="1" xpath="/TFI-IZD-OSIG/ISD_1000367/P62382" xmlDataType="decimal"/>
    </xmlCellPr>
  </singleXmlCell>
  <singleXmlCell id="895" xr6:uid="{00000000-000C-0000-FFFF-FFFF7E030000}" r="F38" connectionId="0">
    <xmlCellPr id="1" xr6:uid="{00000000-0010-0000-7E03-000001000000}" uniqueName="P62462">
      <xmlPr mapId="1" xpath="/TFI-IZD-OSIG/ISD_1000367/P62462" xmlDataType="decimal"/>
    </xmlCellPr>
  </singleXmlCell>
  <singleXmlCell id="896" xr6:uid="{00000000-000C-0000-FFFF-FFFF7F030000}" r="G38" connectionId="0">
    <xmlCellPr id="1" xr6:uid="{00000000-0010-0000-7F03-000001000000}" uniqueName="P62062">
      <xmlPr mapId="1" xpath="/TFI-IZD-OSIG/ISD_1000367/P62062" xmlDataType="decimal"/>
    </xmlCellPr>
  </singleXmlCell>
  <singleXmlCell id="897" xr6:uid="{00000000-000C-0000-FFFF-FFFF80030000}" r="H38" connectionId="0">
    <xmlCellPr id="1" xr6:uid="{00000000-0010-0000-8003-000001000000}" uniqueName="P62142">
      <xmlPr mapId="1" xpath="/TFI-IZD-OSIG/ISD_1000367/P62142" xmlDataType="decimal"/>
    </xmlCellPr>
  </singleXmlCell>
  <singleXmlCell id="898" xr6:uid="{00000000-000C-0000-FFFF-FFFF81030000}" r="I38" connectionId="0">
    <xmlCellPr id="1" xr6:uid="{00000000-0010-0000-8103-000001000000}" uniqueName="P62222">
      <xmlPr mapId="1" xpath="/TFI-IZD-OSIG/ISD_1000367/P62222" xmlDataType="decimal"/>
    </xmlCellPr>
  </singleXmlCell>
  <singleXmlCell id="899" xr6:uid="{00000000-000C-0000-FFFF-FFFF82030000}" r="D39" connectionId="0">
    <xmlCellPr id="1" xr6:uid="{00000000-0010-0000-8203-000001000000}" uniqueName="P62303">
      <xmlPr mapId="1" xpath="/TFI-IZD-OSIG/ISD_1000367/P62303" xmlDataType="decimal"/>
    </xmlCellPr>
  </singleXmlCell>
  <singleXmlCell id="900" xr6:uid="{00000000-000C-0000-FFFF-FFFF83030000}" r="E39" connectionId="0">
    <xmlCellPr id="1" xr6:uid="{00000000-0010-0000-8303-000001000000}" uniqueName="P62383">
      <xmlPr mapId="1" xpath="/TFI-IZD-OSIG/ISD_1000367/P62383" xmlDataType="decimal"/>
    </xmlCellPr>
  </singleXmlCell>
  <singleXmlCell id="901" xr6:uid="{00000000-000C-0000-FFFF-FFFF84030000}" r="F39" connectionId="0">
    <xmlCellPr id="1" xr6:uid="{00000000-0010-0000-8403-000001000000}" uniqueName="P62463">
      <xmlPr mapId="1" xpath="/TFI-IZD-OSIG/ISD_1000367/P62463" xmlDataType="decimal"/>
    </xmlCellPr>
  </singleXmlCell>
  <singleXmlCell id="902" xr6:uid="{00000000-000C-0000-FFFF-FFFF85030000}" r="G39" connectionId="0">
    <xmlCellPr id="1" xr6:uid="{00000000-0010-0000-8503-000001000000}" uniqueName="P62063">
      <xmlPr mapId="1" xpath="/TFI-IZD-OSIG/ISD_1000367/P62063" xmlDataType="decimal"/>
    </xmlCellPr>
  </singleXmlCell>
  <singleXmlCell id="903" xr6:uid="{00000000-000C-0000-FFFF-FFFF86030000}" r="H39" connectionId="0">
    <xmlCellPr id="1" xr6:uid="{00000000-0010-0000-8603-000001000000}" uniqueName="P62143">
      <xmlPr mapId="1" xpath="/TFI-IZD-OSIG/ISD_1000367/P62143" xmlDataType="decimal"/>
    </xmlCellPr>
  </singleXmlCell>
  <singleXmlCell id="904" xr6:uid="{00000000-000C-0000-FFFF-FFFF87030000}" r="I39" connectionId="0">
    <xmlCellPr id="1" xr6:uid="{00000000-0010-0000-8703-000001000000}" uniqueName="P62223">
      <xmlPr mapId="1" xpath="/TFI-IZD-OSIG/ISD_1000367/P62223" xmlDataType="decimal"/>
    </xmlCellPr>
  </singleXmlCell>
  <singleXmlCell id="905" xr6:uid="{00000000-000C-0000-FFFF-FFFF88030000}" r="D40" connectionId="0">
    <xmlCellPr id="1" xr6:uid="{00000000-0010-0000-8803-000001000000}" uniqueName="P62304">
      <xmlPr mapId="1" xpath="/TFI-IZD-OSIG/ISD_1000367/P62304" xmlDataType="decimal"/>
    </xmlCellPr>
  </singleXmlCell>
  <singleXmlCell id="906" xr6:uid="{00000000-000C-0000-FFFF-FFFF89030000}" r="E40" connectionId="0">
    <xmlCellPr id="1" xr6:uid="{00000000-0010-0000-8903-000001000000}" uniqueName="P62384">
      <xmlPr mapId="1" xpath="/TFI-IZD-OSIG/ISD_1000367/P62384" xmlDataType="decimal"/>
    </xmlCellPr>
  </singleXmlCell>
  <singleXmlCell id="907" xr6:uid="{00000000-000C-0000-FFFF-FFFF8A030000}" r="F40" connectionId="0">
    <xmlCellPr id="1" xr6:uid="{00000000-0010-0000-8A03-000001000000}" uniqueName="P62464">
      <xmlPr mapId="1" xpath="/TFI-IZD-OSIG/ISD_1000367/P62464" xmlDataType="decimal"/>
    </xmlCellPr>
  </singleXmlCell>
  <singleXmlCell id="908" xr6:uid="{00000000-000C-0000-FFFF-FFFF8B030000}" r="G40" connectionId="0">
    <xmlCellPr id="1" xr6:uid="{00000000-0010-0000-8B03-000001000000}" uniqueName="P62064">
      <xmlPr mapId="1" xpath="/TFI-IZD-OSIG/ISD_1000367/P62064" xmlDataType="decimal"/>
    </xmlCellPr>
  </singleXmlCell>
  <singleXmlCell id="909" xr6:uid="{00000000-000C-0000-FFFF-FFFF8C030000}" r="H40" connectionId="0">
    <xmlCellPr id="1" xr6:uid="{00000000-0010-0000-8C03-000001000000}" uniqueName="P62144">
      <xmlPr mapId="1" xpath="/TFI-IZD-OSIG/ISD_1000367/P62144" xmlDataType="decimal"/>
    </xmlCellPr>
  </singleXmlCell>
  <singleXmlCell id="910" xr6:uid="{00000000-000C-0000-FFFF-FFFF8D030000}" r="I40" connectionId="0">
    <xmlCellPr id="1" xr6:uid="{00000000-0010-0000-8D03-000001000000}" uniqueName="P62224">
      <xmlPr mapId="1" xpath="/TFI-IZD-OSIG/ISD_1000367/P62224" xmlDataType="decimal"/>
    </xmlCellPr>
  </singleXmlCell>
  <singleXmlCell id="911" xr6:uid="{00000000-000C-0000-FFFF-FFFF8E030000}" r="D41" connectionId="0">
    <xmlCellPr id="1" xr6:uid="{00000000-0010-0000-8E03-000001000000}" uniqueName="P62305">
      <xmlPr mapId="1" xpath="/TFI-IZD-OSIG/ISD_1000367/P62305" xmlDataType="decimal"/>
    </xmlCellPr>
  </singleXmlCell>
  <singleXmlCell id="912" xr6:uid="{00000000-000C-0000-FFFF-FFFF8F030000}" r="E41" connectionId="0">
    <xmlCellPr id="1" xr6:uid="{00000000-0010-0000-8F03-000001000000}" uniqueName="P62385">
      <xmlPr mapId="1" xpath="/TFI-IZD-OSIG/ISD_1000367/P62385" xmlDataType="decimal"/>
    </xmlCellPr>
  </singleXmlCell>
  <singleXmlCell id="913" xr6:uid="{00000000-000C-0000-FFFF-FFFF90030000}" r="F41" connectionId="0">
    <xmlCellPr id="1" xr6:uid="{00000000-0010-0000-9003-000001000000}" uniqueName="P62465">
      <xmlPr mapId="1" xpath="/TFI-IZD-OSIG/ISD_1000367/P62465" xmlDataType="decimal"/>
    </xmlCellPr>
  </singleXmlCell>
  <singleXmlCell id="914" xr6:uid="{00000000-000C-0000-FFFF-FFFF91030000}" r="G41" connectionId="0">
    <xmlCellPr id="1" xr6:uid="{00000000-0010-0000-9103-000001000000}" uniqueName="P62065">
      <xmlPr mapId="1" xpath="/TFI-IZD-OSIG/ISD_1000367/P62065" xmlDataType="decimal"/>
    </xmlCellPr>
  </singleXmlCell>
  <singleXmlCell id="915" xr6:uid="{00000000-000C-0000-FFFF-FFFF92030000}" r="H41" connectionId="0">
    <xmlCellPr id="1" xr6:uid="{00000000-0010-0000-9203-000001000000}" uniqueName="P62145">
      <xmlPr mapId="1" xpath="/TFI-IZD-OSIG/ISD_1000367/P62145" xmlDataType="decimal"/>
    </xmlCellPr>
  </singleXmlCell>
  <singleXmlCell id="916" xr6:uid="{00000000-000C-0000-FFFF-FFFF93030000}" r="I41" connectionId="0">
    <xmlCellPr id="1" xr6:uid="{00000000-0010-0000-9303-000001000000}" uniqueName="P62225">
      <xmlPr mapId="1" xpath="/TFI-IZD-OSIG/ISD_1000367/P62225" xmlDataType="decimal"/>
    </xmlCellPr>
  </singleXmlCell>
  <singleXmlCell id="917" xr6:uid="{00000000-000C-0000-FFFF-FFFF94030000}" r="D42" connectionId="0">
    <xmlCellPr id="1" xr6:uid="{00000000-0010-0000-9403-000001000000}" uniqueName="P62306">
      <xmlPr mapId="1" xpath="/TFI-IZD-OSIG/ISD_1000367/P62306" xmlDataType="decimal"/>
    </xmlCellPr>
  </singleXmlCell>
  <singleXmlCell id="918" xr6:uid="{00000000-000C-0000-FFFF-FFFF95030000}" r="E42" connectionId="0">
    <xmlCellPr id="1" xr6:uid="{00000000-0010-0000-9503-000001000000}" uniqueName="P62386">
      <xmlPr mapId="1" xpath="/TFI-IZD-OSIG/ISD_1000367/P62386" xmlDataType="decimal"/>
    </xmlCellPr>
  </singleXmlCell>
  <singleXmlCell id="919" xr6:uid="{00000000-000C-0000-FFFF-FFFF96030000}" r="F42" connectionId="0">
    <xmlCellPr id="1" xr6:uid="{00000000-0010-0000-9603-000001000000}" uniqueName="P62466">
      <xmlPr mapId="1" xpath="/TFI-IZD-OSIG/ISD_1000367/P62466" xmlDataType="decimal"/>
    </xmlCellPr>
  </singleXmlCell>
  <singleXmlCell id="920" xr6:uid="{00000000-000C-0000-FFFF-FFFF97030000}" r="G42" connectionId="0">
    <xmlCellPr id="1" xr6:uid="{00000000-0010-0000-9703-000001000000}" uniqueName="P62066">
      <xmlPr mapId="1" xpath="/TFI-IZD-OSIG/ISD_1000367/P62066" xmlDataType="decimal"/>
    </xmlCellPr>
  </singleXmlCell>
  <singleXmlCell id="921" xr6:uid="{00000000-000C-0000-FFFF-FFFF98030000}" r="H42" connectionId="0">
    <xmlCellPr id="1" xr6:uid="{00000000-0010-0000-9803-000001000000}" uniqueName="P62146">
      <xmlPr mapId="1" xpath="/TFI-IZD-OSIG/ISD_1000367/P62146" xmlDataType="decimal"/>
    </xmlCellPr>
  </singleXmlCell>
  <singleXmlCell id="922" xr6:uid="{00000000-000C-0000-FFFF-FFFF99030000}" r="I42" connectionId="0">
    <xmlCellPr id="1" xr6:uid="{00000000-0010-0000-9903-000001000000}" uniqueName="P62226">
      <xmlPr mapId="1" xpath="/TFI-IZD-OSIG/ISD_1000367/P62226" xmlDataType="decimal"/>
    </xmlCellPr>
  </singleXmlCell>
  <singleXmlCell id="923" xr6:uid="{00000000-000C-0000-FFFF-FFFF9A030000}" r="D43" connectionId="0">
    <xmlCellPr id="1" xr6:uid="{00000000-0010-0000-9A03-000001000000}" uniqueName="P62295">
      <xmlPr mapId="1" xpath="/TFI-IZD-OSIG/ISD_1000367/P62295" xmlDataType="decimal"/>
    </xmlCellPr>
  </singleXmlCell>
  <singleXmlCell id="924" xr6:uid="{00000000-000C-0000-FFFF-FFFF9B030000}" r="E43" connectionId="0">
    <xmlCellPr id="1" xr6:uid="{00000000-0010-0000-9B03-000001000000}" uniqueName="P62375">
      <xmlPr mapId="1" xpath="/TFI-IZD-OSIG/ISD_1000367/P62375" xmlDataType="decimal"/>
    </xmlCellPr>
  </singleXmlCell>
  <singleXmlCell id="925" xr6:uid="{00000000-000C-0000-FFFF-FFFF9C030000}" r="F43" connectionId="0">
    <xmlCellPr id="1" xr6:uid="{00000000-0010-0000-9C03-000001000000}" uniqueName="P62455">
      <xmlPr mapId="1" xpath="/TFI-IZD-OSIG/ISD_1000367/P62455" xmlDataType="decimal"/>
    </xmlCellPr>
  </singleXmlCell>
  <singleXmlCell id="926" xr6:uid="{00000000-000C-0000-FFFF-FFFF9D030000}" r="G43" connectionId="0">
    <xmlCellPr id="1" xr6:uid="{00000000-0010-0000-9D03-000001000000}" uniqueName="P62055">
      <xmlPr mapId="1" xpath="/TFI-IZD-OSIG/ISD_1000367/P62055" xmlDataType="decimal"/>
    </xmlCellPr>
  </singleXmlCell>
  <singleXmlCell id="927" xr6:uid="{00000000-000C-0000-FFFF-FFFF9E030000}" r="H43" connectionId="0">
    <xmlCellPr id="1" xr6:uid="{00000000-0010-0000-9E03-000001000000}" uniqueName="P62135">
      <xmlPr mapId="1" xpath="/TFI-IZD-OSIG/ISD_1000367/P62135" xmlDataType="decimal"/>
    </xmlCellPr>
  </singleXmlCell>
  <singleXmlCell id="928" xr6:uid="{00000000-000C-0000-FFFF-FFFF9F030000}" r="I43" connectionId="0">
    <xmlCellPr id="1" xr6:uid="{00000000-0010-0000-9F03-000001000000}" uniqueName="P62215">
      <xmlPr mapId="1" xpath="/TFI-IZD-OSIG/ISD_1000367/P62215" xmlDataType="decimal"/>
    </xmlCellPr>
  </singleXmlCell>
  <singleXmlCell id="929" xr6:uid="{00000000-000C-0000-FFFF-FFFFA0030000}" r="D44" connectionId="0">
    <xmlCellPr id="1" xr6:uid="{00000000-0010-0000-A003-000001000000}" uniqueName="P62296">
      <xmlPr mapId="1" xpath="/TFI-IZD-OSIG/ISD_1000367/P62296" xmlDataType="decimal"/>
    </xmlCellPr>
  </singleXmlCell>
  <singleXmlCell id="930" xr6:uid="{00000000-000C-0000-FFFF-FFFFA1030000}" r="E44" connectionId="0">
    <xmlCellPr id="1" xr6:uid="{00000000-0010-0000-A103-000001000000}" uniqueName="P62376">
      <xmlPr mapId="1" xpath="/TFI-IZD-OSIG/ISD_1000367/P62376" xmlDataType="decimal"/>
    </xmlCellPr>
  </singleXmlCell>
  <singleXmlCell id="931" xr6:uid="{00000000-000C-0000-FFFF-FFFFA2030000}" r="F44" connectionId="0">
    <xmlCellPr id="1" xr6:uid="{00000000-0010-0000-A203-000001000000}" uniqueName="P62456">
      <xmlPr mapId="1" xpath="/TFI-IZD-OSIG/ISD_1000367/P62456" xmlDataType="decimal"/>
    </xmlCellPr>
  </singleXmlCell>
  <singleXmlCell id="932" xr6:uid="{00000000-000C-0000-FFFF-FFFFA3030000}" r="G44" connectionId="0">
    <xmlCellPr id="1" xr6:uid="{00000000-0010-0000-A303-000001000000}" uniqueName="P62056">
      <xmlPr mapId="1" xpath="/TFI-IZD-OSIG/ISD_1000367/P62056" xmlDataType="decimal"/>
    </xmlCellPr>
  </singleXmlCell>
  <singleXmlCell id="933" xr6:uid="{00000000-000C-0000-FFFF-FFFFA4030000}" r="H44" connectionId="0">
    <xmlCellPr id="1" xr6:uid="{00000000-0010-0000-A403-000001000000}" uniqueName="P62136">
      <xmlPr mapId="1" xpath="/TFI-IZD-OSIG/ISD_1000367/P62136" xmlDataType="decimal"/>
    </xmlCellPr>
  </singleXmlCell>
  <singleXmlCell id="934" xr6:uid="{00000000-000C-0000-FFFF-FFFFA5030000}" r="I44" connectionId="0">
    <xmlCellPr id="1" xr6:uid="{00000000-0010-0000-A503-000001000000}" uniqueName="P62216">
      <xmlPr mapId="1" xpath="/TFI-IZD-OSIG/ISD_1000367/P62216" xmlDataType="decimal"/>
    </xmlCellPr>
  </singleXmlCell>
  <singleXmlCell id="935" xr6:uid="{00000000-000C-0000-FFFF-FFFFA6030000}" r="D45" connectionId="0">
    <xmlCellPr id="1" xr6:uid="{00000000-0010-0000-A603-000001000000}" uniqueName="P62297">
      <xmlPr mapId="1" xpath="/TFI-IZD-OSIG/ISD_1000367/P62297" xmlDataType="decimal"/>
    </xmlCellPr>
  </singleXmlCell>
  <singleXmlCell id="936" xr6:uid="{00000000-000C-0000-FFFF-FFFFA7030000}" r="E45" connectionId="0">
    <xmlCellPr id="1" xr6:uid="{00000000-0010-0000-A703-000001000000}" uniqueName="P62377">
      <xmlPr mapId="1" xpath="/TFI-IZD-OSIG/ISD_1000367/P62377" xmlDataType="decimal"/>
    </xmlCellPr>
  </singleXmlCell>
  <singleXmlCell id="937" xr6:uid="{00000000-000C-0000-FFFF-FFFFA8030000}" r="F45" connectionId="0">
    <xmlCellPr id="1" xr6:uid="{00000000-0010-0000-A803-000001000000}" uniqueName="P62457">
      <xmlPr mapId="1" xpath="/TFI-IZD-OSIG/ISD_1000367/P62457" xmlDataType="decimal"/>
    </xmlCellPr>
  </singleXmlCell>
  <singleXmlCell id="938" xr6:uid="{00000000-000C-0000-FFFF-FFFFA9030000}" r="G45" connectionId="0">
    <xmlCellPr id="1" xr6:uid="{00000000-0010-0000-A903-000001000000}" uniqueName="P62057">
      <xmlPr mapId="1" xpath="/TFI-IZD-OSIG/ISD_1000367/P62057" xmlDataType="decimal"/>
    </xmlCellPr>
  </singleXmlCell>
  <singleXmlCell id="939" xr6:uid="{00000000-000C-0000-FFFF-FFFFAA030000}" r="H45" connectionId="0">
    <xmlCellPr id="1" xr6:uid="{00000000-0010-0000-AA03-000001000000}" uniqueName="P62137">
      <xmlPr mapId="1" xpath="/TFI-IZD-OSIG/ISD_1000367/P62137" xmlDataType="decimal"/>
    </xmlCellPr>
  </singleXmlCell>
  <singleXmlCell id="940" xr6:uid="{00000000-000C-0000-FFFF-FFFFAB030000}" r="I45" connectionId="0">
    <xmlCellPr id="1" xr6:uid="{00000000-0010-0000-AB03-000001000000}" uniqueName="P62217">
      <xmlPr mapId="1" xpath="/TFI-IZD-OSIG/ISD_1000367/P62217" xmlDataType="decimal"/>
    </xmlCellPr>
  </singleXmlCell>
  <singleXmlCell id="941" xr6:uid="{00000000-000C-0000-FFFF-FFFFAC030000}" r="D46" connectionId="0">
    <xmlCellPr id="1" xr6:uid="{00000000-0010-0000-AC03-000001000000}" uniqueName="P62298">
      <xmlPr mapId="1" xpath="/TFI-IZD-OSIG/ISD_1000367/P62298" xmlDataType="decimal"/>
    </xmlCellPr>
  </singleXmlCell>
  <singleXmlCell id="942" xr6:uid="{00000000-000C-0000-FFFF-FFFFAD030000}" r="E46" connectionId="0">
    <xmlCellPr id="1" xr6:uid="{00000000-0010-0000-AD03-000001000000}" uniqueName="P62378">
      <xmlPr mapId="1" xpath="/TFI-IZD-OSIG/ISD_1000367/P62378" xmlDataType="decimal"/>
    </xmlCellPr>
  </singleXmlCell>
  <singleXmlCell id="943" xr6:uid="{00000000-000C-0000-FFFF-FFFFAE030000}" r="F46" connectionId="0">
    <xmlCellPr id="1" xr6:uid="{00000000-0010-0000-AE03-000001000000}" uniqueName="P62458">
      <xmlPr mapId="1" xpath="/TFI-IZD-OSIG/ISD_1000367/P62458" xmlDataType="decimal"/>
    </xmlCellPr>
  </singleXmlCell>
  <singleXmlCell id="944" xr6:uid="{00000000-000C-0000-FFFF-FFFFAF030000}" r="G46" connectionId="0">
    <xmlCellPr id="1" xr6:uid="{00000000-0010-0000-AF03-000001000000}" uniqueName="P62058">
      <xmlPr mapId="1" xpath="/TFI-IZD-OSIG/ISD_1000367/P62058" xmlDataType="decimal"/>
    </xmlCellPr>
  </singleXmlCell>
  <singleXmlCell id="945" xr6:uid="{00000000-000C-0000-FFFF-FFFFB0030000}" r="H46" connectionId="0">
    <xmlCellPr id="1" xr6:uid="{00000000-0010-0000-B003-000001000000}" uniqueName="P62138">
      <xmlPr mapId="1" xpath="/TFI-IZD-OSIG/ISD_1000367/P62138" xmlDataType="decimal"/>
    </xmlCellPr>
  </singleXmlCell>
  <singleXmlCell id="946" xr6:uid="{00000000-000C-0000-FFFF-FFFFB1030000}" r="I46" connectionId="0">
    <xmlCellPr id="1" xr6:uid="{00000000-0010-0000-B103-000001000000}" uniqueName="P62218">
      <xmlPr mapId="1" xpath="/TFI-IZD-OSIG/ISD_1000367/P62218" xmlDataType="decimal"/>
    </xmlCellPr>
  </singleXmlCell>
  <singleXmlCell id="947" xr6:uid="{00000000-000C-0000-FFFF-FFFFB2030000}" r="D47" connectionId="0">
    <xmlCellPr id="1" xr6:uid="{00000000-0010-0000-B203-000001000000}" uniqueName="P62299">
      <xmlPr mapId="1" xpath="/TFI-IZD-OSIG/ISD_1000367/P62299" xmlDataType="decimal"/>
    </xmlCellPr>
  </singleXmlCell>
  <singleXmlCell id="948" xr6:uid="{00000000-000C-0000-FFFF-FFFFB3030000}" r="E47" connectionId="0">
    <xmlCellPr id="1" xr6:uid="{00000000-0010-0000-B303-000001000000}" uniqueName="P62379">
      <xmlPr mapId="1" xpath="/TFI-IZD-OSIG/ISD_1000367/P62379" xmlDataType="decimal"/>
    </xmlCellPr>
  </singleXmlCell>
  <singleXmlCell id="949" xr6:uid="{00000000-000C-0000-FFFF-FFFFB4030000}" r="F47" connectionId="0">
    <xmlCellPr id="1" xr6:uid="{00000000-0010-0000-B403-000001000000}" uniqueName="P62459">
      <xmlPr mapId="1" xpath="/TFI-IZD-OSIG/ISD_1000367/P62459" xmlDataType="decimal"/>
    </xmlCellPr>
  </singleXmlCell>
  <singleXmlCell id="950" xr6:uid="{00000000-000C-0000-FFFF-FFFFB5030000}" r="G47" connectionId="0">
    <xmlCellPr id="1" xr6:uid="{00000000-0010-0000-B503-000001000000}" uniqueName="P62059">
      <xmlPr mapId="1" xpath="/TFI-IZD-OSIG/ISD_1000367/P62059" xmlDataType="decimal"/>
    </xmlCellPr>
  </singleXmlCell>
  <singleXmlCell id="951" xr6:uid="{00000000-000C-0000-FFFF-FFFFB6030000}" r="H47" connectionId="0">
    <xmlCellPr id="1" xr6:uid="{00000000-0010-0000-B603-000001000000}" uniqueName="P62139">
      <xmlPr mapId="1" xpath="/TFI-IZD-OSIG/ISD_1000367/P62139" xmlDataType="decimal"/>
    </xmlCellPr>
  </singleXmlCell>
  <singleXmlCell id="952" xr6:uid="{00000000-000C-0000-FFFF-FFFFB7030000}" r="I47" connectionId="0">
    <xmlCellPr id="1" xr6:uid="{00000000-0010-0000-B703-000001000000}" uniqueName="P62219">
      <xmlPr mapId="1" xpath="/TFI-IZD-OSIG/ISD_1000367/P62219" xmlDataType="decimal"/>
    </xmlCellPr>
  </singleXmlCell>
  <singleXmlCell id="953" xr6:uid="{00000000-000C-0000-FFFF-FFFFB8030000}" r="D48" connectionId="0">
    <xmlCellPr id="1" xr6:uid="{00000000-0010-0000-B803-000001000000}" uniqueName="P62300">
      <xmlPr mapId="1" xpath="/TFI-IZD-OSIG/ISD_1000367/P62300" xmlDataType="decimal"/>
    </xmlCellPr>
  </singleXmlCell>
  <singleXmlCell id="954" xr6:uid="{00000000-000C-0000-FFFF-FFFFB9030000}" r="E48" connectionId="0">
    <xmlCellPr id="1" xr6:uid="{00000000-0010-0000-B903-000001000000}" uniqueName="P62380">
      <xmlPr mapId="1" xpath="/TFI-IZD-OSIG/ISD_1000367/P62380" xmlDataType="decimal"/>
    </xmlCellPr>
  </singleXmlCell>
  <singleXmlCell id="955" xr6:uid="{00000000-000C-0000-FFFF-FFFFBA030000}" r="F48" connectionId="0">
    <xmlCellPr id="1" xr6:uid="{00000000-0010-0000-BA03-000001000000}" uniqueName="P62460">
      <xmlPr mapId="1" xpath="/TFI-IZD-OSIG/ISD_1000367/P62460" xmlDataType="decimal"/>
    </xmlCellPr>
  </singleXmlCell>
  <singleXmlCell id="956" xr6:uid="{00000000-000C-0000-FFFF-FFFFBB030000}" r="G48" connectionId="0">
    <xmlCellPr id="1" xr6:uid="{00000000-0010-0000-BB03-000001000000}" uniqueName="P62060">
      <xmlPr mapId="1" xpath="/TFI-IZD-OSIG/ISD_1000367/P62060" xmlDataType="decimal"/>
    </xmlCellPr>
  </singleXmlCell>
  <singleXmlCell id="957" xr6:uid="{00000000-000C-0000-FFFF-FFFFBC030000}" r="H48" connectionId="0">
    <xmlCellPr id="1" xr6:uid="{00000000-0010-0000-BC03-000001000000}" uniqueName="P62140">
      <xmlPr mapId="1" xpath="/TFI-IZD-OSIG/ISD_1000367/P62140" xmlDataType="decimal"/>
    </xmlCellPr>
  </singleXmlCell>
  <singleXmlCell id="958" xr6:uid="{00000000-000C-0000-FFFF-FFFFBD030000}" r="I48" connectionId="0">
    <xmlCellPr id="1" xr6:uid="{00000000-0010-0000-BD03-000001000000}" uniqueName="P62220">
      <xmlPr mapId="1" xpath="/TFI-IZD-OSIG/ISD_1000367/P62220" xmlDataType="decimal"/>
    </xmlCellPr>
  </singleXmlCell>
  <singleXmlCell id="959" xr6:uid="{00000000-000C-0000-FFFF-FFFFBE030000}" r="D49" connectionId="0">
    <xmlCellPr id="1" xr6:uid="{00000000-0010-0000-BE03-000001000000}" uniqueName="P62289">
      <xmlPr mapId="1" xpath="/TFI-IZD-OSIG/ISD_1000367/P62289" xmlDataType="decimal"/>
    </xmlCellPr>
  </singleXmlCell>
  <singleXmlCell id="960" xr6:uid="{00000000-000C-0000-FFFF-FFFFBF030000}" r="E49" connectionId="0">
    <xmlCellPr id="1" xr6:uid="{00000000-0010-0000-BF03-000001000000}" uniqueName="P62369">
      <xmlPr mapId="1" xpath="/TFI-IZD-OSIG/ISD_1000367/P62369" xmlDataType="decimal"/>
    </xmlCellPr>
  </singleXmlCell>
  <singleXmlCell id="961" xr6:uid="{00000000-000C-0000-FFFF-FFFFC0030000}" r="F49" connectionId="0">
    <xmlCellPr id="1" xr6:uid="{00000000-0010-0000-C003-000001000000}" uniqueName="P62449">
      <xmlPr mapId="1" xpath="/TFI-IZD-OSIG/ISD_1000367/P62449" xmlDataType="decimal"/>
    </xmlCellPr>
  </singleXmlCell>
  <singleXmlCell id="962" xr6:uid="{00000000-000C-0000-FFFF-FFFFC1030000}" r="G49" connectionId="0">
    <xmlCellPr id="1" xr6:uid="{00000000-0010-0000-C103-000001000000}" uniqueName="P62049">
      <xmlPr mapId="1" xpath="/TFI-IZD-OSIG/ISD_1000367/P62049" xmlDataType="decimal"/>
    </xmlCellPr>
  </singleXmlCell>
  <singleXmlCell id="963" xr6:uid="{00000000-000C-0000-FFFF-FFFFC2030000}" r="H49" connectionId="0">
    <xmlCellPr id="1" xr6:uid="{00000000-0010-0000-C203-000001000000}" uniqueName="P62129">
      <xmlPr mapId="1" xpath="/TFI-IZD-OSIG/ISD_1000367/P62129" xmlDataType="decimal"/>
    </xmlCellPr>
  </singleXmlCell>
  <singleXmlCell id="964" xr6:uid="{00000000-000C-0000-FFFF-FFFFC3030000}" r="I49" connectionId="0">
    <xmlCellPr id="1" xr6:uid="{00000000-0010-0000-C303-000001000000}" uniqueName="P62209">
      <xmlPr mapId="1" xpath="/TFI-IZD-OSIG/ISD_1000367/P62209" xmlDataType="decimal"/>
    </xmlCellPr>
  </singleXmlCell>
  <singleXmlCell id="965" xr6:uid="{00000000-000C-0000-FFFF-FFFFC4030000}" r="D50" connectionId="0">
    <xmlCellPr id="1" xr6:uid="{00000000-0010-0000-C403-000001000000}" uniqueName="P62290">
      <xmlPr mapId="1" xpath="/TFI-IZD-OSIG/ISD_1000367/P62290" xmlDataType="decimal"/>
    </xmlCellPr>
  </singleXmlCell>
  <singleXmlCell id="966" xr6:uid="{00000000-000C-0000-FFFF-FFFFC5030000}" r="E50" connectionId="0">
    <xmlCellPr id="1" xr6:uid="{00000000-0010-0000-C503-000001000000}" uniqueName="P62370">
      <xmlPr mapId="1" xpath="/TFI-IZD-OSIG/ISD_1000367/P62370" xmlDataType="decimal"/>
    </xmlCellPr>
  </singleXmlCell>
  <singleXmlCell id="967" xr6:uid="{00000000-000C-0000-FFFF-FFFFC6030000}" r="F50" connectionId="0">
    <xmlCellPr id="1" xr6:uid="{00000000-0010-0000-C603-000001000000}" uniqueName="P62450">
      <xmlPr mapId="1" xpath="/TFI-IZD-OSIG/ISD_1000367/P62450" xmlDataType="decimal"/>
    </xmlCellPr>
  </singleXmlCell>
  <singleXmlCell id="968" xr6:uid="{00000000-000C-0000-FFFF-FFFFC7030000}" r="G50" connectionId="0">
    <xmlCellPr id="1" xr6:uid="{00000000-0010-0000-C703-000001000000}" uniqueName="P62050">
      <xmlPr mapId="1" xpath="/TFI-IZD-OSIG/ISD_1000367/P62050" xmlDataType="decimal"/>
    </xmlCellPr>
  </singleXmlCell>
  <singleXmlCell id="969" xr6:uid="{00000000-000C-0000-FFFF-FFFFC8030000}" r="H50" connectionId="0">
    <xmlCellPr id="1" xr6:uid="{00000000-0010-0000-C803-000001000000}" uniqueName="P62130">
      <xmlPr mapId="1" xpath="/TFI-IZD-OSIG/ISD_1000367/P62130" xmlDataType="decimal"/>
    </xmlCellPr>
  </singleXmlCell>
  <singleXmlCell id="970" xr6:uid="{00000000-000C-0000-FFFF-FFFFC9030000}" r="I50" connectionId="0">
    <xmlCellPr id="1" xr6:uid="{00000000-0010-0000-C903-000001000000}" uniqueName="P62210">
      <xmlPr mapId="1" xpath="/TFI-IZD-OSIG/ISD_1000367/P62210" xmlDataType="decimal"/>
    </xmlCellPr>
  </singleXmlCell>
  <singleXmlCell id="971" xr6:uid="{00000000-000C-0000-FFFF-FFFFCA030000}" r="D51" connectionId="0">
    <xmlCellPr id="1" xr6:uid="{00000000-0010-0000-CA03-000001000000}" uniqueName="P62291">
      <xmlPr mapId="1" xpath="/TFI-IZD-OSIG/ISD_1000367/P62291" xmlDataType="decimal"/>
    </xmlCellPr>
  </singleXmlCell>
  <singleXmlCell id="972" xr6:uid="{00000000-000C-0000-FFFF-FFFFCB030000}" r="E51" connectionId="0">
    <xmlCellPr id="1" xr6:uid="{00000000-0010-0000-CB03-000001000000}" uniqueName="P62371">
      <xmlPr mapId="1" xpath="/TFI-IZD-OSIG/ISD_1000367/P62371" xmlDataType="decimal"/>
    </xmlCellPr>
  </singleXmlCell>
  <singleXmlCell id="973" xr6:uid="{00000000-000C-0000-FFFF-FFFFCC030000}" r="F51" connectionId="0">
    <xmlCellPr id="1" xr6:uid="{00000000-0010-0000-CC03-000001000000}" uniqueName="P62451">
      <xmlPr mapId="1" xpath="/TFI-IZD-OSIG/ISD_1000367/P62451" xmlDataType="decimal"/>
    </xmlCellPr>
  </singleXmlCell>
  <singleXmlCell id="974" xr6:uid="{00000000-000C-0000-FFFF-FFFFCD030000}" r="G51" connectionId="0">
    <xmlCellPr id="1" xr6:uid="{00000000-0010-0000-CD03-000001000000}" uniqueName="P62051">
      <xmlPr mapId="1" xpath="/TFI-IZD-OSIG/ISD_1000367/P62051" xmlDataType="decimal"/>
    </xmlCellPr>
  </singleXmlCell>
  <singleXmlCell id="975" xr6:uid="{00000000-000C-0000-FFFF-FFFFCE030000}" r="H51" connectionId="0">
    <xmlCellPr id="1" xr6:uid="{00000000-0010-0000-CE03-000001000000}" uniqueName="P62131">
      <xmlPr mapId="1" xpath="/TFI-IZD-OSIG/ISD_1000367/P62131" xmlDataType="decimal"/>
    </xmlCellPr>
  </singleXmlCell>
  <singleXmlCell id="976" xr6:uid="{00000000-000C-0000-FFFF-FFFFCF030000}" r="I51" connectionId="0">
    <xmlCellPr id="1" xr6:uid="{00000000-0010-0000-CF03-000001000000}" uniqueName="P62211">
      <xmlPr mapId="1" xpath="/TFI-IZD-OSIG/ISD_1000367/P62211" xmlDataType="decimal"/>
    </xmlCellPr>
  </singleXmlCell>
  <singleXmlCell id="977" xr6:uid="{00000000-000C-0000-FFFF-FFFFD0030000}" r="D52" connectionId="0">
    <xmlCellPr id="1" xr6:uid="{00000000-0010-0000-D003-000001000000}" uniqueName="P62292">
      <xmlPr mapId="1" xpath="/TFI-IZD-OSIG/ISD_1000367/P62292" xmlDataType="decimal"/>
    </xmlCellPr>
  </singleXmlCell>
  <singleXmlCell id="978" xr6:uid="{00000000-000C-0000-FFFF-FFFFD1030000}" r="E52" connectionId="0">
    <xmlCellPr id="1" xr6:uid="{00000000-0010-0000-D103-000001000000}" uniqueName="P62372">
      <xmlPr mapId="1" xpath="/TFI-IZD-OSIG/ISD_1000367/P62372" xmlDataType="decimal"/>
    </xmlCellPr>
  </singleXmlCell>
  <singleXmlCell id="979" xr6:uid="{00000000-000C-0000-FFFF-FFFFD2030000}" r="F52" connectionId="0">
    <xmlCellPr id="1" xr6:uid="{00000000-0010-0000-D203-000001000000}" uniqueName="P62452">
      <xmlPr mapId="1" xpath="/TFI-IZD-OSIG/ISD_1000367/P62452" xmlDataType="decimal"/>
    </xmlCellPr>
  </singleXmlCell>
  <singleXmlCell id="980" xr6:uid="{00000000-000C-0000-FFFF-FFFFD3030000}" r="G52" connectionId="0">
    <xmlCellPr id="1" xr6:uid="{00000000-0010-0000-D303-000001000000}" uniqueName="P62052">
      <xmlPr mapId="1" xpath="/TFI-IZD-OSIG/ISD_1000367/P62052" xmlDataType="decimal"/>
    </xmlCellPr>
  </singleXmlCell>
  <singleXmlCell id="981" xr6:uid="{00000000-000C-0000-FFFF-FFFFD4030000}" r="H52" connectionId="0">
    <xmlCellPr id="1" xr6:uid="{00000000-0010-0000-D403-000001000000}" uniqueName="P62132">
      <xmlPr mapId="1" xpath="/TFI-IZD-OSIG/ISD_1000367/P62132" xmlDataType="decimal"/>
    </xmlCellPr>
  </singleXmlCell>
  <singleXmlCell id="982" xr6:uid="{00000000-000C-0000-FFFF-FFFFD5030000}" r="I52" connectionId="0">
    <xmlCellPr id="1" xr6:uid="{00000000-0010-0000-D503-000001000000}" uniqueName="P62212">
      <xmlPr mapId="1" xpath="/TFI-IZD-OSIG/ISD_1000367/P62212" xmlDataType="decimal"/>
    </xmlCellPr>
  </singleXmlCell>
  <singleXmlCell id="983" xr6:uid="{00000000-000C-0000-FFFF-FFFFD6030000}" r="D53" connectionId="0">
    <xmlCellPr id="1" xr6:uid="{00000000-0010-0000-D603-000001000000}" uniqueName="P62293">
      <xmlPr mapId="1" xpath="/TFI-IZD-OSIG/ISD_1000367/P62293" xmlDataType="decimal"/>
    </xmlCellPr>
  </singleXmlCell>
  <singleXmlCell id="984" xr6:uid="{00000000-000C-0000-FFFF-FFFFD7030000}" r="E53" connectionId="0">
    <xmlCellPr id="1" xr6:uid="{00000000-0010-0000-D703-000001000000}" uniqueName="P62373">
      <xmlPr mapId="1" xpath="/TFI-IZD-OSIG/ISD_1000367/P62373" xmlDataType="decimal"/>
    </xmlCellPr>
  </singleXmlCell>
  <singleXmlCell id="985" xr6:uid="{00000000-000C-0000-FFFF-FFFFD8030000}" r="F53" connectionId="0">
    <xmlCellPr id="1" xr6:uid="{00000000-0010-0000-D803-000001000000}" uniqueName="P62453">
      <xmlPr mapId="1" xpath="/TFI-IZD-OSIG/ISD_1000367/P62453" xmlDataType="decimal"/>
    </xmlCellPr>
  </singleXmlCell>
  <singleXmlCell id="986" xr6:uid="{00000000-000C-0000-FFFF-FFFFD9030000}" r="G53" connectionId="0">
    <xmlCellPr id="1" xr6:uid="{00000000-0010-0000-D903-000001000000}" uniqueName="P62053">
      <xmlPr mapId="1" xpath="/TFI-IZD-OSIG/ISD_1000367/P62053" xmlDataType="decimal"/>
    </xmlCellPr>
  </singleXmlCell>
  <singleXmlCell id="987" xr6:uid="{00000000-000C-0000-FFFF-FFFFDA030000}" r="H53" connectionId="0">
    <xmlCellPr id="1" xr6:uid="{00000000-0010-0000-DA03-000001000000}" uniqueName="P62133">
      <xmlPr mapId="1" xpath="/TFI-IZD-OSIG/ISD_1000367/P62133" xmlDataType="decimal"/>
    </xmlCellPr>
  </singleXmlCell>
  <singleXmlCell id="988" xr6:uid="{00000000-000C-0000-FFFF-FFFFDB030000}" r="I53" connectionId="0">
    <xmlCellPr id="1" xr6:uid="{00000000-0010-0000-DB03-000001000000}" uniqueName="P62213">
      <xmlPr mapId="1" xpath="/TFI-IZD-OSIG/ISD_1000367/P62213" xmlDataType="decimal"/>
    </xmlCellPr>
  </singleXmlCell>
  <singleXmlCell id="989" xr6:uid="{00000000-000C-0000-FFFF-FFFFDC030000}" r="D54" connectionId="0">
    <xmlCellPr id="1" xr6:uid="{00000000-0010-0000-DC03-000001000000}" uniqueName="P62294">
      <xmlPr mapId="1" xpath="/TFI-IZD-OSIG/ISD_1000367/P62294" xmlDataType="decimal"/>
    </xmlCellPr>
  </singleXmlCell>
  <singleXmlCell id="990" xr6:uid="{00000000-000C-0000-FFFF-FFFFDD030000}" r="E54" connectionId="0">
    <xmlCellPr id="1" xr6:uid="{00000000-0010-0000-DD03-000001000000}" uniqueName="P62374">
      <xmlPr mapId="1" xpath="/TFI-IZD-OSIG/ISD_1000367/P62374" xmlDataType="decimal"/>
    </xmlCellPr>
  </singleXmlCell>
  <singleXmlCell id="991" xr6:uid="{00000000-000C-0000-FFFF-FFFFDE030000}" r="F54" connectionId="0">
    <xmlCellPr id="1" xr6:uid="{00000000-0010-0000-DE03-000001000000}" uniqueName="P62454">
      <xmlPr mapId="1" xpath="/TFI-IZD-OSIG/ISD_1000367/P62454" xmlDataType="decimal"/>
    </xmlCellPr>
  </singleXmlCell>
  <singleXmlCell id="992" xr6:uid="{00000000-000C-0000-FFFF-FFFFDF030000}" r="G54" connectionId="0">
    <xmlCellPr id="1" xr6:uid="{00000000-0010-0000-DF03-000001000000}" uniqueName="P62054">
      <xmlPr mapId="1" xpath="/TFI-IZD-OSIG/ISD_1000367/P62054" xmlDataType="decimal"/>
    </xmlCellPr>
  </singleXmlCell>
  <singleXmlCell id="993" xr6:uid="{00000000-000C-0000-FFFF-FFFFE0030000}" r="H54" connectionId="0">
    <xmlCellPr id="1" xr6:uid="{00000000-0010-0000-E003-000001000000}" uniqueName="P62134">
      <xmlPr mapId="1" xpath="/TFI-IZD-OSIG/ISD_1000367/P62134" xmlDataType="decimal"/>
    </xmlCellPr>
  </singleXmlCell>
  <singleXmlCell id="994" xr6:uid="{00000000-000C-0000-FFFF-FFFFE1030000}" r="I54" connectionId="0">
    <xmlCellPr id="1" xr6:uid="{00000000-0010-0000-E103-000001000000}" uniqueName="P62214">
      <xmlPr mapId="1" xpath="/TFI-IZD-OSIG/ISD_1000367/P62214" xmlDataType="decimal"/>
    </xmlCellPr>
  </singleXmlCell>
  <singleXmlCell id="995" xr6:uid="{00000000-000C-0000-FFFF-FFFFE2030000}" r="D55" connectionId="0">
    <xmlCellPr id="1" xr6:uid="{00000000-0010-0000-E203-000001000000}" uniqueName="P62283">
      <xmlPr mapId="1" xpath="/TFI-IZD-OSIG/ISD_1000367/P62283" xmlDataType="decimal"/>
    </xmlCellPr>
  </singleXmlCell>
  <singleXmlCell id="996" xr6:uid="{00000000-000C-0000-FFFF-FFFFE3030000}" r="E55" connectionId="0">
    <xmlCellPr id="1" xr6:uid="{00000000-0010-0000-E303-000001000000}" uniqueName="P62363">
      <xmlPr mapId="1" xpath="/TFI-IZD-OSIG/ISD_1000367/P62363" xmlDataType="decimal"/>
    </xmlCellPr>
  </singleXmlCell>
  <singleXmlCell id="997" xr6:uid="{00000000-000C-0000-FFFF-FFFFE4030000}" r="F55" connectionId="0">
    <xmlCellPr id="1" xr6:uid="{00000000-0010-0000-E403-000001000000}" uniqueName="P62443">
      <xmlPr mapId="1" xpath="/TFI-IZD-OSIG/ISD_1000367/P62443" xmlDataType="decimal"/>
    </xmlCellPr>
  </singleXmlCell>
  <singleXmlCell id="998" xr6:uid="{00000000-000C-0000-FFFF-FFFFE5030000}" r="G55" connectionId="0">
    <xmlCellPr id="1" xr6:uid="{00000000-0010-0000-E503-000001000000}" uniqueName="P62043">
      <xmlPr mapId="1" xpath="/TFI-IZD-OSIG/ISD_1000367/P62043" xmlDataType="decimal"/>
    </xmlCellPr>
  </singleXmlCell>
  <singleXmlCell id="999" xr6:uid="{00000000-000C-0000-FFFF-FFFFE6030000}" r="H55" connectionId="0">
    <xmlCellPr id="1" xr6:uid="{00000000-0010-0000-E603-000001000000}" uniqueName="P62123">
      <xmlPr mapId="1" xpath="/TFI-IZD-OSIG/ISD_1000367/P62123" xmlDataType="decimal"/>
    </xmlCellPr>
  </singleXmlCell>
  <singleXmlCell id="1000" xr6:uid="{00000000-000C-0000-FFFF-FFFFE7030000}" r="I55" connectionId="0">
    <xmlCellPr id="1" xr6:uid="{00000000-0010-0000-E703-000001000000}" uniqueName="P62203">
      <xmlPr mapId="1" xpath="/TFI-IZD-OSIG/ISD_1000367/P62203" xmlDataType="decimal"/>
    </xmlCellPr>
  </singleXmlCell>
  <singleXmlCell id="1001" xr6:uid="{00000000-000C-0000-FFFF-FFFFE8030000}" r="D56" connectionId="0">
    <xmlCellPr id="1" xr6:uid="{00000000-0010-0000-E803-000001000000}" uniqueName="P62284">
      <xmlPr mapId="1" xpath="/TFI-IZD-OSIG/ISD_1000367/P62284" xmlDataType="decimal"/>
    </xmlCellPr>
  </singleXmlCell>
  <singleXmlCell id="1002" xr6:uid="{00000000-000C-0000-FFFF-FFFFE9030000}" r="E56" connectionId="0">
    <xmlCellPr id="1" xr6:uid="{00000000-0010-0000-E903-000001000000}" uniqueName="P62364">
      <xmlPr mapId="1" xpath="/TFI-IZD-OSIG/ISD_1000367/P62364" xmlDataType="decimal"/>
    </xmlCellPr>
  </singleXmlCell>
  <singleXmlCell id="1003" xr6:uid="{00000000-000C-0000-FFFF-FFFFEA030000}" r="F56" connectionId="0">
    <xmlCellPr id="1" xr6:uid="{00000000-0010-0000-EA03-000001000000}" uniqueName="P62444">
      <xmlPr mapId="1" xpath="/TFI-IZD-OSIG/ISD_1000367/P62444" xmlDataType="decimal"/>
    </xmlCellPr>
  </singleXmlCell>
  <singleXmlCell id="1004" xr6:uid="{00000000-000C-0000-FFFF-FFFFEB030000}" r="G56" connectionId="0">
    <xmlCellPr id="1" xr6:uid="{00000000-0010-0000-EB03-000001000000}" uniqueName="P62044">
      <xmlPr mapId="1" xpath="/TFI-IZD-OSIG/ISD_1000367/P62044" xmlDataType="decimal"/>
    </xmlCellPr>
  </singleXmlCell>
  <singleXmlCell id="1005" xr6:uid="{00000000-000C-0000-FFFF-FFFFEC030000}" r="H56" connectionId="0">
    <xmlCellPr id="1" xr6:uid="{00000000-0010-0000-EC03-000001000000}" uniqueName="P62124">
      <xmlPr mapId="1" xpath="/TFI-IZD-OSIG/ISD_1000367/P62124" xmlDataType="decimal"/>
    </xmlCellPr>
  </singleXmlCell>
  <singleXmlCell id="1006" xr6:uid="{00000000-000C-0000-FFFF-FFFFED030000}" r="I56" connectionId="0">
    <xmlCellPr id="1" xr6:uid="{00000000-0010-0000-ED03-000001000000}" uniqueName="P62204">
      <xmlPr mapId="1" xpath="/TFI-IZD-OSIG/ISD_1000367/P62204" xmlDataType="decimal"/>
    </xmlCellPr>
  </singleXmlCell>
  <singleXmlCell id="1007" xr6:uid="{00000000-000C-0000-FFFF-FFFFEE030000}" r="D57" connectionId="0">
    <xmlCellPr id="1" xr6:uid="{00000000-0010-0000-EE03-000001000000}" uniqueName="P62285">
      <xmlPr mapId="1" xpath="/TFI-IZD-OSIG/ISD_1000367/P62285" xmlDataType="decimal"/>
    </xmlCellPr>
  </singleXmlCell>
  <singleXmlCell id="1008" xr6:uid="{00000000-000C-0000-FFFF-FFFFEF030000}" r="E57" connectionId="0">
    <xmlCellPr id="1" xr6:uid="{00000000-0010-0000-EF03-000001000000}" uniqueName="P62365">
      <xmlPr mapId="1" xpath="/TFI-IZD-OSIG/ISD_1000367/P62365" xmlDataType="decimal"/>
    </xmlCellPr>
  </singleXmlCell>
  <singleXmlCell id="1009" xr6:uid="{00000000-000C-0000-FFFF-FFFFF0030000}" r="F57" connectionId="0">
    <xmlCellPr id="1" xr6:uid="{00000000-0010-0000-F003-000001000000}" uniqueName="P62445">
      <xmlPr mapId="1" xpath="/TFI-IZD-OSIG/ISD_1000367/P62445" xmlDataType="decimal"/>
    </xmlCellPr>
  </singleXmlCell>
  <singleXmlCell id="1010" xr6:uid="{00000000-000C-0000-FFFF-FFFFF1030000}" r="G57" connectionId="0">
    <xmlCellPr id="1" xr6:uid="{00000000-0010-0000-F103-000001000000}" uniqueName="P62045">
      <xmlPr mapId="1" xpath="/TFI-IZD-OSIG/ISD_1000367/P62045" xmlDataType="decimal"/>
    </xmlCellPr>
  </singleXmlCell>
  <singleXmlCell id="1011" xr6:uid="{00000000-000C-0000-FFFF-FFFFF2030000}" r="H57" connectionId="0">
    <xmlCellPr id="1" xr6:uid="{00000000-0010-0000-F203-000001000000}" uniqueName="P62125">
      <xmlPr mapId="1" xpath="/TFI-IZD-OSIG/ISD_1000367/P62125" xmlDataType="decimal"/>
    </xmlCellPr>
  </singleXmlCell>
  <singleXmlCell id="1012" xr6:uid="{00000000-000C-0000-FFFF-FFFFF3030000}" r="I57" connectionId="0">
    <xmlCellPr id="1" xr6:uid="{00000000-0010-0000-F303-000001000000}" uniqueName="P62205">
      <xmlPr mapId="1" xpath="/TFI-IZD-OSIG/ISD_1000367/P62205" xmlDataType="decimal"/>
    </xmlCellPr>
  </singleXmlCell>
  <singleXmlCell id="1013" xr6:uid="{00000000-000C-0000-FFFF-FFFFF4030000}" r="D58" connectionId="0">
    <xmlCellPr id="1" xr6:uid="{00000000-0010-0000-F403-000001000000}" uniqueName="P62286">
      <xmlPr mapId="1" xpath="/TFI-IZD-OSIG/ISD_1000367/P62286" xmlDataType="decimal"/>
    </xmlCellPr>
  </singleXmlCell>
  <singleXmlCell id="1014" xr6:uid="{00000000-000C-0000-FFFF-FFFFF5030000}" r="E58" connectionId="0">
    <xmlCellPr id="1" xr6:uid="{00000000-0010-0000-F503-000001000000}" uniqueName="P62366">
      <xmlPr mapId="1" xpath="/TFI-IZD-OSIG/ISD_1000367/P62366" xmlDataType="decimal"/>
    </xmlCellPr>
  </singleXmlCell>
  <singleXmlCell id="1015" xr6:uid="{00000000-000C-0000-FFFF-FFFFF6030000}" r="F58" connectionId="0">
    <xmlCellPr id="1" xr6:uid="{00000000-0010-0000-F603-000001000000}" uniqueName="P62446">
      <xmlPr mapId="1" xpath="/TFI-IZD-OSIG/ISD_1000367/P62446" xmlDataType="decimal"/>
    </xmlCellPr>
  </singleXmlCell>
  <singleXmlCell id="1016" xr6:uid="{00000000-000C-0000-FFFF-FFFFF7030000}" r="G58" connectionId="0">
    <xmlCellPr id="1" xr6:uid="{00000000-0010-0000-F703-000001000000}" uniqueName="P62046">
      <xmlPr mapId="1" xpath="/TFI-IZD-OSIG/ISD_1000367/P62046" xmlDataType="decimal"/>
    </xmlCellPr>
  </singleXmlCell>
  <singleXmlCell id="1017" xr6:uid="{00000000-000C-0000-FFFF-FFFFF8030000}" r="H58" connectionId="0">
    <xmlCellPr id="1" xr6:uid="{00000000-0010-0000-F803-000001000000}" uniqueName="P62126">
      <xmlPr mapId="1" xpath="/TFI-IZD-OSIG/ISD_1000367/P62126" xmlDataType="decimal"/>
    </xmlCellPr>
  </singleXmlCell>
  <singleXmlCell id="1018" xr6:uid="{00000000-000C-0000-FFFF-FFFFF9030000}" r="I58" connectionId="0">
    <xmlCellPr id="1" xr6:uid="{00000000-0010-0000-F903-000001000000}" uniqueName="P62206">
      <xmlPr mapId="1" xpath="/TFI-IZD-OSIG/ISD_1000367/P62206" xmlDataType="decimal"/>
    </xmlCellPr>
  </singleXmlCell>
  <singleXmlCell id="1019" xr6:uid="{00000000-000C-0000-FFFF-FFFFFA030000}" r="D59" connectionId="0">
    <xmlCellPr id="1" xr6:uid="{00000000-0010-0000-FA03-000001000000}" uniqueName="P62287">
      <xmlPr mapId="1" xpath="/TFI-IZD-OSIG/ISD_1000367/P62287" xmlDataType="decimal"/>
    </xmlCellPr>
  </singleXmlCell>
  <singleXmlCell id="1020" xr6:uid="{00000000-000C-0000-FFFF-FFFFFB030000}" r="E59" connectionId="0">
    <xmlCellPr id="1" xr6:uid="{00000000-0010-0000-FB03-000001000000}" uniqueName="P62367">
      <xmlPr mapId="1" xpath="/TFI-IZD-OSIG/ISD_1000367/P62367" xmlDataType="decimal"/>
    </xmlCellPr>
  </singleXmlCell>
  <singleXmlCell id="1021" xr6:uid="{00000000-000C-0000-FFFF-FFFFFC030000}" r="F59" connectionId="0">
    <xmlCellPr id="1" xr6:uid="{00000000-0010-0000-FC03-000001000000}" uniqueName="P62447">
      <xmlPr mapId="1" xpath="/TFI-IZD-OSIG/ISD_1000367/P62447" xmlDataType="decimal"/>
    </xmlCellPr>
  </singleXmlCell>
  <singleXmlCell id="1022" xr6:uid="{00000000-000C-0000-FFFF-FFFFFD030000}" r="G59" connectionId="0">
    <xmlCellPr id="1" xr6:uid="{00000000-0010-0000-FD03-000001000000}" uniqueName="P62047">
      <xmlPr mapId="1" xpath="/TFI-IZD-OSIG/ISD_1000367/P62047" xmlDataType="decimal"/>
    </xmlCellPr>
  </singleXmlCell>
  <singleXmlCell id="1023" xr6:uid="{00000000-000C-0000-FFFF-FFFFFE030000}" r="H59" connectionId="0">
    <xmlCellPr id="1" xr6:uid="{00000000-0010-0000-FE03-000001000000}" uniqueName="P62127">
      <xmlPr mapId="1" xpath="/TFI-IZD-OSIG/ISD_1000367/P62127" xmlDataType="decimal"/>
    </xmlCellPr>
  </singleXmlCell>
  <singleXmlCell id="1024" xr6:uid="{00000000-000C-0000-FFFF-FFFFFF030000}" r="I59" connectionId="0">
    <xmlCellPr id="1" xr6:uid="{00000000-0010-0000-FF03-000001000000}" uniqueName="P62207">
      <xmlPr mapId="1" xpath="/TFI-IZD-OSIG/ISD_1000367/P62207" xmlDataType="decimal"/>
    </xmlCellPr>
  </singleXmlCell>
  <singleXmlCell id="1025" xr6:uid="{00000000-000C-0000-FFFF-FFFF00040000}" r="D60" connectionId="0">
    <xmlCellPr id="1" xr6:uid="{00000000-0010-0000-0004-000001000000}" uniqueName="P62288">
      <xmlPr mapId="1" xpath="/TFI-IZD-OSIG/ISD_1000367/P62288" xmlDataType="decimal"/>
    </xmlCellPr>
  </singleXmlCell>
  <singleXmlCell id="1026" xr6:uid="{00000000-000C-0000-FFFF-FFFF01040000}" r="E60" connectionId="0">
    <xmlCellPr id="1" xr6:uid="{00000000-0010-0000-0104-000001000000}" uniqueName="P62368">
      <xmlPr mapId="1" xpath="/TFI-IZD-OSIG/ISD_1000367/P62368" xmlDataType="decimal"/>
    </xmlCellPr>
  </singleXmlCell>
  <singleXmlCell id="1027" xr6:uid="{00000000-000C-0000-FFFF-FFFF02040000}" r="F60" connectionId="0">
    <xmlCellPr id="1" xr6:uid="{00000000-0010-0000-0204-000001000000}" uniqueName="P62448">
      <xmlPr mapId="1" xpath="/TFI-IZD-OSIG/ISD_1000367/P62448" xmlDataType="decimal"/>
    </xmlCellPr>
  </singleXmlCell>
  <singleXmlCell id="1028" xr6:uid="{00000000-000C-0000-FFFF-FFFF03040000}" r="G60" connectionId="0">
    <xmlCellPr id="1" xr6:uid="{00000000-0010-0000-0304-000001000000}" uniqueName="P62048">
      <xmlPr mapId="1" xpath="/TFI-IZD-OSIG/ISD_1000367/P62048" xmlDataType="decimal"/>
    </xmlCellPr>
  </singleXmlCell>
  <singleXmlCell id="1029" xr6:uid="{00000000-000C-0000-FFFF-FFFF04040000}" r="H60" connectionId="0">
    <xmlCellPr id="1" xr6:uid="{00000000-0010-0000-0404-000001000000}" uniqueName="P62128">
      <xmlPr mapId="1" xpath="/TFI-IZD-OSIG/ISD_1000367/P62128" xmlDataType="decimal"/>
    </xmlCellPr>
  </singleXmlCell>
  <singleXmlCell id="1030" xr6:uid="{00000000-000C-0000-FFFF-FFFF05040000}" r="I60" connectionId="0">
    <xmlCellPr id="1" xr6:uid="{00000000-0010-0000-0504-000001000000}" uniqueName="P62208">
      <xmlPr mapId="1" xpath="/TFI-IZD-OSIG/ISD_1000367/P62208" xmlDataType="decimal"/>
    </xmlCellPr>
  </singleXmlCell>
  <singleXmlCell id="1031" xr6:uid="{00000000-000C-0000-FFFF-FFFF06040000}" r="D61" connectionId="0">
    <xmlCellPr id="1" xr6:uid="{00000000-0010-0000-0604-000001000000}" uniqueName="P62277">
      <xmlPr mapId="1" xpath="/TFI-IZD-OSIG/ISD_1000367/P62277" xmlDataType="decimal"/>
    </xmlCellPr>
  </singleXmlCell>
  <singleXmlCell id="1032" xr6:uid="{00000000-000C-0000-FFFF-FFFF07040000}" r="E61" connectionId="0">
    <xmlCellPr id="1" xr6:uid="{00000000-0010-0000-0704-000001000000}" uniqueName="P62357">
      <xmlPr mapId="1" xpath="/TFI-IZD-OSIG/ISD_1000367/P62357" xmlDataType="decimal"/>
    </xmlCellPr>
  </singleXmlCell>
  <singleXmlCell id="1033" xr6:uid="{00000000-000C-0000-FFFF-FFFF08040000}" r="F61" connectionId="0">
    <xmlCellPr id="1" xr6:uid="{00000000-0010-0000-0804-000001000000}" uniqueName="P62437">
      <xmlPr mapId="1" xpath="/TFI-IZD-OSIG/ISD_1000367/P62437" xmlDataType="decimal"/>
    </xmlCellPr>
  </singleXmlCell>
  <singleXmlCell id="1034" xr6:uid="{00000000-000C-0000-FFFF-FFFF09040000}" r="G61" connectionId="0">
    <xmlCellPr id="1" xr6:uid="{00000000-0010-0000-0904-000001000000}" uniqueName="P62037">
      <xmlPr mapId="1" xpath="/TFI-IZD-OSIG/ISD_1000367/P62037" xmlDataType="decimal"/>
    </xmlCellPr>
  </singleXmlCell>
  <singleXmlCell id="1035" xr6:uid="{00000000-000C-0000-FFFF-FFFF0A040000}" r="H61" connectionId="0">
    <xmlCellPr id="1" xr6:uid="{00000000-0010-0000-0A04-000001000000}" uniqueName="P62117">
      <xmlPr mapId="1" xpath="/TFI-IZD-OSIG/ISD_1000367/P62117" xmlDataType="decimal"/>
    </xmlCellPr>
  </singleXmlCell>
  <singleXmlCell id="1036" xr6:uid="{00000000-000C-0000-FFFF-FFFF0B040000}" r="I61" connectionId="0">
    <xmlCellPr id="1" xr6:uid="{00000000-0010-0000-0B04-000001000000}" uniqueName="P62197">
      <xmlPr mapId="1" xpath="/TFI-IZD-OSIG/ISD_1000367/P62197" xmlDataType="decimal"/>
    </xmlCellPr>
  </singleXmlCell>
  <singleXmlCell id="1037" xr6:uid="{00000000-000C-0000-FFFF-FFFF0C040000}" r="D62" connectionId="0">
    <xmlCellPr id="1" xr6:uid="{00000000-0010-0000-0C04-000001000000}" uniqueName="P62278">
      <xmlPr mapId="1" xpath="/TFI-IZD-OSIG/ISD_1000367/P62278" xmlDataType="decimal"/>
    </xmlCellPr>
  </singleXmlCell>
  <singleXmlCell id="1038" xr6:uid="{00000000-000C-0000-FFFF-FFFF0D040000}" r="E62" connectionId="0">
    <xmlCellPr id="1" xr6:uid="{00000000-0010-0000-0D04-000001000000}" uniqueName="P62358">
      <xmlPr mapId="1" xpath="/TFI-IZD-OSIG/ISD_1000367/P62358" xmlDataType="decimal"/>
    </xmlCellPr>
  </singleXmlCell>
  <singleXmlCell id="1039" xr6:uid="{00000000-000C-0000-FFFF-FFFF0E040000}" r="F62" connectionId="0">
    <xmlCellPr id="1" xr6:uid="{00000000-0010-0000-0E04-000001000000}" uniqueName="P62438">
      <xmlPr mapId="1" xpath="/TFI-IZD-OSIG/ISD_1000367/P62438" xmlDataType="decimal"/>
    </xmlCellPr>
  </singleXmlCell>
  <singleXmlCell id="1040" xr6:uid="{00000000-000C-0000-FFFF-FFFF0F040000}" r="G62" connectionId="0">
    <xmlCellPr id="1" xr6:uid="{00000000-0010-0000-0F04-000001000000}" uniqueName="P62038">
      <xmlPr mapId="1" xpath="/TFI-IZD-OSIG/ISD_1000367/P62038" xmlDataType="decimal"/>
    </xmlCellPr>
  </singleXmlCell>
  <singleXmlCell id="1041" xr6:uid="{00000000-000C-0000-FFFF-FFFF10040000}" r="H62" connectionId="0">
    <xmlCellPr id="1" xr6:uid="{00000000-0010-0000-1004-000001000000}" uniqueName="P62118">
      <xmlPr mapId="1" xpath="/TFI-IZD-OSIG/ISD_1000367/P62118" xmlDataType="decimal"/>
    </xmlCellPr>
  </singleXmlCell>
  <singleXmlCell id="1042" xr6:uid="{00000000-000C-0000-FFFF-FFFF11040000}" r="I62" connectionId="0">
    <xmlCellPr id="1" xr6:uid="{00000000-0010-0000-1104-000001000000}" uniqueName="P62198">
      <xmlPr mapId="1" xpath="/TFI-IZD-OSIG/ISD_1000367/P62198" xmlDataType="decimal"/>
    </xmlCellPr>
  </singleXmlCell>
  <singleXmlCell id="1043" xr6:uid="{00000000-000C-0000-FFFF-FFFF12040000}" r="D63" connectionId="0">
    <xmlCellPr id="1" xr6:uid="{00000000-0010-0000-1204-000001000000}" uniqueName="P62279">
      <xmlPr mapId="1" xpath="/TFI-IZD-OSIG/ISD_1000367/P62279" xmlDataType="decimal"/>
    </xmlCellPr>
  </singleXmlCell>
  <singleXmlCell id="1044" xr6:uid="{00000000-000C-0000-FFFF-FFFF13040000}" r="E63" connectionId="0">
    <xmlCellPr id="1" xr6:uid="{00000000-0010-0000-1304-000001000000}" uniqueName="P62359">
      <xmlPr mapId="1" xpath="/TFI-IZD-OSIG/ISD_1000367/P62359" xmlDataType="decimal"/>
    </xmlCellPr>
  </singleXmlCell>
  <singleXmlCell id="1045" xr6:uid="{00000000-000C-0000-FFFF-FFFF14040000}" r="F63" connectionId="0">
    <xmlCellPr id="1" xr6:uid="{00000000-0010-0000-1404-000001000000}" uniqueName="P62439">
      <xmlPr mapId="1" xpath="/TFI-IZD-OSIG/ISD_1000367/P62439" xmlDataType="decimal"/>
    </xmlCellPr>
  </singleXmlCell>
  <singleXmlCell id="1046" xr6:uid="{00000000-000C-0000-FFFF-FFFF15040000}" r="G63" connectionId="0">
    <xmlCellPr id="1" xr6:uid="{00000000-0010-0000-1504-000001000000}" uniqueName="P62039">
      <xmlPr mapId="1" xpath="/TFI-IZD-OSIG/ISD_1000367/P62039" xmlDataType="decimal"/>
    </xmlCellPr>
  </singleXmlCell>
  <singleXmlCell id="1047" xr6:uid="{00000000-000C-0000-FFFF-FFFF16040000}" r="H63" connectionId="0">
    <xmlCellPr id="1" xr6:uid="{00000000-0010-0000-1604-000001000000}" uniqueName="P62119">
      <xmlPr mapId="1" xpath="/TFI-IZD-OSIG/ISD_1000367/P62119" xmlDataType="decimal"/>
    </xmlCellPr>
  </singleXmlCell>
  <singleXmlCell id="1048" xr6:uid="{00000000-000C-0000-FFFF-FFFF17040000}" r="I63" connectionId="0">
    <xmlCellPr id="1" xr6:uid="{00000000-0010-0000-1704-000001000000}" uniqueName="P62199">
      <xmlPr mapId="1" xpath="/TFI-IZD-OSIG/ISD_1000367/P62199" xmlDataType="decimal"/>
    </xmlCellPr>
  </singleXmlCell>
  <singleXmlCell id="1049" xr6:uid="{00000000-000C-0000-FFFF-FFFF18040000}" r="D64" connectionId="0">
    <xmlCellPr id="1" xr6:uid="{00000000-0010-0000-1804-000001000000}" uniqueName="P62280">
      <xmlPr mapId="1" xpath="/TFI-IZD-OSIG/ISD_1000367/P62280" xmlDataType="decimal"/>
    </xmlCellPr>
  </singleXmlCell>
  <singleXmlCell id="1050" xr6:uid="{00000000-000C-0000-FFFF-FFFF19040000}" r="E64" connectionId="0">
    <xmlCellPr id="1" xr6:uid="{00000000-0010-0000-1904-000001000000}" uniqueName="P62360">
      <xmlPr mapId="1" xpath="/TFI-IZD-OSIG/ISD_1000367/P62360" xmlDataType="decimal"/>
    </xmlCellPr>
  </singleXmlCell>
  <singleXmlCell id="1051" xr6:uid="{00000000-000C-0000-FFFF-FFFF1A040000}" r="F64" connectionId="0">
    <xmlCellPr id="1" xr6:uid="{00000000-0010-0000-1A04-000001000000}" uniqueName="P62440">
      <xmlPr mapId="1" xpath="/TFI-IZD-OSIG/ISD_1000367/P62440" xmlDataType="decimal"/>
    </xmlCellPr>
  </singleXmlCell>
  <singleXmlCell id="1052" xr6:uid="{00000000-000C-0000-FFFF-FFFF1B040000}" r="G64" connectionId="0">
    <xmlCellPr id="1" xr6:uid="{00000000-0010-0000-1B04-000001000000}" uniqueName="P62040">
      <xmlPr mapId="1" xpath="/TFI-IZD-OSIG/ISD_1000367/P62040" xmlDataType="decimal"/>
    </xmlCellPr>
  </singleXmlCell>
  <singleXmlCell id="1053" xr6:uid="{00000000-000C-0000-FFFF-FFFF1C040000}" r="H64" connectionId="0">
    <xmlCellPr id="1" xr6:uid="{00000000-0010-0000-1C04-000001000000}" uniqueName="P62120">
      <xmlPr mapId="1" xpath="/TFI-IZD-OSIG/ISD_1000367/P62120" xmlDataType="decimal"/>
    </xmlCellPr>
  </singleXmlCell>
  <singleXmlCell id="1054" xr6:uid="{00000000-000C-0000-FFFF-FFFF1D040000}" r="I64" connectionId="0">
    <xmlCellPr id="1" xr6:uid="{00000000-0010-0000-1D04-000001000000}" uniqueName="P62200">
      <xmlPr mapId="1" xpath="/TFI-IZD-OSIG/ISD_1000367/P62200" xmlDataType="decimal"/>
    </xmlCellPr>
  </singleXmlCell>
  <singleXmlCell id="1055" xr6:uid="{00000000-000C-0000-FFFF-FFFF1E040000}" r="D65" connectionId="0">
    <xmlCellPr id="1" xr6:uid="{00000000-0010-0000-1E04-000001000000}" uniqueName="P62281">
      <xmlPr mapId="1" xpath="/TFI-IZD-OSIG/ISD_1000367/P62281" xmlDataType="decimal"/>
    </xmlCellPr>
  </singleXmlCell>
  <singleXmlCell id="1056" xr6:uid="{00000000-000C-0000-FFFF-FFFF1F040000}" r="E65" connectionId="0">
    <xmlCellPr id="1" xr6:uid="{00000000-0010-0000-1F04-000001000000}" uniqueName="P62361">
      <xmlPr mapId="1" xpath="/TFI-IZD-OSIG/ISD_1000367/P62361" xmlDataType="decimal"/>
    </xmlCellPr>
  </singleXmlCell>
  <singleXmlCell id="1057" xr6:uid="{00000000-000C-0000-FFFF-FFFF20040000}" r="F65" connectionId="0">
    <xmlCellPr id="1" xr6:uid="{00000000-0010-0000-2004-000001000000}" uniqueName="P62441">
      <xmlPr mapId="1" xpath="/TFI-IZD-OSIG/ISD_1000367/P62441" xmlDataType="decimal"/>
    </xmlCellPr>
  </singleXmlCell>
  <singleXmlCell id="1058" xr6:uid="{00000000-000C-0000-FFFF-FFFF21040000}" r="G65" connectionId="0">
    <xmlCellPr id="1" xr6:uid="{00000000-0010-0000-2104-000001000000}" uniqueName="P62041">
      <xmlPr mapId="1" xpath="/TFI-IZD-OSIG/ISD_1000367/P62041" xmlDataType="decimal"/>
    </xmlCellPr>
  </singleXmlCell>
  <singleXmlCell id="1059" xr6:uid="{00000000-000C-0000-FFFF-FFFF22040000}" r="H65" connectionId="0">
    <xmlCellPr id="1" xr6:uid="{00000000-0010-0000-2204-000001000000}" uniqueName="P62121">
      <xmlPr mapId="1" xpath="/TFI-IZD-OSIG/ISD_1000367/P62121" xmlDataType="decimal"/>
    </xmlCellPr>
  </singleXmlCell>
  <singleXmlCell id="1060" xr6:uid="{00000000-000C-0000-FFFF-FFFF23040000}" r="I65" connectionId="0">
    <xmlCellPr id="1" xr6:uid="{00000000-0010-0000-2304-000001000000}" uniqueName="P62201">
      <xmlPr mapId="1" xpath="/TFI-IZD-OSIG/ISD_1000367/P62201" xmlDataType="decimal"/>
    </xmlCellPr>
  </singleXmlCell>
  <singleXmlCell id="1061" xr6:uid="{00000000-000C-0000-FFFF-FFFF24040000}" r="D66" connectionId="0">
    <xmlCellPr id="1" xr6:uid="{00000000-0010-0000-2404-000001000000}" uniqueName="P62282">
      <xmlPr mapId="1" xpath="/TFI-IZD-OSIG/ISD_1000367/P62282" xmlDataType="decimal"/>
    </xmlCellPr>
  </singleXmlCell>
  <singleXmlCell id="1062" xr6:uid="{00000000-000C-0000-FFFF-FFFF25040000}" r="E66" connectionId="0">
    <xmlCellPr id="1" xr6:uid="{00000000-0010-0000-2504-000001000000}" uniqueName="P62362">
      <xmlPr mapId="1" xpath="/TFI-IZD-OSIG/ISD_1000367/P62362" xmlDataType="decimal"/>
    </xmlCellPr>
  </singleXmlCell>
  <singleXmlCell id="1063" xr6:uid="{00000000-000C-0000-FFFF-FFFF26040000}" r="F66" connectionId="0">
    <xmlCellPr id="1" xr6:uid="{00000000-0010-0000-2604-000001000000}" uniqueName="P62442">
      <xmlPr mapId="1" xpath="/TFI-IZD-OSIG/ISD_1000367/P62442" xmlDataType="decimal"/>
    </xmlCellPr>
  </singleXmlCell>
  <singleXmlCell id="1064" xr6:uid="{00000000-000C-0000-FFFF-FFFF27040000}" r="G66" connectionId="0">
    <xmlCellPr id="1" xr6:uid="{00000000-0010-0000-2704-000001000000}" uniqueName="P62042">
      <xmlPr mapId="1" xpath="/TFI-IZD-OSIG/ISD_1000367/P62042" xmlDataType="decimal"/>
    </xmlCellPr>
  </singleXmlCell>
  <singleXmlCell id="1065" xr6:uid="{00000000-000C-0000-FFFF-FFFF28040000}" r="H66" connectionId="0">
    <xmlCellPr id="1" xr6:uid="{00000000-0010-0000-2804-000001000000}" uniqueName="P62122">
      <xmlPr mapId="1" xpath="/TFI-IZD-OSIG/ISD_1000367/P62122" xmlDataType="decimal"/>
    </xmlCellPr>
  </singleXmlCell>
  <singleXmlCell id="1066" xr6:uid="{00000000-000C-0000-FFFF-FFFF29040000}" r="I66" connectionId="0">
    <xmlCellPr id="1" xr6:uid="{00000000-0010-0000-2904-000001000000}" uniqueName="P62202">
      <xmlPr mapId="1" xpath="/TFI-IZD-OSIG/ISD_1000367/P62202" xmlDataType="decimal"/>
    </xmlCellPr>
  </singleXmlCell>
  <singleXmlCell id="1067" xr6:uid="{00000000-000C-0000-FFFF-FFFF2A040000}" r="D67" connectionId="0">
    <xmlCellPr id="1" xr6:uid="{00000000-0010-0000-2A04-000001000000}" uniqueName="P62271">
      <xmlPr mapId="1" xpath="/TFI-IZD-OSIG/ISD_1000367/P62271" xmlDataType="decimal"/>
    </xmlCellPr>
  </singleXmlCell>
  <singleXmlCell id="1068" xr6:uid="{00000000-000C-0000-FFFF-FFFF2B040000}" r="E67" connectionId="0">
    <xmlCellPr id="1" xr6:uid="{00000000-0010-0000-2B04-000001000000}" uniqueName="P62351">
      <xmlPr mapId="1" xpath="/TFI-IZD-OSIG/ISD_1000367/P62351" xmlDataType="decimal"/>
    </xmlCellPr>
  </singleXmlCell>
  <singleXmlCell id="1069" xr6:uid="{00000000-000C-0000-FFFF-FFFF2C040000}" r="F67" connectionId="0">
    <xmlCellPr id="1" xr6:uid="{00000000-0010-0000-2C04-000001000000}" uniqueName="P62431">
      <xmlPr mapId="1" xpath="/TFI-IZD-OSIG/ISD_1000367/P62431" xmlDataType="decimal"/>
    </xmlCellPr>
  </singleXmlCell>
  <singleXmlCell id="1070" xr6:uid="{00000000-000C-0000-FFFF-FFFF2D040000}" r="G67" connectionId="0">
    <xmlCellPr id="1" xr6:uid="{00000000-0010-0000-2D04-000001000000}" uniqueName="P62031">
      <xmlPr mapId="1" xpath="/TFI-IZD-OSIG/ISD_1000367/P62031" xmlDataType="decimal"/>
    </xmlCellPr>
  </singleXmlCell>
  <singleXmlCell id="1071" xr6:uid="{00000000-000C-0000-FFFF-FFFF2E040000}" r="H67" connectionId="0">
    <xmlCellPr id="1" xr6:uid="{00000000-0010-0000-2E04-000001000000}" uniqueName="P62111">
      <xmlPr mapId="1" xpath="/TFI-IZD-OSIG/ISD_1000367/P62111" xmlDataType="decimal"/>
    </xmlCellPr>
  </singleXmlCell>
  <singleXmlCell id="1072" xr6:uid="{00000000-000C-0000-FFFF-FFFF2F040000}" r="I67" connectionId="0">
    <xmlCellPr id="1" xr6:uid="{00000000-0010-0000-2F04-000001000000}" uniqueName="P62191">
      <xmlPr mapId="1" xpath="/TFI-IZD-OSIG/ISD_1000367/P62191" xmlDataType="decimal"/>
    </xmlCellPr>
  </singleXmlCell>
  <singleXmlCell id="1073" xr6:uid="{00000000-000C-0000-FFFF-FFFF30040000}" r="D68" connectionId="0">
    <xmlCellPr id="1" xr6:uid="{00000000-0010-0000-3004-000001000000}" uniqueName="P62272">
      <xmlPr mapId="1" xpath="/TFI-IZD-OSIG/ISD_1000367/P62272" xmlDataType="decimal"/>
    </xmlCellPr>
  </singleXmlCell>
  <singleXmlCell id="1074" xr6:uid="{00000000-000C-0000-FFFF-FFFF31040000}" r="E68" connectionId="0">
    <xmlCellPr id="1" xr6:uid="{00000000-0010-0000-3104-000001000000}" uniqueName="P62352">
      <xmlPr mapId="1" xpath="/TFI-IZD-OSIG/ISD_1000367/P62352" xmlDataType="decimal"/>
    </xmlCellPr>
  </singleXmlCell>
  <singleXmlCell id="1075" xr6:uid="{00000000-000C-0000-FFFF-FFFF32040000}" r="F68" connectionId="0">
    <xmlCellPr id="1" xr6:uid="{00000000-0010-0000-3204-000001000000}" uniqueName="P62432">
      <xmlPr mapId="1" xpath="/TFI-IZD-OSIG/ISD_1000367/P62432" xmlDataType="decimal"/>
    </xmlCellPr>
  </singleXmlCell>
  <singleXmlCell id="1076" xr6:uid="{00000000-000C-0000-FFFF-FFFF33040000}" r="G68" connectionId="0">
    <xmlCellPr id="1" xr6:uid="{00000000-0010-0000-3304-000001000000}" uniqueName="P62032">
      <xmlPr mapId="1" xpath="/TFI-IZD-OSIG/ISD_1000367/P62032" xmlDataType="decimal"/>
    </xmlCellPr>
  </singleXmlCell>
  <singleXmlCell id="1077" xr6:uid="{00000000-000C-0000-FFFF-FFFF34040000}" r="H68" connectionId="0">
    <xmlCellPr id="1" xr6:uid="{00000000-0010-0000-3404-000001000000}" uniqueName="P62112">
      <xmlPr mapId="1" xpath="/TFI-IZD-OSIG/ISD_1000367/P62112" xmlDataType="decimal"/>
    </xmlCellPr>
  </singleXmlCell>
  <singleXmlCell id="1078" xr6:uid="{00000000-000C-0000-FFFF-FFFF35040000}" r="I68" connectionId="0">
    <xmlCellPr id="1" xr6:uid="{00000000-0010-0000-3504-000001000000}" uniqueName="P62192">
      <xmlPr mapId="1" xpath="/TFI-IZD-OSIG/ISD_1000367/P62192" xmlDataType="decimal"/>
    </xmlCellPr>
  </singleXmlCell>
  <singleXmlCell id="1079" xr6:uid="{00000000-000C-0000-FFFF-FFFF36040000}" r="D69" connectionId="0">
    <xmlCellPr id="1" xr6:uid="{00000000-0010-0000-3604-000001000000}" uniqueName="P62273">
      <xmlPr mapId="1" xpath="/TFI-IZD-OSIG/ISD_1000367/P62273" xmlDataType="decimal"/>
    </xmlCellPr>
  </singleXmlCell>
  <singleXmlCell id="1080" xr6:uid="{00000000-000C-0000-FFFF-FFFF37040000}" r="E69" connectionId="0">
    <xmlCellPr id="1" xr6:uid="{00000000-0010-0000-3704-000001000000}" uniqueName="P62353">
      <xmlPr mapId="1" xpath="/TFI-IZD-OSIG/ISD_1000367/P62353" xmlDataType="decimal"/>
    </xmlCellPr>
  </singleXmlCell>
  <singleXmlCell id="1081" xr6:uid="{00000000-000C-0000-FFFF-FFFF38040000}" r="F69" connectionId="0">
    <xmlCellPr id="1" xr6:uid="{00000000-0010-0000-3804-000001000000}" uniqueName="P62433">
      <xmlPr mapId="1" xpath="/TFI-IZD-OSIG/ISD_1000367/P62433" xmlDataType="decimal"/>
    </xmlCellPr>
  </singleXmlCell>
  <singleXmlCell id="1082" xr6:uid="{00000000-000C-0000-FFFF-FFFF39040000}" r="G69" connectionId="0">
    <xmlCellPr id="1" xr6:uid="{00000000-0010-0000-3904-000001000000}" uniqueName="P62033">
      <xmlPr mapId="1" xpath="/TFI-IZD-OSIG/ISD_1000367/P62033" xmlDataType="decimal"/>
    </xmlCellPr>
  </singleXmlCell>
  <singleXmlCell id="1083" xr6:uid="{00000000-000C-0000-FFFF-FFFF3A040000}" r="H69" connectionId="0">
    <xmlCellPr id="1" xr6:uid="{00000000-0010-0000-3A04-000001000000}" uniqueName="P62113">
      <xmlPr mapId="1" xpath="/TFI-IZD-OSIG/ISD_1000367/P62113" xmlDataType="decimal"/>
    </xmlCellPr>
  </singleXmlCell>
  <singleXmlCell id="1084" xr6:uid="{00000000-000C-0000-FFFF-FFFF3B040000}" r="I69" connectionId="0">
    <xmlCellPr id="1" xr6:uid="{00000000-0010-0000-3B04-000001000000}" uniqueName="P62193">
      <xmlPr mapId="1" xpath="/TFI-IZD-OSIG/ISD_1000367/P62193" xmlDataType="decimal"/>
    </xmlCellPr>
  </singleXmlCell>
  <singleXmlCell id="1085" xr6:uid="{00000000-000C-0000-FFFF-FFFF3C040000}" r="D70" connectionId="0">
    <xmlCellPr id="1" xr6:uid="{00000000-0010-0000-3C04-000001000000}" uniqueName="P62274">
      <xmlPr mapId="1" xpath="/TFI-IZD-OSIG/ISD_1000367/P62274" xmlDataType="decimal"/>
    </xmlCellPr>
  </singleXmlCell>
  <singleXmlCell id="1086" xr6:uid="{00000000-000C-0000-FFFF-FFFF3D040000}" r="E70" connectionId="0">
    <xmlCellPr id="1" xr6:uid="{00000000-0010-0000-3D04-000001000000}" uniqueName="P62354">
      <xmlPr mapId="1" xpath="/TFI-IZD-OSIG/ISD_1000367/P62354" xmlDataType="decimal"/>
    </xmlCellPr>
  </singleXmlCell>
  <singleXmlCell id="1087" xr6:uid="{00000000-000C-0000-FFFF-FFFF3E040000}" r="F70" connectionId="0">
    <xmlCellPr id="1" xr6:uid="{00000000-0010-0000-3E04-000001000000}" uniqueName="P62434">
      <xmlPr mapId="1" xpath="/TFI-IZD-OSIG/ISD_1000367/P62434" xmlDataType="decimal"/>
    </xmlCellPr>
  </singleXmlCell>
  <singleXmlCell id="1088" xr6:uid="{00000000-000C-0000-FFFF-FFFF3F040000}" r="G70" connectionId="0">
    <xmlCellPr id="1" xr6:uid="{00000000-0010-0000-3F04-000001000000}" uniqueName="P62034">
      <xmlPr mapId="1" xpath="/TFI-IZD-OSIG/ISD_1000367/P62034" xmlDataType="decimal"/>
    </xmlCellPr>
  </singleXmlCell>
  <singleXmlCell id="1089" xr6:uid="{00000000-000C-0000-FFFF-FFFF40040000}" r="H70" connectionId="0">
    <xmlCellPr id="1" xr6:uid="{00000000-0010-0000-4004-000001000000}" uniqueName="P62114">
      <xmlPr mapId="1" xpath="/TFI-IZD-OSIG/ISD_1000367/P62114" xmlDataType="decimal"/>
    </xmlCellPr>
  </singleXmlCell>
  <singleXmlCell id="1090" xr6:uid="{00000000-000C-0000-FFFF-FFFF41040000}" r="I70" connectionId="0">
    <xmlCellPr id="1" xr6:uid="{00000000-0010-0000-4104-000001000000}" uniqueName="P62194">
      <xmlPr mapId="1" xpath="/TFI-IZD-OSIG/ISD_1000367/P62194" xmlDataType="decimal"/>
    </xmlCellPr>
  </singleXmlCell>
  <singleXmlCell id="1091" xr6:uid="{00000000-000C-0000-FFFF-FFFF42040000}" r="D71" connectionId="0">
    <xmlCellPr id="1" xr6:uid="{00000000-0010-0000-4204-000001000000}" uniqueName="P62275">
      <xmlPr mapId="1" xpath="/TFI-IZD-OSIG/ISD_1000367/P62275" xmlDataType="decimal"/>
    </xmlCellPr>
  </singleXmlCell>
  <singleXmlCell id="1092" xr6:uid="{00000000-000C-0000-FFFF-FFFF43040000}" r="E71" connectionId="0">
    <xmlCellPr id="1" xr6:uid="{00000000-0010-0000-4304-000001000000}" uniqueName="P62355">
      <xmlPr mapId="1" xpath="/TFI-IZD-OSIG/ISD_1000367/P62355" xmlDataType="decimal"/>
    </xmlCellPr>
  </singleXmlCell>
  <singleXmlCell id="1093" xr6:uid="{00000000-000C-0000-FFFF-FFFF44040000}" r="F71" connectionId="0">
    <xmlCellPr id="1" xr6:uid="{00000000-0010-0000-4404-000001000000}" uniqueName="P62435">
      <xmlPr mapId="1" xpath="/TFI-IZD-OSIG/ISD_1000367/P62435" xmlDataType="decimal"/>
    </xmlCellPr>
  </singleXmlCell>
  <singleXmlCell id="1094" xr6:uid="{00000000-000C-0000-FFFF-FFFF45040000}" r="G71" connectionId="0">
    <xmlCellPr id="1" xr6:uid="{00000000-0010-0000-4504-000001000000}" uniqueName="P62035">
      <xmlPr mapId="1" xpath="/TFI-IZD-OSIG/ISD_1000367/P62035" xmlDataType="decimal"/>
    </xmlCellPr>
  </singleXmlCell>
  <singleXmlCell id="1095" xr6:uid="{00000000-000C-0000-FFFF-FFFF46040000}" r="H71" connectionId="0">
    <xmlCellPr id="1" xr6:uid="{00000000-0010-0000-4604-000001000000}" uniqueName="P62115">
      <xmlPr mapId="1" xpath="/TFI-IZD-OSIG/ISD_1000367/P62115" xmlDataType="decimal"/>
    </xmlCellPr>
  </singleXmlCell>
  <singleXmlCell id="1096" xr6:uid="{00000000-000C-0000-FFFF-FFFF47040000}" r="I71" connectionId="0">
    <xmlCellPr id="1" xr6:uid="{00000000-0010-0000-4704-000001000000}" uniqueName="P62195">
      <xmlPr mapId="1" xpath="/TFI-IZD-OSIG/ISD_1000367/P62195" xmlDataType="decimal"/>
    </xmlCellPr>
  </singleXmlCell>
  <singleXmlCell id="1097" xr6:uid="{00000000-000C-0000-FFFF-FFFF48040000}" r="D72" connectionId="0">
    <xmlCellPr id="1" xr6:uid="{00000000-0010-0000-4804-000001000000}" uniqueName="P62276">
      <xmlPr mapId="1" xpath="/TFI-IZD-OSIG/ISD_1000367/P62276" xmlDataType="decimal"/>
    </xmlCellPr>
  </singleXmlCell>
  <singleXmlCell id="1098" xr6:uid="{00000000-000C-0000-FFFF-FFFF49040000}" r="E72" connectionId="0">
    <xmlCellPr id="1" xr6:uid="{00000000-0010-0000-4904-000001000000}" uniqueName="P62356">
      <xmlPr mapId="1" xpath="/TFI-IZD-OSIG/ISD_1000367/P62356" xmlDataType="decimal"/>
    </xmlCellPr>
  </singleXmlCell>
  <singleXmlCell id="1099" xr6:uid="{00000000-000C-0000-FFFF-FFFF4A040000}" r="F72" connectionId="0">
    <xmlCellPr id="1" xr6:uid="{00000000-0010-0000-4A04-000001000000}" uniqueName="P62436">
      <xmlPr mapId="1" xpath="/TFI-IZD-OSIG/ISD_1000367/P62436" xmlDataType="decimal"/>
    </xmlCellPr>
  </singleXmlCell>
  <singleXmlCell id="1100" xr6:uid="{00000000-000C-0000-FFFF-FFFF4B040000}" r="G72" connectionId="0">
    <xmlCellPr id="1" xr6:uid="{00000000-0010-0000-4B04-000001000000}" uniqueName="P62036">
      <xmlPr mapId="1" xpath="/TFI-IZD-OSIG/ISD_1000367/P62036" xmlDataType="decimal"/>
    </xmlCellPr>
  </singleXmlCell>
  <singleXmlCell id="1101" xr6:uid="{00000000-000C-0000-FFFF-FFFF4C040000}" r="H72" connectionId="0">
    <xmlCellPr id="1" xr6:uid="{00000000-0010-0000-4C04-000001000000}" uniqueName="P62116">
      <xmlPr mapId="1" xpath="/TFI-IZD-OSIG/ISD_1000367/P62116" xmlDataType="decimal"/>
    </xmlCellPr>
  </singleXmlCell>
  <singleXmlCell id="1102" xr6:uid="{00000000-000C-0000-FFFF-FFFF4D040000}" r="I72" connectionId="0">
    <xmlCellPr id="1" xr6:uid="{00000000-0010-0000-4D04-000001000000}" uniqueName="P62196">
      <xmlPr mapId="1" xpath="/TFI-IZD-OSIG/ISD_1000367/P62196" xmlDataType="decimal"/>
    </xmlCellPr>
  </singleXmlCell>
  <singleXmlCell id="1103" xr6:uid="{00000000-000C-0000-FFFF-FFFF4E040000}" r="D73" connectionId="0">
    <xmlCellPr id="1" xr6:uid="{00000000-0010-0000-4E04-000001000000}" uniqueName="P62265">
      <xmlPr mapId="1" xpath="/TFI-IZD-OSIG/ISD_1000367/P62265" xmlDataType="decimal"/>
    </xmlCellPr>
  </singleXmlCell>
  <singleXmlCell id="1104" xr6:uid="{00000000-000C-0000-FFFF-FFFF4F040000}" r="E73" connectionId="0">
    <xmlCellPr id="1" xr6:uid="{00000000-0010-0000-4F04-000001000000}" uniqueName="P62345">
      <xmlPr mapId="1" xpath="/TFI-IZD-OSIG/ISD_1000367/P62345" xmlDataType="decimal"/>
    </xmlCellPr>
  </singleXmlCell>
  <singleXmlCell id="1105" xr6:uid="{00000000-000C-0000-FFFF-FFFF50040000}" r="F73" connectionId="0">
    <xmlCellPr id="1" xr6:uid="{00000000-0010-0000-5004-000001000000}" uniqueName="P62425">
      <xmlPr mapId="1" xpath="/TFI-IZD-OSIG/ISD_1000367/P62425" xmlDataType="decimal"/>
    </xmlCellPr>
  </singleXmlCell>
  <singleXmlCell id="1106" xr6:uid="{00000000-000C-0000-FFFF-FFFF51040000}" r="G73" connectionId="0">
    <xmlCellPr id="1" xr6:uid="{00000000-0010-0000-5104-000001000000}" uniqueName="P62025">
      <xmlPr mapId="1" xpath="/TFI-IZD-OSIG/ISD_1000367/P62025" xmlDataType="decimal"/>
    </xmlCellPr>
  </singleXmlCell>
  <singleXmlCell id="1107" xr6:uid="{00000000-000C-0000-FFFF-FFFF52040000}" r="H73" connectionId="0">
    <xmlCellPr id="1" xr6:uid="{00000000-0010-0000-5204-000001000000}" uniqueName="P62105">
      <xmlPr mapId="1" xpath="/TFI-IZD-OSIG/ISD_1000367/P62105" xmlDataType="decimal"/>
    </xmlCellPr>
  </singleXmlCell>
  <singleXmlCell id="1108" xr6:uid="{00000000-000C-0000-FFFF-FFFF53040000}" r="I73" connectionId="0">
    <xmlCellPr id="1" xr6:uid="{00000000-0010-0000-5304-000001000000}" uniqueName="P62185">
      <xmlPr mapId="1" xpath="/TFI-IZD-OSIG/ISD_1000367/P62185" xmlDataType="decimal"/>
    </xmlCellPr>
  </singleXmlCell>
  <singleXmlCell id="1109" xr6:uid="{00000000-000C-0000-FFFF-FFFF54040000}" r="D74" connectionId="0">
    <xmlCellPr id="1" xr6:uid="{00000000-0010-0000-5404-000001000000}" uniqueName="P62266">
      <xmlPr mapId="1" xpath="/TFI-IZD-OSIG/ISD_1000367/P62266" xmlDataType="decimal"/>
    </xmlCellPr>
  </singleXmlCell>
  <singleXmlCell id="1110" xr6:uid="{00000000-000C-0000-FFFF-FFFF55040000}" r="E74" connectionId="0">
    <xmlCellPr id="1" xr6:uid="{00000000-0010-0000-5504-000001000000}" uniqueName="P62346">
      <xmlPr mapId="1" xpath="/TFI-IZD-OSIG/ISD_1000367/P62346" xmlDataType="decimal"/>
    </xmlCellPr>
  </singleXmlCell>
  <singleXmlCell id="1111" xr6:uid="{00000000-000C-0000-FFFF-FFFF56040000}" r="F74" connectionId="0">
    <xmlCellPr id="1" xr6:uid="{00000000-0010-0000-5604-000001000000}" uniqueName="P62426">
      <xmlPr mapId="1" xpath="/TFI-IZD-OSIG/ISD_1000367/P62426" xmlDataType="decimal"/>
    </xmlCellPr>
  </singleXmlCell>
  <singleXmlCell id="1112" xr6:uid="{00000000-000C-0000-FFFF-FFFF57040000}" r="G74" connectionId="0">
    <xmlCellPr id="1" xr6:uid="{00000000-0010-0000-5704-000001000000}" uniqueName="P62026">
      <xmlPr mapId="1" xpath="/TFI-IZD-OSIG/ISD_1000367/P62026" xmlDataType="decimal"/>
    </xmlCellPr>
  </singleXmlCell>
  <singleXmlCell id="1113" xr6:uid="{00000000-000C-0000-FFFF-FFFF58040000}" r="H74" connectionId="0">
    <xmlCellPr id="1" xr6:uid="{00000000-0010-0000-5804-000001000000}" uniqueName="P62106">
      <xmlPr mapId="1" xpath="/TFI-IZD-OSIG/ISD_1000367/P62106" xmlDataType="decimal"/>
    </xmlCellPr>
  </singleXmlCell>
  <singleXmlCell id="1114" xr6:uid="{00000000-000C-0000-FFFF-FFFF59040000}" r="I74" connectionId="0">
    <xmlCellPr id="1" xr6:uid="{00000000-0010-0000-5904-000001000000}" uniqueName="P62186">
      <xmlPr mapId="1" xpath="/TFI-IZD-OSIG/ISD_1000367/P62186" xmlDataType="decimal"/>
    </xmlCellPr>
  </singleXmlCell>
  <singleXmlCell id="1115" xr6:uid="{00000000-000C-0000-FFFF-FFFF5A040000}" r="D75" connectionId="0">
    <xmlCellPr id="1" xr6:uid="{00000000-0010-0000-5A04-000001000000}" uniqueName="P62267">
      <xmlPr mapId="1" xpath="/TFI-IZD-OSIG/ISD_1000367/P62267" xmlDataType="decimal"/>
    </xmlCellPr>
  </singleXmlCell>
  <singleXmlCell id="1116" xr6:uid="{00000000-000C-0000-FFFF-FFFF5B040000}" r="E75" connectionId="0">
    <xmlCellPr id="1" xr6:uid="{00000000-0010-0000-5B04-000001000000}" uniqueName="P62347">
      <xmlPr mapId="1" xpath="/TFI-IZD-OSIG/ISD_1000367/P62347" xmlDataType="decimal"/>
    </xmlCellPr>
  </singleXmlCell>
  <singleXmlCell id="1117" xr6:uid="{00000000-000C-0000-FFFF-FFFF5C040000}" r="F75" connectionId="0">
    <xmlCellPr id="1" xr6:uid="{00000000-0010-0000-5C04-000001000000}" uniqueName="P62427">
      <xmlPr mapId="1" xpath="/TFI-IZD-OSIG/ISD_1000367/P62427" xmlDataType="decimal"/>
    </xmlCellPr>
  </singleXmlCell>
  <singleXmlCell id="1118" xr6:uid="{00000000-000C-0000-FFFF-FFFF5D040000}" r="G75" connectionId="0">
    <xmlCellPr id="1" xr6:uid="{00000000-0010-0000-5D04-000001000000}" uniqueName="P62027">
      <xmlPr mapId="1" xpath="/TFI-IZD-OSIG/ISD_1000367/P62027" xmlDataType="decimal"/>
    </xmlCellPr>
  </singleXmlCell>
  <singleXmlCell id="1119" xr6:uid="{00000000-000C-0000-FFFF-FFFF5E040000}" r="H75" connectionId="0">
    <xmlCellPr id="1" xr6:uid="{00000000-0010-0000-5E04-000001000000}" uniqueName="P62107">
      <xmlPr mapId="1" xpath="/TFI-IZD-OSIG/ISD_1000367/P62107" xmlDataType="decimal"/>
    </xmlCellPr>
  </singleXmlCell>
  <singleXmlCell id="1120" xr6:uid="{00000000-000C-0000-FFFF-FFFF5F040000}" r="I75" connectionId="0">
    <xmlCellPr id="1" xr6:uid="{00000000-0010-0000-5F04-000001000000}" uniqueName="P62187">
      <xmlPr mapId="1" xpath="/TFI-IZD-OSIG/ISD_1000367/P62187" xmlDataType="decimal"/>
    </xmlCellPr>
  </singleXmlCell>
  <singleXmlCell id="1121" xr6:uid="{00000000-000C-0000-FFFF-FFFF60040000}" r="D76" connectionId="0">
    <xmlCellPr id="1" xr6:uid="{00000000-0010-0000-6004-000001000000}" uniqueName="P62268">
      <xmlPr mapId="1" xpath="/TFI-IZD-OSIG/ISD_1000367/P62268" xmlDataType="decimal"/>
    </xmlCellPr>
  </singleXmlCell>
  <singleXmlCell id="1122" xr6:uid="{00000000-000C-0000-FFFF-FFFF61040000}" r="E76" connectionId="0">
    <xmlCellPr id="1" xr6:uid="{00000000-0010-0000-6104-000001000000}" uniqueName="P62348">
      <xmlPr mapId="1" xpath="/TFI-IZD-OSIG/ISD_1000367/P62348" xmlDataType="decimal"/>
    </xmlCellPr>
  </singleXmlCell>
  <singleXmlCell id="1123" xr6:uid="{00000000-000C-0000-FFFF-FFFF62040000}" r="F76" connectionId="0">
    <xmlCellPr id="1" xr6:uid="{00000000-0010-0000-6204-000001000000}" uniqueName="P62428">
      <xmlPr mapId="1" xpath="/TFI-IZD-OSIG/ISD_1000367/P62428" xmlDataType="decimal"/>
    </xmlCellPr>
  </singleXmlCell>
  <singleXmlCell id="1124" xr6:uid="{00000000-000C-0000-FFFF-FFFF63040000}" r="G76" connectionId="0">
    <xmlCellPr id="1" xr6:uid="{00000000-0010-0000-6304-000001000000}" uniqueName="P62028">
      <xmlPr mapId="1" xpath="/TFI-IZD-OSIG/ISD_1000367/P62028" xmlDataType="decimal"/>
    </xmlCellPr>
  </singleXmlCell>
  <singleXmlCell id="1125" xr6:uid="{00000000-000C-0000-FFFF-FFFF64040000}" r="H76" connectionId="0">
    <xmlCellPr id="1" xr6:uid="{00000000-0010-0000-6404-000001000000}" uniqueName="P62108">
      <xmlPr mapId="1" xpath="/TFI-IZD-OSIG/ISD_1000367/P62108" xmlDataType="decimal"/>
    </xmlCellPr>
  </singleXmlCell>
  <singleXmlCell id="1126" xr6:uid="{00000000-000C-0000-FFFF-FFFF65040000}" r="I76" connectionId="0">
    <xmlCellPr id="1" xr6:uid="{00000000-0010-0000-6504-000001000000}" uniqueName="P62188">
      <xmlPr mapId="1" xpath="/TFI-IZD-OSIG/ISD_1000367/P62188" xmlDataType="decimal"/>
    </xmlCellPr>
  </singleXmlCell>
  <singleXmlCell id="1127" xr6:uid="{00000000-000C-0000-FFFF-FFFF66040000}" r="D77" connectionId="0">
    <xmlCellPr id="1" xr6:uid="{00000000-0010-0000-6604-000001000000}" uniqueName="P62269">
      <xmlPr mapId="1" xpath="/TFI-IZD-OSIG/ISD_1000367/P62269" xmlDataType="decimal"/>
    </xmlCellPr>
  </singleXmlCell>
  <singleXmlCell id="1128" xr6:uid="{00000000-000C-0000-FFFF-FFFF67040000}" r="E77" connectionId="0">
    <xmlCellPr id="1" xr6:uid="{00000000-0010-0000-6704-000001000000}" uniqueName="P62349">
      <xmlPr mapId="1" xpath="/TFI-IZD-OSIG/ISD_1000367/P62349" xmlDataType="decimal"/>
    </xmlCellPr>
  </singleXmlCell>
  <singleXmlCell id="1129" xr6:uid="{00000000-000C-0000-FFFF-FFFF68040000}" r="F77" connectionId="0">
    <xmlCellPr id="1" xr6:uid="{00000000-0010-0000-6804-000001000000}" uniqueName="P62429">
      <xmlPr mapId="1" xpath="/TFI-IZD-OSIG/ISD_1000367/P62429" xmlDataType="decimal"/>
    </xmlCellPr>
  </singleXmlCell>
  <singleXmlCell id="1130" xr6:uid="{00000000-000C-0000-FFFF-FFFF69040000}" r="G77" connectionId="0">
    <xmlCellPr id="1" xr6:uid="{00000000-0010-0000-6904-000001000000}" uniqueName="P62029">
      <xmlPr mapId="1" xpath="/TFI-IZD-OSIG/ISD_1000367/P62029" xmlDataType="decimal"/>
    </xmlCellPr>
  </singleXmlCell>
  <singleXmlCell id="1131" xr6:uid="{00000000-000C-0000-FFFF-FFFF6A040000}" r="H77" connectionId="0">
    <xmlCellPr id="1" xr6:uid="{00000000-0010-0000-6A04-000001000000}" uniqueName="P62109">
      <xmlPr mapId="1" xpath="/TFI-IZD-OSIG/ISD_1000367/P62109" xmlDataType="decimal"/>
    </xmlCellPr>
  </singleXmlCell>
  <singleXmlCell id="1132" xr6:uid="{00000000-000C-0000-FFFF-FFFF6B040000}" r="I77" connectionId="0">
    <xmlCellPr id="1" xr6:uid="{00000000-0010-0000-6B04-000001000000}" uniqueName="P62189">
      <xmlPr mapId="1" xpath="/TFI-IZD-OSIG/ISD_1000367/P62189" xmlDataType="decimal"/>
    </xmlCellPr>
  </singleXmlCell>
  <singleXmlCell id="1133" xr6:uid="{00000000-000C-0000-FFFF-FFFF6C040000}" r="D78" connectionId="0">
    <xmlCellPr id="1" xr6:uid="{00000000-0010-0000-6C04-000001000000}" uniqueName="P62270">
      <xmlPr mapId="1" xpath="/TFI-IZD-OSIG/ISD_1000367/P62270" xmlDataType="decimal"/>
    </xmlCellPr>
  </singleXmlCell>
  <singleXmlCell id="1134" xr6:uid="{00000000-000C-0000-FFFF-FFFF6D040000}" r="E78" connectionId="0">
    <xmlCellPr id="1" xr6:uid="{00000000-0010-0000-6D04-000001000000}" uniqueName="P62350">
      <xmlPr mapId="1" xpath="/TFI-IZD-OSIG/ISD_1000367/P62350" xmlDataType="decimal"/>
    </xmlCellPr>
  </singleXmlCell>
  <singleXmlCell id="1135" xr6:uid="{00000000-000C-0000-FFFF-FFFF6E040000}" r="F78" connectionId="0">
    <xmlCellPr id="1" xr6:uid="{00000000-0010-0000-6E04-000001000000}" uniqueName="P62430">
      <xmlPr mapId="1" xpath="/TFI-IZD-OSIG/ISD_1000367/P62430" xmlDataType="decimal"/>
    </xmlCellPr>
  </singleXmlCell>
  <singleXmlCell id="1136" xr6:uid="{00000000-000C-0000-FFFF-FFFF6F040000}" r="G78" connectionId="0">
    <xmlCellPr id="1" xr6:uid="{00000000-0010-0000-6F04-000001000000}" uniqueName="P62030">
      <xmlPr mapId="1" xpath="/TFI-IZD-OSIG/ISD_1000367/P62030" xmlDataType="decimal"/>
    </xmlCellPr>
  </singleXmlCell>
  <singleXmlCell id="1137" xr6:uid="{00000000-000C-0000-FFFF-FFFF70040000}" r="H78" connectionId="0">
    <xmlCellPr id="1" xr6:uid="{00000000-0010-0000-7004-000001000000}" uniqueName="P62110">
      <xmlPr mapId="1" xpath="/TFI-IZD-OSIG/ISD_1000367/P62110" xmlDataType="decimal"/>
    </xmlCellPr>
  </singleXmlCell>
  <singleXmlCell id="1138" xr6:uid="{00000000-000C-0000-FFFF-FFFF71040000}" r="I78" connectionId="0">
    <xmlCellPr id="1" xr6:uid="{00000000-0010-0000-7104-000001000000}" uniqueName="P62190">
      <xmlPr mapId="1" xpath="/TFI-IZD-OSIG/ISD_1000367/P62190" xmlDataType="decimal"/>
    </xmlCellPr>
  </singleXmlCell>
  <singleXmlCell id="1139" xr6:uid="{00000000-000C-0000-FFFF-FFFF72040000}" r="D79" connectionId="0">
    <xmlCellPr id="1" xr6:uid="{00000000-0010-0000-7204-000001000000}" uniqueName="P62259">
      <xmlPr mapId="1" xpath="/TFI-IZD-OSIG/ISD_1000367/P62259" xmlDataType="decimal"/>
    </xmlCellPr>
  </singleXmlCell>
  <singleXmlCell id="1140" xr6:uid="{00000000-000C-0000-FFFF-FFFF73040000}" r="E79" connectionId="0">
    <xmlCellPr id="1" xr6:uid="{00000000-0010-0000-7304-000001000000}" uniqueName="P62339">
      <xmlPr mapId="1" xpath="/TFI-IZD-OSIG/ISD_1000367/P62339" xmlDataType="decimal"/>
    </xmlCellPr>
  </singleXmlCell>
  <singleXmlCell id="1141" xr6:uid="{00000000-000C-0000-FFFF-FFFF74040000}" r="F79" connectionId="0">
    <xmlCellPr id="1" xr6:uid="{00000000-0010-0000-7404-000001000000}" uniqueName="P62419">
      <xmlPr mapId="1" xpath="/TFI-IZD-OSIG/ISD_1000367/P62419" xmlDataType="decimal"/>
    </xmlCellPr>
  </singleXmlCell>
  <singleXmlCell id="1142" xr6:uid="{00000000-000C-0000-FFFF-FFFF75040000}" r="G79" connectionId="0">
    <xmlCellPr id="1" xr6:uid="{00000000-0010-0000-7504-000001000000}" uniqueName="P62019">
      <xmlPr mapId="1" xpath="/TFI-IZD-OSIG/ISD_1000367/P62019" xmlDataType="decimal"/>
    </xmlCellPr>
  </singleXmlCell>
  <singleXmlCell id="1143" xr6:uid="{00000000-000C-0000-FFFF-FFFF76040000}" r="H79" connectionId="0">
    <xmlCellPr id="1" xr6:uid="{00000000-0010-0000-7604-000001000000}" uniqueName="P62099">
      <xmlPr mapId="1" xpath="/TFI-IZD-OSIG/ISD_1000367/P62099" xmlDataType="decimal"/>
    </xmlCellPr>
  </singleXmlCell>
  <singleXmlCell id="1144" xr6:uid="{00000000-000C-0000-FFFF-FFFF77040000}" r="I79" connectionId="0">
    <xmlCellPr id="1" xr6:uid="{00000000-0010-0000-7704-000001000000}" uniqueName="P62179">
      <xmlPr mapId="1" xpath="/TFI-IZD-OSIG/ISD_1000367/P62179" xmlDataType="decimal"/>
    </xmlCellPr>
  </singleXmlCell>
  <singleXmlCell id="1145" xr6:uid="{00000000-000C-0000-FFFF-FFFF78040000}" r="D80" connectionId="0">
    <xmlCellPr id="1" xr6:uid="{00000000-0010-0000-7804-000001000000}" uniqueName="P62260">
      <xmlPr mapId="1" xpath="/TFI-IZD-OSIG/ISD_1000367/P62260" xmlDataType="decimal"/>
    </xmlCellPr>
  </singleXmlCell>
  <singleXmlCell id="1146" xr6:uid="{00000000-000C-0000-FFFF-FFFF79040000}" r="E80" connectionId="0">
    <xmlCellPr id="1" xr6:uid="{00000000-0010-0000-7904-000001000000}" uniqueName="P62340">
      <xmlPr mapId="1" xpath="/TFI-IZD-OSIG/ISD_1000367/P62340" xmlDataType="decimal"/>
    </xmlCellPr>
  </singleXmlCell>
  <singleXmlCell id="1147" xr6:uid="{00000000-000C-0000-FFFF-FFFF7A040000}" r="F80" connectionId="0">
    <xmlCellPr id="1" xr6:uid="{00000000-0010-0000-7A04-000001000000}" uniqueName="P62420">
      <xmlPr mapId="1" xpath="/TFI-IZD-OSIG/ISD_1000367/P62420" xmlDataType="decimal"/>
    </xmlCellPr>
  </singleXmlCell>
  <singleXmlCell id="1148" xr6:uid="{00000000-000C-0000-FFFF-FFFF7B040000}" r="G80" connectionId="0">
    <xmlCellPr id="1" xr6:uid="{00000000-0010-0000-7B04-000001000000}" uniqueName="P62020">
      <xmlPr mapId="1" xpath="/TFI-IZD-OSIG/ISD_1000367/P62020" xmlDataType="decimal"/>
    </xmlCellPr>
  </singleXmlCell>
  <singleXmlCell id="1149" xr6:uid="{00000000-000C-0000-FFFF-FFFF7C040000}" r="H80" connectionId="0">
    <xmlCellPr id="1" xr6:uid="{00000000-0010-0000-7C04-000001000000}" uniqueName="P62100">
      <xmlPr mapId="1" xpath="/TFI-IZD-OSIG/ISD_1000367/P62100" xmlDataType="decimal"/>
    </xmlCellPr>
  </singleXmlCell>
  <singleXmlCell id="1150" xr6:uid="{00000000-000C-0000-FFFF-FFFF7D040000}" r="I80" connectionId="0">
    <xmlCellPr id="1" xr6:uid="{00000000-0010-0000-7D04-000001000000}" uniqueName="P62180">
      <xmlPr mapId="1" xpath="/TFI-IZD-OSIG/ISD_1000367/P62180" xmlDataType="decimal"/>
    </xmlCellPr>
  </singleXmlCell>
  <singleXmlCell id="1151" xr6:uid="{00000000-000C-0000-FFFF-FFFF7E040000}" r="D81" connectionId="0">
    <xmlCellPr id="1" xr6:uid="{00000000-0010-0000-7E04-000001000000}" uniqueName="P62261">
      <xmlPr mapId="1" xpath="/TFI-IZD-OSIG/ISD_1000367/P62261" xmlDataType="decimal"/>
    </xmlCellPr>
  </singleXmlCell>
  <singleXmlCell id="1152" xr6:uid="{00000000-000C-0000-FFFF-FFFF7F040000}" r="E81" connectionId="0">
    <xmlCellPr id="1" xr6:uid="{00000000-0010-0000-7F04-000001000000}" uniqueName="P62341">
      <xmlPr mapId="1" xpath="/TFI-IZD-OSIG/ISD_1000367/P62341" xmlDataType="decimal"/>
    </xmlCellPr>
  </singleXmlCell>
  <singleXmlCell id="1153" xr6:uid="{00000000-000C-0000-FFFF-FFFF80040000}" r="F81" connectionId="0">
    <xmlCellPr id="1" xr6:uid="{00000000-0010-0000-8004-000001000000}" uniqueName="P62421">
      <xmlPr mapId="1" xpath="/TFI-IZD-OSIG/ISD_1000367/P62421" xmlDataType="decimal"/>
    </xmlCellPr>
  </singleXmlCell>
  <singleXmlCell id="1154" xr6:uid="{00000000-000C-0000-FFFF-FFFF81040000}" r="G81" connectionId="0">
    <xmlCellPr id="1" xr6:uid="{00000000-0010-0000-8104-000001000000}" uniqueName="P62021">
      <xmlPr mapId="1" xpath="/TFI-IZD-OSIG/ISD_1000367/P62021" xmlDataType="decimal"/>
    </xmlCellPr>
  </singleXmlCell>
  <singleXmlCell id="1155" xr6:uid="{00000000-000C-0000-FFFF-FFFF82040000}" r="H81" connectionId="0">
    <xmlCellPr id="1" xr6:uid="{00000000-0010-0000-8204-000001000000}" uniqueName="P62101">
      <xmlPr mapId="1" xpath="/TFI-IZD-OSIG/ISD_1000367/P62101" xmlDataType="decimal"/>
    </xmlCellPr>
  </singleXmlCell>
  <singleXmlCell id="1156" xr6:uid="{00000000-000C-0000-FFFF-FFFF83040000}" r="I81" connectionId="0">
    <xmlCellPr id="1" xr6:uid="{00000000-0010-0000-8304-000001000000}" uniqueName="P62181">
      <xmlPr mapId="1" xpath="/TFI-IZD-OSIG/ISD_1000367/P62181" xmlDataType="decimal"/>
    </xmlCellPr>
  </singleXmlCell>
  <singleXmlCell id="1157" xr6:uid="{00000000-000C-0000-FFFF-FFFF84040000}" r="D82" connectionId="0">
    <xmlCellPr id="1" xr6:uid="{00000000-0010-0000-8404-000001000000}" uniqueName="P62262">
      <xmlPr mapId="1" xpath="/TFI-IZD-OSIG/ISD_1000367/P62262" xmlDataType="decimal"/>
    </xmlCellPr>
  </singleXmlCell>
  <singleXmlCell id="1158" xr6:uid="{00000000-000C-0000-FFFF-FFFF85040000}" r="E82" connectionId="0">
    <xmlCellPr id="1" xr6:uid="{00000000-0010-0000-8504-000001000000}" uniqueName="P62342">
      <xmlPr mapId="1" xpath="/TFI-IZD-OSIG/ISD_1000367/P62342" xmlDataType="decimal"/>
    </xmlCellPr>
  </singleXmlCell>
  <singleXmlCell id="1159" xr6:uid="{00000000-000C-0000-FFFF-FFFF86040000}" r="F82" connectionId="0">
    <xmlCellPr id="1" xr6:uid="{00000000-0010-0000-8604-000001000000}" uniqueName="P62422">
      <xmlPr mapId="1" xpath="/TFI-IZD-OSIG/ISD_1000367/P62422" xmlDataType="decimal"/>
    </xmlCellPr>
  </singleXmlCell>
  <singleXmlCell id="1160" xr6:uid="{00000000-000C-0000-FFFF-FFFF87040000}" r="G82" connectionId="0">
    <xmlCellPr id="1" xr6:uid="{00000000-0010-0000-8704-000001000000}" uniqueName="P62022">
      <xmlPr mapId="1" xpath="/TFI-IZD-OSIG/ISD_1000367/P62022" xmlDataType="decimal"/>
    </xmlCellPr>
  </singleXmlCell>
  <singleXmlCell id="1161" xr6:uid="{00000000-000C-0000-FFFF-FFFF88040000}" r="H82" connectionId="0">
    <xmlCellPr id="1" xr6:uid="{00000000-0010-0000-8804-000001000000}" uniqueName="P62102">
      <xmlPr mapId="1" xpath="/TFI-IZD-OSIG/ISD_1000367/P62102" xmlDataType="decimal"/>
    </xmlCellPr>
  </singleXmlCell>
  <singleXmlCell id="1162" xr6:uid="{00000000-000C-0000-FFFF-FFFF89040000}" r="I82" connectionId="0">
    <xmlCellPr id="1" xr6:uid="{00000000-0010-0000-8904-000001000000}" uniqueName="P62182">
      <xmlPr mapId="1" xpath="/TFI-IZD-OSIG/ISD_1000367/P62182" xmlDataType="decimal"/>
    </xmlCellPr>
  </singleXmlCell>
  <singleXmlCell id="1163" xr6:uid="{00000000-000C-0000-FFFF-FFFF8A040000}" r="D83" connectionId="0">
    <xmlCellPr id="1" xr6:uid="{00000000-0010-0000-8A04-000001000000}" uniqueName="P62263">
      <xmlPr mapId="1" xpath="/TFI-IZD-OSIG/ISD_1000367/P62263" xmlDataType="decimal"/>
    </xmlCellPr>
  </singleXmlCell>
  <singleXmlCell id="1164" xr6:uid="{00000000-000C-0000-FFFF-FFFF8B040000}" r="E83" connectionId="0">
    <xmlCellPr id="1" xr6:uid="{00000000-0010-0000-8B04-000001000000}" uniqueName="P62343">
      <xmlPr mapId="1" xpath="/TFI-IZD-OSIG/ISD_1000367/P62343" xmlDataType="decimal"/>
    </xmlCellPr>
  </singleXmlCell>
  <singleXmlCell id="1165" xr6:uid="{00000000-000C-0000-FFFF-FFFF8C040000}" r="F83" connectionId="0">
    <xmlCellPr id="1" xr6:uid="{00000000-0010-0000-8C04-000001000000}" uniqueName="P62423">
      <xmlPr mapId="1" xpath="/TFI-IZD-OSIG/ISD_1000367/P62423" xmlDataType="decimal"/>
    </xmlCellPr>
  </singleXmlCell>
  <singleXmlCell id="1166" xr6:uid="{00000000-000C-0000-FFFF-FFFF8D040000}" r="G83" connectionId="0">
    <xmlCellPr id="1" xr6:uid="{00000000-0010-0000-8D04-000001000000}" uniqueName="P62023">
      <xmlPr mapId="1" xpath="/TFI-IZD-OSIG/ISD_1000367/P62023" xmlDataType="decimal"/>
    </xmlCellPr>
  </singleXmlCell>
  <singleXmlCell id="1167" xr6:uid="{00000000-000C-0000-FFFF-FFFF8E040000}" r="H83" connectionId="0">
    <xmlCellPr id="1" xr6:uid="{00000000-0010-0000-8E04-000001000000}" uniqueName="P62103">
      <xmlPr mapId="1" xpath="/TFI-IZD-OSIG/ISD_1000367/P62103" xmlDataType="decimal"/>
    </xmlCellPr>
  </singleXmlCell>
  <singleXmlCell id="1168" xr6:uid="{00000000-000C-0000-FFFF-FFFF8F040000}" r="I83" connectionId="0">
    <xmlCellPr id="1" xr6:uid="{00000000-0010-0000-8F04-000001000000}" uniqueName="P62183">
      <xmlPr mapId="1" xpath="/TFI-IZD-OSIG/ISD_1000367/P62183" xmlDataType="decimal"/>
    </xmlCellPr>
  </singleXmlCell>
  <singleXmlCell id="1169" xr6:uid="{00000000-000C-0000-FFFF-FFFF90040000}" r="D84" connectionId="0">
    <xmlCellPr id="1" xr6:uid="{00000000-0010-0000-9004-000001000000}" uniqueName="P62264">
      <xmlPr mapId="1" xpath="/TFI-IZD-OSIG/ISD_1000367/P62264" xmlDataType="decimal"/>
    </xmlCellPr>
  </singleXmlCell>
  <singleXmlCell id="1170" xr6:uid="{00000000-000C-0000-FFFF-FFFF91040000}" r="E84" connectionId="0">
    <xmlCellPr id="1" xr6:uid="{00000000-0010-0000-9104-000001000000}" uniqueName="P62344">
      <xmlPr mapId="1" xpath="/TFI-IZD-OSIG/ISD_1000367/P62344" xmlDataType="decimal"/>
    </xmlCellPr>
  </singleXmlCell>
  <singleXmlCell id="1171" xr6:uid="{00000000-000C-0000-FFFF-FFFF92040000}" r="F84" connectionId="0">
    <xmlCellPr id="1" xr6:uid="{00000000-0010-0000-9204-000001000000}" uniqueName="P62424">
      <xmlPr mapId="1" xpath="/TFI-IZD-OSIG/ISD_1000367/P62424" xmlDataType="decimal"/>
    </xmlCellPr>
  </singleXmlCell>
  <singleXmlCell id="1172" xr6:uid="{00000000-000C-0000-FFFF-FFFF93040000}" r="G84" connectionId="0">
    <xmlCellPr id="1" xr6:uid="{00000000-0010-0000-9304-000001000000}" uniqueName="P62024">
      <xmlPr mapId="1" xpath="/TFI-IZD-OSIG/ISD_1000367/P62024" xmlDataType="decimal"/>
    </xmlCellPr>
  </singleXmlCell>
  <singleXmlCell id="1173" xr6:uid="{00000000-000C-0000-FFFF-FFFF94040000}" r="H84" connectionId="0">
    <xmlCellPr id="1" xr6:uid="{00000000-0010-0000-9404-000001000000}" uniqueName="P62104">
      <xmlPr mapId="1" xpath="/TFI-IZD-OSIG/ISD_1000367/P62104" xmlDataType="decimal"/>
    </xmlCellPr>
  </singleXmlCell>
  <singleXmlCell id="1174" xr6:uid="{00000000-000C-0000-FFFF-FFFF95040000}" r="I84" connectionId="0">
    <xmlCellPr id="1" xr6:uid="{00000000-0010-0000-9504-000001000000}" uniqueName="P62184">
      <xmlPr mapId="1" xpath="/TFI-IZD-OSIG/ISD_1000367/P62184" xmlDataType="decimal"/>
    </xmlCellPr>
  </singleXmlCell>
  <singleXmlCell id="1175" xr6:uid="{00000000-000C-0000-FFFF-FFFF96040000}" r="D85" connectionId="0">
    <xmlCellPr id="1" xr6:uid="{00000000-0010-0000-9604-000001000000}" uniqueName="P62257">
      <xmlPr mapId="1" xpath="/TFI-IZD-OSIG/ISD_1000367/P62257" xmlDataType="decimal"/>
    </xmlCellPr>
  </singleXmlCell>
  <singleXmlCell id="1176" xr6:uid="{00000000-000C-0000-FFFF-FFFF97040000}" r="E85" connectionId="0">
    <xmlCellPr id="1" xr6:uid="{00000000-0010-0000-9704-000001000000}" uniqueName="P62337">
      <xmlPr mapId="1" xpath="/TFI-IZD-OSIG/ISD_1000367/P62337" xmlDataType="decimal"/>
    </xmlCellPr>
  </singleXmlCell>
  <singleXmlCell id="1177" xr6:uid="{00000000-000C-0000-FFFF-FFFF98040000}" r="F85" connectionId="0">
    <xmlCellPr id="1" xr6:uid="{00000000-0010-0000-9804-000001000000}" uniqueName="P62417">
      <xmlPr mapId="1" xpath="/TFI-IZD-OSIG/ISD_1000367/P62417" xmlDataType="decimal"/>
    </xmlCellPr>
  </singleXmlCell>
  <singleXmlCell id="1178" xr6:uid="{00000000-000C-0000-FFFF-FFFF99040000}" r="G85" connectionId="0">
    <xmlCellPr id="1" xr6:uid="{00000000-0010-0000-9904-000001000000}" uniqueName="P62017">
      <xmlPr mapId="1" xpath="/TFI-IZD-OSIG/ISD_1000367/P62017" xmlDataType="decimal"/>
    </xmlCellPr>
  </singleXmlCell>
  <singleXmlCell id="1179" xr6:uid="{00000000-000C-0000-FFFF-FFFF9A040000}" r="H85" connectionId="0">
    <xmlCellPr id="1" xr6:uid="{00000000-0010-0000-9A04-000001000000}" uniqueName="P62097">
      <xmlPr mapId="1" xpath="/TFI-IZD-OSIG/ISD_1000367/P62097" xmlDataType="decimal"/>
    </xmlCellPr>
  </singleXmlCell>
  <singleXmlCell id="1180" xr6:uid="{00000000-000C-0000-FFFF-FFFF9B040000}" r="I85" connectionId="0">
    <xmlCellPr id="1" xr6:uid="{00000000-0010-0000-9B04-000001000000}" uniqueName="P62177">
      <xmlPr mapId="1" xpath="/TFI-IZD-OSIG/ISD_1000367/P62177" xmlDataType="decimal"/>
    </xmlCellPr>
  </singleXmlCell>
  <singleXmlCell id="1181" xr6:uid="{00000000-000C-0000-FFFF-FFFF9C040000}" r="D86" connectionId="0">
    <xmlCellPr id="1" xr6:uid="{00000000-0010-0000-9C04-000001000000}" uniqueName="P62258">
      <xmlPr mapId="1" xpath="/TFI-IZD-OSIG/ISD_1000367/P62258" xmlDataType="decimal"/>
    </xmlCellPr>
  </singleXmlCell>
  <singleXmlCell id="1182" xr6:uid="{00000000-000C-0000-FFFF-FFFF9D040000}" r="E86" connectionId="0">
    <xmlCellPr id="1" xr6:uid="{00000000-0010-0000-9D04-000001000000}" uniqueName="P62338">
      <xmlPr mapId="1" xpath="/TFI-IZD-OSIG/ISD_1000367/P62338" xmlDataType="decimal"/>
    </xmlCellPr>
  </singleXmlCell>
  <singleXmlCell id="1183" xr6:uid="{00000000-000C-0000-FFFF-FFFF9E040000}" r="F86" connectionId="0">
    <xmlCellPr id="1" xr6:uid="{00000000-0010-0000-9E04-000001000000}" uniqueName="P62418">
      <xmlPr mapId="1" xpath="/TFI-IZD-OSIG/ISD_1000367/P62418" xmlDataType="decimal"/>
    </xmlCellPr>
  </singleXmlCell>
  <singleXmlCell id="1184" xr6:uid="{00000000-000C-0000-FFFF-FFFF9F040000}" r="G86" connectionId="0">
    <xmlCellPr id="1" xr6:uid="{00000000-0010-0000-9F04-000001000000}" uniqueName="P62018">
      <xmlPr mapId="1" xpath="/TFI-IZD-OSIG/ISD_1000367/P62018" xmlDataType="decimal"/>
    </xmlCellPr>
  </singleXmlCell>
  <singleXmlCell id="1185" xr6:uid="{00000000-000C-0000-FFFF-FFFFA0040000}" r="H86" connectionId="0">
    <xmlCellPr id="1" xr6:uid="{00000000-0010-0000-A004-000001000000}" uniqueName="P62098">
      <xmlPr mapId="1" xpath="/TFI-IZD-OSIG/ISD_1000367/P62098" xmlDataType="decimal"/>
    </xmlCellPr>
  </singleXmlCell>
  <singleXmlCell id="1186" xr6:uid="{00000000-000C-0000-FFFF-FFFFA1040000}" r="I86" connectionId="0">
    <xmlCellPr id="1" xr6:uid="{00000000-0010-0000-A104-000001000000}" uniqueName="P62178">
      <xmlPr mapId="1" xpath="/TFI-IZD-OSIG/ISD_1000367/P6217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87" xr6:uid="{00000000-000C-0000-FFFF-FFFFA2040000}" r="D7" connectionId="0">
    <xmlCellPr id="1" xr6:uid="{00000000-0010-0000-A204-000001000000}" uniqueName="P1081547">
      <xmlPr mapId="1" xpath="/TFI-IZD-OSIG/ISD_1000367/P1081547" xmlDataType="decimal"/>
    </xmlCellPr>
  </singleXmlCell>
  <singleXmlCell id="1188" xr6:uid="{00000000-000C-0000-FFFF-FFFFA3040000}" r="E7" connectionId="0">
    <xmlCellPr id="1" xr6:uid="{00000000-0010-0000-A304-000001000000}" uniqueName="P1081549">
      <xmlPr mapId="1" xpath="/TFI-IZD-OSIG/ISD_1000367/P1081549" xmlDataType="decimal"/>
    </xmlCellPr>
  </singleXmlCell>
  <singleXmlCell id="1189" xr6:uid="{00000000-000C-0000-FFFF-FFFFA4040000}" r="F7" connectionId="0">
    <xmlCellPr id="1" xr6:uid="{00000000-0010-0000-A404-000001000000}" uniqueName="P1081550">
      <xmlPr mapId="1" xpath="/TFI-IZD-OSIG/ISD_1000367/P1081550" xmlDataType="decimal"/>
    </xmlCellPr>
  </singleXmlCell>
  <singleXmlCell id="1190" xr6:uid="{00000000-000C-0000-FFFF-FFFFA5040000}" r="G7" connectionId="0">
    <xmlCellPr id="1" xr6:uid="{00000000-0010-0000-A504-000001000000}" uniqueName="P1081551">
      <xmlPr mapId="1" xpath="/TFI-IZD-OSIG/ISD_1000367/P1081551" xmlDataType="decimal"/>
    </xmlCellPr>
  </singleXmlCell>
  <singleXmlCell id="1191" xr6:uid="{00000000-000C-0000-FFFF-FFFFA6040000}" r="H7" connectionId="0">
    <xmlCellPr id="1" xr6:uid="{00000000-0010-0000-A604-000001000000}" uniqueName="P1081552">
      <xmlPr mapId="1" xpath="/TFI-IZD-OSIG/ISD_1000367/P1081552" xmlDataType="decimal"/>
    </xmlCellPr>
  </singleXmlCell>
  <singleXmlCell id="1192" xr6:uid="{00000000-000C-0000-FFFF-FFFFA7040000}" r="I7" connectionId="0">
    <xmlCellPr id="1" xr6:uid="{00000000-0010-0000-A704-000001000000}" uniqueName="P1081553">
      <xmlPr mapId="1" xpath="/TFI-IZD-OSIG/ISD_1000367/P1081553" xmlDataType="decimal"/>
    </xmlCellPr>
  </singleXmlCell>
  <singleXmlCell id="1193" xr6:uid="{00000000-000C-0000-FFFF-FFFFA8040000}" r="D8" connectionId="0">
    <xmlCellPr id="1" xr6:uid="{00000000-0010-0000-A804-000001000000}" uniqueName="P1081554">
      <xmlPr mapId="1" xpath="/TFI-IZD-OSIG/ISD_1000367/P1081554" xmlDataType="decimal"/>
    </xmlCellPr>
  </singleXmlCell>
  <singleXmlCell id="1194" xr6:uid="{00000000-000C-0000-FFFF-FFFFA9040000}" r="E8" connectionId="0">
    <xmlCellPr id="1" xr6:uid="{00000000-0010-0000-A904-000001000000}" uniqueName="P1081555">
      <xmlPr mapId="1" xpath="/TFI-IZD-OSIG/ISD_1000367/P1081555" xmlDataType="decimal"/>
    </xmlCellPr>
  </singleXmlCell>
  <singleXmlCell id="1195" xr6:uid="{00000000-000C-0000-FFFF-FFFFAA040000}" r="F8" connectionId="0">
    <xmlCellPr id="1" xr6:uid="{00000000-0010-0000-AA04-000001000000}" uniqueName="P1081556">
      <xmlPr mapId="1" xpath="/TFI-IZD-OSIG/ISD_1000367/P1081556" xmlDataType="decimal"/>
    </xmlCellPr>
  </singleXmlCell>
  <singleXmlCell id="1196" xr6:uid="{00000000-000C-0000-FFFF-FFFFAB040000}" r="G8" connectionId="0">
    <xmlCellPr id="1" xr6:uid="{00000000-0010-0000-AB04-000001000000}" uniqueName="P1081557">
      <xmlPr mapId="1" xpath="/TFI-IZD-OSIG/ISD_1000367/P1081557" xmlDataType="decimal"/>
    </xmlCellPr>
  </singleXmlCell>
  <singleXmlCell id="1197" xr6:uid="{00000000-000C-0000-FFFF-FFFFAC040000}" r="H8" connectionId="0">
    <xmlCellPr id="1" xr6:uid="{00000000-0010-0000-AC04-000001000000}" uniqueName="P1081558">
      <xmlPr mapId="1" xpath="/TFI-IZD-OSIG/ISD_1000367/P1081558" xmlDataType="decimal"/>
    </xmlCellPr>
  </singleXmlCell>
  <singleXmlCell id="1198" xr6:uid="{00000000-000C-0000-FFFF-FFFFAD040000}" r="I8" connectionId="0">
    <xmlCellPr id="1" xr6:uid="{00000000-0010-0000-AD04-000001000000}" uniqueName="P1081559">
      <xmlPr mapId="1" xpath="/TFI-IZD-OSIG/ISD_1000367/P1081559" xmlDataType="decimal"/>
    </xmlCellPr>
  </singleXmlCell>
  <singleXmlCell id="1199" xr6:uid="{00000000-000C-0000-FFFF-FFFFAE040000}" r="D9" connectionId="0">
    <xmlCellPr id="1" xr6:uid="{00000000-0010-0000-AE04-000001000000}" uniqueName="P1081560">
      <xmlPr mapId="1" xpath="/TFI-IZD-OSIG/ISD_1000367/P1081560" xmlDataType="decimal"/>
    </xmlCellPr>
  </singleXmlCell>
  <singleXmlCell id="1200" xr6:uid="{00000000-000C-0000-FFFF-FFFFAF040000}" r="E9" connectionId="0">
    <xmlCellPr id="1" xr6:uid="{00000000-0010-0000-AF04-000001000000}" uniqueName="P1081561">
      <xmlPr mapId="1" xpath="/TFI-IZD-OSIG/ISD_1000367/P1081561" xmlDataType="decimal"/>
    </xmlCellPr>
  </singleXmlCell>
  <singleXmlCell id="1201" xr6:uid="{00000000-000C-0000-FFFF-FFFFB0040000}" r="F9" connectionId="0">
    <xmlCellPr id="1" xr6:uid="{00000000-0010-0000-B004-000001000000}" uniqueName="P1081562">
      <xmlPr mapId="1" xpath="/TFI-IZD-OSIG/ISD_1000367/P1081562" xmlDataType="decimal"/>
    </xmlCellPr>
  </singleXmlCell>
  <singleXmlCell id="1202" xr6:uid="{00000000-000C-0000-FFFF-FFFFB1040000}" r="G9" connectionId="0">
    <xmlCellPr id="1" xr6:uid="{00000000-0010-0000-B104-000001000000}" uniqueName="P1081563">
      <xmlPr mapId="1" xpath="/TFI-IZD-OSIG/ISD_1000367/P1081563" xmlDataType="decimal"/>
    </xmlCellPr>
  </singleXmlCell>
  <singleXmlCell id="1203" xr6:uid="{00000000-000C-0000-FFFF-FFFFB2040000}" r="H9" connectionId="0">
    <xmlCellPr id="1" xr6:uid="{00000000-0010-0000-B204-000001000000}" uniqueName="P1081564">
      <xmlPr mapId="1" xpath="/TFI-IZD-OSIG/ISD_1000367/P1081564" xmlDataType="decimal"/>
    </xmlCellPr>
  </singleXmlCell>
  <singleXmlCell id="1204" xr6:uid="{00000000-000C-0000-FFFF-FFFFB3040000}" r="I9" connectionId="0">
    <xmlCellPr id="1" xr6:uid="{00000000-0010-0000-B304-000001000000}" uniqueName="P1081565">
      <xmlPr mapId="1" xpath="/TFI-IZD-OSIG/ISD_1000367/P1081565" xmlDataType="decimal"/>
    </xmlCellPr>
  </singleXmlCell>
  <singleXmlCell id="1205" xr6:uid="{00000000-000C-0000-FFFF-FFFFB4040000}" r="D10" connectionId="0">
    <xmlCellPr id="1" xr6:uid="{00000000-0010-0000-B404-000001000000}" uniqueName="P1081566">
      <xmlPr mapId="1" xpath="/TFI-IZD-OSIG/ISD_1000367/P1081566" xmlDataType="decimal"/>
    </xmlCellPr>
  </singleXmlCell>
  <singleXmlCell id="1206" xr6:uid="{00000000-000C-0000-FFFF-FFFFB5040000}" r="E10" connectionId="0">
    <xmlCellPr id="1" xr6:uid="{00000000-0010-0000-B504-000001000000}" uniqueName="P1081567">
      <xmlPr mapId="1" xpath="/TFI-IZD-OSIG/ISD_1000367/P1081567" xmlDataType="decimal"/>
    </xmlCellPr>
  </singleXmlCell>
  <singleXmlCell id="1207" xr6:uid="{00000000-000C-0000-FFFF-FFFFB6040000}" r="F10" connectionId="0">
    <xmlCellPr id="1" xr6:uid="{00000000-0010-0000-B604-000001000000}" uniqueName="P1081568">
      <xmlPr mapId="1" xpath="/TFI-IZD-OSIG/ISD_1000367/P1081568" xmlDataType="decimal"/>
    </xmlCellPr>
  </singleXmlCell>
  <singleXmlCell id="1208" xr6:uid="{00000000-000C-0000-FFFF-FFFFB7040000}" r="G10" connectionId="0">
    <xmlCellPr id="1" xr6:uid="{00000000-0010-0000-B704-000001000000}" uniqueName="P1081569">
      <xmlPr mapId="1" xpath="/TFI-IZD-OSIG/ISD_1000367/P1081569" xmlDataType="decimal"/>
    </xmlCellPr>
  </singleXmlCell>
  <singleXmlCell id="1209" xr6:uid="{00000000-000C-0000-FFFF-FFFFB8040000}" r="H10" connectionId="0">
    <xmlCellPr id="1" xr6:uid="{00000000-0010-0000-B804-000001000000}" uniqueName="P1081570">
      <xmlPr mapId="1" xpath="/TFI-IZD-OSIG/ISD_1000367/P1081570" xmlDataType="decimal"/>
    </xmlCellPr>
  </singleXmlCell>
  <singleXmlCell id="1210" xr6:uid="{00000000-000C-0000-FFFF-FFFFB9040000}" r="I10" connectionId="0">
    <xmlCellPr id="1" xr6:uid="{00000000-0010-0000-B904-000001000000}" uniqueName="P1081571">
      <xmlPr mapId="1" xpath="/TFI-IZD-OSIG/ISD_1000367/P1081571" xmlDataType="decimal"/>
    </xmlCellPr>
  </singleXmlCell>
  <singleXmlCell id="1211" xr6:uid="{00000000-000C-0000-FFFF-FFFFBA040000}" r="D11" connectionId="0">
    <xmlCellPr id="1" xr6:uid="{00000000-0010-0000-BA04-000001000000}" uniqueName="P1081572">
      <xmlPr mapId="1" xpath="/TFI-IZD-OSIG/ISD_1000367/P1081572" xmlDataType="decimal"/>
    </xmlCellPr>
  </singleXmlCell>
  <singleXmlCell id="1212" xr6:uid="{00000000-000C-0000-FFFF-FFFFBB040000}" r="E11" connectionId="0">
    <xmlCellPr id="1" xr6:uid="{00000000-0010-0000-BB04-000001000000}" uniqueName="P1081573">
      <xmlPr mapId="1" xpath="/TFI-IZD-OSIG/ISD_1000367/P1081573" xmlDataType="decimal"/>
    </xmlCellPr>
  </singleXmlCell>
  <singleXmlCell id="1213" xr6:uid="{00000000-000C-0000-FFFF-FFFFBC040000}" r="F11" connectionId="0">
    <xmlCellPr id="1" xr6:uid="{00000000-0010-0000-BC04-000001000000}" uniqueName="P1081574">
      <xmlPr mapId="1" xpath="/TFI-IZD-OSIG/ISD_1000367/P1081574" xmlDataType="decimal"/>
    </xmlCellPr>
  </singleXmlCell>
  <singleXmlCell id="1214" xr6:uid="{00000000-000C-0000-FFFF-FFFFBD040000}" r="G11" connectionId="0">
    <xmlCellPr id="1" xr6:uid="{00000000-0010-0000-BD04-000001000000}" uniqueName="P1081575">
      <xmlPr mapId="1" xpath="/TFI-IZD-OSIG/ISD_1000367/P1081575" xmlDataType="decimal"/>
    </xmlCellPr>
  </singleXmlCell>
  <singleXmlCell id="1215" xr6:uid="{00000000-000C-0000-FFFF-FFFFBE040000}" r="H11" connectionId="0">
    <xmlCellPr id="1" xr6:uid="{00000000-0010-0000-BE04-000001000000}" uniqueName="P1081576">
      <xmlPr mapId="1" xpath="/TFI-IZD-OSIG/ISD_1000367/P1081576" xmlDataType="decimal"/>
    </xmlCellPr>
  </singleXmlCell>
  <singleXmlCell id="1216" xr6:uid="{00000000-000C-0000-FFFF-FFFFBF040000}" r="I11" connectionId="0">
    <xmlCellPr id="1" xr6:uid="{00000000-0010-0000-BF04-000001000000}" uniqueName="P1081577">
      <xmlPr mapId="1" xpath="/TFI-IZD-OSIG/ISD_1000367/P1081577" xmlDataType="decimal"/>
    </xmlCellPr>
  </singleXmlCell>
  <singleXmlCell id="1217" xr6:uid="{00000000-000C-0000-FFFF-FFFFC0040000}" r="D12" connectionId="0">
    <xmlCellPr id="1" xr6:uid="{00000000-0010-0000-C004-000001000000}" uniqueName="P1081578">
      <xmlPr mapId="1" xpath="/TFI-IZD-OSIG/ISD_1000367/P1081578" xmlDataType="decimal"/>
    </xmlCellPr>
  </singleXmlCell>
  <singleXmlCell id="1218" xr6:uid="{00000000-000C-0000-FFFF-FFFFC1040000}" r="E12" connectionId="0">
    <xmlCellPr id="1" xr6:uid="{00000000-0010-0000-C104-000001000000}" uniqueName="P1081579">
      <xmlPr mapId="1" xpath="/TFI-IZD-OSIG/ISD_1000367/P1081579" xmlDataType="decimal"/>
    </xmlCellPr>
  </singleXmlCell>
  <singleXmlCell id="1219" xr6:uid="{00000000-000C-0000-FFFF-FFFFC2040000}" r="F12" connectionId="0">
    <xmlCellPr id="1" xr6:uid="{00000000-0010-0000-C204-000001000000}" uniqueName="P1081580">
      <xmlPr mapId="1" xpath="/TFI-IZD-OSIG/ISD_1000367/P1081580" xmlDataType="decimal"/>
    </xmlCellPr>
  </singleXmlCell>
  <singleXmlCell id="1220" xr6:uid="{00000000-000C-0000-FFFF-FFFFC3040000}" r="G12" connectionId="0">
    <xmlCellPr id="1" xr6:uid="{00000000-0010-0000-C304-000001000000}" uniqueName="P1081581">
      <xmlPr mapId="1" xpath="/TFI-IZD-OSIG/ISD_1000367/P1081581" xmlDataType="decimal"/>
    </xmlCellPr>
  </singleXmlCell>
  <singleXmlCell id="1221" xr6:uid="{00000000-000C-0000-FFFF-FFFFC4040000}" r="H12" connectionId="0">
    <xmlCellPr id="1" xr6:uid="{00000000-0010-0000-C404-000001000000}" uniqueName="P1081582">
      <xmlPr mapId="1" xpath="/TFI-IZD-OSIG/ISD_1000367/P1081582" xmlDataType="decimal"/>
    </xmlCellPr>
  </singleXmlCell>
  <singleXmlCell id="1222" xr6:uid="{00000000-000C-0000-FFFF-FFFFC5040000}" r="I12" connectionId="0">
    <xmlCellPr id="1" xr6:uid="{00000000-0010-0000-C504-000001000000}" uniqueName="P1081583">
      <xmlPr mapId="1" xpath="/TFI-IZD-OSIG/ISD_1000367/P1081583" xmlDataType="decimal"/>
    </xmlCellPr>
  </singleXmlCell>
  <singleXmlCell id="1223" xr6:uid="{00000000-000C-0000-FFFF-FFFFC6040000}" r="D13" connectionId="0">
    <xmlCellPr id="1" xr6:uid="{00000000-0010-0000-C604-000001000000}" uniqueName="P1081584">
      <xmlPr mapId="1" xpath="/TFI-IZD-OSIG/ISD_1000367/P1081584" xmlDataType="decimal"/>
    </xmlCellPr>
  </singleXmlCell>
  <singleXmlCell id="1224" xr6:uid="{00000000-000C-0000-FFFF-FFFFC7040000}" r="E13" connectionId="0">
    <xmlCellPr id="1" xr6:uid="{00000000-0010-0000-C704-000001000000}" uniqueName="P1081585">
      <xmlPr mapId="1" xpath="/TFI-IZD-OSIG/ISD_1000367/P1081585" xmlDataType="decimal"/>
    </xmlCellPr>
  </singleXmlCell>
  <singleXmlCell id="1225" xr6:uid="{00000000-000C-0000-FFFF-FFFFC8040000}" r="F13" connectionId="0">
    <xmlCellPr id="1" xr6:uid="{00000000-0010-0000-C804-000001000000}" uniqueName="P1081586">
      <xmlPr mapId="1" xpath="/TFI-IZD-OSIG/ISD_1000367/P1081586" xmlDataType="decimal"/>
    </xmlCellPr>
  </singleXmlCell>
  <singleXmlCell id="1226" xr6:uid="{00000000-000C-0000-FFFF-FFFFC9040000}" r="G13" connectionId="0">
    <xmlCellPr id="1" xr6:uid="{00000000-0010-0000-C904-000001000000}" uniqueName="P1081587">
      <xmlPr mapId="1" xpath="/TFI-IZD-OSIG/ISD_1000367/P1081587" xmlDataType="decimal"/>
    </xmlCellPr>
  </singleXmlCell>
  <singleXmlCell id="1227" xr6:uid="{00000000-000C-0000-FFFF-FFFFCA040000}" r="H13" connectionId="0">
    <xmlCellPr id="1" xr6:uid="{00000000-0010-0000-CA04-000001000000}" uniqueName="P1081588">
      <xmlPr mapId="1" xpath="/TFI-IZD-OSIG/ISD_1000367/P1081588" xmlDataType="decimal"/>
    </xmlCellPr>
  </singleXmlCell>
  <singleXmlCell id="1228" xr6:uid="{00000000-000C-0000-FFFF-FFFFCB040000}" r="I13" connectionId="0">
    <xmlCellPr id="1" xr6:uid="{00000000-0010-0000-CB04-000001000000}" uniqueName="P1081589">
      <xmlPr mapId="1" xpath="/TFI-IZD-OSIG/ISD_1000367/P1081589" xmlDataType="decimal"/>
    </xmlCellPr>
  </singleXmlCell>
  <singleXmlCell id="1229" xr6:uid="{00000000-000C-0000-FFFF-FFFFCC040000}" r="D14" connectionId="0">
    <xmlCellPr id="1" xr6:uid="{00000000-0010-0000-CC04-000001000000}" uniqueName="P1081590">
      <xmlPr mapId="1" xpath="/TFI-IZD-OSIG/ISD_1000367/P1081590" xmlDataType="decimal"/>
    </xmlCellPr>
  </singleXmlCell>
  <singleXmlCell id="1230" xr6:uid="{00000000-000C-0000-FFFF-FFFFCD040000}" r="E14" connectionId="0">
    <xmlCellPr id="1" xr6:uid="{00000000-0010-0000-CD04-000001000000}" uniqueName="P1081591">
      <xmlPr mapId="1" xpath="/TFI-IZD-OSIG/ISD_1000367/P1081591" xmlDataType="decimal"/>
    </xmlCellPr>
  </singleXmlCell>
  <singleXmlCell id="1231" xr6:uid="{00000000-000C-0000-FFFF-FFFFCE040000}" r="F14" connectionId="0">
    <xmlCellPr id="1" xr6:uid="{00000000-0010-0000-CE04-000001000000}" uniqueName="P1081592">
      <xmlPr mapId="1" xpath="/TFI-IZD-OSIG/ISD_1000367/P1081592" xmlDataType="decimal"/>
    </xmlCellPr>
  </singleXmlCell>
  <singleXmlCell id="1232" xr6:uid="{00000000-000C-0000-FFFF-FFFFCF040000}" r="G14" connectionId="0">
    <xmlCellPr id="1" xr6:uid="{00000000-0010-0000-CF04-000001000000}" uniqueName="P1081593">
      <xmlPr mapId="1" xpath="/TFI-IZD-OSIG/ISD_1000367/P1081593" xmlDataType="decimal"/>
    </xmlCellPr>
  </singleXmlCell>
  <singleXmlCell id="1233" xr6:uid="{00000000-000C-0000-FFFF-FFFFD0040000}" r="H14" connectionId="0">
    <xmlCellPr id="1" xr6:uid="{00000000-0010-0000-D004-000001000000}" uniqueName="P1081594">
      <xmlPr mapId="1" xpath="/TFI-IZD-OSIG/ISD_1000367/P1081594" xmlDataType="decimal"/>
    </xmlCellPr>
  </singleXmlCell>
  <singleXmlCell id="1234" xr6:uid="{00000000-000C-0000-FFFF-FFFFD1040000}" r="I14" connectionId="0">
    <xmlCellPr id="1" xr6:uid="{00000000-0010-0000-D104-000001000000}" uniqueName="P1081595">
      <xmlPr mapId="1" xpath="/TFI-IZD-OSIG/ISD_1000367/P1081595" xmlDataType="decimal"/>
    </xmlCellPr>
  </singleXmlCell>
  <singleXmlCell id="1235" xr6:uid="{00000000-000C-0000-FFFF-FFFFD2040000}" r="D15" connectionId="0">
    <xmlCellPr id="1" xr6:uid="{00000000-0010-0000-D204-000001000000}" uniqueName="P1081596">
      <xmlPr mapId="1" xpath="/TFI-IZD-OSIG/ISD_1000367/P1081596" xmlDataType="decimal"/>
    </xmlCellPr>
  </singleXmlCell>
  <singleXmlCell id="1236" xr6:uid="{00000000-000C-0000-FFFF-FFFFD3040000}" r="E15" connectionId="0">
    <xmlCellPr id="1" xr6:uid="{00000000-0010-0000-D304-000001000000}" uniqueName="P1081597">
      <xmlPr mapId="1" xpath="/TFI-IZD-OSIG/ISD_1000367/P1081597" xmlDataType="decimal"/>
    </xmlCellPr>
  </singleXmlCell>
  <singleXmlCell id="1237" xr6:uid="{00000000-000C-0000-FFFF-FFFFD4040000}" r="F15" connectionId="0">
    <xmlCellPr id="1" xr6:uid="{00000000-0010-0000-D404-000001000000}" uniqueName="P1081598">
      <xmlPr mapId="1" xpath="/TFI-IZD-OSIG/ISD_1000367/P1081598" xmlDataType="decimal"/>
    </xmlCellPr>
  </singleXmlCell>
  <singleXmlCell id="1238" xr6:uid="{00000000-000C-0000-FFFF-FFFFD5040000}" r="G15" connectionId="0">
    <xmlCellPr id="1" xr6:uid="{00000000-0010-0000-D504-000001000000}" uniqueName="P1081599">
      <xmlPr mapId="1" xpath="/TFI-IZD-OSIG/ISD_1000367/P1081599" xmlDataType="decimal"/>
    </xmlCellPr>
  </singleXmlCell>
  <singleXmlCell id="1239" xr6:uid="{00000000-000C-0000-FFFF-FFFFD6040000}" r="H15" connectionId="0">
    <xmlCellPr id="1" xr6:uid="{00000000-0010-0000-D604-000001000000}" uniqueName="P1081600">
      <xmlPr mapId="1" xpath="/TFI-IZD-OSIG/ISD_1000367/P1081600" xmlDataType="decimal"/>
    </xmlCellPr>
  </singleXmlCell>
  <singleXmlCell id="1240" xr6:uid="{00000000-000C-0000-FFFF-FFFFD7040000}" r="I15" connectionId="0">
    <xmlCellPr id="1" xr6:uid="{00000000-0010-0000-D704-000001000000}" uniqueName="P1081601">
      <xmlPr mapId="1" xpath="/TFI-IZD-OSIG/ISD_1000367/P1081601" xmlDataType="decimal"/>
    </xmlCellPr>
  </singleXmlCell>
  <singleXmlCell id="1241" xr6:uid="{00000000-000C-0000-FFFF-FFFFD8040000}" r="D16" connectionId="0">
    <xmlCellPr id="1" xr6:uid="{00000000-0010-0000-D804-000001000000}" uniqueName="P1081602">
      <xmlPr mapId="1" xpath="/TFI-IZD-OSIG/ISD_1000367/P1081602" xmlDataType="decimal"/>
    </xmlCellPr>
  </singleXmlCell>
  <singleXmlCell id="1242" xr6:uid="{00000000-000C-0000-FFFF-FFFFD9040000}" r="E16" connectionId="0">
    <xmlCellPr id="1" xr6:uid="{00000000-0010-0000-D904-000001000000}" uniqueName="P1081603">
      <xmlPr mapId="1" xpath="/TFI-IZD-OSIG/ISD_1000367/P1081603" xmlDataType="decimal"/>
    </xmlCellPr>
  </singleXmlCell>
  <singleXmlCell id="1243" xr6:uid="{00000000-000C-0000-FFFF-FFFFDA040000}" r="F16" connectionId="0">
    <xmlCellPr id="1" xr6:uid="{00000000-0010-0000-DA04-000001000000}" uniqueName="P1081604">
      <xmlPr mapId="1" xpath="/TFI-IZD-OSIG/ISD_1000367/P1081604" xmlDataType="decimal"/>
    </xmlCellPr>
  </singleXmlCell>
  <singleXmlCell id="1244" xr6:uid="{00000000-000C-0000-FFFF-FFFFDB040000}" r="G16" connectionId="0">
    <xmlCellPr id="1" xr6:uid="{00000000-0010-0000-DB04-000001000000}" uniqueName="P1081605">
      <xmlPr mapId="1" xpath="/TFI-IZD-OSIG/ISD_1000367/P1081605" xmlDataType="decimal"/>
    </xmlCellPr>
  </singleXmlCell>
  <singleXmlCell id="1245" xr6:uid="{00000000-000C-0000-FFFF-FFFFDC040000}" r="H16" connectionId="0">
    <xmlCellPr id="1" xr6:uid="{00000000-0010-0000-DC04-000001000000}" uniqueName="P1081606">
      <xmlPr mapId="1" xpath="/TFI-IZD-OSIG/ISD_1000367/P1081606" xmlDataType="decimal"/>
    </xmlCellPr>
  </singleXmlCell>
  <singleXmlCell id="1246" xr6:uid="{00000000-000C-0000-FFFF-FFFFDD040000}" r="I16" connectionId="0">
    <xmlCellPr id="1" xr6:uid="{00000000-0010-0000-DD04-000001000000}" uniqueName="P1081607">
      <xmlPr mapId="1" xpath="/TFI-IZD-OSIG/ISD_1000367/P1081607" xmlDataType="decimal"/>
    </xmlCellPr>
  </singleXmlCell>
  <singleXmlCell id="1247" xr6:uid="{00000000-000C-0000-FFFF-FFFFDE040000}" r="D17" connectionId="0">
    <xmlCellPr id="1" xr6:uid="{00000000-0010-0000-DE04-000001000000}" uniqueName="P1081608">
      <xmlPr mapId="1" xpath="/TFI-IZD-OSIG/ISD_1000367/P1081608" xmlDataType="decimal"/>
    </xmlCellPr>
  </singleXmlCell>
  <singleXmlCell id="1248" xr6:uid="{00000000-000C-0000-FFFF-FFFFDF040000}" r="E17" connectionId="0">
    <xmlCellPr id="1" xr6:uid="{00000000-0010-0000-DF04-000001000000}" uniqueName="P1081609">
      <xmlPr mapId="1" xpath="/TFI-IZD-OSIG/ISD_1000367/P1081609" xmlDataType="decimal"/>
    </xmlCellPr>
  </singleXmlCell>
  <singleXmlCell id="1249" xr6:uid="{00000000-000C-0000-FFFF-FFFFE0040000}" r="F17" connectionId="0">
    <xmlCellPr id="1" xr6:uid="{00000000-0010-0000-E004-000001000000}" uniqueName="P1081610">
      <xmlPr mapId="1" xpath="/TFI-IZD-OSIG/ISD_1000367/P1081610" xmlDataType="decimal"/>
    </xmlCellPr>
  </singleXmlCell>
  <singleXmlCell id="1250" xr6:uid="{00000000-000C-0000-FFFF-FFFFE1040000}" r="G17" connectionId="0">
    <xmlCellPr id="1" xr6:uid="{00000000-0010-0000-E104-000001000000}" uniqueName="P1081611">
      <xmlPr mapId="1" xpath="/TFI-IZD-OSIG/ISD_1000367/P1081611" xmlDataType="decimal"/>
    </xmlCellPr>
  </singleXmlCell>
  <singleXmlCell id="1251" xr6:uid="{00000000-000C-0000-FFFF-FFFFE2040000}" r="H17" connectionId="0">
    <xmlCellPr id="1" xr6:uid="{00000000-0010-0000-E204-000001000000}" uniqueName="P1081612">
      <xmlPr mapId="1" xpath="/TFI-IZD-OSIG/ISD_1000367/P1081612" xmlDataType="decimal"/>
    </xmlCellPr>
  </singleXmlCell>
  <singleXmlCell id="1252" xr6:uid="{00000000-000C-0000-FFFF-FFFFE3040000}" r="I17" connectionId="0">
    <xmlCellPr id="1" xr6:uid="{00000000-0010-0000-E304-000001000000}" uniqueName="P1081613">
      <xmlPr mapId="1" xpath="/TFI-IZD-OSIG/ISD_1000367/P1081613" xmlDataType="decimal"/>
    </xmlCellPr>
  </singleXmlCell>
  <singleXmlCell id="1253" xr6:uid="{00000000-000C-0000-FFFF-FFFFE4040000}" r="D18" connectionId="0">
    <xmlCellPr id="1" xr6:uid="{00000000-0010-0000-E404-000001000000}" uniqueName="P1081614">
      <xmlPr mapId="1" xpath="/TFI-IZD-OSIG/ISD_1000367/P1081614" xmlDataType="decimal"/>
    </xmlCellPr>
  </singleXmlCell>
  <singleXmlCell id="1254" xr6:uid="{00000000-000C-0000-FFFF-FFFFE5040000}" r="E18" connectionId="0">
    <xmlCellPr id="1" xr6:uid="{00000000-0010-0000-E504-000001000000}" uniqueName="P1081615">
      <xmlPr mapId="1" xpath="/TFI-IZD-OSIG/ISD_1000367/P1081615" xmlDataType="decimal"/>
    </xmlCellPr>
  </singleXmlCell>
  <singleXmlCell id="1255" xr6:uid="{00000000-000C-0000-FFFF-FFFFE6040000}" r="F18" connectionId="0">
    <xmlCellPr id="1" xr6:uid="{00000000-0010-0000-E604-000001000000}" uniqueName="P1081616">
      <xmlPr mapId="1" xpath="/TFI-IZD-OSIG/ISD_1000367/P1081616" xmlDataType="decimal"/>
    </xmlCellPr>
  </singleXmlCell>
  <singleXmlCell id="1256" xr6:uid="{00000000-000C-0000-FFFF-FFFFE7040000}" r="G18" connectionId="0">
    <xmlCellPr id="1" xr6:uid="{00000000-0010-0000-E704-000001000000}" uniqueName="P1081617">
      <xmlPr mapId="1" xpath="/TFI-IZD-OSIG/ISD_1000367/P1081617" xmlDataType="decimal"/>
    </xmlCellPr>
  </singleXmlCell>
  <singleXmlCell id="1257" xr6:uid="{00000000-000C-0000-FFFF-FFFFE8040000}" r="H18" connectionId="0">
    <xmlCellPr id="1" xr6:uid="{00000000-0010-0000-E804-000001000000}" uniqueName="P1081618">
      <xmlPr mapId="1" xpath="/TFI-IZD-OSIG/ISD_1000367/P1081618" xmlDataType="decimal"/>
    </xmlCellPr>
  </singleXmlCell>
  <singleXmlCell id="1258" xr6:uid="{00000000-000C-0000-FFFF-FFFFE9040000}" r="I18" connectionId="0">
    <xmlCellPr id="1" xr6:uid="{00000000-0010-0000-E904-000001000000}" uniqueName="P1081619">
      <xmlPr mapId="1" xpath="/TFI-IZD-OSIG/ISD_1000367/P1081619" xmlDataType="decimal"/>
    </xmlCellPr>
  </singleXmlCell>
  <singleXmlCell id="1259" xr6:uid="{00000000-000C-0000-FFFF-FFFFEA040000}" r="D19" connectionId="0">
    <xmlCellPr id="1" xr6:uid="{00000000-0010-0000-EA04-000001000000}" uniqueName="P1081620">
      <xmlPr mapId="1" xpath="/TFI-IZD-OSIG/ISD_1000367/P1081620" xmlDataType="decimal"/>
    </xmlCellPr>
  </singleXmlCell>
  <singleXmlCell id="1260" xr6:uid="{00000000-000C-0000-FFFF-FFFFEB040000}" r="E19" connectionId="0">
    <xmlCellPr id="1" xr6:uid="{00000000-0010-0000-EB04-000001000000}" uniqueName="P1081621">
      <xmlPr mapId="1" xpath="/TFI-IZD-OSIG/ISD_1000367/P1081621" xmlDataType="decimal"/>
    </xmlCellPr>
  </singleXmlCell>
  <singleXmlCell id="1261" xr6:uid="{00000000-000C-0000-FFFF-FFFFEC040000}" r="F19" connectionId="0">
    <xmlCellPr id="1" xr6:uid="{00000000-0010-0000-EC04-000001000000}" uniqueName="P1081622">
      <xmlPr mapId="1" xpath="/TFI-IZD-OSIG/ISD_1000367/P1081622" xmlDataType="decimal"/>
    </xmlCellPr>
  </singleXmlCell>
  <singleXmlCell id="1262" xr6:uid="{00000000-000C-0000-FFFF-FFFFED040000}" r="G19" connectionId="0">
    <xmlCellPr id="1" xr6:uid="{00000000-0010-0000-ED04-000001000000}" uniqueName="P1081623">
      <xmlPr mapId="1" xpath="/TFI-IZD-OSIG/ISD_1000367/P1081623" xmlDataType="decimal"/>
    </xmlCellPr>
  </singleXmlCell>
  <singleXmlCell id="1263" xr6:uid="{00000000-000C-0000-FFFF-FFFFEE040000}" r="H19" connectionId="0">
    <xmlCellPr id="1" xr6:uid="{00000000-0010-0000-EE04-000001000000}" uniqueName="P1081624">
      <xmlPr mapId="1" xpath="/TFI-IZD-OSIG/ISD_1000367/P1081624" xmlDataType="decimal"/>
    </xmlCellPr>
  </singleXmlCell>
  <singleXmlCell id="1264" xr6:uid="{00000000-000C-0000-FFFF-FFFFEF040000}" r="I19" connectionId="0">
    <xmlCellPr id="1" xr6:uid="{00000000-0010-0000-EF04-000001000000}" uniqueName="P1081625">
      <xmlPr mapId="1" xpath="/TFI-IZD-OSIG/ISD_1000367/P1081625" xmlDataType="decimal"/>
    </xmlCellPr>
  </singleXmlCell>
  <singleXmlCell id="1265" xr6:uid="{00000000-000C-0000-FFFF-FFFFF0040000}" r="D20" connectionId="0">
    <xmlCellPr id="1" xr6:uid="{00000000-0010-0000-F004-000001000000}" uniqueName="P1081626">
      <xmlPr mapId="1" xpath="/TFI-IZD-OSIG/ISD_1000367/P1081626" xmlDataType="decimal"/>
    </xmlCellPr>
  </singleXmlCell>
  <singleXmlCell id="1266" xr6:uid="{00000000-000C-0000-FFFF-FFFFF1040000}" r="E20" connectionId="0">
    <xmlCellPr id="1" xr6:uid="{00000000-0010-0000-F104-000001000000}" uniqueName="P1081627">
      <xmlPr mapId="1" xpath="/TFI-IZD-OSIG/ISD_1000367/P1081627" xmlDataType="decimal"/>
    </xmlCellPr>
  </singleXmlCell>
  <singleXmlCell id="1267" xr6:uid="{00000000-000C-0000-FFFF-FFFFF2040000}" r="F20" connectionId="0">
    <xmlCellPr id="1" xr6:uid="{00000000-0010-0000-F204-000001000000}" uniqueName="P1081628">
      <xmlPr mapId="1" xpath="/TFI-IZD-OSIG/ISD_1000367/P1081628" xmlDataType="decimal"/>
    </xmlCellPr>
  </singleXmlCell>
  <singleXmlCell id="1268" xr6:uid="{00000000-000C-0000-FFFF-FFFFF3040000}" r="G20" connectionId="0">
    <xmlCellPr id="1" xr6:uid="{00000000-0010-0000-F304-000001000000}" uniqueName="P1081629">
      <xmlPr mapId="1" xpath="/TFI-IZD-OSIG/ISD_1000367/P1081629" xmlDataType="decimal"/>
    </xmlCellPr>
  </singleXmlCell>
  <singleXmlCell id="1269" xr6:uid="{00000000-000C-0000-FFFF-FFFFF4040000}" r="H20" connectionId="0">
    <xmlCellPr id="1" xr6:uid="{00000000-0010-0000-F404-000001000000}" uniqueName="P1081630">
      <xmlPr mapId="1" xpath="/TFI-IZD-OSIG/ISD_1000367/P1081630" xmlDataType="decimal"/>
    </xmlCellPr>
  </singleXmlCell>
  <singleXmlCell id="1270" xr6:uid="{00000000-000C-0000-FFFF-FFFFF5040000}" r="I20" connectionId="0">
    <xmlCellPr id="1" xr6:uid="{00000000-0010-0000-F504-000001000000}" uniqueName="P1081631">
      <xmlPr mapId="1" xpath="/TFI-IZD-OSIG/ISD_1000367/P1081631" xmlDataType="decimal"/>
    </xmlCellPr>
  </singleXmlCell>
  <singleXmlCell id="1271" xr6:uid="{00000000-000C-0000-FFFF-FFFFF6040000}" r="D21" connectionId="0">
    <xmlCellPr id="1" xr6:uid="{00000000-0010-0000-F604-000001000000}" uniqueName="P1081632">
      <xmlPr mapId="1" xpath="/TFI-IZD-OSIG/ISD_1000367/P1081632" xmlDataType="decimal"/>
    </xmlCellPr>
  </singleXmlCell>
  <singleXmlCell id="1272" xr6:uid="{00000000-000C-0000-FFFF-FFFFF7040000}" r="E21" connectionId="0">
    <xmlCellPr id="1" xr6:uid="{00000000-0010-0000-F704-000001000000}" uniqueName="P1081633">
      <xmlPr mapId="1" xpath="/TFI-IZD-OSIG/ISD_1000367/P1081633" xmlDataType="decimal"/>
    </xmlCellPr>
  </singleXmlCell>
  <singleXmlCell id="1273" xr6:uid="{00000000-000C-0000-FFFF-FFFFF8040000}" r="F21" connectionId="0">
    <xmlCellPr id="1" xr6:uid="{00000000-0010-0000-F804-000001000000}" uniqueName="P1081634">
      <xmlPr mapId="1" xpath="/TFI-IZD-OSIG/ISD_1000367/P1081634" xmlDataType="decimal"/>
    </xmlCellPr>
  </singleXmlCell>
  <singleXmlCell id="1274" xr6:uid="{00000000-000C-0000-FFFF-FFFFF9040000}" r="G21" connectionId="0">
    <xmlCellPr id="1" xr6:uid="{00000000-0010-0000-F904-000001000000}" uniqueName="P1081635">
      <xmlPr mapId="1" xpath="/TFI-IZD-OSIG/ISD_1000367/P1081635" xmlDataType="decimal"/>
    </xmlCellPr>
  </singleXmlCell>
  <singleXmlCell id="1275" xr6:uid="{00000000-000C-0000-FFFF-FFFFFA040000}" r="H21" connectionId="0">
    <xmlCellPr id="1" xr6:uid="{00000000-0010-0000-FA04-000001000000}" uniqueName="P1081636">
      <xmlPr mapId="1" xpath="/TFI-IZD-OSIG/ISD_1000367/P1081636" xmlDataType="decimal"/>
    </xmlCellPr>
  </singleXmlCell>
  <singleXmlCell id="1276" xr6:uid="{00000000-000C-0000-FFFF-FFFFFB040000}" r="I21" connectionId="0">
    <xmlCellPr id="1" xr6:uid="{00000000-0010-0000-FB04-000001000000}" uniqueName="P1081637">
      <xmlPr mapId="1" xpath="/TFI-IZD-OSIG/ISD_1000367/P1081637" xmlDataType="decimal"/>
    </xmlCellPr>
  </singleXmlCell>
  <singleXmlCell id="1277" xr6:uid="{00000000-000C-0000-FFFF-FFFFFC040000}" r="D22" connectionId="0">
    <xmlCellPr id="1" xr6:uid="{00000000-0010-0000-FC04-000001000000}" uniqueName="P1081638">
      <xmlPr mapId="1" xpath="/TFI-IZD-OSIG/ISD_1000367/P1081638" xmlDataType="decimal"/>
    </xmlCellPr>
  </singleXmlCell>
  <singleXmlCell id="1278" xr6:uid="{00000000-000C-0000-FFFF-FFFFFD040000}" r="E22" connectionId="0">
    <xmlCellPr id="1" xr6:uid="{00000000-0010-0000-FD04-000001000000}" uniqueName="P1081639">
      <xmlPr mapId="1" xpath="/TFI-IZD-OSIG/ISD_1000367/P1081639" xmlDataType="decimal"/>
    </xmlCellPr>
  </singleXmlCell>
  <singleXmlCell id="1279" xr6:uid="{00000000-000C-0000-FFFF-FFFFFE040000}" r="F22" connectionId="0">
    <xmlCellPr id="1" xr6:uid="{00000000-0010-0000-FE04-000001000000}" uniqueName="P1081640">
      <xmlPr mapId="1" xpath="/TFI-IZD-OSIG/ISD_1000367/P1081640" xmlDataType="decimal"/>
    </xmlCellPr>
  </singleXmlCell>
  <singleXmlCell id="1280" xr6:uid="{00000000-000C-0000-FFFF-FFFFFF040000}" r="G22" connectionId="0">
    <xmlCellPr id="1" xr6:uid="{00000000-0010-0000-FF04-000001000000}" uniqueName="P1081641">
      <xmlPr mapId="1" xpath="/TFI-IZD-OSIG/ISD_1000367/P1081641" xmlDataType="decimal"/>
    </xmlCellPr>
  </singleXmlCell>
  <singleXmlCell id="1281" xr6:uid="{00000000-000C-0000-FFFF-FFFF00050000}" r="H22" connectionId="0">
    <xmlCellPr id="1" xr6:uid="{00000000-0010-0000-0005-000001000000}" uniqueName="P1081642">
      <xmlPr mapId="1" xpath="/TFI-IZD-OSIG/ISD_1000367/P1081642" xmlDataType="decimal"/>
    </xmlCellPr>
  </singleXmlCell>
  <singleXmlCell id="1282" xr6:uid="{00000000-000C-0000-FFFF-FFFF01050000}" r="I22" connectionId="0">
    <xmlCellPr id="1" xr6:uid="{00000000-0010-0000-0105-000001000000}" uniqueName="P1081643">
      <xmlPr mapId="1" xpath="/TFI-IZD-OSIG/ISD_1000367/P1081643" xmlDataType="decimal"/>
    </xmlCellPr>
  </singleXmlCell>
  <singleXmlCell id="1283" xr6:uid="{00000000-000C-0000-FFFF-FFFF02050000}" r="D23" connectionId="0">
    <xmlCellPr id="1" xr6:uid="{00000000-0010-0000-0205-000001000000}" uniqueName="P1081644">
      <xmlPr mapId="1" xpath="/TFI-IZD-OSIG/ISD_1000367/P1081644" xmlDataType="decimal"/>
    </xmlCellPr>
  </singleXmlCell>
  <singleXmlCell id="1284" xr6:uid="{00000000-000C-0000-FFFF-FFFF03050000}" r="E23" connectionId="0">
    <xmlCellPr id="1" xr6:uid="{00000000-0010-0000-0305-000001000000}" uniqueName="P1081645">
      <xmlPr mapId="1" xpath="/TFI-IZD-OSIG/ISD_1000367/P1081645" xmlDataType="decimal"/>
    </xmlCellPr>
  </singleXmlCell>
  <singleXmlCell id="1285" xr6:uid="{00000000-000C-0000-FFFF-FFFF04050000}" r="F23" connectionId="0">
    <xmlCellPr id="1" xr6:uid="{00000000-0010-0000-0405-000001000000}" uniqueName="P1081647">
      <xmlPr mapId="1" xpath="/TFI-IZD-OSIG/ISD_1000367/P1081647" xmlDataType="decimal"/>
    </xmlCellPr>
  </singleXmlCell>
  <singleXmlCell id="1286" xr6:uid="{00000000-000C-0000-FFFF-FFFF05050000}" r="G23" connectionId="0">
    <xmlCellPr id="1" xr6:uid="{00000000-0010-0000-0505-000001000000}" uniqueName="P1081650">
      <xmlPr mapId="1" xpath="/TFI-IZD-OSIG/ISD_1000367/P1081650" xmlDataType="decimal"/>
    </xmlCellPr>
  </singleXmlCell>
  <singleXmlCell id="1287" xr6:uid="{00000000-000C-0000-FFFF-FFFF06050000}" r="H23" connectionId="0">
    <xmlCellPr id="1" xr6:uid="{00000000-0010-0000-0605-000001000000}" uniqueName="P1081653">
      <xmlPr mapId="1" xpath="/TFI-IZD-OSIG/ISD_1000367/P1081653" xmlDataType="decimal"/>
    </xmlCellPr>
  </singleXmlCell>
  <singleXmlCell id="1288" xr6:uid="{00000000-000C-0000-FFFF-FFFF07050000}" r="I23" connectionId="0">
    <xmlCellPr id="1" xr6:uid="{00000000-0010-0000-0705-000001000000}" uniqueName="P1081655">
      <xmlPr mapId="1" xpath="/TFI-IZD-OSIG/ISD_1000367/P1081655" xmlDataType="decimal"/>
    </xmlCellPr>
  </singleXmlCell>
  <singleXmlCell id="1289" xr6:uid="{00000000-000C-0000-FFFF-FFFF08050000}" r="D24" connectionId="0">
    <xmlCellPr id="1" xr6:uid="{00000000-0010-0000-0805-000001000000}" uniqueName="P1081657">
      <xmlPr mapId="1" xpath="/TFI-IZD-OSIG/ISD_1000367/P1081657" xmlDataType="decimal"/>
    </xmlCellPr>
  </singleXmlCell>
  <singleXmlCell id="1290" xr6:uid="{00000000-000C-0000-FFFF-FFFF09050000}" r="E24" connectionId="0">
    <xmlCellPr id="1" xr6:uid="{00000000-0010-0000-0905-000001000000}" uniqueName="P1081659">
      <xmlPr mapId="1" xpath="/TFI-IZD-OSIG/ISD_1000367/P1081659" xmlDataType="decimal"/>
    </xmlCellPr>
  </singleXmlCell>
  <singleXmlCell id="1291" xr6:uid="{00000000-000C-0000-FFFF-FFFF0A050000}" r="F24" connectionId="0">
    <xmlCellPr id="1" xr6:uid="{00000000-0010-0000-0A05-000001000000}" uniqueName="P1081661">
      <xmlPr mapId="1" xpath="/TFI-IZD-OSIG/ISD_1000367/P1081661" xmlDataType="decimal"/>
    </xmlCellPr>
  </singleXmlCell>
  <singleXmlCell id="1292" xr6:uid="{00000000-000C-0000-FFFF-FFFF0B050000}" r="G24" connectionId="0">
    <xmlCellPr id="1" xr6:uid="{00000000-0010-0000-0B05-000001000000}" uniqueName="P1081663">
      <xmlPr mapId="1" xpath="/TFI-IZD-OSIG/ISD_1000367/P1081663" xmlDataType="decimal"/>
    </xmlCellPr>
  </singleXmlCell>
  <singleXmlCell id="1293" xr6:uid="{00000000-000C-0000-FFFF-FFFF0C050000}" r="H24" connectionId="0">
    <xmlCellPr id="1" xr6:uid="{00000000-0010-0000-0C05-000001000000}" uniqueName="P1081665">
      <xmlPr mapId="1" xpath="/TFI-IZD-OSIG/ISD_1000367/P1081665" xmlDataType="decimal"/>
    </xmlCellPr>
  </singleXmlCell>
  <singleXmlCell id="1294" xr6:uid="{00000000-000C-0000-FFFF-FFFF0D050000}" r="I24" connectionId="0">
    <xmlCellPr id="1" xr6:uid="{00000000-0010-0000-0D05-000001000000}" uniqueName="P1081667">
      <xmlPr mapId="1" xpath="/TFI-IZD-OSIG/ISD_1000367/P1081667" xmlDataType="decimal"/>
    </xmlCellPr>
  </singleXmlCell>
  <singleXmlCell id="1295" xr6:uid="{00000000-000C-0000-FFFF-FFFF0E050000}" r="D25" connectionId="0">
    <xmlCellPr id="1" xr6:uid="{00000000-0010-0000-0E05-000001000000}" uniqueName="P1081669">
      <xmlPr mapId="1" xpath="/TFI-IZD-OSIG/ISD_1000367/P1081669" xmlDataType="decimal"/>
    </xmlCellPr>
  </singleXmlCell>
  <singleXmlCell id="1296" xr6:uid="{00000000-000C-0000-FFFF-FFFF0F050000}" r="E25" connectionId="0">
    <xmlCellPr id="1" xr6:uid="{00000000-0010-0000-0F05-000001000000}" uniqueName="P1081671">
      <xmlPr mapId="1" xpath="/TFI-IZD-OSIG/ISD_1000367/P1081671" xmlDataType="decimal"/>
    </xmlCellPr>
  </singleXmlCell>
  <singleXmlCell id="1297" xr6:uid="{00000000-000C-0000-FFFF-FFFF10050000}" r="F25" connectionId="0">
    <xmlCellPr id="1" xr6:uid="{00000000-0010-0000-1005-000001000000}" uniqueName="P1081673">
      <xmlPr mapId="1" xpath="/TFI-IZD-OSIG/ISD_1000367/P1081673" xmlDataType="decimal"/>
    </xmlCellPr>
  </singleXmlCell>
  <singleXmlCell id="1298" xr6:uid="{00000000-000C-0000-FFFF-FFFF11050000}" r="G25" connectionId="0">
    <xmlCellPr id="1" xr6:uid="{00000000-0010-0000-1105-000001000000}" uniqueName="P1081675">
      <xmlPr mapId="1" xpath="/TFI-IZD-OSIG/ISD_1000367/P1081675" xmlDataType="decimal"/>
    </xmlCellPr>
  </singleXmlCell>
  <singleXmlCell id="1299" xr6:uid="{00000000-000C-0000-FFFF-FFFF12050000}" r="H25" connectionId="0">
    <xmlCellPr id="1" xr6:uid="{00000000-0010-0000-1205-000001000000}" uniqueName="P1081677">
      <xmlPr mapId="1" xpath="/TFI-IZD-OSIG/ISD_1000367/P1081677" xmlDataType="decimal"/>
    </xmlCellPr>
  </singleXmlCell>
  <singleXmlCell id="1300" xr6:uid="{00000000-000C-0000-FFFF-FFFF13050000}" r="I25" connectionId="0">
    <xmlCellPr id="1" xr6:uid="{00000000-0010-0000-1305-000001000000}" uniqueName="P1081679">
      <xmlPr mapId="1" xpath="/TFI-IZD-OSIG/ISD_1000367/P1081679" xmlDataType="decimal"/>
    </xmlCellPr>
  </singleXmlCell>
  <singleXmlCell id="1301" xr6:uid="{00000000-000C-0000-FFFF-FFFF14050000}" r="D26" connectionId="0">
    <xmlCellPr id="1" xr6:uid="{00000000-0010-0000-1405-000001000000}" uniqueName="P1081681">
      <xmlPr mapId="1" xpath="/TFI-IZD-OSIG/ISD_1000367/P1081681" xmlDataType="decimal"/>
    </xmlCellPr>
  </singleXmlCell>
  <singleXmlCell id="1302" xr6:uid="{00000000-000C-0000-FFFF-FFFF15050000}" r="E26" connectionId="0">
    <xmlCellPr id="1" xr6:uid="{00000000-0010-0000-1505-000001000000}" uniqueName="P1081683">
      <xmlPr mapId="1" xpath="/TFI-IZD-OSIG/ISD_1000367/P1081683" xmlDataType="decimal"/>
    </xmlCellPr>
  </singleXmlCell>
  <singleXmlCell id="1303" xr6:uid="{00000000-000C-0000-FFFF-FFFF16050000}" r="F26" connectionId="0">
    <xmlCellPr id="1" xr6:uid="{00000000-0010-0000-1605-000001000000}" uniqueName="P1081691">
      <xmlPr mapId="1" xpath="/TFI-IZD-OSIG/ISD_1000367/P1081691" xmlDataType="decimal"/>
    </xmlCellPr>
  </singleXmlCell>
  <singleXmlCell id="1304" xr6:uid="{00000000-000C-0000-FFFF-FFFF17050000}" r="G26" connectionId="0">
    <xmlCellPr id="1" xr6:uid="{00000000-0010-0000-1705-000001000000}" uniqueName="P1081692">
      <xmlPr mapId="1" xpath="/TFI-IZD-OSIG/ISD_1000367/P1081692" xmlDataType="decimal"/>
    </xmlCellPr>
  </singleXmlCell>
  <singleXmlCell id="1305" xr6:uid="{00000000-000C-0000-FFFF-FFFF18050000}" r="H26" connectionId="0">
    <xmlCellPr id="1" xr6:uid="{00000000-0010-0000-1805-000001000000}" uniqueName="P1081693">
      <xmlPr mapId="1" xpath="/TFI-IZD-OSIG/ISD_1000367/P1081693" xmlDataType="decimal"/>
    </xmlCellPr>
  </singleXmlCell>
  <singleXmlCell id="1306" xr6:uid="{00000000-000C-0000-FFFF-FFFF19050000}" r="I26" connectionId="0">
    <xmlCellPr id="1" xr6:uid="{00000000-0010-0000-1905-000001000000}" uniqueName="P1081694">
      <xmlPr mapId="1" xpath="/TFI-IZD-OSIG/ISD_1000367/P1081694" xmlDataType="decimal"/>
    </xmlCellPr>
  </singleXmlCell>
  <singleXmlCell id="1307" xr6:uid="{00000000-000C-0000-FFFF-FFFF1A050000}" r="D27" connectionId="0">
    <xmlCellPr id="1" xr6:uid="{00000000-0010-0000-1A05-000001000000}" uniqueName="P1081695">
      <xmlPr mapId="1" xpath="/TFI-IZD-OSIG/ISD_1000367/P1081695" xmlDataType="decimal"/>
    </xmlCellPr>
  </singleXmlCell>
  <singleXmlCell id="1308" xr6:uid="{00000000-000C-0000-FFFF-FFFF1B050000}" r="E27" connectionId="0">
    <xmlCellPr id="1" xr6:uid="{00000000-0010-0000-1B05-000001000000}" uniqueName="P1081719">
      <xmlPr mapId="1" xpath="/TFI-IZD-OSIG/ISD_1000367/P1081719" xmlDataType="decimal"/>
    </xmlCellPr>
  </singleXmlCell>
  <singleXmlCell id="1309" xr6:uid="{00000000-000C-0000-FFFF-FFFF1C050000}" r="F27" connectionId="0">
    <xmlCellPr id="1" xr6:uid="{00000000-0010-0000-1C05-000001000000}" uniqueName="P1081720">
      <xmlPr mapId="1" xpath="/TFI-IZD-OSIG/ISD_1000367/P1081720" xmlDataType="decimal"/>
    </xmlCellPr>
  </singleXmlCell>
  <singleXmlCell id="1310" xr6:uid="{00000000-000C-0000-FFFF-FFFF1D050000}" r="G27" connectionId="0">
    <xmlCellPr id="1" xr6:uid="{00000000-0010-0000-1D05-000001000000}" uniqueName="P1081721">
      <xmlPr mapId="1" xpath="/TFI-IZD-OSIG/ISD_1000367/P1081721" xmlDataType="decimal"/>
    </xmlCellPr>
  </singleXmlCell>
  <singleXmlCell id="1311" xr6:uid="{00000000-000C-0000-FFFF-FFFF1E050000}" r="H27" connectionId="0">
    <xmlCellPr id="1" xr6:uid="{00000000-0010-0000-1E05-000001000000}" uniqueName="P1081722">
      <xmlPr mapId="1" xpath="/TFI-IZD-OSIG/ISD_1000367/P1081722" xmlDataType="decimal"/>
    </xmlCellPr>
  </singleXmlCell>
  <singleXmlCell id="1312" xr6:uid="{00000000-000C-0000-FFFF-FFFF1F050000}" r="I27" connectionId="0">
    <xmlCellPr id="1" xr6:uid="{00000000-0010-0000-1F05-000001000000}" uniqueName="P1081723">
      <xmlPr mapId="1" xpath="/TFI-IZD-OSIG/ISD_1000367/P1081723" xmlDataType="decimal"/>
    </xmlCellPr>
  </singleXmlCell>
  <singleXmlCell id="1313" xr6:uid="{00000000-000C-0000-FFFF-FFFF20050000}" r="D28" connectionId="0">
    <xmlCellPr id="1" xr6:uid="{00000000-0010-0000-2005-000001000000}" uniqueName="P1081724">
      <xmlPr mapId="1" xpath="/TFI-IZD-OSIG/ISD_1000367/P1081724" xmlDataType="decimal"/>
    </xmlCellPr>
  </singleXmlCell>
  <singleXmlCell id="1314" xr6:uid="{00000000-000C-0000-FFFF-FFFF21050000}" r="E28" connectionId="0">
    <xmlCellPr id="1" xr6:uid="{00000000-0010-0000-2105-000001000000}" uniqueName="P1081725">
      <xmlPr mapId="1" xpath="/TFI-IZD-OSIG/ISD_1000367/P1081725" xmlDataType="decimal"/>
    </xmlCellPr>
  </singleXmlCell>
  <singleXmlCell id="1315" xr6:uid="{00000000-000C-0000-FFFF-FFFF22050000}" r="F28" connectionId="0">
    <xmlCellPr id="1" xr6:uid="{00000000-0010-0000-2205-000001000000}" uniqueName="P1081726">
      <xmlPr mapId="1" xpath="/TFI-IZD-OSIG/ISD_1000367/P1081726" xmlDataType="decimal"/>
    </xmlCellPr>
  </singleXmlCell>
  <singleXmlCell id="1316" xr6:uid="{00000000-000C-0000-FFFF-FFFF23050000}" r="G28" connectionId="0">
    <xmlCellPr id="1" xr6:uid="{00000000-0010-0000-2305-000001000000}" uniqueName="P1081727">
      <xmlPr mapId="1" xpath="/TFI-IZD-OSIG/ISD_1000367/P1081727" xmlDataType="decimal"/>
    </xmlCellPr>
  </singleXmlCell>
  <singleXmlCell id="1317" xr6:uid="{00000000-000C-0000-FFFF-FFFF24050000}" r="H28" connectionId="0">
    <xmlCellPr id="1" xr6:uid="{00000000-0010-0000-2405-000001000000}" uniqueName="P1081728">
      <xmlPr mapId="1" xpath="/TFI-IZD-OSIG/ISD_1000367/P1081728" xmlDataType="decimal"/>
    </xmlCellPr>
  </singleXmlCell>
  <singleXmlCell id="1318" xr6:uid="{00000000-000C-0000-FFFF-FFFF25050000}" r="I28" connectionId="0">
    <xmlCellPr id="1" xr6:uid="{00000000-0010-0000-2505-000001000000}" uniqueName="P1081729">
      <xmlPr mapId="1" xpath="/TFI-IZD-OSIG/ISD_1000367/P1081729" xmlDataType="decimal"/>
    </xmlCellPr>
  </singleXmlCell>
  <singleXmlCell id="1319" xr6:uid="{00000000-000C-0000-FFFF-FFFF26050000}" r="D29" connectionId="0">
    <xmlCellPr id="1" xr6:uid="{00000000-0010-0000-2605-000001000000}" uniqueName="P1081730">
      <xmlPr mapId="1" xpath="/TFI-IZD-OSIG/ISD_1000367/P1081730" xmlDataType="decimal"/>
    </xmlCellPr>
  </singleXmlCell>
  <singleXmlCell id="1320" xr6:uid="{00000000-000C-0000-FFFF-FFFF27050000}" r="E29" connectionId="0">
    <xmlCellPr id="1" xr6:uid="{00000000-0010-0000-2705-000001000000}" uniqueName="P1081731">
      <xmlPr mapId="1" xpath="/TFI-IZD-OSIG/ISD_1000367/P1081731" xmlDataType="decimal"/>
    </xmlCellPr>
  </singleXmlCell>
  <singleXmlCell id="1321" xr6:uid="{00000000-000C-0000-FFFF-FFFF28050000}" r="F29" connectionId="0">
    <xmlCellPr id="1" xr6:uid="{00000000-0010-0000-2805-000001000000}" uniqueName="P1081732">
      <xmlPr mapId="1" xpath="/TFI-IZD-OSIG/ISD_1000367/P1081732" xmlDataType="decimal"/>
    </xmlCellPr>
  </singleXmlCell>
  <singleXmlCell id="1322" xr6:uid="{00000000-000C-0000-FFFF-FFFF29050000}" r="G29" connectionId="0">
    <xmlCellPr id="1" xr6:uid="{00000000-0010-0000-2905-000001000000}" uniqueName="P1081733">
      <xmlPr mapId="1" xpath="/TFI-IZD-OSIG/ISD_1000367/P1081733" xmlDataType="decimal"/>
    </xmlCellPr>
  </singleXmlCell>
  <singleXmlCell id="1323" xr6:uid="{00000000-000C-0000-FFFF-FFFF2A050000}" r="H29" connectionId="0">
    <xmlCellPr id="1" xr6:uid="{00000000-0010-0000-2A05-000001000000}" uniqueName="P1081734">
      <xmlPr mapId="1" xpath="/TFI-IZD-OSIG/ISD_1000367/P1081734" xmlDataType="decimal"/>
    </xmlCellPr>
  </singleXmlCell>
  <singleXmlCell id="1324" xr6:uid="{00000000-000C-0000-FFFF-FFFF2B050000}" r="I29" connectionId="0">
    <xmlCellPr id="1" xr6:uid="{00000000-0010-0000-2B05-000001000000}" uniqueName="P1081735">
      <xmlPr mapId="1" xpath="/TFI-IZD-OSIG/ISD_1000367/P1081735" xmlDataType="decimal"/>
    </xmlCellPr>
  </singleXmlCell>
  <singleXmlCell id="1325" xr6:uid="{00000000-000C-0000-FFFF-FFFF2C050000}" r="D30" connectionId="0">
    <xmlCellPr id="1" xr6:uid="{00000000-0010-0000-2C05-000001000000}" uniqueName="P1081736">
      <xmlPr mapId="1" xpath="/TFI-IZD-OSIG/ISD_1000367/P1081736" xmlDataType="decimal"/>
    </xmlCellPr>
  </singleXmlCell>
  <singleXmlCell id="1326" xr6:uid="{00000000-000C-0000-FFFF-FFFF2D050000}" r="E30" connectionId="0">
    <xmlCellPr id="1" xr6:uid="{00000000-0010-0000-2D05-000001000000}" uniqueName="P1081737">
      <xmlPr mapId="1" xpath="/TFI-IZD-OSIG/ISD_1000367/P1081737" xmlDataType="decimal"/>
    </xmlCellPr>
  </singleXmlCell>
  <singleXmlCell id="1327" xr6:uid="{00000000-000C-0000-FFFF-FFFF2E050000}" r="F30" connectionId="0">
    <xmlCellPr id="1" xr6:uid="{00000000-0010-0000-2E05-000001000000}" uniqueName="P1081738">
      <xmlPr mapId="1" xpath="/TFI-IZD-OSIG/ISD_1000367/P1081738" xmlDataType="decimal"/>
    </xmlCellPr>
  </singleXmlCell>
  <singleXmlCell id="1328" xr6:uid="{00000000-000C-0000-FFFF-FFFF2F050000}" r="G30" connectionId="0">
    <xmlCellPr id="1" xr6:uid="{00000000-0010-0000-2F05-000001000000}" uniqueName="P1081739">
      <xmlPr mapId="1" xpath="/TFI-IZD-OSIG/ISD_1000367/P1081739" xmlDataType="decimal"/>
    </xmlCellPr>
  </singleXmlCell>
  <singleXmlCell id="1329" xr6:uid="{00000000-000C-0000-FFFF-FFFF30050000}" r="H30" connectionId="0">
    <xmlCellPr id="1" xr6:uid="{00000000-0010-0000-3005-000001000000}" uniqueName="P1081740">
      <xmlPr mapId="1" xpath="/TFI-IZD-OSIG/ISD_1000367/P1081740" xmlDataType="decimal"/>
    </xmlCellPr>
  </singleXmlCell>
  <singleXmlCell id="1330" xr6:uid="{00000000-000C-0000-FFFF-FFFF31050000}" r="I30" connectionId="0">
    <xmlCellPr id="1" xr6:uid="{00000000-0010-0000-3105-000001000000}" uniqueName="P1081741">
      <xmlPr mapId="1" xpath="/TFI-IZD-OSIG/ISD_1000367/P1081741" xmlDataType="decimal"/>
    </xmlCellPr>
  </singleXmlCell>
  <singleXmlCell id="1331" xr6:uid="{00000000-000C-0000-FFFF-FFFF32050000}" r="D31" connectionId="0">
    <xmlCellPr id="1" xr6:uid="{00000000-0010-0000-3205-000001000000}" uniqueName="P1081742">
      <xmlPr mapId="1" xpath="/TFI-IZD-OSIG/ISD_1000367/P1081742" xmlDataType="decimal"/>
    </xmlCellPr>
  </singleXmlCell>
  <singleXmlCell id="1332" xr6:uid="{00000000-000C-0000-FFFF-FFFF33050000}" r="E31" connectionId="0">
    <xmlCellPr id="1" xr6:uid="{00000000-0010-0000-3305-000001000000}" uniqueName="P1081743">
      <xmlPr mapId="1" xpath="/TFI-IZD-OSIG/ISD_1000367/P1081743" xmlDataType="decimal"/>
    </xmlCellPr>
  </singleXmlCell>
  <singleXmlCell id="1333" xr6:uid="{00000000-000C-0000-FFFF-FFFF34050000}" r="F31" connectionId="0">
    <xmlCellPr id="1" xr6:uid="{00000000-0010-0000-3405-000001000000}" uniqueName="P1081744">
      <xmlPr mapId="1" xpath="/TFI-IZD-OSIG/ISD_1000367/P1081744" xmlDataType="decimal"/>
    </xmlCellPr>
  </singleXmlCell>
  <singleXmlCell id="1334" xr6:uid="{00000000-000C-0000-FFFF-FFFF35050000}" r="G31" connectionId="0">
    <xmlCellPr id="1" xr6:uid="{00000000-0010-0000-3505-000001000000}" uniqueName="P1081745">
      <xmlPr mapId="1" xpath="/TFI-IZD-OSIG/ISD_1000367/P1081745" xmlDataType="decimal"/>
    </xmlCellPr>
  </singleXmlCell>
  <singleXmlCell id="1335" xr6:uid="{00000000-000C-0000-FFFF-FFFF36050000}" r="H31" connectionId="0">
    <xmlCellPr id="1" xr6:uid="{00000000-0010-0000-3605-000001000000}" uniqueName="P1081746">
      <xmlPr mapId="1" xpath="/TFI-IZD-OSIG/ISD_1000367/P1081746" xmlDataType="decimal"/>
    </xmlCellPr>
  </singleXmlCell>
  <singleXmlCell id="1336" xr6:uid="{00000000-000C-0000-FFFF-FFFF37050000}" r="I31" connectionId="0">
    <xmlCellPr id="1" xr6:uid="{00000000-0010-0000-3705-000001000000}" uniqueName="P1081747">
      <xmlPr mapId="1" xpath="/TFI-IZD-OSIG/ISD_1000367/P1081747" xmlDataType="decimal"/>
    </xmlCellPr>
  </singleXmlCell>
  <singleXmlCell id="1337" xr6:uid="{00000000-000C-0000-FFFF-FFFF38050000}" r="D32" connectionId="0">
    <xmlCellPr id="1" xr6:uid="{00000000-0010-0000-3805-000001000000}" uniqueName="P1081748">
      <xmlPr mapId="1" xpath="/TFI-IZD-OSIG/ISD_1000367/P1081748" xmlDataType="decimal"/>
    </xmlCellPr>
  </singleXmlCell>
  <singleXmlCell id="1338" xr6:uid="{00000000-000C-0000-FFFF-FFFF39050000}" r="E32" connectionId="0">
    <xmlCellPr id="1" xr6:uid="{00000000-0010-0000-3905-000001000000}" uniqueName="P1081749">
      <xmlPr mapId="1" xpath="/TFI-IZD-OSIG/ISD_1000367/P1081749" xmlDataType="decimal"/>
    </xmlCellPr>
  </singleXmlCell>
  <singleXmlCell id="1339" xr6:uid="{00000000-000C-0000-FFFF-FFFF3A050000}" r="F32" connectionId="0">
    <xmlCellPr id="1" xr6:uid="{00000000-0010-0000-3A05-000001000000}" uniqueName="P1081750">
      <xmlPr mapId="1" xpath="/TFI-IZD-OSIG/ISD_1000367/P1081750" xmlDataType="decimal"/>
    </xmlCellPr>
  </singleXmlCell>
  <singleXmlCell id="1340" xr6:uid="{00000000-000C-0000-FFFF-FFFF3B050000}" r="G32" connectionId="0">
    <xmlCellPr id="1" xr6:uid="{00000000-0010-0000-3B05-000001000000}" uniqueName="P1081751">
      <xmlPr mapId="1" xpath="/TFI-IZD-OSIG/ISD_1000367/P1081751" xmlDataType="decimal"/>
    </xmlCellPr>
  </singleXmlCell>
  <singleXmlCell id="1341" xr6:uid="{00000000-000C-0000-FFFF-FFFF3C050000}" r="H32" connectionId="0">
    <xmlCellPr id="1" xr6:uid="{00000000-0010-0000-3C05-000001000000}" uniqueName="P1081752">
      <xmlPr mapId="1" xpath="/TFI-IZD-OSIG/ISD_1000367/P1081752" xmlDataType="decimal"/>
    </xmlCellPr>
  </singleXmlCell>
  <singleXmlCell id="1342" xr6:uid="{00000000-000C-0000-FFFF-FFFF3D050000}" r="I32" connectionId="0">
    <xmlCellPr id="1" xr6:uid="{00000000-0010-0000-3D05-000001000000}" uniqueName="P1081753">
      <xmlPr mapId="1" xpath="/TFI-IZD-OSIG/ISD_1000367/P1081753" xmlDataType="decimal"/>
    </xmlCellPr>
  </singleXmlCell>
  <singleXmlCell id="1343" xr6:uid="{00000000-000C-0000-FFFF-FFFF3E050000}" r="D33" connectionId="0">
    <xmlCellPr id="1" xr6:uid="{00000000-0010-0000-3E05-000001000000}" uniqueName="P1081754">
      <xmlPr mapId="1" xpath="/TFI-IZD-OSIG/ISD_1000367/P1081754" xmlDataType="decimal"/>
    </xmlCellPr>
  </singleXmlCell>
  <singleXmlCell id="1344" xr6:uid="{00000000-000C-0000-FFFF-FFFF3F050000}" r="E33" connectionId="0">
    <xmlCellPr id="1" xr6:uid="{00000000-0010-0000-3F05-000001000000}" uniqueName="P1081755">
      <xmlPr mapId="1" xpath="/TFI-IZD-OSIG/ISD_1000367/P1081755" xmlDataType="decimal"/>
    </xmlCellPr>
  </singleXmlCell>
  <singleXmlCell id="1345" xr6:uid="{00000000-000C-0000-FFFF-FFFF40050000}" r="F33" connectionId="0">
    <xmlCellPr id="1" xr6:uid="{00000000-0010-0000-4005-000001000000}" uniqueName="P1081756">
      <xmlPr mapId="1" xpath="/TFI-IZD-OSIG/ISD_1000367/P1081756" xmlDataType="decimal"/>
    </xmlCellPr>
  </singleXmlCell>
  <singleXmlCell id="1346" xr6:uid="{00000000-000C-0000-FFFF-FFFF41050000}" r="G33" connectionId="0">
    <xmlCellPr id="1" xr6:uid="{00000000-0010-0000-4105-000001000000}" uniqueName="P1081757">
      <xmlPr mapId="1" xpath="/TFI-IZD-OSIG/ISD_1000367/P1081757" xmlDataType="decimal"/>
    </xmlCellPr>
  </singleXmlCell>
  <singleXmlCell id="1347" xr6:uid="{00000000-000C-0000-FFFF-FFFF42050000}" r="H33" connectionId="0">
    <xmlCellPr id="1" xr6:uid="{00000000-0010-0000-4205-000001000000}" uniqueName="P1081758">
      <xmlPr mapId="1" xpath="/TFI-IZD-OSIG/ISD_1000367/P1081758" xmlDataType="decimal"/>
    </xmlCellPr>
  </singleXmlCell>
  <singleXmlCell id="1348" xr6:uid="{00000000-000C-0000-FFFF-FFFF43050000}" r="I33" connectionId="0">
    <xmlCellPr id="1" xr6:uid="{00000000-0010-0000-4305-000001000000}" uniqueName="P1081759">
      <xmlPr mapId="1" xpath="/TFI-IZD-OSIG/ISD_1000367/P1081759" xmlDataType="decimal"/>
    </xmlCellPr>
  </singleXmlCell>
  <singleXmlCell id="1349" xr6:uid="{00000000-000C-0000-FFFF-FFFF44050000}" r="D34" connectionId="0">
    <xmlCellPr id="1" xr6:uid="{00000000-0010-0000-4405-000001000000}" uniqueName="P1081760">
      <xmlPr mapId="1" xpath="/TFI-IZD-OSIG/ISD_1000367/P1081760" xmlDataType="decimal"/>
    </xmlCellPr>
  </singleXmlCell>
  <singleXmlCell id="1350" xr6:uid="{00000000-000C-0000-FFFF-FFFF45050000}" r="E34" connectionId="0">
    <xmlCellPr id="1" xr6:uid="{00000000-0010-0000-4505-000001000000}" uniqueName="P1081761">
      <xmlPr mapId="1" xpath="/TFI-IZD-OSIG/ISD_1000367/P1081761" xmlDataType="decimal"/>
    </xmlCellPr>
  </singleXmlCell>
  <singleXmlCell id="1351" xr6:uid="{00000000-000C-0000-FFFF-FFFF46050000}" r="F34" connectionId="0">
    <xmlCellPr id="1" xr6:uid="{00000000-0010-0000-4605-000001000000}" uniqueName="P1081762">
      <xmlPr mapId="1" xpath="/TFI-IZD-OSIG/ISD_1000367/P1081762" xmlDataType="decimal"/>
    </xmlCellPr>
  </singleXmlCell>
  <singleXmlCell id="1352" xr6:uid="{00000000-000C-0000-FFFF-FFFF47050000}" r="G34" connectionId="0">
    <xmlCellPr id="1" xr6:uid="{00000000-0010-0000-4705-000001000000}" uniqueName="P1081763">
      <xmlPr mapId="1" xpath="/TFI-IZD-OSIG/ISD_1000367/P1081763" xmlDataType="decimal"/>
    </xmlCellPr>
  </singleXmlCell>
  <singleXmlCell id="1353" xr6:uid="{00000000-000C-0000-FFFF-FFFF48050000}" r="H34" connectionId="0">
    <xmlCellPr id="1" xr6:uid="{00000000-0010-0000-4805-000001000000}" uniqueName="P1081764">
      <xmlPr mapId="1" xpath="/TFI-IZD-OSIG/ISD_1000367/P1081764" xmlDataType="decimal"/>
    </xmlCellPr>
  </singleXmlCell>
  <singleXmlCell id="1354" xr6:uid="{00000000-000C-0000-FFFF-FFFF49050000}" r="I34" connectionId="0">
    <xmlCellPr id="1" xr6:uid="{00000000-0010-0000-4905-000001000000}" uniqueName="P1081765">
      <xmlPr mapId="1" xpath="/TFI-IZD-OSIG/ISD_1000367/P1081765" xmlDataType="decimal"/>
    </xmlCellPr>
  </singleXmlCell>
  <singleXmlCell id="1355" xr6:uid="{00000000-000C-0000-FFFF-FFFF4A050000}" r="D35" connectionId="0">
    <xmlCellPr id="1" xr6:uid="{00000000-0010-0000-4A05-000001000000}" uniqueName="P1081766">
      <xmlPr mapId="1" xpath="/TFI-IZD-OSIG/ISD_1000367/P1081766" xmlDataType="decimal"/>
    </xmlCellPr>
  </singleXmlCell>
  <singleXmlCell id="1356" xr6:uid="{00000000-000C-0000-FFFF-FFFF4B050000}" r="E35" connectionId="0">
    <xmlCellPr id="1" xr6:uid="{00000000-0010-0000-4B05-000001000000}" uniqueName="P1081767">
      <xmlPr mapId="1" xpath="/TFI-IZD-OSIG/ISD_1000367/P1081767" xmlDataType="decimal"/>
    </xmlCellPr>
  </singleXmlCell>
  <singleXmlCell id="1357" xr6:uid="{00000000-000C-0000-FFFF-FFFF4C050000}" r="F35" connectionId="0">
    <xmlCellPr id="1" xr6:uid="{00000000-0010-0000-4C05-000001000000}" uniqueName="P1081768">
      <xmlPr mapId="1" xpath="/TFI-IZD-OSIG/ISD_1000367/P1081768" xmlDataType="decimal"/>
    </xmlCellPr>
  </singleXmlCell>
  <singleXmlCell id="1358" xr6:uid="{00000000-000C-0000-FFFF-FFFF4D050000}" r="G35" connectionId="0">
    <xmlCellPr id="1" xr6:uid="{00000000-0010-0000-4D05-000001000000}" uniqueName="P1081769">
      <xmlPr mapId="1" xpath="/TFI-IZD-OSIG/ISD_1000367/P1081769" xmlDataType="decimal"/>
    </xmlCellPr>
  </singleXmlCell>
  <singleXmlCell id="1359" xr6:uid="{00000000-000C-0000-FFFF-FFFF4E050000}" r="H35" connectionId="0">
    <xmlCellPr id="1" xr6:uid="{00000000-0010-0000-4E05-000001000000}" uniqueName="P1081770">
      <xmlPr mapId="1" xpath="/TFI-IZD-OSIG/ISD_1000367/P1081770" xmlDataType="decimal"/>
    </xmlCellPr>
  </singleXmlCell>
  <singleXmlCell id="1360" xr6:uid="{00000000-000C-0000-FFFF-FFFF4F050000}" r="I35" connectionId="0">
    <xmlCellPr id="1" xr6:uid="{00000000-0010-0000-4F05-000001000000}" uniqueName="P1081771">
      <xmlPr mapId="1" xpath="/TFI-IZD-OSIG/ISD_1000367/P1081771" xmlDataType="decimal"/>
    </xmlCellPr>
  </singleXmlCell>
  <singleXmlCell id="1361" xr6:uid="{00000000-000C-0000-FFFF-FFFF50050000}" r="D36" connectionId="0">
    <xmlCellPr id="1" xr6:uid="{00000000-0010-0000-5005-000001000000}" uniqueName="P1081772">
      <xmlPr mapId="1" xpath="/TFI-IZD-OSIG/ISD_1000367/P1081772" xmlDataType="decimal"/>
    </xmlCellPr>
  </singleXmlCell>
  <singleXmlCell id="1362" xr6:uid="{00000000-000C-0000-FFFF-FFFF51050000}" r="E36" connectionId="0">
    <xmlCellPr id="1" xr6:uid="{00000000-0010-0000-5105-000001000000}" uniqueName="P1081773">
      <xmlPr mapId="1" xpath="/TFI-IZD-OSIG/ISD_1000367/P1081773" xmlDataType="decimal"/>
    </xmlCellPr>
  </singleXmlCell>
  <singleXmlCell id="1363" xr6:uid="{00000000-000C-0000-FFFF-FFFF52050000}" r="F36" connectionId="0">
    <xmlCellPr id="1" xr6:uid="{00000000-0010-0000-5205-000001000000}" uniqueName="P1081774">
      <xmlPr mapId="1" xpath="/TFI-IZD-OSIG/ISD_1000367/P1081774" xmlDataType="decimal"/>
    </xmlCellPr>
  </singleXmlCell>
  <singleXmlCell id="1364" xr6:uid="{00000000-000C-0000-FFFF-FFFF53050000}" r="G36" connectionId="0">
    <xmlCellPr id="1" xr6:uid="{00000000-0010-0000-5305-000001000000}" uniqueName="P1081775">
      <xmlPr mapId="1" xpath="/TFI-IZD-OSIG/ISD_1000367/P1081775" xmlDataType="decimal"/>
    </xmlCellPr>
  </singleXmlCell>
  <singleXmlCell id="1365" xr6:uid="{00000000-000C-0000-FFFF-FFFF54050000}" r="H36" connectionId="0">
    <xmlCellPr id="1" xr6:uid="{00000000-0010-0000-5405-000001000000}" uniqueName="P1081776">
      <xmlPr mapId="1" xpath="/TFI-IZD-OSIG/ISD_1000367/P1081776" xmlDataType="decimal"/>
    </xmlCellPr>
  </singleXmlCell>
  <singleXmlCell id="1366" xr6:uid="{00000000-000C-0000-FFFF-FFFF55050000}" r="I36" connectionId="0">
    <xmlCellPr id="1" xr6:uid="{00000000-0010-0000-5505-000001000000}" uniqueName="P1081777">
      <xmlPr mapId="1" xpath="/TFI-IZD-OSIG/ISD_1000367/P1081777" xmlDataType="decimal"/>
    </xmlCellPr>
  </singleXmlCell>
  <singleXmlCell id="1367" xr6:uid="{00000000-000C-0000-FFFF-FFFF56050000}" r="D37" connectionId="0">
    <xmlCellPr id="1" xr6:uid="{00000000-0010-0000-5605-000001000000}" uniqueName="P1081778">
      <xmlPr mapId="1" xpath="/TFI-IZD-OSIG/ISD_1000367/P1081778" xmlDataType="decimal"/>
    </xmlCellPr>
  </singleXmlCell>
  <singleXmlCell id="1368" xr6:uid="{00000000-000C-0000-FFFF-FFFF57050000}" r="E37" connectionId="0">
    <xmlCellPr id="1" xr6:uid="{00000000-0010-0000-5705-000001000000}" uniqueName="P1081779">
      <xmlPr mapId="1" xpath="/TFI-IZD-OSIG/ISD_1000367/P1081779" xmlDataType="decimal"/>
    </xmlCellPr>
  </singleXmlCell>
  <singleXmlCell id="1369" xr6:uid="{00000000-000C-0000-FFFF-FFFF58050000}" r="F37" connectionId="0">
    <xmlCellPr id="1" xr6:uid="{00000000-0010-0000-5805-000001000000}" uniqueName="P1081780">
      <xmlPr mapId="1" xpath="/TFI-IZD-OSIG/ISD_1000367/P1081780" xmlDataType="decimal"/>
    </xmlCellPr>
  </singleXmlCell>
  <singleXmlCell id="1370" xr6:uid="{00000000-000C-0000-FFFF-FFFF59050000}" r="G37" connectionId="0">
    <xmlCellPr id="1" xr6:uid="{00000000-0010-0000-5905-000001000000}" uniqueName="P1081781">
      <xmlPr mapId="1" xpath="/TFI-IZD-OSIG/ISD_1000367/P1081781" xmlDataType="decimal"/>
    </xmlCellPr>
  </singleXmlCell>
  <singleXmlCell id="1371" xr6:uid="{00000000-000C-0000-FFFF-FFFF5A050000}" r="H37" connectionId="0">
    <xmlCellPr id="1" xr6:uid="{00000000-0010-0000-5A05-000001000000}" uniqueName="P1081782">
      <xmlPr mapId="1" xpath="/TFI-IZD-OSIG/ISD_1000367/P1081782" xmlDataType="decimal"/>
    </xmlCellPr>
  </singleXmlCell>
  <singleXmlCell id="1372" xr6:uid="{00000000-000C-0000-FFFF-FFFF5B050000}" r="I37" connectionId="0">
    <xmlCellPr id="1" xr6:uid="{00000000-0010-0000-5B05-000001000000}" uniqueName="P1081783">
      <xmlPr mapId="1" xpath="/TFI-IZD-OSIG/ISD_1000367/P1081783" xmlDataType="decimal"/>
    </xmlCellPr>
  </singleXmlCell>
  <singleXmlCell id="1373" xr6:uid="{00000000-000C-0000-FFFF-FFFF5C050000}" r="D38" connectionId="0">
    <xmlCellPr id="1" xr6:uid="{00000000-0010-0000-5C05-000001000000}" uniqueName="P1081784">
      <xmlPr mapId="1" xpath="/TFI-IZD-OSIG/ISD_1000367/P1081784" xmlDataType="decimal"/>
    </xmlCellPr>
  </singleXmlCell>
  <singleXmlCell id="1374" xr6:uid="{00000000-000C-0000-FFFF-FFFF5D050000}" r="E38" connectionId="0">
    <xmlCellPr id="1" xr6:uid="{00000000-0010-0000-5D05-000001000000}" uniqueName="P1081785">
      <xmlPr mapId="1" xpath="/TFI-IZD-OSIG/ISD_1000367/P1081785" xmlDataType="decimal"/>
    </xmlCellPr>
  </singleXmlCell>
  <singleXmlCell id="1375" xr6:uid="{00000000-000C-0000-FFFF-FFFF5E050000}" r="F38" connectionId="0">
    <xmlCellPr id="1" xr6:uid="{00000000-0010-0000-5E05-000001000000}" uniqueName="P1081786">
      <xmlPr mapId="1" xpath="/TFI-IZD-OSIG/ISD_1000367/P1081786" xmlDataType="decimal"/>
    </xmlCellPr>
  </singleXmlCell>
  <singleXmlCell id="1376" xr6:uid="{00000000-000C-0000-FFFF-FFFF5F050000}" r="G38" connectionId="0">
    <xmlCellPr id="1" xr6:uid="{00000000-0010-0000-5F05-000001000000}" uniqueName="P1081787">
      <xmlPr mapId="1" xpath="/TFI-IZD-OSIG/ISD_1000367/P1081787" xmlDataType="decimal"/>
    </xmlCellPr>
  </singleXmlCell>
  <singleXmlCell id="1377" xr6:uid="{00000000-000C-0000-FFFF-FFFF60050000}" r="H38" connectionId="0">
    <xmlCellPr id="1" xr6:uid="{00000000-0010-0000-6005-000001000000}" uniqueName="P1081788">
      <xmlPr mapId="1" xpath="/TFI-IZD-OSIG/ISD_1000367/P1081788" xmlDataType="decimal"/>
    </xmlCellPr>
  </singleXmlCell>
  <singleXmlCell id="1378" xr6:uid="{00000000-000C-0000-FFFF-FFFF61050000}" r="I38" connectionId="0">
    <xmlCellPr id="1" xr6:uid="{00000000-0010-0000-6105-000001000000}" uniqueName="P1081789">
      <xmlPr mapId="1" xpath="/TFI-IZD-OSIG/ISD_1000367/P1081789" xmlDataType="decimal"/>
    </xmlCellPr>
  </singleXmlCell>
  <singleXmlCell id="1379" xr6:uid="{00000000-000C-0000-FFFF-FFFF62050000}" r="D39" connectionId="0">
    <xmlCellPr id="1" xr6:uid="{00000000-0010-0000-6205-000001000000}" uniqueName="P1081790">
      <xmlPr mapId="1" xpath="/TFI-IZD-OSIG/ISD_1000367/P1081790" xmlDataType="decimal"/>
    </xmlCellPr>
  </singleXmlCell>
  <singleXmlCell id="1380" xr6:uid="{00000000-000C-0000-FFFF-FFFF63050000}" r="E39" connectionId="0">
    <xmlCellPr id="1" xr6:uid="{00000000-0010-0000-6305-000001000000}" uniqueName="P1081791">
      <xmlPr mapId="1" xpath="/TFI-IZD-OSIG/ISD_1000367/P1081791" xmlDataType="decimal"/>
    </xmlCellPr>
  </singleXmlCell>
  <singleXmlCell id="1381" xr6:uid="{00000000-000C-0000-FFFF-FFFF64050000}" r="F39" connectionId="0">
    <xmlCellPr id="1" xr6:uid="{00000000-0010-0000-6405-000001000000}" uniqueName="P1081792">
      <xmlPr mapId="1" xpath="/TFI-IZD-OSIG/ISD_1000367/P1081792" xmlDataType="decimal"/>
    </xmlCellPr>
  </singleXmlCell>
  <singleXmlCell id="1382" xr6:uid="{00000000-000C-0000-FFFF-FFFF65050000}" r="G39" connectionId="0">
    <xmlCellPr id="1" xr6:uid="{00000000-0010-0000-6505-000001000000}" uniqueName="P1081793">
      <xmlPr mapId="1" xpath="/TFI-IZD-OSIG/ISD_1000367/P1081793" xmlDataType="decimal"/>
    </xmlCellPr>
  </singleXmlCell>
  <singleXmlCell id="1383" xr6:uid="{00000000-000C-0000-FFFF-FFFF66050000}" r="H39" connectionId="0">
    <xmlCellPr id="1" xr6:uid="{00000000-0010-0000-6605-000001000000}" uniqueName="P1081794">
      <xmlPr mapId="1" xpath="/TFI-IZD-OSIG/ISD_1000367/P1081794" xmlDataType="decimal"/>
    </xmlCellPr>
  </singleXmlCell>
  <singleXmlCell id="1384" xr6:uid="{00000000-000C-0000-FFFF-FFFF67050000}" r="I39" connectionId="0">
    <xmlCellPr id="1" xr6:uid="{00000000-0010-0000-6705-000001000000}" uniqueName="P1081795">
      <xmlPr mapId="1" xpath="/TFI-IZD-OSIG/ISD_1000367/P1081795" xmlDataType="decimal"/>
    </xmlCellPr>
  </singleXmlCell>
  <singleXmlCell id="1385" xr6:uid="{00000000-000C-0000-FFFF-FFFF68050000}" r="D40" connectionId="0">
    <xmlCellPr id="1" xr6:uid="{00000000-0010-0000-6805-000001000000}" uniqueName="P1081796">
      <xmlPr mapId="1" xpath="/TFI-IZD-OSIG/ISD_1000367/P1081796" xmlDataType="decimal"/>
    </xmlCellPr>
  </singleXmlCell>
  <singleXmlCell id="1386" xr6:uid="{00000000-000C-0000-FFFF-FFFF69050000}" r="E40" connectionId="0">
    <xmlCellPr id="1" xr6:uid="{00000000-0010-0000-6905-000001000000}" uniqueName="P1081797">
      <xmlPr mapId="1" xpath="/TFI-IZD-OSIG/ISD_1000367/P1081797" xmlDataType="decimal"/>
    </xmlCellPr>
  </singleXmlCell>
  <singleXmlCell id="1387" xr6:uid="{00000000-000C-0000-FFFF-FFFF6A050000}" r="F40" connectionId="0">
    <xmlCellPr id="1" xr6:uid="{00000000-0010-0000-6A05-000001000000}" uniqueName="P1081798">
      <xmlPr mapId="1" xpath="/TFI-IZD-OSIG/ISD_1000367/P1081798" xmlDataType="decimal"/>
    </xmlCellPr>
  </singleXmlCell>
  <singleXmlCell id="1388" xr6:uid="{00000000-000C-0000-FFFF-FFFF6B050000}" r="G40" connectionId="0">
    <xmlCellPr id="1" xr6:uid="{00000000-0010-0000-6B05-000001000000}" uniqueName="P1081799">
      <xmlPr mapId="1" xpath="/TFI-IZD-OSIG/ISD_1000367/P1081799" xmlDataType="decimal"/>
    </xmlCellPr>
  </singleXmlCell>
  <singleXmlCell id="1389" xr6:uid="{00000000-000C-0000-FFFF-FFFF6C050000}" r="H40" connectionId="0">
    <xmlCellPr id="1" xr6:uid="{00000000-0010-0000-6C05-000001000000}" uniqueName="P1081800">
      <xmlPr mapId="1" xpath="/TFI-IZD-OSIG/ISD_1000367/P1081800" xmlDataType="decimal"/>
    </xmlCellPr>
  </singleXmlCell>
  <singleXmlCell id="1390" xr6:uid="{00000000-000C-0000-FFFF-FFFF6D050000}" r="I40" connectionId="0">
    <xmlCellPr id="1" xr6:uid="{00000000-0010-0000-6D05-000001000000}" uniqueName="P1081801">
      <xmlPr mapId="1" xpath="/TFI-IZD-OSIG/ISD_1000367/P1081801" xmlDataType="decimal"/>
    </xmlCellPr>
  </singleXmlCell>
  <singleXmlCell id="1391" xr6:uid="{00000000-000C-0000-FFFF-FFFF6E050000}" r="D41" connectionId="0">
    <xmlCellPr id="1" xr6:uid="{00000000-0010-0000-6E05-000001000000}" uniqueName="P1081802">
      <xmlPr mapId="1" xpath="/TFI-IZD-OSIG/ISD_1000367/P1081802" xmlDataType="decimal"/>
    </xmlCellPr>
  </singleXmlCell>
  <singleXmlCell id="1392" xr6:uid="{00000000-000C-0000-FFFF-FFFF6F050000}" r="E41" connectionId="0">
    <xmlCellPr id="1" xr6:uid="{00000000-0010-0000-6F05-000001000000}" uniqueName="P1081803">
      <xmlPr mapId="1" xpath="/TFI-IZD-OSIG/ISD_1000367/P1081803" xmlDataType="decimal"/>
    </xmlCellPr>
  </singleXmlCell>
  <singleXmlCell id="1393" xr6:uid="{00000000-000C-0000-FFFF-FFFF70050000}" r="F41" connectionId="0">
    <xmlCellPr id="1" xr6:uid="{00000000-0010-0000-7005-000001000000}" uniqueName="P1081804">
      <xmlPr mapId="1" xpath="/TFI-IZD-OSIG/ISD_1000367/P1081804" xmlDataType="decimal"/>
    </xmlCellPr>
  </singleXmlCell>
  <singleXmlCell id="1394" xr6:uid="{00000000-000C-0000-FFFF-FFFF71050000}" r="G41" connectionId="0">
    <xmlCellPr id="1" xr6:uid="{00000000-0010-0000-7105-000001000000}" uniqueName="P1081805">
      <xmlPr mapId="1" xpath="/TFI-IZD-OSIG/ISD_1000367/P1081805" xmlDataType="decimal"/>
    </xmlCellPr>
  </singleXmlCell>
  <singleXmlCell id="1395" xr6:uid="{00000000-000C-0000-FFFF-FFFF72050000}" r="H41" connectionId="0">
    <xmlCellPr id="1" xr6:uid="{00000000-0010-0000-7205-000001000000}" uniqueName="P1081806">
      <xmlPr mapId="1" xpath="/TFI-IZD-OSIG/ISD_1000367/P1081806" xmlDataType="decimal"/>
    </xmlCellPr>
  </singleXmlCell>
  <singleXmlCell id="1396" xr6:uid="{00000000-000C-0000-FFFF-FFFF73050000}" r="I41" connectionId="0">
    <xmlCellPr id="1" xr6:uid="{00000000-0010-0000-7305-000001000000}" uniqueName="P1081807">
      <xmlPr mapId="1" xpath="/TFI-IZD-OSIG/ISD_1000367/P1081807" xmlDataType="decimal"/>
    </xmlCellPr>
  </singleXmlCell>
  <singleXmlCell id="1397" xr6:uid="{00000000-000C-0000-FFFF-FFFF74050000}" r="D42" connectionId="0">
    <xmlCellPr id="1" xr6:uid="{00000000-0010-0000-7405-000001000000}" uniqueName="P1081808">
      <xmlPr mapId="1" xpath="/TFI-IZD-OSIG/ISD_1000367/P1081808" xmlDataType="decimal"/>
    </xmlCellPr>
  </singleXmlCell>
  <singleXmlCell id="1398" xr6:uid="{00000000-000C-0000-FFFF-FFFF75050000}" r="E42" connectionId="0">
    <xmlCellPr id="1" xr6:uid="{00000000-0010-0000-7505-000001000000}" uniqueName="P1081809">
      <xmlPr mapId="1" xpath="/TFI-IZD-OSIG/ISD_1000367/P1081809" xmlDataType="decimal"/>
    </xmlCellPr>
  </singleXmlCell>
  <singleXmlCell id="1399" xr6:uid="{00000000-000C-0000-FFFF-FFFF76050000}" r="F42" connectionId="0">
    <xmlCellPr id="1" xr6:uid="{00000000-0010-0000-7605-000001000000}" uniqueName="P1081810">
      <xmlPr mapId="1" xpath="/TFI-IZD-OSIG/ISD_1000367/P1081810" xmlDataType="decimal"/>
    </xmlCellPr>
  </singleXmlCell>
  <singleXmlCell id="1400" xr6:uid="{00000000-000C-0000-FFFF-FFFF77050000}" r="G42" connectionId="0">
    <xmlCellPr id="1" xr6:uid="{00000000-0010-0000-7705-000001000000}" uniqueName="P1081811">
      <xmlPr mapId="1" xpath="/TFI-IZD-OSIG/ISD_1000367/P1081811" xmlDataType="decimal"/>
    </xmlCellPr>
  </singleXmlCell>
  <singleXmlCell id="1401" xr6:uid="{00000000-000C-0000-FFFF-FFFF78050000}" r="H42" connectionId="0">
    <xmlCellPr id="1" xr6:uid="{00000000-0010-0000-7805-000001000000}" uniqueName="P1081812">
      <xmlPr mapId="1" xpath="/TFI-IZD-OSIG/ISD_1000367/P1081812" xmlDataType="decimal"/>
    </xmlCellPr>
  </singleXmlCell>
  <singleXmlCell id="1402" xr6:uid="{00000000-000C-0000-FFFF-FFFF79050000}" r="I42" connectionId="0">
    <xmlCellPr id="1" xr6:uid="{00000000-0010-0000-7905-000001000000}" uniqueName="P1081813">
      <xmlPr mapId="1" xpath="/TFI-IZD-OSIG/ISD_1000367/P1081813" xmlDataType="decimal"/>
    </xmlCellPr>
  </singleXmlCell>
  <singleXmlCell id="1403" xr6:uid="{00000000-000C-0000-FFFF-FFFF7A050000}" r="D43" connectionId="0">
    <xmlCellPr id="1" xr6:uid="{00000000-0010-0000-7A05-000001000000}" uniqueName="P1081814">
      <xmlPr mapId="1" xpath="/TFI-IZD-OSIG/ISD_1000367/P1081814" xmlDataType="decimal"/>
    </xmlCellPr>
  </singleXmlCell>
  <singleXmlCell id="1404" xr6:uid="{00000000-000C-0000-FFFF-FFFF7B050000}" r="E43" connectionId="0">
    <xmlCellPr id="1" xr6:uid="{00000000-0010-0000-7B05-000001000000}" uniqueName="P1081815">
      <xmlPr mapId="1" xpath="/TFI-IZD-OSIG/ISD_1000367/P1081815" xmlDataType="decimal"/>
    </xmlCellPr>
  </singleXmlCell>
  <singleXmlCell id="1405" xr6:uid="{00000000-000C-0000-FFFF-FFFF7C050000}" r="F43" connectionId="0">
    <xmlCellPr id="1" xr6:uid="{00000000-0010-0000-7C05-000001000000}" uniqueName="P1081816">
      <xmlPr mapId="1" xpath="/TFI-IZD-OSIG/ISD_1000367/P1081816" xmlDataType="decimal"/>
    </xmlCellPr>
  </singleXmlCell>
  <singleXmlCell id="1406" xr6:uid="{00000000-000C-0000-FFFF-FFFF7D050000}" r="G43" connectionId="0">
    <xmlCellPr id="1" xr6:uid="{00000000-0010-0000-7D05-000001000000}" uniqueName="P1081817">
      <xmlPr mapId="1" xpath="/TFI-IZD-OSIG/ISD_1000367/P1081817" xmlDataType="decimal"/>
    </xmlCellPr>
  </singleXmlCell>
  <singleXmlCell id="1407" xr6:uid="{00000000-000C-0000-FFFF-FFFF7E050000}" r="H43" connectionId="0">
    <xmlCellPr id="1" xr6:uid="{00000000-0010-0000-7E05-000001000000}" uniqueName="P1081818">
      <xmlPr mapId="1" xpath="/TFI-IZD-OSIG/ISD_1000367/P1081818" xmlDataType="decimal"/>
    </xmlCellPr>
  </singleXmlCell>
  <singleXmlCell id="1408" xr6:uid="{00000000-000C-0000-FFFF-FFFF7F050000}" r="I43" connectionId="0">
    <xmlCellPr id="1" xr6:uid="{00000000-0010-0000-7F05-000001000000}" uniqueName="P1081819">
      <xmlPr mapId="1" xpath="/TFI-IZD-OSIG/ISD_1000367/P1081819" xmlDataType="decimal"/>
    </xmlCellPr>
  </singleXmlCell>
  <singleXmlCell id="1409" xr6:uid="{00000000-000C-0000-FFFF-FFFF80050000}" r="D44" connectionId="0">
    <xmlCellPr id="1" xr6:uid="{00000000-0010-0000-8005-000001000000}" uniqueName="P1081820">
      <xmlPr mapId="1" xpath="/TFI-IZD-OSIG/ISD_1000367/P1081820" xmlDataType="decimal"/>
    </xmlCellPr>
  </singleXmlCell>
  <singleXmlCell id="1410" xr6:uid="{00000000-000C-0000-FFFF-FFFF81050000}" r="E44" connectionId="0">
    <xmlCellPr id="1" xr6:uid="{00000000-0010-0000-8105-000001000000}" uniqueName="P1081821">
      <xmlPr mapId="1" xpath="/TFI-IZD-OSIG/ISD_1000367/P1081821" xmlDataType="decimal"/>
    </xmlCellPr>
  </singleXmlCell>
  <singleXmlCell id="1411" xr6:uid="{00000000-000C-0000-FFFF-FFFF82050000}" r="F44" connectionId="0">
    <xmlCellPr id="1" xr6:uid="{00000000-0010-0000-8205-000001000000}" uniqueName="P1081822">
      <xmlPr mapId="1" xpath="/TFI-IZD-OSIG/ISD_1000367/P1081822" xmlDataType="decimal"/>
    </xmlCellPr>
  </singleXmlCell>
  <singleXmlCell id="1412" xr6:uid="{00000000-000C-0000-FFFF-FFFF83050000}" r="G44" connectionId="0">
    <xmlCellPr id="1" xr6:uid="{00000000-0010-0000-8305-000001000000}" uniqueName="P1081823">
      <xmlPr mapId="1" xpath="/TFI-IZD-OSIG/ISD_1000367/P1081823" xmlDataType="decimal"/>
    </xmlCellPr>
  </singleXmlCell>
  <singleXmlCell id="1413" xr6:uid="{00000000-000C-0000-FFFF-FFFF84050000}" r="H44" connectionId="0">
    <xmlCellPr id="1" xr6:uid="{00000000-0010-0000-8405-000001000000}" uniqueName="P1081824">
      <xmlPr mapId="1" xpath="/TFI-IZD-OSIG/ISD_1000367/P1081824" xmlDataType="decimal"/>
    </xmlCellPr>
  </singleXmlCell>
  <singleXmlCell id="1414" xr6:uid="{00000000-000C-0000-FFFF-FFFF85050000}" r="I44" connectionId="0">
    <xmlCellPr id="1" xr6:uid="{00000000-0010-0000-8505-000001000000}" uniqueName="P1081825">
      <xmlPr mapId="1" xpath="/TFI-IZD-OSIG/ISD_1000367/P1081825" xmlDataType="decimal"/>
    </xmlCellPr>
  </singleXmlCell>
  <singleXmlCell id="1415" xr6:uid="{00000000-000C-0000-FFFF-FFFF86050000}" r="D45" connectionId="0">
    <xmlCellPr id="1" xr6:uid="{00000000-0010-0000-8605-000001000000}" uniqueName="P1081826">
      <xmlPr mapId="1" xpath="/TFI-IZD-OSIG/ISD_1000367/P1081826" xmlDataType="decimal"/>
    </xmlCellPr>
  </singleXmlCell>
  <singleXmlCell id="1416" xr6:uid="{00000000-000C-0000-FFFF-FFFF87050000}" r="E45" connectionId="0">
    <xmlCellPr id="1" xr6:uid="{00000000-0010-0000-8705-000001000000}" uniqueName="P1081827">
      <xmlPr mapId="1" xpath="/TFI-IZD-OSIG/ISD_1000367/P1081827" xmlDataType="decimal"/>
    </xmlCellPr>
  </singleXmlCell>
  <singleXmlCell id="1417" xr6:uid="{00000000-000C-0000-FFFF-FFFF88050000}" r="F45" connectionId="0">
    <xmlCellPr id="1" xr6:uid="{00000000-0010-0000-8805-000001000000}" uniqueName="P1081828">
      <xmlPr mapId="1" xpath="/TFI-IZD-OSIG/ISD_1000367/P1081828" xmlDataType="decimal"/>
    </xmlCellPr>
  </singleXmlCell>
  <singleXmlCell id="1418" xr6:uid="{00000000-000C-0000-FFFF-FFFF89050000}" r="G45" connectionId="0">
    <xmlCellPr id="1" xr6:uid="{00000000-0010-0000-8905-000001000000}" uniqueName="P1081829">
      <xmlPr mapId="1" xpath="/TFI-IZD-OSIG/ISD_1000367/P1081829" xmlDataType="decimal"/>
    </xmlCellPr>
  </singleXmlCell>
  <singleXmlCell id="1419" xr6:uid="{00000000-000C-0000-FFFF-FFFF8A050000}" r="H45" connectionId="0">
    <xmlCellPr id="1" xr6:uid="{00000000-0010-0000-8A05-000001000000}" uniqueName="P1081830">
      <xmlPr mapId="1" xpath="/TFI-IZD-OSIG/ISD_1000367/P1081830" xmlDataType="decimal"/>
    </xmlCellPr>
  </singleXmlCell>
  <singleXmlCell id="1420" xr6:uid="{00000000-000C-0000-FFFF-FFFF8B050000}" r="I45" connectionId="0">
    <xmlCellPr id="1" xr6:uid="{00000000-0010-0000-8B05-000001000000}" uniqueName="P1081831">
      <xmlPr mapId="1" xpath="/TFI-IZD-OSIG/ISD_1000367/P1081831" xmlDataType="decimal"/>
    </xmlCellPr>
  </singleXmlCell>
  <singleXmlCell id="1421" xr6:uid="{00000000-000C-0000-FFFF-FFFF8C050000}" r="D46" connectionId="0">
    <xmlCellPr id="1" xr6:uid="{00000000-0010-0000-8C05-000001000000}" uniqueName="P1081832">
      <xmlPr mapId="1" xpath="/TFI-IZD-OSIG/ISD_1000367/P1081832" xmlDataType="decimal"/>
    </xmlCellPr>
  </singleXmlCell>
  <singleXmlCell id="1422" xr6:uid="{00000000-000C-0000-FFFF-FFFF8D050000}" r="E46" connectionId="0">
    <xmlCellPr id="1" xr6:uid="{00000000-0010-0000-8D05-000001000000}" uniqueName="P1081833">
      <xmlPr mapId="1" xpath="/TFI-IZD-OSIG/ISD_1000367/P1081833" xmlDataType="decimal"/>
    </xmlCellPr>
  </singleXmlCell>
  <singleXmlCell id="1423" xr6:uid="{00000000-000C-0000-FFFF-FFFF8E050000}" r="F46" connectionId="0">
    <xmlCellPr id="1" xr6:uid="{00000000-0010-0000-8E05-000001000000}" uniqueName="P1081834">
      <xmlPr mapId="1" xpath="/TFI-IZD-OSIG/ISD_1000367/P1081834" xmlDataType="decimal"/>
    </xmlCellPr>
  </singleXmlCell>
  <singleXmlCell id="1424" xr6:uid="{00000000-000C-0000-FFFF-FFFF8F050000}" r="G46" connectionId="0">
    <xmlCellPr id="1" xr6:uid="{00000000-0010-0000-8F05-000001000000}" uniqueName="P1081835">
      <xmlPr mapId="1" xpath="/TFI-IZD-OSIG/ISD_1000367/P1081835" xmlDataType="decimal"/>
    </xmlCellPr>
  </singleXmlCell>
  <singleXmlCell id="1425" xr6:uid="{00000000-000C-0000-FFFF-FFFF90050000}" r="H46" connectionId="0">
    <xmlCellPr id="1" xr6:uid="{00000000-0010-0000-9005-000001000000}" uniqueName="P1081836">
      <xmlPr mapId="1" xpath="/TFI-IZD-OSIG/ISD_1000367/P1081836" xmlDataType="decimal"/>
    </xmlCellPr>
  </singleXmlCell>
  <singleXmlCell id="1426" xr6:uid="{00000000-000C-0000-FFFF-FFFF91050000}" r="I46" connectionId="0">
    <xmlCellPr id="1" xr6:uid="{00000000-0010-0000-9105-000001000000}" uniqueName="P1081837">
      <xmlPr mapId="1" xpath="/TFI-IZD-OSIG/ISD_1000367/P1081837" xmlDataType="decimal"/>
    </xmlCellPr>
  </singleXmlCell>
  <singleXmlCell id="1427" xr6:uid="{00000000-000C-0000-FFFF-FFFF92050000}" r="D47" connectionId="0">
    <xmlCellPr id="1" xr6:uid="{00000000-0010-0000-9205-000001000000}" uniqueName="P1081838">
      <xmlPr mapId="1" xpath="/TFI-IZD-OSIG/ISD_1000367/P1081838" xmlDataType="decimal"/>
    </xmlCellPr>
  </singleXmlCell>
  <singleXmlCell id="1428" xr6:uid="{00000000-000C-0000-FFFF-FFFF93050000}" r="E47" connectionId="0">
    <xmlCellPr id="1" xr6:uid="{00000000-0010-0000-9305-000001000000}" uniqueName="P1081839">
      <xmlPr mapId="1" xpath="/TFI-IZD-OSIG/ISD_1000367/P1081839" xmlDataType="decimal"/>
    </xmlCellPr>
  </singleXmlCell>
  <singleXmlCell id="1429" xr6:uid="{00000000-000C-0000-FFFF-FFFF94050000}" r="F47" connectionId="0">
    <xmlCellPr id="1" xr6:uid="{00000000-0010-0000-9405-000001000000}" uniqueName="P1081840">
      <xmlPr mapId="1" xpath="/TFI-IZD-OSIG/ISD_1000367/P1081840" xmlDataType="decimal"/>
    </xmlCellPr>
  </singleXmlCell>
  <singleXmlCell id="1430" xr6:uid="{00000000-000C-0000-FFFF-FFFF95050000}" r="G47" connectionId="0">
    <xmlCellPr id="1" xr6:uid="{00000000-0010-0000-9505-000001000000}" uniqueName="P1081841">
      <xmlPr mapId="1" xpath="/TFI-IZD-OSIG/ISD_1000367/P1081841" xmlDataType="decimal"/>
    </xmlCellPr>
  </singleXmlCell>
  <singleXmlCell id="1431" xr6:uid="{00000000-000C-0000-FFFF-FFFF96050000}" r="H47" connectionId="0">
    <xmlCellPr id="1" xr6:uid="{00000000-0010-0000-9605-000001000000}" uniqueName="P1081842">
      <xmlPr mapId="1" xpath="/TFI-IZD-OSIG/ISD_1000367/P1081842" xmlDataType="decimal"/>
    </xmlCellPr>
  </singleXmlCell>
  <singleXmlCell id="1432" xr6:uid="{00000000-000C-0000-FFFF-FFFF97050000}" r="I47" connectionId="0">
    <xmlCellPr id="1" xr6:uid="{00000000-0010-0000-9705-000001000000}" uniqueName="P1081843">
      <xmlPr mapId="1" xpath="/TFI-IZD-OSIG/ISD_1000367/P1081843" xmlDataType="decimal"/>
    </xmlCellPr>
  </singleXmlCell>
  <singleXmlCell id="1433" xr6:uid="{00000000-000C-0000-FFFF-FFFF98050000}" r="D48" connectionId="0">
    <xmlCellPr id="1" xr6:uid="{00000000-0010-0000-9805-000001000000}" uniqueName="P1081844">
      <xmlPr mapId="1" xpath="/TFI-IZD-OSIG/ISD_1000367/P1081844" xmlDataType="decimal"/>
    </xmlCellPr>
  </singleXmlCell>
  <singleXmlCell id="1434" xr6:uid="{00000000-000C-0000-FFFF-FFFF99050000}" r="E48" connectionId="0">
    <xmlCellPr id="1" xr6:uid="{00000000-0010-0000-9905-000001000000}" uniqueName="P1081845">
      <xmlPr mapId="1" xpath="/TFI-IZD-OSIG/ISD_1000367/P1081845" xmlDataType="decimal"/>
    </xmlCellPr>
  </singleXmlCell>
  <singleXmlCell id="1435" xr6:uid="{00000000-000C-0000-FFFF-FFFF9A050000}" r="F48" connectionId="0">
    <xmlCellPr id="1" xr6:uid="{00000000-0010-0000-9A05-000001000000}" uniqueName="P1081846">
      <xmlPr mapId="1" xpath="/TFI-IZD-OSIG/ISD_1000367/P1081846" xmlDataType="decimal"/>
    </xmlCellPr>
  </singleXmlCell>
  <singleXmlCell id="1436" xr6:uid="{00000000-000C-0000-FFFF-FFFF9B050000}" r="G48" connectionId="0">
    <xmlCellPr id="1" xr6:uid="{00000000-0010-0000-9B05-000001000000}" uniqueName="P1081847">
      <xmlPr mapId="1" xpath="/TFI-IZD-OSIG/ISD_1000367/P1081847" xmlDataType="decimal"/>
    </xmlCellPr>
  </singleXmlCell>
  <singleXmlCell id="1437" xr6:uid="{00000000-000C-0000-FFFF-FFFF9C050000}" r="H48" connectionId="0">
    <xmlCellPr id="1" xr6:uid="{00000000-0010-0000-9C05-000001000000}" uniqueName="P1081848">
      <xmlPr mapId="1" xpath="/TFI-IZD-OSIG/ISD_1000367/P1081848" xmlDataType="decimal"/>
    </xmlCellPr>
  </singleXmlCell>
  <singleXmlCell id="1438" xr6:uid="{00000000-000C-0000-FFFF-FFFF9D050000}" r="I48" connectionId="0">
    <xmlCellPr id="1" xr6:uid="{00000000-0010-0000-9D05-000001000000}" uniqueName="P1081849">
      <xmlPr mapId="1" xpath="/TFI-IZD-OSIG/ISD_1000367/P1081849" xmlDataType="decimal"/>
    </xmlCellPr>
  </singleXmlCell>
  <singleXmlCell id="1439" xr6:uid="{00000000-000C-0000-FFFF-FFFF9E050000}" r="D49" connectionId="0">
    <xmlCellPr id="1" xr6:uid="{00000000-0010-0000-9E05-000001000000}" uniqueName="P1081850">
      <xmlPr mapId="1" xpath="/TFI-IZD-OSIG/ISD_1000367/P1081850" xmlDataType="decimal"/>
    </xmlCellPr>
  </singleXmlCell>
  <singleXmlCell id="1440" xr6:uid="{00000000-000C-0000-FFFF-FFFF9F050000}" r="E49" connectionId="0">
    <xmlCellPr id="1" xr6:uid="{00000000-0010-0000-9F05-000001000000}" uniqueName="P1081851">
      <xmlPr mapId="1" xpath="/TFI-IZD-OSIG/ISD_1000367/P1081851" xmlDataType="decimal"/>
    </xmlCellPr>
  </singleXmlCell>
  <singleXmlCell id="1441" xr6:uid="{00000000-000C-0000-FFFF-FFFFA0050000}" r="F49" connectionId="0">
    <xmlCellPr id="1" xr6:uid="{00000000-0010-0000-A005-000001000000}" uniqueName="P1081852">
      <xmlPr mapId="1" xpath="/TFI-IZD-OSIG/ISD_1000367/P1081852" xmlDataType="decimal"/>
    </xmlCellPr>
  </singleXmlCell>
  <singleXmlCell id="1442" xr6:uid="{00000000-000C-0000-FFFF-FFFFA1050000}" r="G49" connectionId="0">
    <xmlCellPr id="1" xr6:uid="{00000000-0010-0000-A105-000001000000}" uniqueName="P1081853">
      <xmlPr mapId="1" xpath="/TFI-IZD-OSIG/ISD_1000367/P1081853" xmlDataType="decimal"/>
    </xmlCellPr>
  </singleXmlCell>
  <singleXmlCell id="1443" xr6:uid="{00000000-000C-0000-FFFF-FFFFA2050000}" r="H49" connectionId="0">
    <xmlCellPr id="1" xr6:uid="{00000000-0010-0000-A205-000001000000}" uniqueName="P1081854">
      <xmlPr mapId="1" xpath="/TFI-IZD-OSIG/ISD_1000367/P1081854" xmlDataType="decimal"/>
    </xmlCellPr>
  </singleXmlCell>
  <singleXmlCell id="1444" xr6:uid="{00000000-000C-0000-FFFF-FFFFA3050000}" r="I49" connectionId="0">
    <xmlCellPr id="1" xr6:uid="{00000000-0010-0000-A305-000001000000}" uniqueName="P1081855">
      <xmlPr mapId="1" xpath="/TFI-IZD-OSIG/ISD_1000367/P1081855" xmlDataType="decimal"/>
    </xmlCellPr>
  </singleXmlCell>
  <singleXmlCell id="1445" xr6:uid="{00000000-000C-0000-FFFF-FFFFA4050000}" r="D50" connectionId="0">
    <xmlCellPr id="1" xr6:uid="{00000000-0010-0000-A405-000001000000}" uniqueName="P1081856">
      <xmlPr mapId="1" xpath="/TFI-IZD-OSIG/ISD_1000367/P1081856" xmlDataType="decimal"/>
    </xmlCellPr>
  </singleXmlCell>
  <singleXmlCell id="1446" xr6:uid="{00000000-000C-0000-FFFF-FFFFA5050000}" r="E50" connectionId="0">
    <xmlCellPr id="1" xr6:uid="{00000000-0010-0000-A505-000001000000}" uniqueName="P1081857">
      <xmlPr mapId="1" xpath="/TFI-IZD-OSIG/ISD_1000367/P1081857" xmlDataType="decimal"/>
    </xmlCellPr>
  </singleXmlCell>
  <singleXmlCell id="1447" xr6:uid="{00000000-000C-0000-FFFF-FFFFA6050000}" r="F50" connectionId="0">
    <xmlCellPr id="1" xr6:uid="{00000000-0010-0000-A605-000001000000}" uniqueName="P1081858">
      <xmlPr mapId="1" xpath="/TFI-IZD-OSIG/ISD_1000367/P1081858" xmlDataType="decimal"/>
    </xmlCellPr>
  </singleXmlCell>
  <singleXmlCell id="1448" xr6:uid="{00000000-000C-0000-FFFF-FFFFA7050000}" r="G50" connectionId="0">
    <xmlCellPr id="1" xr6:uid="{00000000-0010-0000-A705-000001000000}" uniqueName="P1081859">
      <xmlPr mapId="1" xpath="/TFI-IZD-OSIG/ISD_1000367/P1081859" xmlDataType="decimal"/>
    </xmlCellPr>
  </singleXmlCell>
  <singleXmlCell id="1449" xr6:uid="{00000000-000C-0000-FFFF-FFFFA8050000}" r="H50" connectionId="0">
    <xmlCellPr id="1" xr6:uid="{00000000-0010-0000-A805-000001000000}" uniqueName="P1081860">
      <xmlPr mapId="1" xpath="/TFI-IZD-OSIG/ISD_1000367/P1081860" xmlDataType="decimal"/>
    </xmlCellPr>
  </singleXmlCell>
  <singleXmlCell id="1450" xr6:uid="{00000000-000C-0000-FFFF-FFFFA9050000}" r="I50" connectionId="0">
    <xmlCellPr id="1" xr6:uid="{00000000-0010-0000-A905-000001000000}" uniqueName="P1081861">
      <xmlPr mapId="1" xpath="/TFI-IZD-OSIG/ISD_1000367/P1081861" xmlDataType="decimal"/>
    </xmlCellPr>
  </singleXmlCell>
  <singleXmlCell id="1451" xr6:uid="{00000000-000C-0000-FFFF-FFFFAA050000}" r="D51" connectionId="0">
    <xmlCellPr id="1" xr6:uid="{00000000-0010-0000-AA05-000001000000}" uniqueName="P1081862">
      <xmlPr mapId="1" xpath="/TFI-IZD-OSIG/ISD_1000367/P1081862" xmlDataType="decimal"/>
    </xmlCellPr>
  </singleXmlCell>
  <singleXmlCell id="1452" xr6:uid="{00000000-000C-0000-FFFF-FFFFAB050000}" r="E51" connectionId="0">
    <xmlCellPr id="1" xr6:uid="{00000000-0010-0000-AB05-000001000000}" uniqueName="P1081863">
      <xmlPr mapId="1" xpath="/TFI-IZD-OSIG/ISD_1000367/P1081863" xmlDataType="decimal"/>
    </xmlCellPr>
  </singleXmlCell>
  <singleXmlCell id="1453" xr6:uid="{00000000-000C-0000-FFFF-FFFFAC050000}" r="F51" connectionId="0">
    <xmlCellPr id="1" xr6:uid="{00000000-0010-0000-AC05-000001000000}" uniqueName="P1081864">
      <xmlPr mapId="1" xpath="/TFI-IZD-OSIG/ISD_1000367/P1081864" xmlDataType="decimal"/>
    </xmlCellPr>
  </singleXmlCell>
  <singleXmlCell id="1454" xr6:uid="{00000000-000C-0000-FFFF-FFFFAD050000}" r="G51" connectionId="0">
    <xmlCellPr id="1" xr6:uid="{00000000-0010-0000-AD05-000001000000}" uniqueName="P1081865">
      <xmlPr mapId="1" xpath="/TFI-IZD-OSIG/ISD_1000367/P1081865" xmlDataType="decimal"/>
    </xmlCellPr>
  </singleXmlCell>
  <singleXmlCell id="1455" xr6:uid="{00000000-000C-0000-FFFF-FFFFAE050000}" r="H51" connectionId="0">
    <xmlCellPr id="1" xr6:uid="{00000000-0010-0000-AE05-000001000000}" uniqueName="P1081866">
      <xmlPr mapId="1" xpath="/TFI-IZD-OSIG/ISD_1000367/P1081866" xmlDataType="decimal"/>
    </xmlCellPr>
  </singleXmlCell>
  <singleXmlCell id="1456" xr6:uid="{00000000-000C-0000-FFFF-FFFFAF050000}" r="I51" connectionId="0">
    <xmlCellPr id="1" xr6:uid="{00000000-0010-0000-AF05-000001000000}" uniqueName="P1081867">
      <xmlPr mapId="1" xpath="/TFI-IZD-OSIG/ISD_1000367/P1081867" xmlDataType="decimal"/>
    </xmlCellPr>
  </singleXmlCell>
  <singleXmlCell id="1457" xr6:uid="{00000000-000C-0000-FFFF-FFFFB0050000}" r="D52" connectionId="0">
    <xmlCellPr id="1" xr6:uid="{00000000-0010-0000-B005-000001000000}" uniqueName="P1081868">
      <xmlPr mapId="1" xpath="/TFI-IZD-OSIG/ISD_1000367/P1081868" xmlDataType="decimal"/>
    </xmlCellPr>
  </singleXmlCell>
  <singleXmlCell id="1458" xr6:uid="{00000000-000C-0000-FFFF-FFFFB1050000}" r="E52" connectionId="0">
    <xmlCellPr id="1" xr6:uid="{00000000-0010-0000-B105-000001000000}" uniqueName="P1081869">
      <xmlPr mapId="1" xpath="/TFI-IZD-OSIG/ISD_1000367/P1081869" xmlDataType="decimal"/>
    </xmlCellPr>
  </singleXmlCell>
  <singleXmlCell id="1459" xr6:uid="{00000000-000C-0000-FFFF-FFFFB2050000}" r="F52" connectionId="0">
    <xmlCellPr id="1" xr6:uid="{00000000-0010-0000-B205-000001000000}" uniqueName="P1081870">
      <xmlPr mapId="1" xpath="/TFI-IZD-OSIG/ISD_1000367/P1081870" xmlDataType="decimal"/>
    </xmlCellPr>
  </singleXmlCell>
  <singleXmlCell id="1460" xr6:uid="{00000000-000C-0000-FFFF-FFFFB3050000}" r="G52" connectionId="0">
    <xmlCellPr id="1" xr6:uid="{00000000-0010-0000-B305-000001000000}" uniqueName="P1081871">
      <xmlPr mapId="1" xpath="/TFI-IZD-OSIG/ISD_1000367/P1081871" xmlDataType="decimal"/>
    </xmlCellPr>
  </singleXmlCell>
  <singleXmlCell id="1461" xr6:uid="{00000000-000C-0000-FFFF-FFFFB4050000}" r="H52" connectionId="0">
    <xmlCellPr id="1" xr6:uid="{00000000-0010-0000-B405-000001000000}" uniqueName="P1081872">
      <xmlPr mapId="1" xpath="/TFI-IZD-OSIG/ISD_1000367/P1081872" xmlDataType="decimal"/>
    </xmlCellPr>
  </singleXmlCell>
  <singleXmlCell id="1462" xr6:uid="{00000000-000C-0000-FFFF-FFFFB5050000}" r="I52" connectionId="0">
    <xmlCellPr id="1" xr6:uid="{00000000-0010-0000-B505-000001000000}" uniqueName="P1081873">
      <xmlPr mapId="1" xpath="/TFI-IZD-OSIG/ISD_1000367/P1081873" xmlDataType="decimal"/>
    </xmlCellPr>
  </singleXmlCell>
  <singleXmlCell id="1463" xr6:uid="{00000000-000C-0000-FFFF-FFFFB6050000}" r="D53" connectionId="0">
    <xmlCellPr id="1" xr6:uid="{00000000-0010-0000-B605-000001000000}" uniqueName="P1081875">
      <xmlPr mapId="1" xpath="/TFI-IZD-OSIG/ISD_1000367/P1081875" xmlDataType="decimal"/>
    </xmlCellPr>
  </singleXmlCell>
  <singleXmlCell id="1464" xr6:uid="{00000000-000C-0000-FFFF-FFFFB7050000}" r="E53" connectionId="0">
    <xmlCellPr id="1" xr6:uid="{00000000-0010-0000-B705-000001000000}" uniqueName="P1081876">
      <xmlPr mapId="1" xpath="/TFI-IZD-OSIG/ISD_1000367/P1081876" xmlDataType="decimal"/>
    </xmlCellPr>
  </singleXmlCell>
  <singleXmlCell id="1465" xr6:uid="{00000000-000C-0000-FFFF-FFFFB8050000}" r="F53" connectionId="0">
    <xmlCellPr id="1" xr6:uid="{00000000-0010-0000-B805-000001000000}" uniqueName="P1081878">
      <xmlPr mapId="1" xpath="/TFI-IZD-OSIG/ISD_1000367/P1081878" xmlDataType="decimal"/>
    </xmlCellPr>
  </singleXmlCell>
  <singleXmlCell id="1466" xr6:uid="{00000000-000C-0000-FFFF-FFFFB9050000}" r="G53" connectionId="0">
    <xmlCellPr id="1" xr6:uid="{00000000-0010-0000-B905-000001000000}" uniqueName="P1081879">
      <xmlPr mapId="1" xpath="/TFI-IZD-OSIG/ISD_1000367/P1081879" xmlDataType="decimal"/>
    </xmlCellPr>
  </singleXmlCell>
  <singleXmlCell id="1467" xr6:uid="{00000000-000C-0000-FFFF-FFFFBA050000}" r="H53" connectionId="0">
    <xmlCellPr id="1" xr6:uid="{00000000-0010-0000-BA05-000001000000}" uniqueName="P1081881">
      <xmlPr mapId="1" xpath="/TFI-IZD-OSIG/ISD_1000367/P1081881" xmlDataType="decimal"/>
    </xmlCellPr>
  </singleXmlCell>
  <singleXmlCell id="1468" xr6:uid="{00000000-000C-0000-FFFF-FFFFBB050000}" r="I53" connectionId="0">
    <xmlCellPr id="1" xr6:uid="{00000000-0010-0000-BB05-000001000000}" uniqueName="P1081883">
      <xmlPr mapId="1" xpath="/TFI-IZD-OSIG/ISD_1000367/P1081883" xmlDataType="decimal"/>
    </xmlCellPr>
  </singleXmlCell>
  <singleXmlCell id="1469" xr6:uid="{00000000-000C-0000-FFFF-FFFFBC050000}" r="D54" connectionId="0">
    <xmlCellPr id="1" xr6:uid="{00000000-0010-0000-BC05-000001000000}" uniqueName="P1081884">
      <xmlPr mapId="1" xpath="/TFI-IZD-OSIG/ISD_1000367/P1081884" xmlDataType="decimal"/>
    </xmlCellPr>
  </singleXmlCell>
  <singleXmlCell id="1470" xr6:uid="{00000000-000C-0000-FFFF-FFFFBD050000}" r="E54" connectionId="0">
    <xmlCellPr id="1" xr6:uid="{00000000-0010-0000-BD05-000001000000}" uniqueName="P1081885">
      <xmlPr mapId="1" xpath="/TFI-IZD-OSIG/ISD_1000367/P1081885" xmlDataType="decimal"/>
    </xmlCellPr>
  </singleXmlCell>
  <singleXmlCell id="1471" xr6:uid="{00000000-000C-0000-FFFF-FFFFBE050000}" r="F54" connectionId="0">
    <xmlCellPr id="1" xr6:uid="{00000000-0010-0000-BE05-000001000000}" uniqueName="P1081886">
      <xmlPr mapId="1" xpath="/TFI-IZD-OSIG/ISD_1000367/P1081886" xmlDataType="decimal"/>
    </xmlCellPr>
  </singleXmlCell>
  <singleXmlCell id="1472" xr6:uid="{00000000-000C-0000-FFFF-FFFFBF050000}" r="G54" connectionId="0">
    <xmlCellPr id="1" xr6:uid="{00000000-0010-0000-BF05-000001000000}" uniqueName="P1081887">
      <xmlPr mapId="1" xpath="/TFI-IZD-OSIG/ISD_1000367/P1081887" xmlDataType="decimal"/>
    </xmlCellPr>
  </singleXmlCell>
  <singleXmlCell id="1473" xr6:uid="{00000000-000C-0000-FFFF-FFFFC0050000}" r="H54" connectionId="0">
    <xmlCellPr id="1" xr6:uid="{00000000-0010-0000-C005-000001000000}" uniqueName="P1081889">
      <xmlPr mapId="1" xpath="/TFI-IZD-OSIG/ISD_1000367/P1081889" xmlDataType="decimal"/>
    </xmlCellPr>
  </singleXmlCell>
  <singleXmlCell id="1474" xr6:uid="{00000000-000C-0000-FFFF-FFFFC1050000}" r="I54" connectionId="0">
    <xmlCellPr id="1" xr6:uid="{00000000-0010-0000-C105-000001000000}" uniqueName="P1081890">
      <xmlPr mapId="1" xpath="/TFI-IZD-OSIG/ISD_1000367/P1081890" xmlDataType="decimal"/>
    </xmlCellPr>
  </singleXmlCell>
  <singleXmlCell id="1475" xr6:uid="{00000000-000C-0000-FFFF-FFFFC2050000}" r="D55" connectionId="0">
    <xmlCellPr id="1" xr6:uid="{00000000-0010-0000-C205-000001000000}" uniqueName="P1081892">
      <xmlPr mapId="1" xpath="/TFI-IZD-OSIG/ISD_1000367/P1081892" xmlDataType="decimal"/>
    </xmlCellPr>
  </singleXmlCell>
  <singleXmlCell id="1476" xr6:uid="{00000000-000C-0000-FFFF-FFFFC3050000}" r="E55" connectionId="0">
    <xmlCellPr id="1" xr6:uid="{00000000-0010-0000-C305-000001000000}" uniqueName="P1081894">
      <xmlPr mapId="1" xpath="/TFI-IZD-OSIG/ISD_1000367/P1081894" xmlDataType="decimal"/>
    </xmlCellPr>
  </singleXmlCell>
  <singleXmlCell id="1477" xr6:uid="{00000000-000C-0000-FFFF-FFFFC4050000}" r="F55" connectionId="0">
    <xmlCellPr id="1" xr6:uid="{00000000-0010-0000-C405-000001000000}" uniqueName="P1081896">
      <xmlPr mapId="1" xpath="/TFI-IZD-OSIG/ISD_1000367/P1081896" xmlDataType="decimal"/>
    </xmlCellPr>
  </singleXmlCell>
  <singleXmlCell id="1478" xr6:uid="{00000000-000C-0000-FFFF-FFFFC5050000}" r="G55" connectionId="0">
    <xmlCellPr id="1" xr6:uid="{00000000-0010-0000-C505-000001000000}" uniqueName="P1081897">
      <xmlPr mapId="1" xpath="/TFI-IZD-OSIG/ISD_1000367/P1081897" xmlDataType="decimal"/>
    </xmlCellPr>
  </singleXmlCell>
  <singleXmlCell id="1479" xr6:uid="{00000000-000C-0000-FFFF-FFFFC6050000}" r="H55" connectionId="0">
    <xmlCellPr id="1" xr6:uid="{00000000-0010-0000-C605-000001000000}" uniqueName="P1081899">
      <xmlPr mapId="1" xpath="/TFI-IZD-OSIG/ISD_1000367/P1081899" xmlDataType="decimal"/>
    </xmlCellPr>
  </singleXmlCell>
  <singleXmlCell id="1480" xr6:uid="{00000000-000C-0000-FFFF-FFFFC7050000}" r="I55" connectionId="0">
    <xmlCellPr id="1" xr6:uid="{00000000-0010-0000-C705-000001000000}" uniqueName="P1081901">
      <xmlPr mapId="1" xpath="/TFI-IZD-OSIG/ISD_1000367/P1081901" xmlDataType="decimal"/>
    </xmlCellPr>
  </singleXmlCell>
  <singleXmlCell id="1481" xr6:uid="{00000000-000C-0000-FFFF-FFFFC8050000}" r="D56" connectionId="0">
    <xmlCellPr id="1" xr6:uid="{00000000-0010-0000-C805-000001000000}" uniqueName="P1081904">
      <xmlPr mapId="1" xpath="/TFI-IZD-OSIG/ISD_1000367/P1081904" xmlDataType="decimal"/>
    </xmlCellPr>
  </singleXmlCell>
  <singleXmlCell id="1482" xr6:uid="{00000000-000C-0000-FFFF-FFFFC9050000}" r="E56" connectionId="0">
    <xmlCellPr id="1" xr6:uid="{00000000-0010-0000-C905-000001000000}" uniqueName="P1081905">
      <xmlPr mapId="1" xpath="/TFI-IZD-OSIG/ISD_1000367/P1081905" xmlDataType="decimal"/>
    </xmlCellPr>
  </singleXmlCell>
  <singleXmlCell id="1483" xr6:uid="{00000000-000C-0000-FFFF-FFFFCA050000}" r="F56" connectionId="0">
    <xmlCellPr id="1" xr6:uid="{00000000-0010-0000-CA05-000001000000}" uniqueName="P1081907">
      <xmlPr mapId="1" xpath="/TFI-IZD-OSIG/ISD_1000367/P1081907" xmlDataType="decimal"/>
    </xmlCellPr>
  </singleXmlCell>
  <singleXmlCell id="1484" xr6:uid="{00000000-000C-0000-FFFF-FFFFCB050000}" r="G56" connectionId="0">
    <xmlCellPr id="1" xr6:uid="{00000000-0010-0000-CB05-000001000000}" uniqueName="P1081909">
      <xmlPr mapId="1" xpath="/TFI-IZD-OSIG/ISD_1000367/P1081909" xmlDataType="decimal"/>
    </xmlCellPr>
  </singleXmlCell>
  <singleXmlCell id="1485" xr6:uid="{00000000-000C-0000-FFFF-FFFFCC050000}" r="H56" connectionId="0">
    <xmlCellPr id="1" xr6:uid="{00000000-0010-0000-CC05-000001000000}" uniqueName="P1081910">
      <xmlPr mapId="1" xpath="/TFI-IZD-OSIG/ISD_1000367/P1081910" xmlDataType="decimal"/>
    </xmlCellPr>
  </singleXmlCell>
  <singleXmlCell id="1486" xr6:uid="{00000000-000C-0000-FFFF-FFFFCD050000}" r="I56" connectionId="0">
    <xmlCellPr id="1" xr6:uid="{00000000-0010-0000-CD05-000001000000}" uniqueName="P1081911">
      <xmlPr mapId="1" xpath="/TFI-IZD-OSIG/ISD_1000367/P1081911" xmlDataType="decimal"/>
    </xmlCellPr>
  </singleXmlCell>
  <singleXmlCell id="1487" xr6:uid="{00000000-000C-0000-FFFF-FFFFCE050000}" r="D57" connectionId="0">
    <xmlCellPr id="1" xr6:uid="{00000000-0010-0000-CE05-000001000000}" uniqueName="P1081912">
      <xmlPr mapId="1" xpath="/TFI-IZD-OSIG/ISD_1000367/P1081912" xmlDataType="decimal"/>
    </xmlCellPr>
  </singleXmlCell>
  <singleXmlCell id="1488" xr6:uid="{00000000-000C-0000-FFFF-FFFFCF050000}" r="E57" connectionId="0">
    <xmlCellPr id="1" xr6:uid="{00000000-0010-0000-CF05-000001000000}" uniqueName="P1081913">
      <xmlPr mapId="1" xpath="/TFI-IZD-OSIG/ISD_1000367/P1081913" xmlDataType="decimal"/>
    </xmlCellPr>
  </singleXmlCell>
  <singleXmlCell id="1489" xr6:uid="{00000000-000C-0000-FFFF-FFFFD0050000}" r="F57" connectionId="0">
    <xmlCellPr id="1" xr6:uid="{00000000-0010-0000-D005-000001000000}" uniqueName="P1081914">
      <xmlPr mapId="1" xpath="/TFI-IZD-OSIG/ISD_1000367/P1081914" xmlDataType="decimal"/>
    </xmlCellPr>
  </singleXmlCell>
  <singleXmlCell id="1490" xr6:uid="{00000000-000C-0000-FFFF-FFFFD1050000}" r="G57" connectionId="0">
    <xmlCellPr id="1" xr6:uid="{00000000-0010-0000-D105-000001000000}" uniqueName="P1081916">
      <xmlPr mapId="1" xpath="/TFI-IZD-OSIG/ISD_1000367/P1081916" xmlDataType="decimal"/>
    </xmlCellPr>
  </singleXmlCell>
  <singleXmlCell id="1491" xr6:uid="{00000000-000C-0000-FFFF-FFFFD2050000}" r="H57" connectionId="0">
    <xmlCellPr id="1" xr6:uid="{00000000-0010-0000-D205-000001000000}" uniqueName="P1081917">
      <xmlPr mapId="1" xpath="/TFI-IZD-OSIG/ISD_1000367/P1081917" xmlDataType="decimal"/>
    </xmlCellPr>
  </singleXmlCell>
  <singleXmlCell id="1492" xr6:uid="{00000000-000C-0000-FFFF-FFFFD3050000}" r="I57" connectionId="0">
    <xmlCellPr id="1" xr6:uid="{00000000-0010-0000-D305-000001000000}" uniqueName="P1081919">
      <xmlPr mapId="1" xpath="/TFI-IZD-OSIG/ISD_1000367/P1081919" xmlDataType="decimal"/>
    </xmlCellPr>
  </singleXmlCell>
  <singleXmlCell id="1493" xr6:uid="{00000000-000C-0000-FFFF-FFFFD4050000}" r="D58" connectionId="0">
    <xmlCellPr id="1" xr6:uid="{00000000-0010-0000-D405-000001000000}" uniqueName="P1081921">
      <xmlPr mapId="1" xpath="/TFI-IZD-OSIG/ISD_1000367/P1081921" xmlDataType="decimal"/>
    </xmlCellPr>
  </singleXmlCell>
  <singleXmlCell id="1494" xr6:uid="{00000000-000C-0000-FFFF-FFFFD5050000}" r="E58" connectionId="0">
    <xmlCellPr id="1" xr6:uid="{00000000-0010-0000-D505-000001000000}" uniqueName="P1081923">
      <xmlPr mapId="1" xpath="/TFI-IZD-OSIG/ISD_1000367/P1081923" xmlDataType="decimal"/>
    </xmlCellPr>
  </singleXmlCell>
  <singleXmlCell id="1495" xr6:uid="{00000000-000C-0000-FFFF-FFFFD6050000}" r="F58" connectionId="0">
    <xmlCellPr id="1" xr6:uid="{00000000-0010-0000-D605-000001000000}" uniqueName="P1081924">
      <xmlPr mapId="1" xpath="/TFI-IZD-OSIG/ISD_1000367/P1081924" xmlDataType="decimal"/>
    </xmlCellPr>
  </singleXmlCell>
  <singleXmlCell id="1496" xr6:uid="{00000000-000C-0000-FFFF-FFFFD7050000}" r="G58" connectionId="0">
    <xmlCellPr id="1" xr6:uid="{00000000-0010-0000-D705-000001000000}" uniqueName="P1081926">
      <xmlPr mapId="1" xpath="/TFI-IZD-OSIG/ISD_1000367/P1081926" xmlDataType="decimal"/>
    </xmlCellPr>
  </singleXmlCell>
  <singleXmlCell id="1497" xr6:uid="{00000000-000C-0000-FFFF-FFFFD8050000}" r="H58" connectionId="0">
    <xmlCellPr id="1" xr6:uid="{00000000-0010-0000-D805-000001000000}" uniqueName="P1081928">
      <xmlPr mapId="1" xpath="/TFI-IZD-OSIG/ISD_1000367/P1081928" xmlDataType="decimal"/>
    </xmlCellPr>
  </singleXmlCell>
  <singleXmlCell id="1498" xr6:uid="{00000000-000C-0000-FFFF-FFFFD9050000}" r="I58" connectionId="0">
    <xmlCellPr id="1" xr6:uid="{00000000-0010-0000-D905-000001000000}" uniqueName="P1081931">
      <xmlPr mapId="1" xpath="/TFI-IZD-OSIG/ISD_1000367/P1081931" xmlDataType="decimal"/>
    </xmlCellPr>
  </singleXmlCell>
  <singleXmlCell id="1499" xr6:uid="{00000000-000C-0000-FFFF-FFFFDA050000}" r="D59" connectionId="0">
    <xmlCellPr id="1" xr6:uid="{00000000-0010-0000-DA05-000001000000}" uniqueName="P1081933">
      <xmlPr mapId="1" xpath="/TFI-IZD-OSIG/ISD_1000367/P1081933" xmlDataType="decimal"/>
    </xmlCellPr>
  </singleXmlCell>
  <singleXmlCell id="1500" xr6:uid="{00000000-000C-0000-FFFF-FFFFDB050000}" r="E59" connectionId="0">
    <xmlCellPr id="1" xr6:uid="{00000000-0010-0000-DB05-000001000000}" uniqueName="P1081935">
      <xmlPr mapId="1" xpath="/TFI-IZD-OSIG/ISD_1000367/P1081935" xmlDataType="decimal"/>
    </xmlCellPr>
  </singleXmlCell>
  <singleXmlCell id="1501" xr6:uid="{00000000-000C-0000-FFFF-FFFFDC050000}" r="F59" connectionId="0">
    <xmlCellPr id="1" xr6:uid="{00000000-0010-0000-DC05-000001000000}" uniqueName="P1081937">
      <xmlPr mapId="1" xpath="/TFI-IZD-OSIG/ISD_1000367/P1081937" xmlDataType="decimal"/>
    </xmlCellPr>
  </singleXmlCell>
  <singleXmlCell id="1502" xr6:uid="{00000000-000C-0000-FFFF-FFFFDD050000}" r="G59" connectionId="0">
    <xmlCellPr id="1" xr6:uid="{00000000-0010-0000-DD05-000001000000}" uniqueName="P1081939">
      <xmlPr mapId="1" xpath="/TFI-IZD-OSIG/ISD_1000367/P1081939" xmlDataType="decimal"/>
    </xmlCellPr>
  </singleXmlCell>
  <singleXmlCell id="1503" xr6:uid="{00000000-000C-0000-FFFF-FFFFDE050000}" r="H59" connectionId="0">
    <xmlCellPr id="1" xr6:uid="{00000000-0010-0000-DE05-000001000000}" uniqueName="P1081941">
      <xmlPr mapId="1" xpath="/TFI-IZD-OSIG/ISD_1000367/P1081941" xmlDataType="decimal"/>
    </xmlCellPr>
  </singleXmlCell>
  <singleXmlCell id="1504" xr6:uid="{00000000-000C-0000-FFFF-FFFFDF050000}" r="I59" connectionId="0">
    <xmlCellPr id="1" xr6:uid="{00000000-0010-0000-DF05-000001000000}" uniqueName="P1081943">
      <xmlPr mapId="1" xpath="/TFI-IZD-OSIG/ISD_1000367/P1081943" xmlDataType="decimal"/>
    </xmlCellPr>
  </singleXmlCell>
  <singleXmlCell id="1505" xr6:uid="{00000000-000C-0000-FFFF-FFFFE0050000}" r="D60" connectionId="0">
    <xmlCellPr id="1" xr6:uid="{00000000-0010-0000-E005-000001000000}" uniqueName="P1081945">
      <xmlPr mapId="1" xpath="/TFI-IZD-OSIG/ISD_1000367/P1081945" xmlDataType="decimal"/>
    </xmlCellPr>
  </singleXmlCell>
  <singleXmlCell id="1506" xr6:uid="{00000000-000C-0000-FFFF-FFFFE1050000}" r="E60" connectionId="0">
    <xmlCellPr id="1" xr6:uid="{00000000-0010-0000-E105-000001000000}" uniqueName="P1081947">
      <xmlPr mapId="1" xpath="/TFI-IZD-OSIG/ISD_1000367/P1081947" xmlDataType="decimal"/>
    </xmlCellPr>
  </singleXmlCell>
  <singleXmlCell id="1507" xr6:uid="{00000000-000C-0000-FFFF-FFFFE2050000}" r="F60" connectionId="0">
    <xmlCellPr id="1" xr6:uid="{00000000-0010-0000-E205-000001000000}" uniqueName="P1081949">
      <xmlPr mapId="1" xpath="/TFI-IZD-OSIG/ISD_1000367/P1081949" xmlDataType="decimal"/>
    </xmlCellPr>
  </singleXmlCell>
  <singleXmlCell id="1508" xr6:uid="{00000000-000C-0000-FFFF-FFFFE3050000}" r="G60" connectionId="0">
    <xmlCellPr id="1" xr6:uid="{00000000-0010-0000-E305-000001000000}" uniqueName="P1081951">
      <xmlPr mapId="1" xpath="/TFI-IZD-OSIG/ISD_1000367/P1081951" xmlDataType="decimal"/>
    </xmlCellPr>
  </singleXmlCell>
  <singleXmlCell id="1509" xr6:uid="{00000000-000C-0000-FFFF-FFFFE4050000}" r="H60" connectionId="0">
    <xmlCellPr id="1" xr6:uid="{00000000-0010-0000-E405-000001000000}" uniqueName="P1081954">
      <xmlPr mapId="1" xpath="/TFI-IZD-OSIG/ISD_1000367/P1081954" xmlDataType="decimal"/>
    </xmlCellPr>
  </singleXmlCell>
  <singleXmlCell id="1510" xr6:uid="{00000000-000C-0000-FFFF-FFFFE5050000}" r="I60" connectionId="0">
    <xmlCellPr id="1" xr6:uid="{00000000-0010-0000-E505-000001000000}" uniqueName="P1081955">
      <xmlPr mapId="1" xpath="/TFI-IZD-OSIG/ISD_1000367/P1081955" xmlDataType="decimal"/>
    </xmlCellPr>
  </singleXmlCell>
  <singleXmlCell id="1511" xr6:uid="{00000000-000C-0000-FFFF-FFFFE6050000}" r="D61" connectionId="0">
    <xmlCellPr id="1" xr6:uid="{00000000-0010-0000-E605-000001000000}" uniqueName="P1081956">
      <xmlPr mapId="1" xpath="/TFI-IZD-OSIG/ISD_1000367/P1081956" xmlDataType="decimal"/>
    </xmlCellPr>
  </singleXmlCell>
  <singleXmlCell id="1512" xr6:uid="{00000000-000C-0000-FFFF-FFFFE7050000}" r="E61" connectionId="0">
    <xmlCellPr id="1" xr6:uid="{00000000-0010-0000-E705-000001000000}" uniqueName="P1081957">
      <xmlPr mapId="1" xpath="/TFI-IZD-OSIG/ISD_1000367/P1081957" xmlDataType="decimal"/>
    </xmlCellPr>
  </singleXmlCell>
  <singleXmlCell id="1513" xr6:uid="{00000000-000C-0000-FFFF-FFFFE8050000}" r="F61" connectionId="0">
    <xmlCellPr id="1" xr6:uid="{00000000-0010-0000-E805-000001000000}" uniqueName="P1081959">
      <xmlPr mapId="1" xpath="/TFI-IZD-OSIG/ISD_1000367/P1081959" xmlDataType="decimal"/>
    </xmlCellPr>
  </singleXmlCell>
  <singleXmlCell id="1514" xr6:uid="{00000000-000C-0000-FFFF-FFFFE9050000}" r="G61" connectionId="0">
    <xmlCellPr id="1" xr6:uid="{00000000-0010-0000-E905-000001000000}" uniqueName="P1081961">
      <xmlPr mapId="1" xpath="/TFI-IZD-OSIG/ISD_1000367/P1081961" xmlDataType="decimal"/>
    </xmlCellPr>
  </singleXmlCell>
  <singleXmlCell id="1515" xr6:uid="{00000000-000C-0000-FFFF-FFFFEA050000}" r="H61" connectionId="0">
    <xmlCellPr id="1" xr6:uid="{00000000-0010-0000-EA05-000001000000}" uniqueName="P1081963">
      <xmlPr mapId="1" xpath="/TFI-IZD-OSIG/ISD_1000367/P1081963" xmlDataType="decimal"/>
    </xmlCellPr>
  </singleXmlCell>
  <singleXmlCell id="1516" xr6:uid="{00000000-000C-0000-FFFF-FFFFEB050000}" r="I61" connectionId="0">
    <xmlCellPr id="1" xr6:uid="{00000000-0010-0000-EB05-000001000000}" uniqueName="P1081965">
      <xmlPr mapId="1" xpath="/TFI-IZD-OSIG/ISD_1000367/P1081965" xmlDataType="decimal"/>
    </xmlCellPr>
  </singleXmlCell>
  <singleXmlCell id="1517" xr6:uid="{00000000-000C-0000-FFFF-FFFFEC050000}" r="D62" connectionId="0">
    <xmlCellPr id="1" xr6:uid="{00000000-0010-0000-EC05-000001000000}" uniqueName="P1081967">
      <xmlPr mapId="1" xpath="/TFI-IZD-OSIG/ISD_1000367/P1081967" xmlDataType="decimal"/>
    </xmlCellPr>
  </singleXmlCell>
  <singleXmlCell id="1518" xr6:uid="{00000000-000C-0000-FFFF-FFFFED050000}" r="E62" connectionId="0">
    <xmlCellPr id="1" xr6:uid="{00000000-0010-0000-ED05-000001000000}" uniqueName="P1081969">
      <xmlPr mapId="1" xpath="/TFI-IZD-OSIG/ISD_1000367/P1081969" xmlDataType="decimal"/>
    </xmlCellPr>
  </singleXmlCell>
  <singleXmlCell id="1519" xr6:uid="{00000000-000C-0000-FFFF-FFFFEE050000}" r="F62" connectionId="0">
    <xmlCellPr id="1" xr6:uid="{00000000-0010-0000-EE05-000001000000}" uniqueName="P1081971">
      <xmlPr mapId="1" xpath="/TFI-IZD-OSIG/ISD_1000367/P1081971" xmlDataType="decimal"/>
    </xmlCellPr>
  </singleXmlCell>
  <singleXmlCell id="1520" xr6:uid="{00000000-000C-0000-FFFF-FFFFEF050000}" r="G62" connectionId="0">
    <xmlCellPr id="1" xr6:uid="{00000000-0010-0000-EF05-000001000000}" uniqueName="P1081974">
      <xmlPr mapId="1" xpath="/TFI-IZD-OSIG/ISD_1000367/P1081974" xmlDataType="decimal"/>
    </xmlCellPr>
  </singleXmlCell>
  <singleXmlCell id="1521" xr6:uid="{00000000-000C-0000-FFFF-FFFFF0050000}" r="H62" connectionId="0">
    <xmlCellPr id="1" xr6:uid="{00000000-0010-0000-F005-000001000000}" uniqueName="P1081976">
      <xmlPr mapId="1" xpath="/TFI-IZD-OSIG/ISD_1000367/P1081976" xmlDataType="decimal"/>
    </xmlCellPr>
  </singleXmlCell>
  <singleXmlCell id="1522" xr6:uid="{00000000-000C-0000-FFFF-FFFFF1050000}" r="I62" connectionId="0">
    <xmlCellPr id="1" xr6:uid="{00000000-0010-0000-F105-000001000000}" uniqueName="P1081979">
      <xmlPr mapId="1" xpath="/TFI-IZD-OSIG/ISD_1000367/P1081979" xmlDataType="decimal"/>
    </xmlCellPr>
  </singleXmlCell>
  <singleXmlCell id="1523" xr6:uid="{00000000-000C-0000-FFFF-FFFFF2050000}" r="D63" connectionId="0">
    <xmlCellPr id="1" xr6:uid="{00000000-0010-0000-F205-000001000000}" uniqueName="P1081981">
      <xmlPr mapId="1" xpath="/TFI-IZD-OSIG/ISD_1000367/P1081981" xmlDataType="decimal"/>
    </xmlCellPr>
  </singleXmlCell>
  <singleXmlCell id="1524" xr6:uid="{00000000-000C-0000-FFFF-FFFFF3050000}" r="E63" connectionId="0">
    <xmlCellPr id="1" xr6:uid="{00000000-0010-0000-F305-000001000000}" uniqueName="P1081983">
      <xmlPr mapId="1" xpath="/TFI-IZD-OSIG/ISD_1000367/P1081983" xmlDataType="decimal"/>
    </xmlCellPr>
  </singleXmlCell>
  <singleXmlCell id="1525" xr6:uid="{00000000-000C-0000-FFFF-FFFFF4050000}" r="F63" connectionId="0">
    <xmlCellPr id="1" xr6:uid="{00000000-0010-0000-F405-000001000000}" uniqueName="P1081985">
      <xmlPr mapId="1" xpath="/TFI-IZD-OSIG/ISD_1000367/P1081985" xmlDataType="decimal"/>
    </xmlCellPr>
  </singleXmlCell>
  <singleXmlCell id="1526" xr6:uid="{00000000-000C-0000-FFFF-FFFFF5050000}" r="G63" connectionId="0">
    <xmlCellPr id="1" xr6:uid="{00000000-0010-0000-F505-000001000000}" uniqueName="P1081987">
      <xmlPr mapId="1" xpath="/TFI-IZD-OSIG/ISD_1000367/P1081987" xmlDataType="decimal"/>
    </xmlCellPr>
  </singleXmlCell>
  <singleXmlCell id="1527" xr6:uid="{00000000-000C-0000-FFFF-FFFFF6050000}" r="H63" connectionId="0">
    <xmlCellPr id="1" xr6:uid="{00000000-0010-0000-F605-000001000000}" uniqueName="P1081989">
      <xmlPr mapId="1" xpath="/TFI-IZD-OSIG/ISD_1000367/P1081989" xmlDataType="decimal"/>
    </xmlCellPr>
  </singleXmlCell>
  <singleXmlCell id="1528" xr6:uid="{00000000-000C-0000-FFFF-FFFFF7050000}" r="I63" connectionId="0">
    <xmlCellPr id="1" xr6:uid="{00000000-0010-0000-F705-000001000000}" uniqueName="P1081991">
      <xmlPr mapId="1" xpath="/TFI-IZD-OSIG/ISD_1000367/P1081991" xmlDataType="decimal"/>
    </xmlCellPr>
  </singleXmlCell>
  <singleXmlCell id="1529" xr6:uid="{00000000-000C-0000-FFFF-FFFFF8050000}" r="D64" connectionId="0">
    <xmlCellPr id="1" xr6:uid="{00000000-0010-0000-F805-000001000000}" uniqueName="P1081992">
      <xmlPr mapId="1" xpath="/TFI-IZD-OSIG/ISD_1000367/P1081992" xmlDataType="decimal"/>
    </xmlCellPr>
  </singleXmlCell>
  <singleXmlCell id="1530" xr6:uid="{00000000-000C-0000-FFFF-FFFFF9050000}" r="E64" connectionId="0">
    <xmlCellPr id="1" xr6:uid="{00000000-0010-0000-F905-000001000000}" uniqueName="P1081994">
      <xmlPr mapId="1" xpath="/TFI-IZD-OSIG/ISD_1000367/P1081994" xmlDataType="decimal"/>
    </xmlCellPr>
  </singleXmlCell>
  <singleXmlCell id="1531" xr6:uid="{00000000-000C-0000-FFFF-FFFFFA050000}" r="F64" connectionId="0">
    <xmlCellPr id="1" xr6:uid="{00000000-0010-0000-FA05-000001000000}" uniqueName="P1081996">
      <xmlPr mapId="1" xpath="/TFI-IZD-OSIG/ISD_1000367/P1081996" xmlDataType="decimal"/>
    </xmlCellPr>
  </singleXmlCell>
  <singleXmlCell id="1532" xr6:uid="{00000000-000C-0000-FFFF-FFFFFB050000}" r="G64" connectionId="0">
    <xmlCellPr id="1" xr6:uid="{00000000-0010-0000-FB05-000001000000}" uniqueName="P1081998">
      <xmlPr mapId="1" xpath="/TFI-IZD-OSIG/ISD_1000367/P1081998" xmlDataType="decimal"/>
    </xmlCellPr>
  </singleXmlCell>
  <singleXmlCell id="1533" xr6:uid="{00000000-000C-0000-FFFF-FFFFFC050000}" r="H64" connectionId="0">
    <xmlCellPr id="1" xr6:uid="{00000000-0010-0000-FC05-000001000000}" uniqueName="P1082000">
      <xmlPr mapId="1" xpath="/TFI-IZD-OSIG/ISD_1000367/P1082000" xmlDataType="decimal"/>
    </xmlCellPr>
  </singleXmlCell>
  <singleXmlCell id="1534" xr6:uid="{00000000-000C-0000-FFFF-FFFFFD050000}" r="I64" connectionId="0">
    <xmlCellPr id="1" xr6:uid="{00000000-0010-0000-FD05-000001000000}" uniqueName="P1082002">
      <xmlPr mapId="1" xpath="/TFI-IZD-OSIG/ISD_1000367/P1082002" xmlDataType="decimal"/>
    </xmlCellPr>
  </singleXmlCell>
  <singleXmlCell id="1535" xr6:uid="{00000000-000C-0000-FFFF-FFFFFE050000}" r="D65" connectionId="0">
    <xmlCellPr id="1" xr6:uid="{00000000-0010-0000-FE05-000001000000}" uniqueName="P1082006">
      <xmlPr mapId="1" xpath="/TFI-IZD-OSIG/ISD_1000367/P1082006" xmlDataType="decimal"/>
    </xmlCellPr>
  </singleXmlCell>
  <singleXmlCell id="1536" xr6:uid="{00000000-000C-0000-FFFF-FFFFFF050000}" r="E65" connectionId="0">
    <xmlCellPr id="1" xr6:uid="{00000000-0010-0000-FF05-000001000000}" uniqueName="P1082009">
      <xmlPr mapId="1" xpath="/TFI-IZD-OSIG/ISD_1000367/P1082009" xmlDataType="decimal"/>
    </xmlCellPr>
  </singleXmlCell>
  <singleXmlCell id="1537" xr6:uid="{00000000-000C-0000-FFFF-FFFF00060000}" r="F65" connectionId="0">
    <xmlCellPr id="1" xr6:uid="{00000000-0010-0000-0006-000001000000}" uniqueName="P1082012">
      <xmlPr mapId="1" xpath="/TFI-IZD-OSIG/ISD_1000367/P1082012" xmlDataType="decimal"/>
    </xmlCellPr>
  </singleXmlCell>
  <singleXmlCell id="1538" xr6:uid="{00000000-000C-0000-FFFF-FFFF01060000}" r="G65" connectionId="0">
    <xmlCellPr id="1" xr6:uid="{00000000-0010-0000-0106-000001000000}" uniqueName="P1082015">
      <xmlPr mapId="1" xpath="/TFI-IZD-OSIG/ISD_1000367/P1082015" xmlDataType="decimal"/>
    </xmlCellPr>
  </singleXmlCell>
  <singleXmlCell id="1539" xr6:uid="{00000000-000C-0000-FFFF-FFFF02060000}" r="H65" connectionId="0">
    <xmlCellPr id="1" xr6:uid="{00000000-0010-0000-0206-000001000000}" uniqueName="P1082017">
      <xmlPr mapId="1" xpath="/TFI-IZD-OSIG/ISD_1000367/P1082017" xmlDataType="decimal"/>
    </xmlCellPr>
  </singleXmlCell>
  <singleXmlCell id="1540" xr6:uid="{00000000-000C-0000-FFFF-FFFF03060000}" r="I65" connectionId="0">
    <xmlCellPr id="1" xr6:uid="{00000000-0010-0000-0306-000001000000}" uniqueName="P1082020">
      <xmlPr mapId="1" xpath="/TFI-IZD-OSIG/ISD_1000367/P1082020" xmlDataType="decimal"/>
    </xmlCellPr>
  </singleXmlCell>
  <singleXmlCell id="1541" xr6:uid="{00000000-000C-0000-FFFF-FFFF04060000}" r="D66" connectionId="0">
    <xmlCellPr id="1" xr6:uid="{00000000-0010-0000-0406-000001000000}" uniqueName="P1082021">
      <xmlPr mapId="1" xpath="/TFI-IZD-OSIG/ISD_1000367/P1082021" xmlDataType="decimal"/>
    </xmlCellPr>
  </singleXmlCell>
  <singleXmlCell id="1542" xr6:uid="{00000000-000C-0000-FFFF-FFFF05060000}" r="E66" connectionId="0">
    <xmlCellPr id="1" xr6:uid="{00000000-0010-0000-0506-000001000000}" uniqueName="P1082022">
      <xmlPr mapId="1" xpath="/TFI-IZD-OSIG/ISD_1000367/P1082022" xmlDataType="decimal"/>
    </xmlCellPr>
  </singleXmlCell>
  <singleXmlCell id="1543" xr6:uid="{00000000-000C-0000-FFFF-FFFF06060000}" r="F66" connectionId="0">
    <xmlCellPr id="1" xr6:uid="{00000000-0010-0000-0606-000001000000}" uniqueName="P1082023">
      <xmlPr mapId="1" xpath="/TFI-IZD-OSIG/ISD_1000367/P1082023" xmlDataType="decimal"/>
    </xmlCellPr>
  </singleXmlCell>
  <singleXmlCell id="1544" xr6:uid="{00000000-000C-0000-FFFF-FFFF07060000}" r="G66" connectionId="0">
    <xmlCellPr id="1" xr6:uid="{00000000-0010-0000-0706-000001000000}" uniqueName="P1082024">
      <xmlPr mapId="1" xpath="/TFI-IZD-OSIG/ISD_1000367/P1082024" xmlDataType="decimal"/>
    </xmlCellPr>
  </singleXmlCell>
  <singleXmlCell id="1545" xr6:uid="{00000000-000C-0000-FFFF-FFFF08060000}" r="H66" connectionId="0">
    <xmlCellPr id="1" xr6:uid="{00000000-0010-0000-0806-000001000000}" uniqueName="P1082025">
      <xmlPr mapId="1" xpath="/TFI-IZD-OSIG/ISD_1000367/P1082025" xmlDataType="decimal"/>
    </xmlCellPr>
  </singleXmlCell>
  <singleXmlCell id="1546" xr6:uid="{00000000-000C-0000-FFFF-FFFF09060000}" r="I66" connectionId="0">
    <xmlCellPr id="1" xr6:uid="{00000000-0010-0000-0906-000001000000}" uniqueName="P1082026">
      <xmlPr mapId="1" xpath="/TFI-IZD-OSIG/ISD_1000367/P1082026" xmlDataType="decimal"/>
    </xmlCellPr>
  </singleXmlCell>
  <singleXmlCell id="1547" xr6:uid="{00000000-000C-0000-FFFF-FFFF0A060000}" r="D67" connectionId="0">
    <xmlCellPr id="1" xr6:uid="{00000000-0010-0000-0A06-000001000000}" uniqueName="P1082027">
      <xmlPr mapId="1" xpath="/TFI-IZD-OSIG/ISD_1000367/P1082027" xmlDataType="decimal"/>
    </xmlCellPr>
  </singleXmlCell>
  <singleXmlCell id="1548" xr6:uid="{00000000-000C-0000-FFFF-FFFF0B060000}" r="E67" connectionId="0">
    <xmlCellPr id="1" xr6:uid="{00000000-0010-0000-0B06-000001000000}" uniqueName="P1082028">
      <xmlPr mapId="1" xpath="/TFI-IZD-OSIG/ISD_1000367/P1082028" xmlDataType="decimal"/>
    </xmlCellPr>
  </singleXmlCell>
  <singleXmlCell id="1549" xr6:uid="{00000000-000C-0000-FFFF-FFFF0C060000}" r="F67" connectionId="0">
    <xmlCellPr id="1" xr6:uid="{00000000-0010-0000-0C06-000001000000}" uniqueName="P1082030">
      <xmlPr mapId="1" xpath="/TFI-IZD-OSIG/ISD_1000367/P1082030" xmlDataType="decimal"/>
    </xmlCellPr>
  </singleXmlCell>
  <singleXmlCell id="1550" xr6:uid="{00000000-000C-0000-FFFF-FFFF0D060000}" r="G67" connectionId="0">
    <xmlCellPr id="1" xr6:uid="{00000000-0010-0000-0D06-000001000000}" uniqueName="P1082031">
      <xmlPr mapId="1" xpath="/TFI-IZD-OSIG/ISD_1000367/P1082031" xmlDataType="decimal"/>
    </xmlCellPr>
  </singleXmlCell>
  <singleXmlCell id="1551" xr6:uid="{00000000-000C-0000-FFFF-FFFF0E060000}" r="H67" connectionId="0">
    <xmlCellPr id="1" xr6:uid="{00000000-0010-0000-0E06-000001000000}" uniqueName="P1082033">
      <xmlPr mapId="1" xpath="/TFI-IZD-OSIG/ISD_1000367/P1082033" xmlDataType="decimal"/>
    </xmlCellPr>
  </singleXmlCell>
  <singleXmlCell id="1552" xr6:uid="{00000000-000C-0000-FFFF-FFFF0F060000}" r="I67" connectionId="0">
    <xmlCellPr id="1" xr6:uid="{00000000-0010-0000-0F06-000001000000}" uniqueName="P1082036">
      <xmlPr mapId="1" xpath="/TFI-IZD-OSIG/ISD_1000367/P1082036" xmlDataType="decimal"/>
    </xmlCellPr>
  </singleXmlCell>
  <singleXmlCell id="1553" xr6:uid="{00000000-000C-0000-FFFF-FFFF10060000}" r="D68" connectionId="0">
    <xmlCellPr id="1" xr6:uid="{00000000-0010-0000-1006-000001000000}" uniqueName="P1082037">
      <xmlPr mapId="1" xpath="/TFI-IZD-OSIG/ISD_1000367/P1082037" xmlDataType="decimal"/>
    </xmlCellPr>
  </singleXmlCell>
  <singleXmlCell id="1554" xr6:uid="{00000000-000C-0000-FFFF-FFFF11060000}" r="E68" connectionId="0">
    <xmlCellPr id="1" xr6:uid="{00000000-0010-0000-1106-000001000000}" uniqueName="P1082039">
      <xmlPr mapId="1" xpath="/TFI-IZD-OSIG/ISD_1000367/P1082039" xmlDataType="decimal"/>
    </xmlCellPr>
  </singleXmlCell>
  <singleXmlCell id="1555" xr6:uid="{00000000-000C-0000-FFFF-FFFF12060000}" r="F68" connectionId="0">
    <xmlCellPr id="1" xr6:uid="{00000000-0010-0000-1206-000001000000}" uniqueName="P1082040">
      <xmlPr mapId="1" xpath="/TFI-IZD-OSIG/ISD_1000367/P1082040" xmlDataType="decimal"/>
    </xmlCellPr>
  </singleXmlCell>
  <singleXmlCell id="1556" xr6:uid="{00000000-000C-0000-FFFF-FFFF13060000}" r="G68" connectionId="0">
    <xmlCellPr id="1" xr6:uid="{00000000-0010-0000-1306-000001000000}" uniqueName="P1082041">
      <xmlPr mapId="1" xpath="/TFI-IZD-OSIG/ISD_1000367/P1082041" xmlDataType="decimal"/>
    </xmlCellPr>
  </singleXmlCell>
  <singleXmlCell id="1557" xr6:uid="{00000000-000C-0000-FFFF-FFFF14060000}" r="H68" connectionId="0">
    <xmlCellPr id="1" xr6:uid="{00000000-0010-0000-1406-000001000000}" uniqueName="P1082042">
      <xmlPr mapId="1" xpath="/TFI-IZD-OSIG/ISD_1000367/P1082042" xmlDataType="decimal"/>
    </xmlCellPr>
  </singleXmlCell>
  <singleXmlCell id="1558" xr6:uid="{00000000-000C-0000-FFFF-FFFF15060000}" r="I68" connectionId="0">
    <xmlCellPr id="1" xr6:uid="{00000000-0010-0000-1506-000001000000}" uniqueName="P1082043">
      <xmlPr mapId="1" xpath="/TFI-IZD-OSIG/ISD_1000367/P1082043" xmlDataType="decimal"/>
    </xmlCellPr>
  </singleXmlCell>
  <singleXmlCell id="1559" xr6:uid="{00000000-000C-0000-FFFF-FFFF16060000}" r="D69" connectionId="0">
    <xmlCellPr id="1" xr6:uid="{00000000-0010-0000-1606-000001000000}" uniqueName="P1082044">
      <xmlPr mapId="1" xpath="/TFI-IZD-OSIG/ISD_1000367/P1082044" xmlDataType="decimal"/>
    </xmlCellPr>
  </singleXmlCell>
  <singleXmlCell id="1560" xr6:uid="{00000000-000C-0000-FFFF-FFFF17060000}" r="E69" connectionId="0">
    <xmlCellPr id="1" xr6:uid="{00000000-0010-0000-1706-000001000000}" uniqueName="P1082046">
      <xmlPr mapId="1" xpath="/TFI-IZD-OSIG/ISD_1000367/P1082046" xmlDataType="decimal"/>
    </xmlCellPr>
  </singleXmlCell>
  <singleXmlCell id="1561" xr6:uid="{00000000-000C-0000-FFFF-FFFF18060000}" r="F69" connectionId="0">
    <xmlCellPr id="1" xr6:uid="{00000000-0010-0000-1806-000001000000}" uniqueName="P1082049">
      <xmlPr mapId="1" xpath="/TFI-IZD-OSIG/ISD_1000367/P1082049" xmlDataType="decimal"/>
    </xmlCellPr>
  </singleXmlCell>
  <singleXmlCell id="1562" xr6:uid="{00000000-000C-0000-FFFF-FFFF19060000}" r="G69" connectionId="0">
    <xmlCellPr id="1" xr6:uid="{00000000-0010-0000-1906-000001000000}" uniqueName="P1082050">
      <xmlPr mapId="1" xpath="/TFI-IZD-OSIG/ISD_1000367/P1082050" xmlDataType="decimal"/>
    </xmlCellPr>
  </singleXmlCell>
  <singleXmlCell id="1563" xr6:uid="{00000000-000C-0000-FFFF-FFFF1A060000}" r="H69" connectionId="0">
    <xmlCellPr id="1" xr6:uid="{00000000-0010-0000-1A06-000001000000}" uniqueName="P1082051">
      <xmlPr mapId="1" xpath="/TFI-IZD-OSIG/ISD_1000367/P1082051" xmlDataType="decimal"/>
    </xmlCellPr>
  </singleXmlCell>
  <singleXmlCell id="1564" xr6:uid="{00000000-000C-0000-FFFF-FFFF1B060000}" r="I69" connectionId="0">
    <xmlCellPr id="1" xr6:uid="{00000000-0010-0000-1B06-000001000000}" uniqueName="P1082052">
      <xmlPr mapId="1" xpath="/TFI-IZD-OSIG/ISD_1000367/P1082052" xmlDataType="decimal"/>
    </xmlCellPr>
  </singleXmlCell>
  <singleXmlCell id="1565" xr6:uid="{00000000-000C-0000-FFFF-FFFF1C060000}" r="D70" connectionId="0">
    <xmlCellPr id="1" xr6:uid="{00000000-0010-0000-1C06-000001000000}" uniqueName="P1082053">
      <xmlPr mapId="1" xpath="/TFI-IZD-OSIG/ISD_1000367/P1082053" xmlDataType="decimal"/>
    </xmlCellPr>
  </singleXmlCell>
  <singleXmlCell id="1566" xr6:uid="{00000000-000C-0000-FFFF-FFFF1D060000}" r="E70" connectionId="0">
    <xmlCellPr id="1" xr6:uid="{00000000-0010-0000-1D06-000001000000}" uniqueName="P1082054">
      <xmlPr mapId="1" xpath="/TFI-IZD-OSIG/ISD_1000367/P1082054" xmlDataType="decimal"/>
    </xmlCellPr>
  </singleXmlCell>
  <singleXmlCell id="1567" xr6:uid="{00000000-000C-0000-FFFF-FFFF1E060000}" r="F70" connectionId="0">
    <xmlCellPr id="1" xr6:uid="{00000000-0010-0000-1E06-000001000000}" uniqueName="P1082055">
      <xmlPr mapId="1" xpath="/TFI-IZD-OSIG/ISD_1000367/P1082055" xmlDataType="decimal"/>
    </xmlCellPr>
  </singleXmlCell>
  <singleXmlCell id="1568" xr6:uid="{00000000-000C-0000-FFFF-FFFF1F060000}" r="G70" connectionId="0">
    <xmlCellPr id="1" xr6:uid="{00000000-0010-0000-1F06-000001000000}" uniqueName="P1082056">
      <xmlPr mapId="1" xpath="/TFI-IZD-OSIG/ISD_1000367/P1082056" xmlDataType="decimal"/>
    </xmlCellPr>
  </singleXmlCell>
  <singleXmlCell id="1569" xr6:uid="{00000000-000C-0000-FFFF-FFFF20060000}" r="H70" connectionId="0">
    <xmlCellPr id="1" xr6:uid="{00000000-0010-0000-2006-000001000000}" uniqueName="P1082057">
      <xmlPr mapId="1" xpath="/TFI-IZD-OSIG/ISD_1000367/P1082057" xmlDataType="decimal"/>
    </xmlCellPr>
  </singleXmlCell>
  <singleXmlCell id="1570" xr6:uid="{00000000-000C-0000-FFFF-FFFF21060000}" r="I70" connectionId="0">
    <xmlCellPr id="1" xr6:uid="{00000000-0010-0000-2106-000001000000}" uniqueName="P1082058">
      <xmlPr mapId="1" xpath="/TFI-IZD-OSIG/ISD_1000367/P1082058" xmlDataType="decimal"/>
    </xmlCellPr>
  </singleXmlCell>
  <singleXmlCell id="1571" xr6:uid="{00000000-000C-0000-FFFF-FFFF22060000}" r="D71" connectionId="0">
    <xmlCellPr id="1" xr6:uid="{00000000-0010-0000-2206-000001000000}" uniqueName="P1082059">
      <xmlPr mapId="1" xpath="/TFI-IZD-OSIG/ISD_1000367/P1082059" xmlDataType="decimal"/>
    </xmlCellPr>
  </singleXmlCell>
  <singleXmlCell id="1572" xr6:uid="{00000000-000C-0000-FFFF-FFFF23060000}" r="E71" connectionId="0">
    <xmlCellPr id="1" xr6:uid="{00000000-0010-0000-2306-000001000000}" uniqueName="P1082060">
      <xmlPr mapId="1" xpath="/TFI-IZD-OSIG/ISD_1000367/P1082060" xmlDataType="decimal"/>
    </xmlCellPr>
  </singleXmlCell>
  <singleXmlCell id="1573" xr6:uid="{00000000-000C-0000-FFFF-FFFF24060000}" r="F71" connectionId="0">
    <xmlCellPr id="1" xr6:uid="{00000000-0010-0000-2406-000001000000}" uniqueName="P1082061">
      <xmlPr mapId="1" xpath="/TFI-IZD-OSIG/ISD_1000367/P1082061" xmlDataType="decimal"/>
    </xmlCellPr>
  </singleXmlCell>
  <singleXmlCell id="1574" xr6:uid="{00000000-000C-0000-FFFF-FFFF25060000}" r="G71" connectionId="0">
    <xmlCellPr id="1" xr6:uid="{00000000-0010-0000-2506-000001000000}" uniqueName="P1082062">
      <xmlPr mapId="1" xpath="/TFI-IZD-OSIG/ISD_1000367/P1082062" xmlDataType="decimal"/>
    </xmlCellPr>
  </singleXmlCell>
  <singleXmlCell id="1575" xr6:uid="{00000000-000C-0000-FFFF-FFFF26060000}" r="H71" connectionId="0">
    <xmlCellPr id="1" xr6:uid="{00000000-0010-0000-2606-000001000000}" uniqueName="P1082063">
      <xmlPr mapId="1" xpath="/TFI-IZD-OSIG/ISD_1000367/P1082063" xmlDataType="decimal"/>
    </xmlCellPr>
  </singleXmlCell>
  <singleXmlCell id="1576" xr6:uid="{00000000-000C-0000-FFFF-FFFF27060000}" r="I71" connectionId="0">
    <xmlCellPr id="1" xr6:uid="{00000000-0010-0000-2706-000001000000}" uniqueName="P1082064">
      <xmlPr mapId="1" xpath="/TFI-IZD-OSIG/ISD_1000367/P1082064" xmlDataType="decimal"/>
    </xmlCellPr>
  </singleXmlCell>
  <singleXmlCell id="1577" xr6:uid="{00000000-000C-0000-FFFF-FFFF28060000}" r="D72" connectionId="0">
    <xmlCellPr id="1" xr6:uid="{00000000-0010-0000-2806-000001000000}" uniqueName="P1082065">
      <xmlPr mapId="1" xpath="/TFI-IZD-OSIG/ISD_1000367/P1082065" xmlDataType="decimal"/>
    </xmlCellPr>
  </singleXmlCell>
  <singleXmlCell id="1578" xr6:uid="{00000000-000C-0000-FFFF-FFFF29060000}" r="E72" connectionId="0">
    <xmlCellPr id="1" xr6:uid="{00000000-0010-0000-2906-000001000000}" uniqueName="P1082066">
      <xmlPr mapId="1" xpath="/TFI-IZD-OSIG/ISD_1000367/P1082066" xmlDataType="decimal"/>
    </xmlCellPr>
  </singleXmlCell>
  <singleXmlCell id="1579" xr6:uid="{00000000-000C-0000-FFFF-FFFF2A060000}" r="F72" connectionId="0">
    <xmlCellPr id="1" xr6:uid="{00000000-0010-0000-2A06-000001000000}" uniqueName="P1082067">
      <xmlPr mapId="1" xpath="/TFI-IZD-OSIG/ISD_1000367/P1082067" xmlDataType="decimal"/>
    </xmlCellPr>
  </singleXmlCell>
  <singleXmlCell id="1580" xr6:uid="{00000000-000C-0000-FFFF-FFFF2B060000}" r="G72" connectionId="0">
    <xmlCellPr id="1" xr6:uid="{00000000-0010-0000-2B06-000001000000}" uniqueName="P1082068">
      <xmlPr mapId="1" xpath="/TFI-IZD-OSIG/ISD_1000367/P1082068" xmlDataType="decimal"/>
    </xmlCellPr>
  </singleXmlCell>
  <singleXmlCell id="1581" xr6:uid="{00000000-000C-0000-FFFF-FFFF2C060000}" r="H72" connectionId="0">
    <xmlCellPr id="1" xr6:uid="{00000000-0010-0000-2C06-000001000000}" uniqueName="P1082069">
      <xmlPr mapId="1" xpath="/TFI-IZD-OSIG/ISD_1000367/P1082069" xmlDataType="decimal"/>
    </xmlCellPr>
  </singleXmlCell>
  <singleXmlCell id="1582" xr6:uid="{00000000-000C-0000-FFFF-FFFF2D060000}" r="I72" connectionId="0">
    <xmlCellPr id="1" xr6:uid="{00000000-0010-0000-2D06-000001000000}" uniqueName="P1082070">
      <xmlPr mapId="1" xpath="/TFI-IZD-OSIG/ISD_1000367/P1082070" xmlDataType="decimal"/>
    </xmlCellPr>
  </singleXmlCell>
  <singleXmlCell id="1583" xr6:uid="{00000000-000C-0000-FFFF-FFFF2E060000}" r="D73" connectionId="0">
    <xmlCellPr id="1" xr6:uid="{00000000-0010-0000-2E06-000001000000}" uniqueName="P1082071">
      <xmlPr mapId="1" xpath="/TFI-IZD-OSIG/ISD_1000367/P1082071" xmlDataType="decimal"/>
    </xmlCellPr>
  </singleXmlCell>
  <singleXmlCell id="1584" xr6:uid="{00000000-000C-0000-FFFF-FFFF2F060000}" r="E73" connectionId="0">
    <xmlCellPr id="1" xr6:uid="{00000000-0010-0000-2F06-000001000000}" uniqueName="P1082072">
      <xmlPr mapId="1" xpath="/TFI-IZD-OSIG/ISD_1000367/P1082072" xmlDataType="decimal"/>
    </xmlCellPr>
  </singleXmlCell>
  <singleXmlCell id="1585" xr6:uid="{00000000-000C-0000-FFFF-FFFF30060000}" r="F73" connectionId="0">
    <xmlCellPr id="1" xr6:uid="{00000000-0010-0000-3006-000001000000}" uniqueName="P1082073">
      <xmlPr mapId="1" xpath="/TFI-IZD-OSIG/ISD_1000367/P1082073" xmlDataType="decimal"/>
    </xmlCellPr>
  </singleXmlCell>
  <singleXmlCell id="1586" xr6:uid="{00000000-000C-0000-FFFF-FFFF31060000}" r="G73" connectionId="0">
    <xmlCellPr id="1" xr6:uid="{00000000-0010-0000-3106-000001000000}" uniqueName="P1082074">
      <xmlPr mapId="1" xpath="/TFI-IZD-OSIG/ISD_1000367/P1082074" xmlDataType="decimal"/>
    </xmlCellPr>
  </singleXmlCell>
  <singleXmlCell id="1587" xr6:uid="{00000000-000C-0000-FFFF-FFFF32060000}" r="H73" connectionId="0">
    <xmlCellPr id="1" xr6:uid="{00000000-0010-0000-3206-000001000000}" uniqueName="P1082076">
      <xmlPr mapId="1" xpath="/TFI-IZD-OSIG/ISD_1000367/P1082076" xmlDataType="decimal"/>
    </xmlCellPr>
  </singleXmlCell>
  <singleXmlCell id="1588" xr6:uid="{00000000-000C-0000-FFFF-FFFF33060000}" r="I73" connectionId="0">
    <xmlCellPr id="1" xr6:uid="{00000000-0010-0000-3306-000001000000}" uniqueName="P1082078">
      <xmlPr mapId="1" xpath="/TFI-IZD-OSIG/ISD_1000367/P1082078" xmlDataType="decimal"/>
    </xmlCellPr>
  </singleXmlCell>
  <singleXmlCell id="1589" xr6:uid="{00000000-000C-0000-FFFF-FFFF34060000}" r="D74" connectionId="0">
    <xmlCellPr id="1" xr6:uid="{00000000-0010-0000-3406-000001000000}" uniqueName="P1082079">
      <xmlPr mapId="1" xpath="/TFI-IZD-OSIG/ISD_1000367/P1082079" xmlDataType="decimal"/>
    </xmlCellPr>
  </singleXmlCell>
  <singleXmlCell id="1590" xr6:uid="{00000000-000C-0000-FFFF-FFFF35060000}" r="E74" connectionId="0">
    <xmlCellPr id="1" xr6:uid="{00000000-0010-0000-3506-000001000000}" uniqueName="P1082080">
      <xmlPr mapId="1" xpath="/TFI-IZD-OSIG/ISD_1000367/P1082080" xmlDataType="decimal"/>
    </xmlCellPr>
  </singleXmlCell>
  <singleXmlCell id="1591" xr6:uid="{00000000-000C-0000-FFFF-FFFF36060000}" r="F74" connectionId="0">
    <xmlCellPr id="1" xr6:uid="{00000000-0010-0000-3606-000001000000}" uniqueName="P1082081">
      <xmlPr mapId="1" xpath="/TFI-IZD-OSIG/ISD_1000367/P1082081" xmlDataType="decimal"/>
    </xmlCellPr>
  </singleXmlCell>
  <singleXmlCell id="1592" xr6:uid="{00000000-000C-0000-FFFF-FFFF37060000}" r="G74" connectionId="0">
    <xmlCellPr id="1" xr6:uid="{00000000-0010-0000-3706-000001000000}" uniqueName="P1082082">
      <xmlPr mapId="1" xpath="/TFI-IZD-OSIG/ISD_1000367/P1082082" xmlDataType="decimal"/>
    </xmlCellPr>
  </singleXmlCell>
  <singleXmlCell id="1593" xr6:uid="{00000000-000C-0000-FFFF-FFFF38060000}" r="H74" connectionId="0">
    <xmlCellPr id="1" xr6:uid="{00000000-0010-0000-3806-000001000000}" uniqueName="P1082083">
      <xmlPr mapId="1" xpath="/TFI-IZD-OSIG/ISD_1000367/P1082083" xmlDataType="decimal"/>
    </xmlCellPr>
  </singleXmlCell>
  <singleXmlCell id="1594" xr6:uid="{00000000-000C-0000-FFFF-FFFF39060000}" r="I74" connectionId="0">
    <xmlCellPr id="1" xr6:uid="{00000000-0010-0000-3906-000001000000}" uniqueName="P1082084">
      <xmlPr mapId="1" xpath="/TFI-IZD-OSIG/ISD_1000367/P1082084" xmlDataType="decimal"/>
    </xmlCellPr>
  </singleXmlCell>
  <singleXmlCell id="1595" xr6:uid="{00000000-000C-0000-FFFF-FFFF3A060000}" r="D75" connectionId="0">
    <xmlCellPr id="1" xr6:uid="{00000000-0010-0000-3A06-000001000000}" uniqueName="P1082085">
      <xmlPr mapId="1" xpath="/TFI-IZD-OSIG/ISD_1000367/P1082085" xmlDataType="decimal"/>
    </xmlCellPr>
  </singleXmlCell>
  <singleXmlCell id="1596" xr6:uid="{00000000-000C-0000-FFFF-FFFF3B060000}" r="E75" connectionId="0">
    <xmlCellPr id="1" xr6:uid="{00000000-0010-0000-3B06-000001000000}" uniqueName="P1082086">
      <xmlPr mapId="1" xpath="/TFI-IZD-OSIG/ISD_1000367/P1082086" xmlDataType="decimal"/>
    </xmlCellPr>
  </singleXmlCell>
  <singleXmlCell id="1597" xr6:uid="{00000000-000C-0000-FFFF-FFFF3C060000}" r="F75" connectionId="0">
    <xmlCellPr id="1" xr6:uid="{00000000-0010-0000-3C06-000001000000}" uniqueName="P1082087">
      <xmlPr mapId="1" xpath="/TFI-IZD-OSIG/ISD_1000367/P1082087" xmlDataType="decimal"/>
    </xmlCellPr>
  </singleXmlCell>
  <singleXmlCell id="1598" xr6:uid="{00000000-000C-0000-FFFF-FFFF3D060000}" r="G75" connectionId="0">
    <xmlCellPr id="1" xr6:uid="{00000000-0010-0000-3D06-000001000000}" uniqueName="P1082088">
      <xmlPr mapId="1" xpath="/TFI-IZD-OSIG/ISD_1000367/P1082088" xmlDataType="decimal"/>
    </xmlCellPr>
  </singleXmlCell>
  <singleXmlCell id="1599" xr6:uid="{00000000-000C-0000-FFFF-FFFF3E060000}" r="H75" connectionId="0">
    <xmlCellPr id="1" xr6:uid="{00000000-0010-0000-3E06-000001000000}" uniqueName="P1082089">
      <xmlPr mapId="1" xpath="/TFI-IZD-OSIG/ISD_1000367/P1082089" xmlDataType="decimal"/>
    </xmlCellPr>
  </singleXmlCell>
  <singleXmlCell id="1600" xr6:uid="{00000000-000C-0000-FFFF-FFFF3F060000}" r="I75" connectionId="0">
    <xmlCellPr id="1" xr6:uid="{00000000-0010-0000-3F06-000001000000}" uniqueName="P1082090">
      <xmlPr mapId="1" xpath="/TFI-IZD-OSIG/ISD_1000367/P1082090" xmlDataType="decimal"/>
    </xmlCellPr>
  </singleXmlCell>
  <singleXmlCell id="1601" xr6:uid="{00000000-000C-0000-FFFF-FFFF40060000}" r="D76" connectionId="0">
    <xmlCellPr id="1" xr6:uid="{00000000-0010-0000-4006-000001000000}" uniqueName="P1082091">
      <xmlPr mapId="1" xpath="/TFI-IZD-OSIG/ISD_1000367/P1082091" xmlDataType="decimal"/>
    </xmlCellPr>
  </singleXmlCell>
  <singleXmlCell id="1602" xr6:uid="{00000000-000C-0000-FFFF-FFFF41060000}" r="E76" connectionId="0">
    <xmlCellPr id="1" xr6:uid="{00000000-0010-0000-4106-000001000000}" uniqueName="P1082093">
      <xmlPr mapId="1" xpath="/TFI-IZD-OSIG/ISD_1000367/P1082093" xmlDataType="decimal"/>
    </xmlCellPr>
  </singleXmlCell>
  <singleXmlCell id="1603" xr6:uid="{00000000-000C-0000-FFFF-FFFF42060000}" r="F76" connectionId="0">
    <xmlCellPr id="1" xr6:uid="{00000000-0010-0000-4206-000001000000}" uniqueName="P1082095">
      <xmlPr mapId="1" xpath="/TFI-IZD-OSIG/ISD_1000367/P1082095" xmlDataType="decimal"/>
    </xmlCellPr>
  </singleXmlCell>
  <singleXmlCell id="1604" xr6:uid="{00000000-000C-0000-FFFF-FFFF43060000}" r="G76" connectionId="0">
    <xmlCellPr id="1" xr6:uid="{00000000-0010-0000-4306-000001000000}" uniqueName="P1082097">
      <xmlPr mapId="1" xpath="/TFI-IZD-OSIG/ISD_1000367/P1082097" xmlDataType="decimal"/>
    </xmlCellPr>
  </singleXmlCell>
  <singleXmlCell id="1605" xr6:uid="{00000000-000C-0000-FFFF-FFFF44060000}" r="H76" connectionId="0">
    <xmlCellPr id="1" xr6:uid="{00000000-0010-0000-4406-000001000000}" uniqueName="P1082099">
      <xmlPr mapId="1" xpath="/TFI-IZD-OSIG/ISD_1000367/P1082099" xmlDataType="decimal"/>
    </xmlCellPr>
  </singleXmlCell>
  <singleXmlCell id="1606" xr6:uid="{00000000-000C-0000-FFFF-FFFF45060000}" r="I76" connectionId="0">
    <xmlCellPr id="1" xr6:uid="{00000000-0010-0000-4506-000001000000}" uniqueName="P1082101">
      <xmlPr mapId="1" xpath="/TFI-IZD-OSIG/ISD_1000367/P1082101" xmlDataType="decimal"/>
    </xmlCellPr>
  </singleXmlCell>
  <singleXmlCell id="1607" xr6:uid="{00000000-000C-0000-FFFF-FFFF46060000}" r="D77" connectionId="0">
    <xmlCellPr id="1" xr6:uid="{00000000-0010-0000-4606-000001000000}" uniqueName="P1082103">
      <xmlPr mapId="1" xpath="/TFI-IZD-OSIG/ISD_1000367/P1082103" xmlDataType="decimal"/>
    </xmlCellPr>
  </singleXmlCell>
  <singleXmlCell id="1608" xr6:uid="{00000000-000C-0000-FFFF-FFFF47060000}" r="E77" connectionId="0">
    <xmlCellPr id="1" xr6:uid="{00000000-0010-0000-4706-000001000000}" uniqueName="P1082107">
      <xmlPr mapId="1" xpath="/TFI-IZD-OSIG/ISD_1000367/P1082107" xmlDataType="decimal"/>
    </xmlCellPr>
  </singleXmlCell>
  <singleXmlCell id="1609" xr6:uid="{00000000-000C-0000-FFFF-FFFF48060000}" r="F77" connectionId="0">
    <xmlCellPr id="1" xr6:uid="{00000000-0010-0000-4806-000001000000}" uniqueName="P1082109">
      <xmlPr mapId="1" xpath="/TFI-IZD-OSIG/ISD_1000367/P1082109" xmlDataType="decimal"/>
    </xmlCellPr>
  </singleXmlCell>
  <singleXmlCell id="1610" xr6:uid="{00000000-000C-0000-FFFF-FFFF49060000}" r="G77" connectionId="0">
    <xmlCellPr id="1" xr6:uid="{00000000-0010-0000-4906-000001000000}" uniqueName="P1082111">
      <xmlPr mapId="1" xpath="/TFI-IZD-OSIG/ISD_1000367/P1082111" xmlDataType="decimal"/>
    </xmlCellPr>
  </singleXmlCell>
  <singleXmlCell id="1611" xr6:uid="{00000000-000C-0000-FFFF-FFFF4A060000}" r="H77" connectionId="0">
    <xmlCellPr id="1" xr6:uid="{00000000-0010-0000-4A06-000001000000}" uniqueName="P1082113">
      <xmlPr mapId="1" xpath="/TFI-IZD-OSIG/ISD_1000367/P1082113" xmlDataType="decimal"/>
    </xmlCellPr>
  </singleXmlCell>
  <singleXmlCell id="1612" xr6:uid="{00000000-000C-0000-FFFF-FFFF4B060000}" r="I77" connectionId="0">
    <xmlCellPr id="1" xr6:uid="{00000000-0010-0000-4B06-000001000000}" uniqueName="P1082114">
      <xmlPr mapId="1" xpath="/TFI-IZD-OSIG/ISD_1000367/P1082114" xmlDataType="decimal"/>
    </xmlCellPr>
  </singleXmlCell>
  <singleXmlCell id="1613" xr6:uid="{00000000-000C-0000-FFFF-FFFF4C060000}" r="D78" connectionId="0">
    <xmlCellPr id="1" xr6:uid="{00000000-0010-0000-4C06-000001000000}" uniqueName="P1082116">
      <xmlPr mapId="1" xpath="/TFI-IZD-OSIG/ISD_1000367/P1082116" xmlDataType="decimal"/>
    </xmlCellPr>
  </singleXmlCell>
  <singleXmlCell id="1614" xr6:uid="{00000000-000C-0000-FFFF-FFFF4D060000}" r="E78" connectionId="0">
    <xmlCellPr id="1" xr6:uid="{00000000-0010-0000-4D06-000001000000}" uniqueName="P1082117">
      <xmlPr mapId="1" xpath="/TFI-IZD-OSIG/ISD_1000367/P1082117" xmlDataType="decimal"/>
    </xmlCellPr>
  </singleXmlCell>
  <singleXmlCell id="1615" xr6:uid="{00000000-000C-0000-FFFF-FFFF4E060000}" r="F78" connectionId="0">
    <xmlCellPr id="1" xr6:uid="{00000000-0010-0000-4E06-000001000000}" uniqueName="P1082119">
      <xmlPr mapId="1" xpath="/TFI-IZD-OSIG/ISD_1000367/P1082119" xmlDataType="decimal"/>
    </xmlCellPr>
  </singleXmlCell>
  <singleXmlCell id="1616" xr6:uid="{00000000-000C-0000-FFFF-FFFF4F060000}" r="G78" connectionId="0">
    <xmlCellPr id="1" xr6:uid="{00000000-0010-0000-4F06-000001000000}" uniqueName="P1082120">
      <xmlPr mapId="1" xpath="/TFI-IZD-OSIG/ISD_1000367/P1082120" xmlDataType="decimal"/>
    </xmlCellPr>
  </singleXmlCell>
  <singleXmlCell id="1617" xr6:uid="{00000000-000C-0000-FFFF-FFFF50060000}" r="H78" connectionId="0">
    <xmlCellPr id="1" xr6:uid="{00000000-0010-0000-5006-000001000000}" uniqueName="P1082122">
      <xmlPr mapId="1" xpath="/TFI-IZD-OSIG/ISD_1000367/P1082122" xmlDataType="decimal"/>
    </xmlCellPr>
  </singleXmlCell>
  <singleXmlCell id="1618" xr6:uid="{00000000-000C-0000-FFFF-FFFF51060000}" r="I78" connectionId="0">
    <xmlCellPr id="1" xr6:uid="{00000000-0010-0000-5106-000001000000}" uniqueName="P1082123">
      <xmlPr mapId="1" xpath="/TFI-IZD-OSIG/ISD_1000367/P1082123" xmlDataType="decimal"/>
    </xmlCellPr>
  </singleXmlCell>
  <singleXmlCell id="1619" xr6:uid="{00000000-000C-0000-FFFF-FFFF52060000}" r="D79" connectionId="0">
    <xmlCellPr id="1" xr6:uid="{00000000-0010-0000-5206-000001000000}" uniqueName="P1082124">
      <xmlPr mapId="1" xpath="/TFI-IZD-OSIG/ISD_1000367/P1082124" xmlDataType="decimal"/>
    </xmlCellPr>
  </singleXmlCell>
  <singleXmlCell id="1620" xr6:uid="{00000000-000C-0000-FFFF-FFFF53060000}" r="E79" connectionId="0">
    <xmlCellPr id="1" xr6:uid="{00000000-0010-0000-5306-000001000000}" uniqueName="P1082126">
      <xmlPr mapId="1" xpath="/TFI-IZD-OSIG/ISD_1000367/P1082126" xmlDataType="decimal"/>
    </xmlCellPr>
  </singleXmlCell>
  <singleXmlCell id="1621" xr6:uid="{00000000-000C-0000-FFFF-FFFF54060000}" r="F79" connectionId="0">
    <xmlCellPr id="1" xr6:uid="{00000000-0010-0000-5406-000001000000}" uniqueName="P1082127">
      <xmlPr mapId="1" xpath="/TFI-IZD-OSIG/ISD_1000367/P1082127" xmlDataType="decimal"/>
    </xmlCellPr>
  </singleXmlCell>
  <singleXmlCell id="1622" xr6:uid="{00000000-000C-0000-FFFF-FFFF55060000}" r="G79" connectionId="0">
    <xmlCellPr id="1" xr6:uid="{00000000-0010-0000-5506-000001000000}" uniqueName="P1082128">
      <xmlPr mapId="1" xpath="/TFI-IZD-OSIG/ISD_1000367/P1082128" xmlDataType="decimal"/>
    </xmlCellPr>
  </singleXmlCell>
  <singleXmlCell id="1623" xr6:uid="{00000000-000C-0000-FFFF-FFFF56060000}" r="H79" connectionId="0">
    <xmlCellPr id="1" xr6:uid="{00000000-0010-0000-5606-000001000000}" uniqueName="P1082129">
      <xmlPr mapId="1" xpath="/TFI-IZD-OSIG/ISD_1000367/P1082129" xmlDataType="decimal"/>
    </xmlCellPr>
  </singleXmlCell>
  <singleXmlCell id="1624" xr6:uid="{00000000-000C-0000-FFFF-FFFF57060000}" r="I79" connectionId="0">
    <xmlCellPr id="1" xr6:uid="{00000000-0010-0000-5706-000001000000}" uniqueName="P1082130">
      <xmlPr mapId="1" xpath="/TFI-IZD-OSIG/ISD_1000367/P1082130" xmlDataType="decimal"/>
    </xmlCellPr>
  </singleXmlCell>
  <singleXmlCell id="1625" xr6:uid="{00000000-000C-0000-FFFF-FFFF58060000}" r="D80" connectionId="0">
    <xmlCellPr id="1" xr6:uid="{00000000-0010-0000-5806-000001000000}" uniqueName="P1082131">
      <xmlPr mapId="1" xpath="/TFI-IZD-OSIG/ISD_1000367/P1082131" xmlDataType="decimal"/>
    </xmlCellPr>
  </singleXmlCell>
  <singleXmlCell id="1626" xr6:uid="{00000000-000C-0000-FFFF-FFFF59060000}" r="E80" connectionId="0">
    <xmlCellPr id="1" xr6:uid="{00000000-0010-0000-5906-000001000000}" uniqueName="P1082132">
      <xmlPr mapId="1" xpath="/TFI-IZD-OSIG/ISD_1000367/P1082132" xmlDataType="decimal"/>
    </xmlCellPr>
  </singleXmlCell>
  <singleXmlCell id="1627" xr6:uid="{00000000-000C-0000-FFFF-FFFF5A060000}" r="F80" connectionId="0">
    <xmlCellPr id="1" xr6:uid="{00000000-0010-0000-5A06-000001000000}" uniqueName="P1082134">
      <xmlPr mapId="1" xpath="/TFI-IZD-OSIG/ISD_1000367/P1082134" xmlDataType="decimal"/>
    </xmlCellPr>
  </singleXmlCell>
  <singleXmlCell id="1628" xr6:uid="{00000000-000C-0000-FFFF-FFFF5B060000}" r="G80" connectionId="0">
    <xmlCellPr id="1" xr6:uid="{00000000-0010-0000-5B06-000001000000}" uniqueName="P1082137">
      <xmlPr mapId="1" xpath="/TFI-IZD-OSIG/ISD_1000367/P1082137" xmlDataType="decimal"/>
    </xmlCellPr>
  </singleXmlCell>
  <singleXmlCell id="1629" xr6:uid="{00000000-000C-0000-FFFF-FFFF5C060000}" r="H80" connectionId="0">
    <xmlCellPr id="1" xr6:uid="{00000000-0010-0000-5C06-000001000000}" uniqueName="P1082138">
      <xmlPr mapId="1" xpath="/TFI-IZD-OSIG/ISD_1000367/P1082138" xmlDataType="decimal"/>
    </xmlCellPr>
  </singleXmlCell>
  <singleXmlCell id="1630" xr6:uid="{00000000-000C-0000-FFFF-FFFF5D060000}" r="I80" connectionId="0">
    <xmlCellPr id="1" xr6:uid="{00000000-0010-0000-5D06-000001000000}" uniqueName="P1082140">
      <xmlPr mapId="1" xpath="/TFI-IZD-OSIG/ISD_1000367/P1082140" xmlDataType="decimal"/>
    </xmlCellPr>
  </singleXmlCell>
  <singleXmlCell id="1631" xr6:uid="{00000000-000C-0000-FFFF-FFFF5E060000}" r="D81" connectionId="0">
    <xmlCellPr id="1" xr6:uid="{00000000-0010-0000-5E06-000001000000}" uniqueName="P1082141">
      <xmlPr mapId="1" xpath="/TFI-IZD-OSIG/ISD_1000367/P1082141" xmlDataType="decimal"/>
    </xmlCellPr>
  </singleXmlCell>
  <singleXmlCell id="1632" xr6:uid="{00000000-000C-0000-FFFF-FFFF5F060000}" r="E81" connectionId="0">
    <xmlCellPr id="1" xr6:uid="{00000000-0010-0000-5F06-000001000000}" uniqueName="P1082142">
      <xmlPr mapId="1" xpath="/TFI-IZD-OSIG/ISD_1000367/P1082142" xmlDataType="decimal"/>
    </xmlCellPr>
  </singleXmlCell>
  <singleXmlCell id="1633" xr6:uid="{00000000-000C-0000-FFFF-FFFF60060000}" r="F81" connectionId="0">
    <xmlCellPr id="1" xr6:uid="{00000000-0010-0000-6006-000001000000}" uniqueName="P1082143">
      <xmlPr mapId="1" xpath="/TFI-IZD-OSIG/ISD_1000367/P1082143" xmlDataType="decimal"/>
    </xmlCellPr>
  </singleXmlCell>
  <singleXmlCell id="1634" xr6:uid="{00000000-000C-0000-FFFF-FFFF61060000}" r="G81" connectionId="0">
    <xmlCellPr id="1" xr6:uid="{00000000-0010-0000-6106-000001000000}" uniqueName="P1082144">
      <xmlPr mapId="1" xpath="/TFI-IZD-OSIG/ISD_1000367/P1082144" xmlDataType="decimal"/>
    </xmlCellPr>
  </singleXmlCell>
  <singleXmlCell id="1635" xr6:uid="{00000000-000C-0000-FFFF-FFFF62060000}" r="H81" connectionId="0">
    <xmlCellPr id="1" xr6:uid="{00000000-0010-0000-6206-000001000000}" uniqueName="P1082145">
      <xmlPr mapId="1" xpath="/TFI-IZD-OSIG/ISD_1000367/P1082145" xmlDataType="decimal"/>
    </xmlCellPr>
  </singleXmlCell>
  <singleXmlCell id="1636" xr6:uid="{00000000-000C-0000-FFFF-FFFF63060000}" r="I81" connectionId="0">
    <xmlCellPr id="1" xr6:uid="{00000000-0010-0000-6306-000001000000}" uniqueName="P1082146">
      <xmlPr mapId="1" xpath="/TFI-IZD-OSIG/ISD_1000367/P1082146" xmlDataType="decimal"/>
    </xmlCellPr>
  </singleXmlCell>
  <singleXmlCell id="1637" xr6:uid="{00000000-000C-0000-FFFF-FFFF64060000}" r="D82" connectionId="0">
    <xmlCellPr id="1" xr6:uid="{00000000-0010-0000-6406-000001000000}" uniqueName="P1082154">
      <xmlPr mapId="1" xpath="/TFI-IZD-OSIG/ISD_1000367/P1082154" xmlDataType="decimal"/>
    </xmlCellPr>
  </singleXmlCell>
  <singleXmlCell id="1638" xr6:uid="{00000000-000C-0000-FFFF-FFFF65060000}" r="E82" connectionId="0">
    <xmlCellPr id="1" xr6:uid="{00000000-0010-0000-6506-000001000000}" uniqueName="P1082218">
      <xmlPr mapId="1" xpath="/TFI-IZD-OSIG/ISD_1000367/P1082218" xmlDataType="decimal"/>
    </xmlCellPr>
  </singleXmlCell>
  <singleXmlCell id="1639" xr6:uid="{00000000-000C-0000-FFFF-FFFF66060000}" r="F82" connectionId="0">
    <xmlCellPr id="1" xr6:uid="{00000000-0010-0000-6606-000001000000}" uniqueName="P1082219">
      <xmlPr mapId="1" xpath="/TFI-IZD-OSIG/ISD_1000367/P1082219" xmlDataType="decimal"/>
    </xmlCellPr>
  </singleXmlCell>
  <singleXmlCell id="1640" xr6:uid="{00000000-000C-0000-FFFF-FFFF67060000}" r="G82" connectionId="0">
    <xmlCellPr id="1" xr6:uid="{00000000-0010-0000-6706-000001000000}" uniqueName="P1082221">
      <xmlPr mapId="1" xpath="/TFI-IZD-OSIG/ISD_1000367/P1082221" xmlDataType="decimal"/>
    </xmlCellPr>
  </singleXmlCell>
  <singleXmlCell id="1641" xr6:uid="{00000000-000C-0000-FFFF-FFFF68060000}" r="H82" connectionId="0">
    <xmlCellPr id="1" xr6:uid="{00000000-0010-0000-6806-000001000000}" uniqueName="P1082223">
      <xmlPr mapId="1" xpath="/TFI-IZD-OSIG/ISD_1000367/P1082223" xmlDataType="decimal"/>
    </xmlCellPr>
  </singleXmlCell>
  <singleXmlCell id="1642" xr6:uid="{00000000-000C-0000-FFFF-FFFF69060000}" r="I82" connectionId="0">
    <xmlCellPr id="1" xr6:uid="{00000000-0010-0000-6906-000001000000}" uniqueName="P1082226">
      <xmlPr mapId="1" xpath="/TFI-IZD-OSIG/ISD_1000367/P1082226" xmlDataType="decimal"/>
    </xmlCellPr>
  </singleXmlCell>
  <singleXmlCell id="1643" xr6:uid="{00000000-000C-0000-FFFF-FFFF6A060000}" r="D83" connectionId="0">
    <xmlCellPr id="1" xr6:uid="{00000000-0010-0000-6A06-000001000000}" uniqueName="P1082228">
      <xmlPr mapId="1" xpath="/TFI-IZD-OSIG/ISD_1000367/P1082228" xmlDataType="decimal"/>
    </xmlCellPr>
  </singleXmlCell>
  <singleXmlCell id="1644" xr6:uid="{00000000-000C-0000-FFFF-FFFF6B060000}" r="E83" connectionId="0">
    <xmlCellPr id="1" xr6:uid="{00000000-0010-0000-6B06-000001000000}" uniqueName="P1082230">
      <xmlPr mapId="1" xpath="/TFI-IZD-OSIG/ISD_1000367/P1082230" xmlDataType="decimal"/>
    </xmlCellPr>
  </singleXmlCell>
  <singleXmlCell id="1645" xr6:uid="{00000000-000C-0000-FFFF-FFFF6C060000}" r="F83" connectionId="0">
    <xmlCellPr id="1" xr6:uid="{00000000-0010-0000-6C06-000001000000}" uniqueName="P1082231">
      <xmlPr mapId="1" xpath="/TFI-IZD-OSIG/ISD_1000367/P1082231" xmlDataType="decimal"/>
    </xmlCellPr>
  </singleXmlCell>
  <singleXmlCell id="1646" xr6:uid="{00000000-000C-0000-FFFF-FFFF6D060000}" r="G83" connectionId="0">
    <xmlCellPr id="1" xr6:uid="{00000000-0010-0000-6D06-000001000000}" uniqueName="P1082233">
      <xmlPr mapId="1" xpath="/TFI-IZD-OSIG/ISD_1000367/P1082233" xmlDataType="decimal"/>
    </xmlCellPr>
  </singleXmlCell>
  <singleXmlCell id="1647" xr6:uid="{00000000-000C-0000-FFFF-FFFF6E060000}" r="H83" connectionId="0">
    <xmlCellPr id="1" xr6:uid="{00000000-0010-0000-6E06-000001000000}" uniqueName="P1082235">
      <xmlPr mapId="1" xpath="/TFI-IZD-OSIG/ISD_1000367/P1082235" xmlDataType="decimal"/>
    </xmlCellPr>
  </singleXmlCell>
  <singleXmlCell id="1648" xr6:uid="{00000000-000C-0000-FFFF-FFFF6F060000}" r="I83" connectionId="0">
    <xmlCellPr id="1" xr6:uid="{00000000-0010-0000-6F06-000001000000}" uniqueName="P1082238">
      <xmlPr mapId="1" xpath="/TFI-IZD-OSIG/ISD_1000367/P1082238" xmlDataType="decimal"/>
    </xmlCellPr>
  </singleXmlCell>
  <singleXmlCell id="1649" xr6:uid="{00000000-000C-0000-FFFF-FFFF70060000}" r="D84" connectionId="0">
    <xmlCellPr id="1" xr6:uid="{00000000-0010-0000-7006-000001000000}" uniqueName="P1082240">
      <xmlPr mapId="1" xpath="/TFI-IZD-OSIG/ISD_1000367/P1082240" xmlDataType="decimal"/>
    </xmlCellPr>
  </singleXmlCell>
  <singleXmlCell id="1650" xr6:uid="{00000000-000C-0000-FFFF-FFFF71060000}" r="E84" connectionId="0">
    <xmlCellPr id="1" xr6:uid="{00000000-0010-0000-7106-000001000000}" uniqueName="P1082241">
      <xmlPr mapId="1" xpath="/TFI-IZD-OSIG/ISD_1000367/P1082241" xmlDataType="decimal"/>
    </xmlCellPr>
  </singleXmlCell>
  <singleXmlCell id="1651" xr6:uid="{00000000-000C-0000-FFFF-FFFF72060000}" r="F84" connectionId="0">
    <xmlCellPr id="1" xr6:uid="{00000000-0010-0000-7206-000001000000}" uniqueName="P1082242">
      <xmlPr mapId="1" xpath="/TFI-IZD-OSIG/ISD_1000367/P1082242" xmlDataType="decimal"/>
    </xmlCellPr>
  </singleXmlCell>
  <singleXmlCell id="1652" xr6:uid="{00000000-000C-0000-FFFF-FFFF73060000}" r="G84" connectionId="0">
    <xmlCellPr id="1" xr6:uid="{00000000-0010-0000-7306-000001000000}" uniqueName="P1082243">
      <xmlPr mapId="1" xpath="/TFI-IZD-OSIG/ISD_1000367/P1082243" xmlDataType="decimal"/>
    </xmlCellPr>
  </singleXmlCell>
  <singleXmlCell id="1653" xr6:uid="{00000000-000C-0000-FFFF-FFFF74060000}" r="H84" connectionId="0">
    <xmlCellPr id="1" xr6:uid="{00000000-0010-0000-7406-000001000000}" uniqueName="P1082244">
      <xmlPr mapId="1" xpath="/TFI-IZD-OSIG/ISD_1000367/P1082244" xmlDataType="decimal"/>
    </xmlCellPr>
  </singleXmlCell>
  <singleXmlCell id="1654" xr6:uid="{00000000-000C-0000-FFFF-FFFF75060000}" r="I84" connectionId="0">
    <xmlCellPr id="1" xr6:uid="{00000000-0010-0000-7506-000001000000}" uniqueName="P1082246">
      <xmlPr mapId="1" xpath="/TFI-IZD-OSIG/ISD_1000367/P1082246" xmlDataType="decimal"/>
    </xmlCellPr>
  </singleXmlCell>
  <singleXmlCell id="1655" xr6:uid="{00000000-000C-0000-FFFF-FFFF76060000}" r="D85" connectionId="0">
    <xmlCellPr id="1" xr6:uid="{00000000-0010-0000-7606-000001000000}" uniqueName="P1082249">
      <xmlPr mapId="1" xpath="/TFI-IZD-OSIG/ISD_1000367/P1082249" xmlDataType="decimal"/>
    </xmlCellPr>
  </singleXmlCell>
  <singleXmlCell id="1656" xr6:uid="{00000000-000C-0000-FFFF-FFFF77060000}" r="E85" connectionId="0">
    <xmlCellPr id="1" xr6:uid="{00000000-0010-0000-7706-000001000000}" uniqueName="P1082251">
      <xmlPr mapId="1" xpath="/TFI-IZD-OSIG/ISD_1000367/P1082251" xmlDataType="decimal"/>
    </xmlCellPr>
  </singleXmlCell>
  <singleXmlCell id="1657" xr6:uid="{00000000-000C-0000-FFFF-FFFF78060000}" r="F85" connectionId="0">
    <xmlCellPr id="1" xr6:uid="{00000000-0010-0000-7806-000001000000}" uniqueName="P1082253">
      <xmlPr mapId="1" xpath="/TFI-IZD-OSIG/ISD_1000367/P1082253" xmlDataType="decimal"/>
    </xmlCellPr>
  </singleXmlCell>
  <singleXmlCell id="1658" xr6:uid="{00000000-000C-0000-FFFF-FFFF79060000}" r="G85" connectionId="0">
    <xmlCellPr id="1" xr6:uid="{00000000-0010-0000-7906-000001000000}" uniqueName="P1082255">
      <xmlPr mapId="1" xpath="/TFI-IZD-OSIG/ISD_1000367/P1082255" xmlDataType="decimal"/>
    </xmlCellPr>
  </singleXmlCell>
  <singleXmlCell id="1659" xr6:uid="{00000000-000C-0000-FFFF-FFFF7A060000}" r="H85" connectionId="0">
    <xmlCellPr id="1" xr6:uid="{00000000-0010-0000-7A06-000001000000}" uniqueName="P1082258">
      <xmlPr mapId="1" xpath="/TFI-IZD-OSIG/ISD_1000367/P1082258" xmlDataType="decimal"/>
    </xmlCellPr>
  </singleXmlCell>
  <singleXmlCell id="1660" xr6:uid="{00000000-000C-0000-FFFF-FFFF7B060000}" r="I85" connectionId="0">
    <xmlCellPr id="1" xr6:uid="{00000000-0010-0000-7B06-000001000000}" uniqueName="P1082263">
      <xmlPr mapId="1" xpath="/TFI-IZD-OSIG/ISD_1000367/P1082263" xmlDataType="decimal"/>
    </xmlCellPr>
  </singleXmlCell>
  <singleXmlCell id="1661" xr6:uid="{00000000-000C-0000-FFFF-FFFF7C060000}" r="D86" connectionId="0">
    <xmlCellPr id="1" xr6:uid="{00000000-0010-0000-7C06-000001000000}" uniqueName="P1082268">
      <xmlPr mapId="1" xpath="/TFI-IZD-OSIG/ISD_1000367/P1082268" xmlDataType="decimal"/>
    </xmlCellPr>
  </singleXmlCell>
  <singleXmlCell id="1662" xr6:uid="{00000000-000C-0000-FFFF-FFFF7D060000}" r="E86" connectionId="0">
    <xmlCellPr id="1" xr6:uid="{00000000-0010-0000-7D06-000001000000}" uniqueName="P1082271">
      <xmlPr mapId="1" xpath="/TFI-IZD-OSIG/ISD_1000367/P1082271" xmlDataType="decimal"/>
    </xmlCellPr>
  </singleXmlCell>
  <singleXmlCell id="1663" xr6:uid="{00000000-000C-0000-FFFF-FFFF7E060000}" r="F86" connectionId="0">
    <xmlCellPr id="1" xr6:uid="{00000000-0010-0000-7E06-000001000000}" uniqueName="P1082274">
      <xmlPr mapId="1" xpath="/TFI-IZD-OSIG/ISD_1000367/P1082274" xmlDataType="decimal"/>
    </xmlCellPr>
  </singleXmlCell>
  <singleXmlCell id="1664" xr6:uid="{00000000-000C-0000-FFFF-FFFF7F060000}" r="G86" connectionId="0">
    <xmlCellPr id="1" xr6:uid="{00000000-0010-0000-7F06-000001000000}" uniqueName="P1082281">
      <xmlPr mapId="1" xpath="/TFI-IZD-OSIG/ISD_1000367/P1082281" xmlDataType="decimal"/>
    </xmlCellPr>
  </singleXmlCell>
  <singleXmlCell id="1665" xr6:uid="{00000000-000C-0000-FFFF-FFFF80060000}" r="H86" connectionId="0">
    <xmlCellPr id="1" xr6:uid="{00000000-0010-0000-8006-000001000000}" uniqueName="P1082283">
      <xmlPr mapId="1" xpath="/TFI-IZD-OSIG/ISD_1000367/P1082283" xmlDataType="decimal"/>
    </xmlCellPr>
  </singleXmlCell>
  <singleXmlCell id="1666" xr6:uid="{00000000-000C-0000-FFFF-FFFF81060000}" r="I86" connectionId="0">
    <xmlCellPr id="1" xr6:uid="{00000000-0010-0000-8106-000001000000}" uniqueName="P1082287">
      <xmlPr mapId="1" xpath="/TFI-IZD-OSIG/ISD_1000367/P1082287"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69" xr6:uid="{00000000-000C-0000-FFFF-FFFF82060000}" r="H6" connectionId="0">
    <xmlCellPr id="1" xr6:uid="{00000000-0010-0000-8206-000001000000}" uniqueName="P3166">
      <xmlPr mapId="1" xpath="/TFI-IZD-OSIG/NT_1000368/P3166" xmlDataType="decimal"/>
    </xmlCellPr>
  </singleXmlCell>
  <singleXmlCell id="1670" xr6:uid="{00000000-000C-0000-FFFF-FFFF83060000}" r="I6" connectionId="0">
    <xmlCellPr id="1" xr6:uid="{00000000-0010-0000-8306-000001000000}" uniqueName="P3165">
      <xmlPr mapId="1" xpath="/TFI-IZD-OSIG/NT_1000368/P3165" xmlDataType="decimal"/>
    </xmlCellPr>
  </singleXmlCell>
  <singleXmlCell id="1671" xr6:uid="{00000000-000C-0000-FFFF-FFFF84060000}" r="I7" connectionId="0">
    <xmlCellPr id="1" xr6:uid="{00000000-0010-0000-8406-000001000000}" uniqueName="P3167">
      <xmlPr mapId="1" xpath="/TFI-IZD-OSIG/NT_1000368/P3167" xmlDataType="decimal"/>
    </xmlCellPr>
  </singleXmlCell>
  <singleXmlCell id="1672" xr6:uid="{00000000-000C-0000-FFFF-FFFF85060000}" r="H7" connectionId="0">
    <xmlCellPr id="1" xr6:uid="{00000000-0010-0000-8506-000001000000}" uniqueName="P3168">
      <xmlPr mapId="1" xpath="/TFI-IZD-OSIG/NT_1000368/P3168" xmlDataType="decimal"/>
    </xmlCellPr>
  </singleXmlCell>
  <singleXmlCell id="1673" xr6:uid="{00000000-000C-0000-FFFF-FFFF86060000}" r="I8" connectionId="0">
    <xmlCellPr id="1" xr6:uid="{00000000-0010-0000-8606-000001000000}" uniqueName="P3169">
      <xmlPr mapId="1" xpath="/TFI-IZD-OSIG/NT_1000368/P3169" xmlDataType="decimal"/>
    </xmlCellPr>
  </singleXmlCell>
  <singleXmlCell id="1674" xr6:uid="{00000000-000C-0000-FFFF-FFFF87060000}" r="H8" connectionId="0">
    <xmlCellPr id="1" xr6:uid="{00000000-0010-0000-8706-000001000000}" uniqueName="P3170">
      <xmlPr mapId="1" xpath="/TFI-IZD-OSIG/NT_1000368/P3170" xmlDataType="decimal"/>
    </xmlCellPr>
  </singleXmlCell>
  <singleXmlCell id="1675" xr6:uid="{00000000-000C-0000-FFFF-FFFF88060000}" r="I9" connectionId="0">
    <xmlCellPr id="1" xr6:uid="{00000000-0010-0000-8806-000001000000}" uniqueName="P3171">
      <xmlPr mapId="1" xpath="/TFI-IZD-OSIG/NT_1000368/P3171" xmlDataType="decimal"/>
    </xmlCellPr>
  </singleXmlCell>
  <singleXmlCell id="1676" xr6:uid="{00000000-000C-0000-FFFF-FFFF89060000}" r="H9" connectionId="0">
    <xmlCellPr id="1" xr6:uid="{00000000-0010-0000-8906-000001000000}" uniqueName="P3172">
      <xmlPr mapId="1" xpath="/TFI-IZD-OSIG/NT_1000368/P3172" xmlDataType="decimal"/>
    </xmlCellPr>
  </singleXmlCell>
  <singleXmlCell id="1677" xr6:uid="{00000000-000C-0000-FFFF-FFFF8A060000}" r="I10" connectionId="0">
    <xmlCellPr id="1" xr6:uid="{00000000-0010-0000-8A06-000001000000}" uniqueName="P3173">
      <xmlPr mapId="1" xpath="/TFI-IZD-OSIG/NT_1000368/P3173" xmlDataType="decimal"/>
    </xmlCellPr>
  </singleXmlCell>
  <singleXmlCell id="1678" xr6:uid="{00000000-000C-0000-FFFF-FFFF8B060000}" r="H10" connectionId="0">
    <xmlCellPr id="1" xr6:uid="{00000000-0010-0000-8B06-000001000000}" uniqueName="P3174">
      <xmlPr mapId="1" xpath="/TFI-IZD-OSIG/NT_1000368/P3174" xmlDataType="decimal"/>
    </xmlCellPr>
  </singleXmlCell>
  <singleXmlCell id="1679" xr6:uid="{00000000-000C-0000-FFFF-FFFF8C060000}" r="I11" connectionId="0">
    <xmlCellPr id="1" xr6:uid="{00000000-0010-0000-8C06-000001000000}" uniqueName="P3175">
      <xmlPr mapId="1" xpath="/TFI-IZD-OSIG/NT_1000368/P3175" xmlDataType="decimal"/>
    </xmlCellPr>
  </singleXmlCell>
  <singleXmlCell id="1680" xr6:uid="{00000000-000C-0000-FFFF-FFFF8D060000}" r="H11" connectionId="0">
    <xmlCellPr id="1" xr6:uid="{00000000-0010-0000-8D06-000001000000}" uniqueName="P3176">
      <xmlPr mapId="1" xpath="/TFI-IZD-OSIG/NT_1000368/P3176" xmlDataType="decimal"/>
    </xmlCellPr>
  </singleXmlCell>
  <singleXmlCell id="1681" xr6:uid="{00000000-000C-0000-FFFF-FFFF8E060000}" r="I12" connectionId="0">
    <xmlCellPr id="1" xr6:uid="{00000000-0010-0000-8E06-000001000000}" uniqueName="P3177">
      <xmlPr mapId="1" xpath="/TFI-IZD-OSIG/NT_1000368/P3177" xmlDataType="decimal"/>
    </xmlCellPr>
  </singleXmlCell>
  <singleXmlCell id="1682" xr6:uid="{00000000-000C-0000-FFFF-FFFF8F060000}" r="H12" connectionId="0">
    <xmlCellPr id="1" xr6:uid="{00000000-0010-0000-8F06-000001000000}" uniqueName="P3178">
      <xmlPr mapId="1" xpath="/TFI-IZD-OSIG/NT_1000368/P3178" xmlDataType="decimal"/>
    </xmlCellPr>
  </singleXmlCell>
  <singleXmlCell id="1683" xr6:uid="{00000000-000C-0000-FFFF-FFFF90060000}" r="I13" connectionId="0">
    <xmlCellPr id="1" xr6:uid="{00000000-0010-0000-9006-000001000000}" uniqueName="P3179">
      <xmlPr mapId="1" xpath="/TFI-IZD-OSIG/NT_1000368/P3179" xmlDataType="decimal"/>
    </xmlCellPr>
  </singleXmlCell>
  <singleXmlCell id="1684" xr6:uid="{00000000-000C-0000-FFFF-FFFF91060000}" r="H13" connectionId="0">
    <xmlCellPr id="1" xr6:uid="{00000000-0010-0000-9106-000001000000}" uniqueName="P3180">
      <xmlPr mapId="1" xpath="/TFI-IZD-OSIG/NT_1000368/P3180" xmlDataType="decimal"/>
    </xmlCellPr>
  </singleXmlCell>
  <singleXmlCell id="1685" xr6:uid="{00000000-000C-0000-FFFF-FFFF92060000}" r="I14" connectionId="0">
    <xmlCellPr id="1" xr6:uid="{00000000-0010-0000-9206-000001000000}" uniqueName="P3181">
      <xmlPr mapId="1" xpath="/TFI-IZD-OSIG/NT_1000368/P3181" xmlDataType="decimal"/>
    </xmlCellPr>
  </singleXmlCell>
  <singleXmlCell id="1686" xr6:uid="{00000000-000C-0000-FFFF-FFFF93060000}" r="H14" connectionId="0">
    <xmlCellPr id="1" xr6:uid="{00000000-0010-0000-9306-000001000000}" uniqueName="P3182">
      <xmlPr mapId="1" xpath="/TFI-IZD-OSIG/NT_1000368/P3182" xmlDataType="decimal"/>
    </xmlCellPr>
  </singleXmlCell>
  <singleXmlCell id="1687" xr6:uid="{00000000-000C-0000-FFFF-FFFF94060000}" r="I15" connectionId="0">
    <xmlCellPr id="1" xr6:uid="{00000000-0010-0000-9406-000001000000}" uniqueName="P3183">
      <xmlPr mapId="1" xpath="/TFI-IZD-OSIG/NT_1000368/P3183" xmlDataType="decimal"/>
    </xmlCellPr>
  </singleXmlCell>
  <singleXmlCell id="1688" xr6:uid="{00000000-000C-0000-FFFF-FFFF95060000}" r="H15" connectionId="0">
    <xmlCellPr id="1" xr6:uid="{00000000-0010-0000-9506-000001000000}" uniqueName="P3184">
      <xmlPr mapId="1" xpath="/TFI-IZD-OSIG/NT_1000368/P3184" xmlDataType="decimal"/>
    </xmlCellPr>
  </singleXmlCell>
  <singleXmlCell id="1689" xr6:uid="{00000000-000C-0000-FFFF-FFFF96060000}" r="I16" connectionId="0">
    <xmlCellPr id="1" xr6:uid="{00000000-0010-0000-9606-000001000000}" uniqueName="P3185">
      <xmlPr mapId="1" xpath="/TFI-IZD-OSIG/NT_1000368/P3185" xmlDataType="decimal"/>
    </xmlCellPr>
  </singleXmlCell>
  <singleXmlCell id="1690" xr6:uid="{00000000-000C-0000-FFFF-FFFF97060000}" r="H16" connectionId="0">
    <xmlCellPr id="1" xr6:uid="{00000000-0010-0000-9706-000001000000}" uniqueName="P3186">
      <xmlPr mapId="1" xpath="/TFI-IZD-OSIG/NT_1000368/P3186" xmlDataType="decimal"/>
    </xmlCellPr>
  </singleXmlCell>
  <singleXmlCell id="1691" xr6:uid="{00000000-000C-0000-FFFF-FFFF98060000}" r="I17" connectionId="0">
    <xmlCellPr id="1" xr6:uid="{00000000-0010-0000-9806-000001000000}" uniqueName="P3187">
      <xmlPr mapId="1" xpath="/TFI-IZD-OSIG/NT_1000368/P3187" xmlDataType="decimal"/>
    </xmlCellPr>
  </singleXmlCell>
  <singleXmlCell id="1692" xr6:uid="{00000000-000C-0000-FFFF-FFFF99060000}" r="H17" connectionId="0">
    <xmlCellPr id="1" xr6:uid="{00000000-0010-0000-9906-000001000000}" uniqueName="P3188">
      <xmlPr mapId="1" xpath="/TFI-IZD-OSIG/NT_1000368/P3188" xmlDataType="decimal"/>
    </xmlCellPr>
  </singleXmlCell>
  <singleXmlCell id="1693" xr6:uid="{00000000-000C-0000-FFFF-FFFF9A060000}" r="I18" connectionId="0">
    <xmlCellPr id="1" xr6:uid="{00000000-0010-0000-9A06-000001000000}" uniqueName="P3189">
      <xmlPr mapId="1" xpath="/TFI-IZD-OSIG/NT_1000368/P3189" xmlDataType="decimal"/>
    </xmlCellPr>
  </singleXmlCell>
  <singleXmlCell id="1694" xr6:uid="{00000000-000C-0000-FFFF-FFFF9B060000}" r="H18" connectionId="0">
    <xmlCellPr id="1" xr6:uid="{00000000-0010-0000-9B06-000001000000}" uniqueName="P3190">
      <xmlPr mapId="1" xpath="/TFI-IZD-OSIG/NT_1000368/P3190" xmlDataType="decimal"/>
    </xmlCellPr>
  </singleXmlCell>
  <singleXmlCell id="1695" xr6:uid="{00000000-000C-0000-FFFF-FFFF9C060000}" r="I19" connectionId="0">
    <xmlCellPr id="1" xr6:uid="{00000000-0010-0000-9C06-000001000000}" uniqueName="P3191">
      <xmlPr mapId="1" xpath="/TFI-IZD-OSIG/NT_1000368/P3191" xmlDataType="decimal"/>
    </xmlCellPr>
  </singleXmlCell>
  <singleXmlCell id="1696" xr6:uid="{00000000-000C-0000-FFFF-FFFF9D060000}" r="H19" connectionId="0">
    <xmlCellPr id="1" xr6:uid="{00000000-0010-0000-9D06-000001000000}" uniqueName="P3192">
      <xmlPr mapId="1" xpath="/TFI-IZD-OSIG/NT_1000368/P3192" xmlDataType="decimal"/>
    </xmlCellPr>
  </singleXmlCell>
  <singleXmlCell id="1697" xr6:uid="{00000000-000C-0000-FFFF-FFFF9E060000}" r="I20" connectionId="0">
    <xmlCellPr id="1" xr6:uid="{00000000-0010-0000-9E06-000001000000}" uniqueName="P3193">
      <xmlPr mapId="1" xpath="/TFI-IZD-OSIG/NT_1000368/P3193" xmlDataType="decimal"/>
    </xmlCellPr>
  </singleXmlCell>
  <singleXmlCell id="1698" xr6:uid="{00000000-000C-0000-FFFF-FFFF9F060000}" r="H20" connectionId="0">
    <xmlCellPr id="1" xr6:uid="{00000000-0010-0000-9F06-000001000000}" uniqueName="P3194">
      <xmlPr mapId="1" xpath="/TFI-IZD-OSIG/NT_1000368/P3194" xmlDataType="decimal"/>
    </xmlCellPr>
  </singleXmlCell>
  <singleXmlCell id="1699" xr6:uid="{00000000-000C-0000-FFFF-FFFFA0060000}" r="I21" connectionId="0">
    <xmlCellPr id="1" xr6:uid="{00000000-0010-0000-A006-000001000000}" uniqueName="P3195">
      <xmlPr mapId="1" xpath="/TFI-IZD-OSIG/NT_1000368/P3195" xmlDataType="decimal"/>
    </xmlCellPr>
  </singleXmlCell>
  <singleXmlCell id="1700" xr6:uid="{00000000-000C-0000-FFFF-FFFFA1060000}" r="H21" connectionId="0">
    <xmlCellPr id="1" xr6:uid="{00000000-0010-0000-A106-000001000000}" uniqueName="P3196">
      <xmlPr mapId="1" xpath="/TFI-IZD-OSIG/NT_1000368/P3196" xmlDataType="decimal"/>
    </xmlCellPr>
  </singleXmlCell>
  <singleXmlCell id="1701" xr6:uid="{00000000-000C-0000-FFFF-FFFFA2060000}" r="I22" connectionId="0">
    <xmlCellPr id="1" xr6:uid="{00000000-0010-0000-A206-000001000000}" uniqueName="P3197">
      <xmlPr mapId="1" xpath="/TFI-IZD-OSIG/NT_1000368/P3197" xmlDataType="decimal"/>
    </xmlCellPr>
  </singleXmlCell>
  <singleXmlCell id="1702" xr6:uid="{00000000-000C-0000-FFFF-FFFFA3060000}" r="H22" connectionId="0">
    <xmlCellPr id="1" xr6:uid="{00000000-0010-0000-A306-000001000000}" uniqueName="P3198">
      <xmlPr mapId="1" xpath="/TFI-IZD-OSIG/NT_1000368/P3198" xmlDataType="decimal"/>
    </xmlCellPr>
  </singleXmlCell>
  <singleXmlCell id="1703" xr6:uid="{00000000-000C-0000-FFFF-FFFFA4060000}" r="I23" connectionId="0">
    <xmlCellPr id="1" xr6:uid="{00000000-0010-0000-A406-000001000000}" uniqueName="P3199">
      <xmlPr mapId="1" xpath="/TFI-IZD-OSIG/NT_1000368/P3199" xmlDataType="decimal"/>
    </xmlCellPr>
  </singleXmlCell>
  <singleXmlCell id="1704" xr6:uid="{00000000-000C-0000-FFFF-FFFFA5060000}" r="H23" connectionId="0">
    <xmlCellPr id="1" xr6:uid="{00000000-0010-0000-A506-000001000000}" uniqueName="P3200">
      <xmlPr mapId="1" xpath="/TFI-IZD-OSIG/NT_1000368/P3200" xmlDataType="decimal"/>
    </xmlCellPr>
  </singleXmlCell>
  <singleXmlCell id="1705" xr6:uid="{00000000-000C-0000-FFFF-FFFFA6060000}" r="I24" connectionId="0">
    <xmlCellPr id="1" xr6:uid="{00000000-0010-0000-A606-000001000000}" uniqueName="P3201">
      <xmlPr mapId="1" xpath="/TFI-IZD-OSIG/NT_1000368/P3201" xmlDataType="decimal"/>
    </xmlCellPr>
  </singleXmlCell>
  <singleXmlCell id="1706" xr6:uid="{00000000-000C-0000-FFFF-FFFFA7060000}" r="H24" connectionId="0">
    <xmlCellPr id="1" xr6:uid="{00000000-0010-0000-A706-000001000000}" uniqueName="P3202">
      <xmlPr mapId="1" xpath="/TFI-IZD-OSIG/NT_1000368/P3202" xmlDataType="decimal"/>
    </xmlCellPr>
  </singleXmlCell>
  <singleXmlCell id="1707" xr6:uid="{00000000-000C-0000-FFFF-FFFFA8060000}" r="I25" connectionId="0">
    <xmlCellPr id="1" xr6:uid="{00000000-0010-0000-A806-000001000000}" uniqueName="P3203">
      <xmlPr mapId="1" xpath="/TFI-IZD-OSIG/NT_1000368/P3203" xmlDataType="decimal"/>
    </xmlCellPr>
  </singleXmlCell>
  <singleXmlCell id="1708" xr6:uid="{00000000-000C-0000-FFFF-FFFFA9060000}" r="H25" connectionId="0">
    <xmlCellPr id="1" xr6:uid="{00000000-0010-0000-A906-000001000000}" uniqueName="P3204">
      <xmlPr mapId="1" xpath="/TFI-IZD-OSIG/NT_1000368/P3204" xmlDataType="decimal"/>
    </xmlCellPr>
  </singleXmlCell>
  <singleXmlCell id="1709" xr6:uid="{00000000-000C-0000-FFFF-FFFFAA060000}" r="I26" connectionId="0">
    <xmlCellPr id="1" xr6:uid="{00000000-0010-0000-AA06-000001000000}" uniqueName="P3205">
      <xmlPr mapId="1" xpath="/TFI-IZD-OSIG/NT_1000368/P3205" xmlDataType="decimal"/>
    </xmlCellPr>
  </singleXmlCell>
  <singleXmlCell id="1710" xr6:uid="{00000000-000C-0000-FFFF-FFFFAB060000}" r="H26" connectionId="0">
    <xmlCellPr id="1" xr6:uid="{00000000-0010-0000-AB06-000001000000}" uniqueName="P3206">
      <xmlPr mapId="1" xpath="/TFI-IZD-OSIG/NT_1000368/P3206" xmlDataType="decimal"/>
    </xmlCellPr>
  </singleXmlCell>
  <singleXmlCell id="1711" xr6:uid="{00000000-000C-0000-FFFF-FFFFAC060000}" r="I27" connectionId="0">
    <xmlCellPr id="1" xr6:uid="{00000000-0010-0000-AC06-000001000000}" uniqueName="P3207">
      <xmlPr mapId="1" xpath="/TFI-IZD-OSIG/NT_1000368/P3207" xmlDataType="decimal"/>
    </xmlCellPr>
  </singleXmlCell>
  <singleXmlCell id="1712" xr6:uid="{00000000-000C-0000-FFFF-FFFFAD060000}" r="H27" connectionId="0">
    <xmlCellPr id="1" xr6:uid="{00000000-0010-0000-AD06-000001000000}" uniqueName="P3208">
      <xmlPr mapId="1" xpath="/TFI-IZD-OSIG/NT_1000368/P3208" xmlDataType="decimal"/>
    </xmlCellPr>
  </singleXmlCell>
  <singleXmlCell id="1713" xr6:uid="{00000000-000C-0000-FFFF-FFFFAE060000}" r="I28" connectionId="0">
    <xmlCellPr id="1" xr6:uid="{00000000-0010-0000-AE06-000001000000}" uniqueName="P3209">
      <xmlPr mapId="1" xpath="/TFI-IZD-OSIG/NT_1000368/P3209" xmlDataType="decimal"/>
    </xmlCellPr>
  </singleXmlCell>
  <singleXmlCell id="1714" xr6:uid="{00000000-000C-0000-FFFF-FFFFAF060000}" r="H28" connectionId="0">
    <xmlCellPr id="1" xr6:uid="{00000000-0010-0000-AF06-000001000000}" uniqueName="P3210">
      <xmlPr mapId="1" xpath="/TFI-IZD-OSIG/NT_1000368/P3210" xmlDataType="decimal"/>
    </xmlCellPr>
  </singleXmlCell>
  <singleXmlCell id="1715" xr6:uid="{00000000-000C-0000-FFFF-FFFFB0060000}" r="I29" connectionId="0">
    <xmlCellPr id="1" xr6:uid="{00000000-0010-0000-B006-000001000000}" uniqueName="P3211">
      <xmlPr mapId="1" xpath="/TFI-IZD-OSIG/NT_1000368/P3211" xmlDataType="decimal"/>
    </xmlCellPr>
  </singleXmlCell>
  <singleXmlCell id="1716" xr6:uid="{00000000-000C-0000-FFFF-FFFFB1060000}" r="H29" connectionId="0">
    <xmlCellPr id="1" xr6:uid="{00000000-0010-0000-B106-000001000000}" uniqueName="P3212">
      <xmlPr mapId="1" xpath="/TFI-IZD-OSIG/NT_1000368/P3212" xmlDataType="decimal"/>
    </xmlCellPr>
  </singleXmlCell>
  <singleXmlCell id="1717" xr6:uid="{00000000-000C-0000-FFFF-FFFFB2060000}" r="I30" connectionId="0">
    <xmlCellPr id="1" xr6:uid="{00000000-0010-0000-B206-000001000000}" uniqueName="P3213">
      <xmlPr mapId="1" xpath="/TFI-IZD-OSIG/NT_1000368/P3213" xmlDataType="decimal"/>
    </xmlCellPr>
  </singleXmlCell>
  <singleXmlCell id="1718" xr6:uid="{00000000-000C-0000-FFFF-FFFFB3060000}" r="H30" connectionId="0">
    <xmlCellPr id="1" xr6:uid="{00000000-0010-0000-B306-000001000000}" uniqueName="P3214">
      <xmlPr mapId="1" xpath="/TFI-IZD-OSIG/NT_1000368/P3214" xmlDataType="decimal"/>
    </xmlCellPr>
  </singleXmlCell>
  <singleXmlCell id="1719" xr6:uid="{00000000-000C-0000-FFFF-FFFFB4060000}" r="I31" connectionId="0">
    <xmlCellPr id="1" xr6:uid="{00000000-0010-0000-B406-000001000000}" uniqueName="P3215">
      <xmlPr mapId="1" xpath="/TFI-IZD-OSIG/NT_1000368/P3215" xmlDataType="decimal"/>
    </xmlCellPr>
  </singleXmlCell>
  <singleXmlCell id="1720" xr6:uid="{00000000-000C-0000-FFFF-FFFFB5060000}" r="H31" connectionId="0">
    <xmlCellPr id="1" xr6:uid="{00000000-0010-0000-B506-000001000000}" uniqueName="P3216">
      <xmlPr mapId="1" xpath="/TFI-IZD-OSIG/NT_1000368/P3216" xmlDataType="decimal"/>
    </xmlCellPr>
  </singleXmlCell>
  <singleXmlCell id="1721" xr6:uid="{00000000-000C-0000-FFFF-FFFFB6060000}" r="I32" connectionId="0">
    <xmlCellPr id="1" xr6:uid="{00000000-0010-0000-B606-000001000000}" uniqueName="P3217">
      <xmlPr mapId="1" xpath="/TFI-IZD-OSIG/NT_1000368/P3217" xmlDataType="decimal"/>
    </xmlCellPr>
  </singleXmlCell>
  <singleXmlCell id="1722" xr6:uid="{00000000-000C-0000-FFFF-FFFFB7060000}" r="H32" connectionId="0">
    <xmlCellPr id="1" xr6:uid="{00000000-0010-0000-B706-000001000000}" uniqueName="P3218">
      <xmlPr mapId="1" xpath="/TFI-IZD-OSIG/NT_1000368/P3218" xmlDataType="decimal"/>
    </xmlCellPr>
  </singleXmlCell>
  <singleXmlCell id="1723" xr6:uid="{00000000-000C-0000-FFFF-FFFFB8060000}" r="I33" connectionId="0">
    <xmlCellPr id="1" xr6:uid="{00000000-0010-0000-B806-000001000000}" uniqueName="P3219">
      <xmlPr mapId="1" xpath="/TFI-IZD-OSIG/NT_1000368/P3219" xmlDataType="decimal"/>
    </xmlCellPr>
  </singleXmlCell>
  <singleXmlCell id="1724" xr6:uid="{00000000-000C-0000-FFFF-FFFFB9060000}" r="H33" connectionId="0">
    <xmlCellPr id="1" xr6:uid="{00000000-0010-0000-B906-000001000000}" uniqueName="P3220">
      <xmlPr mapId="1" xpath="/TFI-IZD-OSIG/NT_1000368/P3220" xmlDataType="decimal"/>
    </xmlCellPr>
  </singleXmlCell>
  <singleXmlCell id="1725" xr6:uid="{00000000-000C-0000-FFFF-FFFFBA060000}" r="I34" connectionId="0">
    <xmlCellPr id="1" xr6:uid="{00000000-0010-0000-BA06-000001000000}" uniqueName="P3221">
      <xmlPr mapId="1" xpath="/TFI-IZD-OSIG/NT_1000368/P3221" xmlDataType="decimal"/>
    </xmlCellPr>
  </singleXmlCell>
  <singleXmlCell id="1726" xr6:uid="{00000000-000C-0000-FFFF-FFFFBB060000}" r="H34" connectionId="0">
    <xmlCellPr id="1" xr6:uid="{00000000-0010-0000-BB06-000001000000}" uniqueName="P3222">
      <xmlPr mapId="1" xpath="/TFI-IZD-OSIG/NT_1000368/P3222" xmlDataType="decimal"/>
    </xmlCellPr>
  </singleXmlCell>
  <singleXmlCell id="1727" xr6:uid="{00000000-000C-0000-FFFF-FFFFBC060000}" r="I35" connectionId="0">
    <xmlCellPr id="1" xr6:uid="{00000000-0010-0000-BC06-000001000000}" uniqueName="P3223">
      <xmlPr mapId="1" xpath="/TFI-IZD-OSIG/NT_1000368/P3223" xmlDataType="decimal"/>
    </xmlCellPr>
  </singleXmlCell>
  <singleXmlCell id="1728" xr6:uid="{00000000-000C-0000-FFFF-FFFFBD060000}" r="H35" connectionId="0">
    <xmlCellPr id="1" xr6:uid="{00000000-0010-0000-BD06-000001000000}" uniqueName="P3224">
      <xmlPr mapId="1" xpath="/TFI-IZD-OSIG/NT_1000368/P3224" xmlDataType="decimal"/>
    </xmlCellPr>
  </singleXmlCell>
  <singleXmlCell id="1729" xr6:uid="{00000000-000C-0000-FFFF-FFFFBE060000}" r="I36" connectionId="0">
    <xmlCellPr id="1" xr6:uid="{00000000-0010-0000-BE06-000001000000}" uniqueName="P3225">
      <xmlPr mapId="1" xpath="/TFI-IZD-OSIG/NT_1000368/P3225" xmlDataType="decimal"/>
    </xmlCellPr>
  </singleXmlCell>
  <singleXmlCell id="1730" xr6:uid="{00000000-000C-0000-FFFF-FFFFBF060000}" r="H36" connectionId="0">
    <xmlCellPr id="1" xr6:uid="{00000000-0010-0000-BF06-000001000000}" uniqueName="P3226">
      <xmlPr mapId="1" xpath="/TFI-IZD-OSIG/NT_1000368/P3226" xmlDataType="decimal"/>
    </xmlCellPr>
  </singleXmlCell>
  <singleXmlCell id="1731" xr6:uid="{00000000-000C-0000-FFFF-FFFFC0060000}" r="I37" connectionId="0">
    <xmlCellPr id="1" xr6:uid="{00000000-0010-0000-C006-000001000000}" uniqueName="P3227">
      <xmlPr mapId="1" xpath="/TFI-IZD-OSIG/NT_1000368/P3227" xmlDataType="decimal"/>
    </xmlCellPr>
  </singleXmlCell>
  <singleXmlCell id="1732" xr6:uid="{00000000-000C-0000-FFFF-FFFFC1060000}" r="H37" connectionId="0">
    <xmlCellPr id="1" xr6:uid="{00000000-0010-0000-C106-000001000000}" uniqueName="P3228">
      <xmlPr mapId="1" xpath="/TFI-IZD-OSIG/NT_1000368/P3228" xmlDataType="decimal"/>
    </xmlCellPr>
  </singleXmlCell>
  <singleXmlCell id="1733" xr6:uid="{00000000-000C-0000-FFFF-FFFFC2060000}" r="I38" connectionId="0">
    <xmlCellPr id="1" xr6:uid="{00000000-0010-0000-C206-000001000000}" uniqueName="P3229">
      <xmlPr mapId="1" xpath="/TFI-IZD-OSIG/NT_1000368/P3229" xmlDataType="decimal"/>
    </xmlCellPr>
  </singleXmlCell>
  <singleXmlCell id="1734" xr6:uid="{00000000-000C-0000-FFFF-FFFFC3060000}" r="H38" connectionId="0">
    <xmlCellPr id="1" xr6:uid="{00000000-0010-0000-C306-000001000000}" uniqueName="P3230">
      <xmlPr mapId="1" xpath="/TFI-IZD-OSIG/NT_1000368/P3230" xmlDataType="decimal"/>
    </xmlCellPr>
  </singleXmlCell>
  <singleXmlCell id="1735" xr6:uid="{00000000-000C-0000-FFFF-FFFFC4060000}" r="I39" connectionId="0">
    <xmlCellPr id="1" xr6:uid="{00000000-0010-0000-C406-000001000000}" uniqueName="P3231">
      <xmlPr mapId="1" xpath="/TFI-IZD-OSIG/NT_1000368/P3231" xmlDataType="decimal"/>
    </xmlCellPr>
  </singleXmlCell>
  <singleXmlCell id="1736" xr6:uid="{00000000-000C-0000-FFFF-FFFFC5060000}" r="H39" connectionId="0">
    <xmlCellPr id="1" xr6:uid="{00000000-0010-0000-C506-000001000000}" uniqueName="P3232">
      <xmlPr mapId="1" xpath="/TFI-IZD-OSIG/NT_1000368/P3232" xmlDataType="decimal"/>
    </xmlCellPr>
  </singleXmlCell>
  <singleXmlCell id="1737" xr6:uid="{00000000-000C-0000-FFFF-FFFFC6060000}" r="I40" connectionId="0">
    <xmlCellPr id="1" xr6:uid="{00000000-0010-0000-C606-000001000000}" uniqueName="P3233">
      <xmlPr mapId="1" xpath="/TFI-IZD-OSIG/NT_1000368/P3233" xmlDataType="decimal"/>
    </xmlCellPr>
  </singleXmlCell>
  <singleXmlCell id="1738" xr6:uid="{00000000-000C-0000-FFFF-FFFFC7060000}" r="H40" connectionId="0">
    <xmlCellPr id="1" xr6:uid="{00000000-0010-0000-C706-000001000000}" uniqueName="P3234">
      <xmlPr mapId="1" xpath="/TFI-IZD-OSIG/NT_1000368/P3234" xmlDataType="decimal"/>
    </xmlCellPr>
  </singleXmlCell>
  <singleXmlCell id="1739" xr6:uid="{00000000-000C-0000-FFFF-FFFFC8060000}" r="I41" connectionId="0">
    <xmlCellPr id="1" xr6:uid="{00000000-0010-0000-C806-000001000000}" uniqueName="P3235">
      <xmlPr mapId="1" xpath="/TFI-IZD-OSIG/NT_1000368/P3235" xmlDataType="decimal"/>
    </xmlCellPr>
  </singleXmlCell>
  <singleXmlCell id="1740" xr6:uid="{00000000-000C-0000-FFFF-FFFFC9060000}" r="H41" connectionId="0">
    <xmlCellPr id="1" xr6:uid="{00000000-0010-0000-C906-000001000000}" uniqueName="P3236">
      <xmlPr mapId="1" xpath="/TFI-IZD-OSIG/NT_1000368/P3236" xmlDataType="decimal"/>
    </xmlCellPr>
  </singleXmlCell>
  <singleXmlCell id="1741" xr6:uid="{00000000-000C-0000-FFFF-FFFFCA060000}" r="I42" connectionId="0">
    <xmlCellPr id="1" xr6:uid="{00000000-0010-0000-CA06-000001000000}" uniqueName="P3237">
      <xmlPr mapId="1" xpath="/TFI-IZD-OSIG/NT_1000368/P3237" xmlDataType="decimal"/>
    </xmlCellPr>
  </singleXmlCell>
  <singleXmlCell id="1742" xr6:uid="{00000000-000C-0000-FFFF-FFFFCB060000}" r="H42" connectionId="0">
    <xmlCellPr id="1" xr6:uid="{00000000-0010-0000-CB06-000001000000}" uniqueName="P3238">
      <xmlPr mapId="1" xpath="/TFI-IZD-OSIG/NT_1000368/P3238" xmlDataType="decimal"/>
    </xmlCellPr>
  </singleXmlCell>
  <singleXmlCell id="1743" xr6:uid="{00000000-000C-0000-FFFF-FFFFCC060000}" r="I43" connectionId="0">
    <xmlCellPr id="1" xr6:uid="{00000000-0010-0000-CC06-000001000000}" uniqueName="P3239">
      <xmlPr mapId="1" xpath="/TFI-IZD-OSIG/NT_1000368/P3239" xmlDataType="decimal"/>
    </xmlCellPr>
  </singleXmlCell>
  <singleXmlCell id="1744" xr6:uid="{00000000-000C-0000-FFFF-FFFFCD060000}" r="H43" connectionId="0">
    <xmlCellPr id="1" xr6:uid="{00000000-0010-0000-CD06-000001000000}" uniqueName="P3240">
      <xmlPr mapId="1" xpath="/TFI-IZD-OSIG/NT_1000368/P3240" xmlDataType="decimal"/>
    </xmlCellPr>
  </singleXmlCell>
  <singleXmlCell id="1745" xr6:uid="{00000000-000C-0000-FFFF-FFFFCE060000}" r="I44" connectionId="0">
    <xmlCellPr id="1" xr6:uid="{00000000-0010-0000-CE06-000001000000}" uniqueName="P3241">
      <xmlPr mapId="1" xpath="/TFI-IZD-OSIG/NT_1000368/P3241" xmlDataType="decimal"/>
    </xmlCellPr>
  </singleXmlCell>
  <singleXmlCell id="1746" xr6:uid="{00000000-000C-0000-FFFF-FFFFCF060000}" r="H44" connectionId="0">
    <xmlCellPr id="1" xr6:uid="{00000000-0010-0000-CF06-000001000000}" uniqueName="P3242">
      <xmlPr mapId="1" xpath="/TFI-IZD-OSIG/NT_1000368/P3242" xmlDataType="decimal"/>
    </xmlCellPr>
  </singleXmlCell>
  <singleXmlCell id="1747" xr6:uid="{00000000-000C-0000-FFFF-FFFFD0060000}" r="I45" connectionId="0">
    <xmlCellPr id="1" xr6:uid="{00000000-0010-0000-D006-000001000000}" uniqueName="P3243">
      <xmlPr mapId="1" xpath="/TFI-IZD-OSIG/NT_1000368/P3243" xmlDataType="decimal"/>
    </xmlCellPr>
  </singleXmlCell>
  <singleXmlCell id="1748" xr6:uid="{00000000-000C-0000-FFFF-FFFFD1060000}" r="H45" connectionId="0">
    <xmlCellPr id="1" xr6:uid="{00000000-0010-0000-D106-000001000000}" uniqueName="P3244">
      <xmlPr mapId="1" xpath="/TFI-IZD-OSIG/NT_1000368/P3244" xmlDataType="decimal"/>
    </xmlCellPr>
  </singleXmlCell>
  <singleXmlCell id="1749" xr6:uid="{00000000-000C-0000-FFFF-FFFFD2060000}" r="I46" connectionId="0">
    <xmlCellPr id="1" xr6:uid="{00000000-0010-0000-D206-000001000000}" uniqueName="P3245">
      <xmlPr mapId="1" xpath="/TFI-IZD-OSIG/NT_1000368/P3245" xmlDataType="decimal"/>
    </xmlCellPr>
  </singleXmlCell>
  <singleXmlCell id="1750" xr6:uid="{00000000-000C-0000-FFFF-FFFFD3060000}" r="H46" connectionId="0">
    <xmlCellPr id="1" xr6:uid="{00000000-0010-0000-D306-000001000000}" uniqueName="P3246">
      <xmlPr mapId="1" xpath="/TFI-IZD-OSIG/NT_1000368/P3246" xmlDataType="decimal"/>
    </xmlCellPr>
  </singleXmlCell>
  <singleXmlCell id="1751" xr6:uid="{00000000-000C-0000-FFFF-FFFFD4060000}" r="I47" connectionId="0">
    <xmlCellPr id="1" xr6:uid="{00000000-0010-0000-D406-000001000000}" uniqueName="P3247">
      <xmlPr mapId="1" xpath="/TFI-IZD-OSIG/NT_1000368/P3247" xmlDataType="decimal"/>
    </xmlCellPr>
  </singleXmlCell>
  <singleXmlCell id="1752" xr6:uid="{00000000-000C-0000-FFFF-FFFFD5060000}" r="H47" connectionId="0">
    <xmlCellPr id="1" xr6:uid="{00000000-0010-0000-D506-000001000000}" uniqueName="P3248">
      <xmlPr mapId="1" xpath="/TFI-IZD-OSIG/NT_1000368/P3248" xmlDataType="decimal"/>
    </xmlCellPr>
  </singleXmlCell>
  <singleXmlCell id="1753" xr6:uid="{00000000-000C-0000-FFFF-FFFFD6060000}" r="I48" connectionId="0">
    <xmlCellPr id="1" xr6:uid="{00000000-0010-0000-D606-000001000000}" uniqueName="P3249">
      <xmlPr mapId="1" xpath="/TFI-IZD-OSIG/NT_1000368/P3249" xmlDataType="decimal"/>
    </xmlCellPr>
  </singleXmlCell>
  <singleXmlCell id="1754" xr6:uid="{00000000-000C-0000-FFFF-FFFFD7060000}" r="H48" connectionId="0">
    <xmlCellPr id="1" xr6:uid="{00000000-0010-0000-D706-000001000000}" uniqueName="P3250">
      <xmlPr mapId="1" xpath="/TFI-IZD-OSIG/NT_1000368/P3250" xmlDataType="decimal"/>
    </xmlCellPr>
  </singleXmlCell>
  <singleXmlCell id="1755" xr6:uid="{00000000-000C-0000-FFFF-FFFFD8060000}" r="I49" connectionId="0">
    <xmlCellPr id="1" xr6:uid="{00000000-0010-0000-D806-000001000000}" uniqueName="P3251">
      <xmlPr mapId="1" xpath="/TFI-IZD-OSIG/NT_1000368/P3251" xmlDataType="decimal"/>
    </xmlCellPr>
  </singleXmlCell>
  <singleXmlCell id="1756" xr6:uid="{00000000-000C-0000-FFFF-FFFFD9060000}" r="H49" connectionId="0">
    <xmlCellPr id="1" xr6:uid="{00000000-0010-0000-D906-000001000000}" uniqueName="P3252">
      <xmlPr mapId="1" xpath="/TFI-IZD-OSIG/NT_1000368/P3252" xmlDataType="decimal"/>
    </xmlCellPr>
  </singleXmlCell>
  <singleXmlCell id="1757" xr6:uid="{00000000-000C-0000-FFFF-FFFFDA060000}" r="I50" connectionId="0">
    <xmlCellPr id="1" xr6:uid="{00000000-0010-0000-DA06-000001000000}" uniqueName="P3253">
      <xmlPr mapId="1" xpath="/TFI-IZD-OSIG/NT_1000368/P3253" xmlDataType="decimal"/>
    </xmlCellPr>
  </singleXmlCell>
  <singleXmlCell id="1758" xr6:uid="{00000000-000C-0000-FFFF-FFFFDB060000}" r="H50" connectionId="0">
    <xmlCellPr id="1" xr6:uid="{00000000-0010-0000-DB06-000001000000}" uniqueName="P3254">
      <xmlPr mapId="1" xpath="/TFI-IZD-OSIG/NT_1000368/P3254" xmlDataType="decimal"/>
    </xmlCellPr>
  </singleXmlCell>
  <singleXmlCell id="1759" xr6:uid="{00000000-000C-0000-FFFF-FFFFDC060000}" r="I51" connectionId="0">
    <xmlCellPr id="1" xr6:uid="{00000000-0010-0000-DC06-000001000000}" uniqueName="P3255">
      <xmlPr mapId="1" xpath="/TFI-IZD-OSIG/NT_1000368/P3255" xmlDataType="decimal"/>
    </xmlCellPr>
  </singleXmlCell>
  <singleXmlCell id="1760" xr6:uid="{00000000-000C-0000-FFFF-FFFFDD060000}" r="H51" connectionId="0">
    <xmlCellPr id="1" xr6:uid="{00000000-0010-0000-DD06-000001000000}" uniqueName="P3256">
      <xmlPr mapId="1" xpath="/TFI-IZD-OSIG/NT_1000368/P3256" xmlDataType="decimal"/>
    </xmlCellPr>
  </singleXmlCell>
  <singleXmlCell id="1761" xr6:uid="{00000000-000C-0000-FFFF-FFFFDE060000}" r="I52" connectionId="0">
    <xmlCellPr id="1" xr6:uid="{00000000-0010-0000-DE06-000001000000}" uniqueName="P3257">
      <xmlPr mapId="1" xpath="/TFI-IZD-OSIG/NT_1000368/P3257" xmlDataType="decimal"/>
    </xmlCellPr>
  </singleXmlCell>
  <singleXmlCell id="1762" xr6:uid="{00000000-000C-0000-FFFF-FFFFDF060000}" r="H52" connectionId="0">
    <xmlCellPr id="1" xr6:uid="{00000000-0010-0000-DF06-000001000000}" uniqueName="P3258">
      <xmlPr mapId="1" xpath="/TFI-IZD-OSIG/NT_1000368/P3258" xmlDataType="decimal"/>
    </xmlCellPr>
  </singleXmlCell>
  <singleXmlCell id="1763" xr6:uid="{00000000-000C-0000-FFFF-FFFFE0060000}" r="I53" connectionId="0">
    <xmlCellPr id="1" xr6:uid="{00000000-0010-0000-E006-000001000000}" uniqueName="P3259">
      <xmlPr mapId="1" xpath="/TFI-IZD-OSIG/NT_1000368/P3259" xmlDataType="decimal"/>
    </xmlCellPr>
  </singleXmlCell>
  <singleXmlCell id="1764" xr6:uid="{00000000-000C-0000-FFFF-FFFFE1060000}" r="H53" connectionId="0">
    <xmlCellPr id="1" xr6:uid="{00000000-0010-0000-E106-000001000000}" uniqueName="P3260">
      <xmlPr mapId="1" xpath="/TFI-IZD-OSIG/NT_1000368/P3260" xmlDataType="decimal"/>
    </xmlCellPr>
  </singleXmlCell>
  <singleXmlCell id="1765" xr6:uid="{00000000-000C-0000-FFFF-FFFFE2060000}" r="I54" connectionId="0">
    <xmlCellPr id="1" xr6:uid="{00000000-0010-0000-E206-000001000000}" uniqueName="P3261">
      <xmlPr mapId="1" xpath="/TFI-IZD-OSIG/NT_1000368/P3261" xmlDataType="decimal"/>
    </xmlCellPr>
  </singleXmlCell>
  <singleXmlCell id="1766" xr6:uid="{00000000-000C-0000-FFFF-FFFFE3060000}" r="H54" connectionId="0">
    <xmlCellPr id="1" xr6:uid="{00000000-0010-0000-E306-000001000000}" uniqueName="P3262">
      <xmlPr mapId="1" xpath="/TFI-IZD-OSIG/NT_1000368/P3262" xmlDataType="decimal"/>
    </xmlCellPr>
  </singleXmlCell>
  <singleXmlCell id="1767" xr6:uid="{00000000-000C-0000-FFFF-FFFFE4060000}" r="I55" connectionId="0">
    <xmlCellPr id="1" xr6:uid="{00000000-0010-0000-E406-000001000000}" uniqueName="P3263">
      <xmlPr mapId="1" xpath="/TFI-IZD-OSIG/NT_1000368/P3263" xmlDataType="decimal"/>
    </xmlCellPr>
  </singleXmlCell>
  <singleXmlCell id="1768" xr6:uid="{00000000-000C-0000-FFFF-FFFFE5060000}" r="H55" connectionId="0">
    <xmlCellPr id="1" xr6:uid="{00000000-0010-0000-E506-000001000000}" uniqueName="P3264">
      <xmlPr mapId="1" xpath="/TFI-IZD-OSIG/NT_1000368/P3264" xmlDataType="decimal"/>
    </xmlCellPr>
  </singleXmlCell>
  <singleXmlCell id="1769" xr6:uid="{00000000-000C-0000-FFFF-FFFFE6060000}" r="I56" connectionId="0">
    <xmlCellPr id="1" xr6:uid="{00000000-0010-0000-E606-000001000000}" uniqueName="P3265">
      <xmlPr mapId="1" xpath="/TFI-IZD-OSIG/NT_1000368/P3265" xmlDataType="decimal"/>
    </xmlCellPr>
  </singleXmlCell>
  <singleXmlCell id="1770" xr6:uid="{00000000-000C-0000-FFFF-FFFFE7060000}" r="H56" connectionId="0">
    <xmlCellPr id="1" xr6:uid="{00000000-0010-0000-E706-000001000000}" uniqueName="P3266">
      <xmlPr mapId="1" xpath="/TFI-IZD-OSIG/NT_1000368/P3266" xmlDataType="decimal"/>
    </xmlCellPr>
  </singleXmlCell>
  <singleXmlCell id="1771" xr6:uid="{00000000-000C-0000-FFFF-FFFFE8060000}" r="I57" connectionId="0">
    <xmlCellPr id="1" xr6:uid="{00000000-0010-0000-E806-000001000000}" uniqueName="P3267">
      <xmlPr mapId="1" xpath="/TFI-IZD-OSIG/NT_1000368/P3267" xmlDataType="decimal"/>
    </xmlCellPr>
  </singleXmlCell>
  <singleXmlCell id="1772" xr6:uid="{00000000-000C-0000-FFFF-FFFFE9060000}" r="H57" connectionId="0">
    <xmlCellPr id="1" xr6:uid="{00000000-0010-0000-E906-000001000000}" uniqueName="P3268">
      <xmlPr mapId="1" xpath="/TFI-IZD-OSIG/NT_1000368/P3268" xmlDataType="decimal"/>
    </xmlCellPr>
  </singleXmlCell>
  <singleXmlCell id="1773" xr6:uid="{00000000-000C-0000-FFFF-FFFFEA060000}" r="I58" connectionId="0">
    <xmlCellPr id="1" xr6:uid="{00000000-0010-0000-EA06-000001000000}" uniqueName="P3269">
      <xmlPr mapId="1" xpath="/TFI-IZD-OSIG/NT_1000368/P3269" xmlDataType="decimal"/>
    </xmlCellPr>
  </singleXmlCell>
  <singleXmlCell id="1774" xr6:uid="{00000000-000C-0000-FFFF-FFFFEB060000}" r="H58" connectionId="0">
    <xmlCellPr id="1" xr6:uid="{00000000-0010-0000-EB06-000001000000}" uniqueName="P3270">
      <xmlPr mapId="1" xpath="/TFI-IZD-OSIG/NT_1000368/P3270" xmlDataType="decimal"/>
    </xmlCellPr>
  </singleXmlCell>
  <singleXmlCell id="1775" xr6:uid="{00000000-000C-0000-FFFF-FFFFEC060000}" r="I59" connectionId="0">
    <xmlCellPr id="1" xr6:uid="{00000000-0010-0000-EC06-000001000000}" uniqueName="P3271">
      <xmlPr mapId="1" xpath="/TFI-IZD-OSIG/NT_1000368/P3271" xmlDataType="decimal"/>
    </xmlCellPr>
  </singleXmlCell>
  <singleXmlCell id="1776" xr6:uid="{00000000-000C-0000-FFFF-FFFFED060000}" r="H59" connectionId="0">
    <xmlCellPr id="1" xr6:uid="{00000000-0010-0000-ED06-000001000000}" uniqueName="P3272">
      <xmlPr mapId="1" xpath="/TFI-IZD-OSIG/NT_1000368/P3272" xmlDataType="decimal"/>
    </xmlCellPr>
  </singleXmlCell>
  <singleXmlCell id="1777" xr6:uid="{00000000-000C-0000-FFFF-FFFFEE060000}" r="I60" connectionId="0">
    <xmlCellPr id="1" xr6:uid="{00000000-0010-0000-EE06-000001000000}" uniqueName="P3273">
      <xmlPr mapId="1" xpath="/TFI-IZD-OSIG/NT_1000368/P3273" xmlDataType="decimal"/>
    </xmlCellPr>
  </singleXmlCell>
  <singleXmlCell id="1778" xr6:uid="{00000000-000C-0000-FFFF-FFFFEF060000}" r="H60" connectionId="0">
    <xmlCellPr id="1" xr6:uid="{00000000-0010-0000-EF06-000001000000}" uniqueName="P3274">
      <xmlPr mapId="1" xpath="/TFI-IZD-OSIG/NT_1000368/P3274" xmlDataType="decimal"/>
    </xmlCellPr>
  </singleXmlCell>
  <singleXmlCell id="1779" xr6:uid="{00000000-000C-0000-FFFF-FFFFF0060000}" r="I61" connectionId="0">
    <xmlCellPr id="1" xr6:uid="{00000000-0010-0000-F006-000001000000}" uniqueName="P3275">
      <xmlPr mapId="1" xpath="/TFI-IZD-OSIG/NT_1000368/P3275" xmlDataType="decimal"/>
    </xmlCellPr>
  </singleXmlCell>
  <singleXmlCell id="1780" xr6:uid="{00000000-000C-0000-FFFF-FFFFF1060000}" r="H61" connectionId="0">
    <xmlCellPr id="1" xr6:uid="{00000000-0010-0000-F106-000001000000}" uniqueName="P3276">
      <xmlPr mapId="1" xpath="/TFI-IZD-OSIG/NT_1000368/P3276" xmlDataType="decimal"/>
    </xmlCellPr>
  </singleXmlCell>
  <singleXmlCell id="1781" xr6:uid="{00000000-000C-0000-FFFF-FFFFF2060000}" r="I62" connectionId="0">
    <xmlCellPr id="1" xr6:uid="{00000000-0010-0000-F206-000001000000}" uniqueName="P3277">
      <xmlPr mapId="1" xpath="/TFI-IZD-OSIG/NT_1000368/P3277" xmlDataType="decimal"/>
    </xmlCellPr>
  </singleXmlCell>
  <singleXmlCell id="1782" xr6:uid="{00000000-000C-0000-FFFF-FFFFF3060000}" r="H62" connectionId="0">
    <xmlCellPr id="1" xr6:uid="{00000000-0010-0000-F306-000001000000}" uniqueName="P3278">
      <xmlPr mapId="1" xpath="/TFI-IZD-OSIG/NT_1000368/P327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783" xr6:uid="{00000000-000C-0000-FFFF-FFFFF4060000}" r="M7" connectionId="0">
    <xmlCellPr id="1" xr6:uid="{00000000-0010-0000-F406-000001000000}" uniqueName="P3287">
      <xmlPr mapId="1" xpath="/TFI-IZD-OSIG/PK_1000369/P3287" xmlDataType="decimal"/>
    </xmlCellPr>
  </singleXmlCell>
  <singleXmlCell id="1784" xr6:uid="{00000000-000C-0000-FFFF-FFFFF5060000}" r="K7" connectionId="0">
    <xmlCellPr id="1" xr6:uid="{00000000-0010-0000-F506-000001000000}" uniqueName="P3285">
      <xmlPr mapId="1" xpath="/TFI-IZD-OSIG/PK_1000369/P3285" xmlDataType="decimal"/>
    </xmlCellPr>
  </singleXmlCell>
  <singleXmlCell id="1785" xr6:uid="{00000000-000C-0000-FFFF-FFFFF6060000}" r="L7" connectionId="0">
    <xmlCellPr id="1" xr6:uid="{00000000-0010-0000-F606-000001000000}" uniqueName="P3286">
      <xmlPr mapId="1" xpath="/TFI-IZD-OSIG/PK_1000369/P3286" xmlDataType="decimal"/>
    </xmlCellPr>
  </singleXmlCell>
  <singleXmlCell id="1786" xr6:uid="{00000000-000C-0000-FFFF-FFFFF7060000}" r="E7" connectionId="0">
    <xmlCellPr id="1" xr6:uid="{00000000-0010-0000-F706-000001000000}" uniqueName="P3279">
      <xmlPr mapId="1" xpath="/TFI-IZD-OSIG/PK_1000369/P3279" xmlDataType="decimal"/>
    </xmlCellPr>
  </singleXmlCell>
  <singleXmlCell id="1787" xr6:uid="{00000000-000C-0000-FFFF-FFFFF8060000}" r="F7" connectionId="0">
    <xmlCellPr id="1" xr6:uid="{00000000-0010-0000-F806-000001000000}" uniqueName="P3280">
      <xmlPr mapId="1" xpath="/TFI-IZD-OSIG/PK_1000369/P3280" xmlDataType="decimal"/>
    </xmlCellPr>
  </singleXmlCell>
  <singleXmlCell id="1788" xr6:uid="{00000000-000C-0000-FFFF-FFFFF9060000}" r="G7" connectionId="0">
    <xmlCellPr id="1" xr6:uid="{00000000-0010-0000-F906-000001000000}" uniqueName="P3281">
      <xmlPr mapId="1" xpath="/TFI-IZD-OSIG/PK_1000369/P3281" xmlDataType="decimal"/>
    </xmlCellPr>
  </singleXmlCell>
  <singleXmlCell id="1789" xr6:uid="{00000000-000C-0000-FFFF-FFFFFA060000}" r="H7" connectionId="0">
    <xmlCellPr id="1" xr6:uid="{00000000-0010-0000-FA06-000001000000}" uniqueName="P3282">
      <xmlPr mapId="1" xpath="/TFI-IZD-OSIG/PK_1000369/P3282" xmlDataType="decimal"/>
    </xmlCellPr>
  </singleXmlCell>
  <singleXmlCell id="1790" xr6:uid="{00000000-000C-0000-FFFF-FFFFFB060000}" r="I7" connectionId="0">
    <xmlCellPr id="1" xr6:uid="{00000000-0010-0000-FB06-000001000000}" uniqueName="P3283">
      <xmlPr mapId="1" xpath="/TFI-IZD-OSIG/PK_1000369/P3283" xmlDataType="decimal"/>
    </xmlCellPr>
  </singleXmlCell>
  <singleXmlCell id="1791" xr6:uid="{00000000-000C-0000-FFFF-FFFFFC060000}" r="J7" connectionId="0">
    <xmlCellPr id="1" xr6:uid="{00000000-0010-0000-FC06-000001000000}" uniqueName="P3284">
      <xmlPr mapId="1" xpath="/TFI-IZD-OSIG/PK_1000369/P3284" xmlDataType="decimal"/>
    </xmlCellPr>
  </singleXmlCell>
  <singleXmlCell id="1792" xr6:uid="{00000000-000C-0000-FFFF-FFFFFD060000}" r="E8" connectionId="0">
    <xmlCellPr id="1" xr6:uid="{00000000-0010-0000-FD06-000001000000}" uniqueName="P3288">
      <xmlPr mapId="1" xpath="/TFI-IZD-OSIG/PK_1000369/P3288" xmlDataType="decimal"/>
    </xmlCellPr>
  </singleXmlCell>
  <singleXmlCell id="1793" xr6:uid="{00000000-000C-0000-FFFF-FFFFFE060000}" r="F8" connectionId="0">
    <xmlCellPr id="1" xr6:uid="{00000000-0010-0000-FE06-000001000000}" uniqueName="P3289">
      <xmlPr mapId="1" xpath="/TFI-IZD-OSIG/PK_1000369/P3289" xmlDataType="decimal"/>
    </xmlCellPr>
  </singleXmlCell>
  <singleXmlCell id="1794" xr6:uid="{00000000-000C-0000-FFFF-FFFFFF060000}" r="G8" connectionId="0">
    <xmlCellPr id="1" xr6:uid="{00000000-0010-0000-FF06-000001000000}" uniqueName="P3290">
      <xmlPr mapId="1" xpath="/TFI-IZD-OSIG/PK_1000369/P3290" xmlDataType="decimal"/>
    </xmlCellPr>
  </singleXmlCell>
  <singleXmlCell id="1795" xr6:uid="{00000000-000C-0000-FFFF-FFFF00070000}" r="H8" connectionId="0">
    <xmlCellPr id="1" xr6:uid="{00000000-0010-0000-0007-000001000000}" uniqueName="P3291">
      <xmlPr mapId="1" xpath="/TFI-IZD-OSIG/PK_1000369/P3291" xmlDataType="decimal"/>
    </xmlCellPr>
  </singleXmlCell>
  <singleXmlCell id="1796" xr6:uid="{00000000-000C-0000-FFFF-FFFF01070000}" r="I8" connectionId="0">
    <xmlCellPr id="1" xr6:uid="{00000000-0010-0000-0107-000001000000}" uniqueName="P3292">
      <xmlPr mapId="1" xpath="/TFI-IZD-OSIG/PK_1000369/P3292" xmlDataType="decimal"/>
    </xmlCellPr>
  </singleXmlCell>
  <singleXmlCell id="1797" xr6:uid="{00000000-000C-0000-FFFF-FFFF02070000}" r="J8" connectionId="0">
    <xmlCellPr id="1" xr6:uid="{00000000-0010-0000-0207-000001000000}" uniqueName="P3293">
      <xmlPr mapId="1" xpath="/TFI-IZD-OSIG/PK_1000369/P3293" xmlDataType="decimal"/>
    </xmlCellPr>
  </singleXmlCell>
  <singleXmlCell id="1798" xr6:uid="{00000000-000C-0000-FFFF-FFFF03070000}" r="K8" connectionId="0">
    <xmlCellPr id="1" xr6:uid="{00000000-0010-0000-0307-000001000000}" uniqueName="P3294">
      <xmlPr mapId="1" xpath="/TFI-IZD-OSIG/PK_1000369/P3294" xmlDataType="decimal"/>
    </xmlCellPr>
  </singleXmlCell>
  <singleXmlCell id="1799" xr6:uid="{00000000-000C-0000-FFFF-FFFF04070000}" r="L8" connectionId="0">
    <xmlCellPr id="1" xr6:uid="{00000000-0010-0000-0407-000001000000}" uniqueName="P3295">
      <xmlPr mapId="1" xpath="/TFI-IZD-OSIG/PK_1000369/P3295" xmlDataType="decimal"/>
    </xmlCellPr>
  </singleXmlCell>
  <singleXmlCell id="1800" xr6:uid="{00000000-000C-0000-FFFF-FFFF05070000}" r="M8" connectionId="0">
    <xmlCellPr id="1" xr6:uid="{00000000-0010-0000-0507-000001000000}" uniqueName="P3296">
      <xmlPr mapId="1" xpath="/TFI-IZD-OSIG/PK_1000369/P3296" xmlDataType="decimal"/>
    </xmlCellPr>
  </singleXmlCell>
  <singleXmlCell id="1801" xr6:uid="{00000000-000C-0000-FFFF-FFFF06070000}" r="E9" connectionId="0">
    <xmlCellPr id="1" xr6:uid="{00000000-0010-0000-0607-000001000000}" uniqueName="P3297">
      <xmlPr mapId="1" xpath="/TFI-IZD-OSIG/PK_1000369/P3297" xmlDataType="decimal"/>
    </xmlCellPr>
  </singleXmlCell>
  <singleXmlCell id="1802" xr6:uid="{00000000-000C-0000-FFFF-FFFF07070000}" r="F9" connectionId="0">
    <xmlCellPr id="1" xr6:uid="{00000000-0010-0000-0707-000001000000}" uniqueName="P3298">
      <xmlPr mapId="1" xpath="/TFI-IZD-OSIG/PK_1000369/P3298" xmlDataType="decimal"/>
    </xmlCellPr>
  </singleXmlCell>
  <singleXmlCell id="1803" xr6:uid="{00000000-000C-0000-FFFF-FFFF08070000}" r="G9" connectionId="0">
    <xmlCellPr id="1" xr6:uid="{00000000-0010-0000-0807-000001000000}" uniqueName="P3299">
      <xmlPr mapId="1" xpath="/TFI-IZD-OSIG/PK_1000369/P3299" xmlDataType="decimal"/>
    </xmlCellPr>
  </singleXmlCell>
  <singleXmlCell id="1804" xr6:uid="{00000000-000C-0000-FFFF-FFFF09070000}" r="H9" connectionId="0">
    <xmlCellPr id="1" xr6:uid="{00000000-0010-0000-0907-000001000000}" uniqueName="P3300">
      <xmlPr mapId="1" xpath="/TFI-IZD-OSIG/PK_1000369/P3300" xmlDataType="decimal"/>
    </xmlCellPr>
  </singleXmlCell>
  <singleXmlCell id="1805" xr6:uid="{00000000-000C-0000-FFFF-FFFF0A070000}" r="I9" connectionId="0">
    <xmlCellPr id="1" xr6:uid="{00000000-0010-0000-0A07-000001000000}" uniqueName="P3301">
      <xmlPr mapId="1" xpath="/TFI-IZD-OSIG/PK_1000369/P3301" xmlDataType="decimal"/>
    </xmlCellPr>
  </singleXmlCell>
  <singleXmlCell id="1806" xr6:uid="{00000000-000C-0000-FFFF-FFFF0B070000}" r="J9" connectionId="0">
    <xmlCellPr id="1" xr6:uid="{00000000-0010-0000-0B07-000001000000}" uniqueName="P3302">
      <xmlPr mapId="1" xpath="/TFI-IZD-OSIG/PK_1000369/P3302" xmlDataType="decimal"/>
    </xmlCellPr>
  </singleXmlCell>
  <singleXmlCell id="1807" xr6:uid="{00000000-000C-0000-FFFF-FFFF0C070000}" r="K9" connectionId="0">
    <xmlCellPr id="1" xr6:uid="{00000000-0010-0000-0C07-000001000000}" uniqueName="P3303">
      <xmlPr mapId="1" xpath="/TFI-IZD-OSIG/PK_1000369/P3303" xmlDataType="decimal"/>
    </xmlCellPr>
  </singleXmlCell>
  <singleXmlCell id="1808" xr6:uid="{00000000-000C-0000-FFFF-FFFF0D070000}" r="L9" connectionId="0">
    <xmlCellPr id="1" xr6:uid="{00000000-0010-0000-0D07-000001000000}" uniqueName="P3304">
      <xmlPr mapId="1" xpath="/TFI-IZD-OSIG/PK_1000369/P3304" xmlDataType="decimal"/>
    </xmlCellPr>
  </singleXmlCell>
  <singleXmlCell id="1809" xr6:uid="{00000000-000C-0000-FFFF-FFFF0E070000}" r="M9" connectionId="0">
    <xmlCellPr id="1" xr6:uid="{00000000-0010-0000-0E07-000001000000}" uniqueName="P3305">
      <xmlPr mapId="1" xpath="/TFI-IZD-OSIG/PK_1000369/P3305" xmlDataType="decimal"/>
    </xmlCellPr>
  </singleXmlCell>
  <singleXmlCell id="1811" xr6:uid="{00000000-000C-0000-FFFF-FFFF0F070000}" r="E10" connectionId="0">
    <xmlCellPr id="1" xr6:uid="{00000000-0010-0000-0F07-000001000000}" uniqueName="P3306">
      <xmlPr mapId="1" xpath="/TFI-IZD-OSIG/PK_1000369/P3306" xmlDataType="decimal"/>
    </xmlCellPr>
  </singleXmlCell>
  <singleXmlCell id="1812" xr6:uid="{00000000-000C-0000-FFFF-FFFF10070000}" r="F10" connectionId="0">
    <xmlCellPr id="1" xr6:uid="{00000000-0010-0000-1007-000001000000}" uniqueName="P3307">
      <xmlPr mapId="1" xpath="/TFI-IZD-OSIG/PK_1000369/P3307" xmlDataType="decimal"/>
    </xmlCellPr>
  </singleXmlCell>
  <singleXmlCell id="1813" xr6:uid="{00000000-000C-0000-FFFF-FFFF11070000}" r="G10" connectionId="0">
    <xmlCellPr id="1" xr6:uid="{00000000-0010-0000-1107-000001000000}" uniqueName="P3308">
      <xmlPr mapId="1" xpath="/TFI-IZD-OSIG/PK_1000369/P3308" xmlDataType="decimal"/>
    </xmlCellPr>
  </singleXmlCell>
  <singleXmlCell id="1814" xr6:uid="{00000000-000C-0000-FFFF-FFFF12070000}" r="H10" connectionId="0">
    <xmlCellPr id="1" xr6:uid="{00000000-0010-0000-1207-000001000000}" uniqueName="P3309">
      <xmlPr mapId="1" xpath="/TFI-IZD-OSIG/PK_1000369/P3309" xmlDataType="decimal"/>
    </xmlCellPr>
  </singleXmlCell>
  <singleXmlCell id="1815" xr6:uid="{00000000-000C-0000-FFFF-FFFF13070000}" r="I10" connectionId="0">
    <xmlCellPr id="1" xr6:uid="{00000000-0010-0000-1307-000001000000}" uniqueName="P3310">
      <xmlPr mapId="1" xpath="/TFI-IZD-OSIG/PK_1000369/P3310" xmlDataType="decimal"/>
    </xmlCellPr>
  </singleXmlCell>
  <singleXmlCell id="1816" xr6:uid="{00000000-000C-0000-FFFF-FFFF14070000}" r="J10" connectionId="0">
    <xmlCellPr id="1" xr6:uid="{00000000-0010-0000-1407-000001000000}" uniqueName="P3311">
      <xmlPr mapId="1" xpath="/TFI-IZD-OSIG/PK_1000369/P3311" xmlDataType="decimal"/>
    </xmlCellPr>
  </singleXmlCell>
  <singleXmlCell id="1817" xr6:uid="{00000000-000C-0000-FFFF-FFFF15070000}" r="K10" connectionId="0">
    <xmlCellPr id="1" xr6:uid="{00000000-0010-0000-1507-000001000000}" uniqueName="P3312">
      <xmlPr mapId="1" xpath="/TFI-IZD-OSIG/PK_1000369/P3312" xmlDataType="decimal"/>
    </xmlCellPr>
  </singleXmlCell>
  <singleXmlCell id="1818" xr6:uid="{00000000-000C-0000-FFFF-FFFF16070000}" r="L10" connectionId="0">
    <xmlCellPr id="1" xr6:uid="{00000000-0010-0000-1607-000001000000}" uniqueName="P3313">
      <xmlPr mapId="1" xpath="/TFI-IZD-OSIG/PK_1000369/P3313" xmlDataType="decimal"/>
    </xmlCellPr>
  </singleXmlCell>
  <singleXmlCell id="1819" xr6:uid="{00000000-000C-0000-FFFF-FFFF17070000}" r="M10" connectionId="0">
    <xmlCellPr id="1" xr6:uid="{00000000-0010-0000-1707-000001000000}" uniqueName="P3314">
      <xmlPr mapId="1" xpath="/TFI-IZD-OSIG/PK_1000369/P3314" xmlDataType="decimal"/>
    </xmlCellPr>
  </singleXmlCell>
  <singleXmlCell id="1820" xr6:uid="{00000000-000C-0000-FFFF-FFFF18070000}" r="E11" connectionId="0">
    <xmlCellPr id="1" xr6:uid="{00000000-0010-0000-1807-000001000000}" uniqueName="P3315">
      <xmlPr mapId="1" xpath="/TFI-IZD-OSIG/PK_1000369/P3315" xmlDataType="decimal"/>
    </xmlCellPr>
  </singleXmlCell>
  <singleXmlCell id="1821" xr6:uid="{00000000-000C-0000-FFFF-FFFF19070000}" r="F11" connectionId="0">
    <xmlCellPr id="1" xr6:uid="{00000000-0010-0000-1907-000001000000}" uniqueName="P3316">
      <xmlPr mapId="1" xpath="/TFI-IZD-OSIG/PK_1000369/P3316" xmlDataType="decimal"/>
    </xmlCellPr>
  </singleXmlCell>
  <singleXmlCell id="1822" xr6:uid="{00000000-000C-0000-FFFF-FFFF1A070000}" r="G11" connectionId="0">
    <xmlCellPr id="1" xr6:uid="{00000000-0010-0000-1A07-000001000000}" uniqueName="P3317">
      <xmlPr mapId="1" xpath="/TFI-IZD-OSIG/PK_1000369/P3317" xmlDataType="decimal"/>
    </xmlCellPr>
  </singleXmlCell>
  <singleXmlCell id="1823" xr6:uid="{00000000-000C-0000-FFFF-FFFF1B070000}" r="H11" connectionId="0">
    <xmlCellPr id="1" xr6:uid="{00000000-0010-0000-1B07-000001000000}" uniqueName="P3318">
      <xmlPr mapId="1" xpath="/TFI-IZD-OSIG/PK_1000369/P3318" xmlDataType="decimal"/>
    </xmlCellPr>
  </singleXmlCell>
  <singleXmlCell id="1824" xr6:uid="{00000000-000C-0000-FFFF-FFFF1C070000}" r="I11" connectionId="0">
    <xmlCellPr id="1" xr6:uid="{00000000-0010-0000-1C07-000001000000}" uniqueName="P3319">
      <xmlPr mapId="1" xpath="/TFI-IZD-OSIG/PK_1000369/P3319" xmlDataType="decimal"/>
    </xmlCellPr>
  </singleXmlCell>
  <singleXmlCell id="1825" xr6:uid="{00000000-000C-0000-FFFF-FFFF1D070000}" r="J11" connectionId="0">
    <xmlCellPr id="1" xr6:uid="{00000000-0010-0000-1D07-000001000000}" uniqueName="P3320">
      <xmlPr mapId="1" xpath="/TFI-IZD-OSIG/PK_1000369/P3320" xmlDataType="decimal"/>
    </xmlCellPr>
  </singleXmlCell>
  <singleXmlCell id="1826" xr6:uid="{00000000-000C-0000-FFFF-FFFF1E070000}" r="K11" connectionId="0">
    <xmlCellPr id="1" xr6:uid="{00000000-0010-0000-1E07-000001000000}" uniqueName="P3321">
      <xmlPr mapId="1" xpath="/TFI-IZD-OSIG/PK_1000369/P3321" xmlDataType="decimal"/>
    </xmlCellPr>
  </singleXmlCell>
  <singleXmlCell id="1827" xr6:uid="{00000000-000C-0000-FFFF-FFFF1F070000}" r="L11" connectionId="0">
    <xmlCellPr id="1" xr6:uid="{00000000-0010-0000-1F07-000001000000}" uniqueName="P3322">
      <xmlPr mapId="1" xpath="/TFI-IZD-OSIG/PK_1000369/P3322" xmlDataType="decimal"/>
    </xmlCellPr>
  </singleXmlCell>
  <singleXmlCell id="1828" xr6:uid="{00000000-000C-0000-FFFF-FFFF20070000}" r="M11" connectionId="0">
    <xmlCellPr id="1" xr6:uid="{00000000-0010-0000-2007-000001000000}" uniqueName="P3323">
      <xmlPr mapId="1" xpath="/TFI-IZD-OSIG/PK_1000369/P3323" xmlDataType="decimal"/>
    </xmlCellPr>
  </singleXmlCell>
  <singleXmlCell id="1829" xr6:uid="{00000000-000C-0000-FFFF-FFFF21070000}" r="E12" connectionId="0">
    <xmlCellPr id="1" xr6:uid="{00000000-0010-0000-2107-000001000000}" uniqueName="P3324">
      <xmlPr mapId="1" xpath="/TFI-IZD-OSIG/PK_1000369/P3324" xmlDataType="decimal"/>
    </xmlCellPr>
  </singleXmlCell>
  <singleXmlCell id="1830" xr6:uid="{00000000-000C-0000-FFFF-FFFF22070000}" r="F12" connectionId="0">
    <xmlCellPr id="1" xr6:uid="{00000000-0010-0000-2207-000001000000}" uniqueName="P3325">
      <xmlPr mapId="1" xpath="/TFI-IZD-OSIG/PK_1000369/P3325" xmlDataType="decimal"/>
    </xmlCellPr>
  </singleXmlCell>
  <singleXmlCell id="1831" xr6:uid="{00000000-000C-0000-FFFF-FFFF23070000}" r="G12" connectionId="0">
    <xmlCellPr id="1" xr6:uid="{00000000-0010-0000-2307-000001000000}" uniqueName="P3326">
      <xmlPr mapId="1" xpath="/TFI-IZD-OSIG/PK_1000369/P3326" xmlDataType="decimal"/>
    </xmlCellPr>
  </singleXmlCell>
  <singleXmlCell id="1832" xr6:uid="{00000000-000C-0000-FFFF-FFFF24070000}" r="H12" connectionId="0">
    <xmlCellPr id="1" xr6:uid="{00000000-0010-0000-2407-000001000000}" uniqueName="P3327">
      <xmlPr mapId="1" xpath="/TFI-IZD-OSIG/PK_1000369/P3327" xmlDataType="decimal"/>
    </xmlCellPr>
  </singleXmlCell>
  <singleXmlCell id="1833" xr6:uid="{00000000-000C-0000-FFFF-FFFF25070000}" r="I12" connectionId="0">
    <xmlCellPr id="1" xr6:uid="{00000000-0010-0000-2507-000001000000}" uniqueName="P3328">
      <xmlPr mapId="1" xpath="/TFI-IZD-OSIG/PK_1000369/P3328" xmlDataType="decimal"/>
    </xmlCellPr>
  </singleXmlCell>
  <singleXmlCell id="1834" xr6:uid="{00000000-000C-0000-FFFF-FFFF26070000}" r="J12" connectionId="0">
    <xmlCellPr id="1" xr6:uid="{00000000-0010-0000-2607-000001000000}" uniqueName="P3329">
      <xmlPr mapId="1" xpath="/TFI-IZD-OSIG/PK_1000369/P3329" xmlDataType="decimal"/>
    </xmlCellPr>
  </singleXmlCell>
  <singleXmlCell id="1835" xr6:uid="{00000000-000C-0000-FFFF-FFFF27070000}" r="K12" connectionId="0">
    <xmlCellPr id="1" xr6:uid="{00000000-0010-0000-2707-000001000000}" uniqueName="P3330">
      <xmlPr mapId="1" xpath="/TFI-IZD-OSIG/PK_1000369/P3330" xmlDataType="decimal"/>
    </xmlCellPr>
  </singleXmlCell>
  <singleXmlCell id="1836" xr6:uid="{00000000-000C-0000-FFFF-FFFF28070000}" r="L12" connectionId="0">
    <xmlCellPr id="1" xr6:uid="{00000000-0010-0000-2807-000001000000}" uniqueName="P3331">
      <xmlPr mapId="1" xpath="/TFI-IZD-OSIG/PK_1000369/P3331" xmlDataType="decimal"/>
    </xmlCellPr>
  </singleXmlCell>
  <singleXmlCell id="1837" xr6:uid="{00000000-000C-0000-FFFF-FFFF29070000}" r="M12" connectionId="0">
    <xmlCellPr id="1" xr6:uid="{00000000-0010-0000-2907-000001000000}" uniqueName="P3332">
      <xmlPr mapId="1" xpath="/TFI-IZD-OSIG/PK_1000369/P3332" xmlDataType="decimal"/>
    </xmlCellPr>
  </singleXmlCell>
  <singleXmlCell id="1838" xr6:uid="{00000000-000C-0000-FFFF-FFFF2A070000}" r="E13" connectionId="0">
    <xmlCellPr id="1" xr6:uid="{00000000-0010-0000-2A07-000001000000}" uniqueName="P3333">
      <xmlPr mapId="1" xpath="/TFI-IZD-OSIG/PK_1000369/P3333" xmlDataType="decimal"/>
    </xmlCellPr>
  </singleXmlCell>
  <singleXmlCell id="1839" xr6:uid="{00000000-000C-0000-FFFF-FFFF2B070000}" r="F13" connectionId="0">
    <xmlCellPr id="1" xr6:uid="{00000000-0010-0000-2B07-000001000000}" uniqueName="P3334">
      <xmlPr mapId="1" xpath="/TFI-IZD-OSIG/PK_1000369/P3334" xmlDataType="decimal"/>
    </xmlCellPr>
  </singleXmlCell>
  <singleXmlCell id="1840" xr6:uid="{00000000-000C-0000-FFFF-FFFF2C070000}" r="G13" connectionId="0">
    <xmlCellPr id="1" xr6:uid="{00000000-0010-0000-2C07-000001000000}" uniqueName="P3335">
      <xmlPr mapId="1" xpath="/TFI-IZD-OSIG/PK_1000369/P3335" xmlDataType="decimal"/>
    </xmlCellPr>
  </singleXmlCell>
  <singleXmlCell id="1841" xr6:uid="{00000000-000C-0000-FFFF-FFFF2D070000}" r="H13" connectionId="0">
    <xmlCellPr id="1" xr6:uid="{00000000-0010-0000-2D07-000001000000}" uniqueName="P3336">
      <xmlPr mapId="1" xpath="/TFI-IZD-OSIG/PK_1000369/P3336" xmlDataType="decimal"/>
    </xmlCellPr>
  </singleXmlCell>
  <singleXmlCell id="1842" xr6:uid="{00000000-000C-0000-FFFF-FFFF2E070000}" r="I13" connectionId="0">
    <xmlCellPr id="1" xr6:uid="{00000000-0010-0000-2E07-000001000000}" uniqueName="P3337">
      <xmlPr mapId="1" xpath="/TFI-IZD-OSIG/PK_1000369/P3337" xmlDataType="decimal"/>
    </xmlCellPr>
  </singleXmlCell>
  <singleXmlCell id="1843" xr6:uid="{00000000-000C-0000-FFFF-FFFF2F070000}" r="J13" connectionId="0">
    <xmlCellPr id="1" xr6:uid="{00000000-0010-0000-2F07-000001000000}" uniqueName="P3338">
      <xmlPr mapId="1" xpath="/TFI-IZD-OSIG/PK_1000369/P3338" xmlDataType="decimal"/>
    </xmlCellPr>
  </singleXmlCell>
  <singleXmlCell id="1844" xr6:uid="{00000000-000C-0000-FFFF-FFFF30070000}" r="K13" connectionId="0">
    <xmlCellPr id="1" xr6:uid="{00000000-0010-0000-3007-000001000000}" uniqueName="P3339">
      <xmlPr mapId="1" xpath="/TFI-IZD-OSIG/PK_1000369/P3339" xmlDataType="decimal"/>
    </xmlCellPr>
  </singleXmlCell>
  <singleXmlCell id="1845" xr6:uid="{00000000-000C-0000-FFFF-FFFF31070000}" r="L13" connectionId="0">
    <xmlCellPr id="1" xr6:uid="{00000000-0010-0000-3107-000001000000}" uniqueName="P3340">
      <xmlPr mapId="1" xpath="/TFI-IZD-OSIG/PK_1000369/P3340" xmlDataType="decimal"/>
    </xmlCellPr>
  </singleXmlCell>
  <singleXmlCell id="1846" xr6:uid="{00000000-000C-0000-FFFF-FFFF32070000}" r="M13" connectionId="0">
    <xmlCellPr id="1" xr6:uid="{00000000-0010-0000-3207-000001000000}" uniqueName="P3341">
      <xmlPr mapId="1" xpath="/TFI-IZD-OSIG/PK_1000369/P3341" xmlDataType="decimal"/>
    </xmlCellPr>
  </singleXmlCell>
  <singleXmlCell id="1847" xr6:uid="{00000000-000C-0000-FFFF-FFFF33070000}" r="E14" connectionId="0">
    <xmlCellPr id="1" xr6:uid="{00000000-0010-0000-3307-000001000000}" uniqueName="P3342">
      <xmlPr mapId="1" xpath="/TFI-IZD-OSIG/PK_1000369/P3342" xmlDataType="decimal"/>
    </xmlCellPr>
  </singleXmlCell>
  <singleXmlCell id="1848" xr6:uid="{00000000-000C-0000-FFFF-FFFF34070000}" r="F14" connectionId="0">
    <xmlCellPr id="1" xr6:uid="{00000000-0010-0000-3407-000001000000}" uniqueName="P3343">
      <xmlPr mapId="1" xpath="/TFI-IZD-OSIG/PK_1000369/P3343" xmlDataType="decimal"/>
    </xmlCellPr>
  </singleXmlCell>
  <singleXmlCell id="1849" xr6:uid="{00000000-000C-0000-FFFF-FFFF35070000}" r="G14" connectionId="0">
    <xmlCellPr id="1" xr6:uid="{00000000-0010-0000-3507-000001000000}" uniqueName="P3344">
      <xmlPr mapId="1" xpath="/TFI-IZD-OSIG/PK_1000369/P3344" xmlDataType="decimal"/>
    </xmlCellPr>
  </singleXmlCell>
  <singleXmlCell id="1850" xr6:uid="{00000000-000C-0000-FFFF-FFFF36070000}" r="H14" connectionId="0">
    <xmlCellPr id="1" xr6:uid="{00000000-0010-0000-3607-000001000000}" uniqueName="P3345">
      <xmlPr mapId="1" xpath="/TFI-IZD-OSIG/PK_1000369/P3345" xmlDataType="decimal"/>
    </xmlCellPr>
  </singleXmlCell>
  <singleXmlCell id="1851" xr6:uid="{00000000-000C-0000-FFFF-FFFF37070000}" r="I14" connectionId="0">
    <xmlCellPr id="1" xr6:uid="{00000000-0010-0000-3707-000001000000}" uniqueName="P3346">
      <xmlPr mapId="1" xpath="/TFI-IZD-OSIG/PK_1000369/P3346" xmlDataType="decimal"/>
    </xmlCellPr>
  </singleXmlCell>
  <singleXmlCell id="1852" xr6:uid="{00000000-000C-0000-FFFF-FFFF38070000}" r="J14" connectionId="0">
    <xmlCellPr id="1" xr6:uid="{00000000-0010-0000-3807-000001000000}" uniqueName="P3347">
      <xmlPr mapId="1" xpath="/TFI-IZD-OSIG/PK_1000369/P3347" xmlDataType="decimal"/>
    </xmlCellPr>
  </singleXmlCell>
  <singleXmlCell id="1853" xr6:uid="{00000000-000C-0000-FFFF-FFFF39070000}" r="K14" connectionId="0">
    <xmlCellPr id="1" xr6:uid="{00000000-0010-0000-3907-000001000000}" uniqueName="P3348">
      <xmlPr mapId="1" xpath="/TFI-IZD-OSIG/PK_1000369/P3348" xmlDataType="decimal"/>
    </xmlCellPr>
  </singleXmlCell>
  <singleXmlCell id="1854" xr6:uid="{00000000-000C-0000-FFFF-FFFF3A070000}" r="L14" connectionId="0">
    <xmlCellPr id="1" xr6:uid="{00000000-0010-0000-3A07-000001000000}" uniqueName="P3349">
      <xmlPr mapId="1" xpath="/TFI-IZD-OSIG/PK_1000369/P3349" xmlDataType="decimal"/>
    </xmlCellPr>
  </singleXmlCell>
  <singleXmlCell id="1855" xr6:uid="{00000000-000C-0000-FFFF-FFFF3B070000}" r="M14" connectionId="0">
    <xmlCellPr id="1" xr6:uid="{00000000-0010-0000-3B07-000001000000}" uniqueName="P3350">
      <xmlPr mapId="1" xpath="/TFI-IZD-OSIG/PK_1000369/P3350" xmlDataType="decimal"/>
    </xmlCellPr>
  </singleXmlCell>
  <singleXmlCell id="1856" xr6:uid="{00000000-000C-0000-FFFF-FFFF3C070000}" r="E15" connectionId="0">
    <xmlCellPr id="1" xr6:uid="{00000000-0010-0000-3C07-000001000000}" uniqueName="P3351">
      <xmlPr mapId="1" xpath="/TFI-IZD-OSIG/PK_1000369/P3351" xmlDataType="decimal"/>
    </xmlCellPr>
  </singleXmlCell>
  <singleXmlCell id="1857" xr6:uid="{00000000-000C-0000-FFFF-FFFF3D070000}" r="F15" connectionId="0">
    <xmlCellPr id="1" xr6:uid="{00000000-0010-0000-3D07-000001000000}" uniqueName="P3352">
      <xmlPr mapId="1" xpath="/TFI-IZD-OSIG/PK_1000369/P3352" xmlDataType="decimal"/>
    </xmlCellPr>
  </singleXmlCell>
  <singleXmlCell id="1858" xr6:uid="{00000000-000C-0000-FFFF-FFFF3E070000}" r="G15" connectionId="0">
    <xmlCellPr id="1" xr6:uid="{00000000-0010-0000-3E07-000001000000}" uniqueName="P3353">
      <xmlPr mapId="1" xpath="/TFI-IZD-OSIG/PK_1000369/P3353" xmlDataType="decimal"/>
    </xmlCellPr>
  </singleXmlCell>
  <singleXmlCell id="1859" xr6:uid="{00000000-000C-0000-FFFF-FFFF3F070000}" r="H15" connectionId="0">
    <xmlCellPr id="1" xr6:uid="{00000000-0010-0000-3F07-000001000000}" uniqueName="P3354">
      <xmlPr mapId="1" xpath="/TFI-IZD-OSIG/PK_1000369/P3354" xmlDataType="decimal"/>
    </xmlCellPr>
  </singleXmlCell>
  <singleXmlCell id="1860" xr6:uid="{00000000-000C-0000-FFFF-FFFF40070000}" r="I15" connectionId="0">
    <xmlCellPr id="1" xr6:uid="{00000000-0010-0000-4007-000001000000}" uniqueName="P3355">
      <xmlPr mapId="1" xpath="/TFI-IZD-OSIG/PK_1000369/P3355" xmlDataType="decimal"/>
    </xmlCellPr>
  </singleXmlCell>
  <singleXmlCell id="1861" xr6:uid="{00000000-000C-0000-FFFF-FFFF41070000}" r="J15" connectionId="0">
    <xmlCellPr id="1" xr6:uid="{00000000-0010-0000-4107-000001000000}" uniqueName="P3356">
      <xmlPr mapId="1" xpath="/TFI-IZD-OSIG/PK_1000369/P3356" xmlDataType="decimal"/>
    </xmlCellPr>
  </singleXmlCell>
  <singleXmlCell id="1862" xr6:uid="{00000000-000C-0000-FFFF-FFFF42070000}" r="K15" connectionId="0">
    <xmlCellPr id="1" xr6:uid="{00000000-0010-0000-4207-000001000000}" uniqueName="P3357">
      <xmlPr mapId="1" xpath="/TFI-IZD-OSIG/PK_1000369/P3357" xmlDataType="decimal"/>
    </xmlCellPr>
  </singleXmlCell>
  <singleXmlCell id="1863" xr6:uid="{00000000-000C-0000-FFFF-FFFF43070000}" r="L15" connectionId="0">
    <xmlCellPr id="1" xr6:uid="{00000000-0010-0000-4307-000001000000}" uniqueName="P3358">
      <xmlPr mapId="1" xpath="/TFI-IZD-OSIG/PK_1000369/P3358" xmlDataType="decimal"/>
    </xmlCellPr>
  </singleXmlCell>
  <singleXmlCell id="1864" xr6:uid="{00000000-000C-0000-FFFF-FFFF44070000}" r="M15" connectionId="0">
    <xmlCellPr id="1" xr6:uid="{00000000-0010-0000-4407-000001000000}" uniqueName="P3359">
      <xmlPr mapId="1" xpath="/TFI-IZD-OSIG/PK_1000369/P3359" xmlDataType="decimal"/>
    </xmlCellPr>
  </singleXmlCell>
  <singleXmlCell id="1865" xr6:uid="{00000000-000C-0000-FFFF-FFFF45070000}" r="E16" connectionId="0">
    <xmlCellPr id="1" xr6:uid="{00000000-0010-0000-4507-000001000000}" uniqueName="P3360">
      <xmlPr mapId="1" xpath="/TFI-IZD-OSIG/PK_1000369/P3360" xmlDataType="decimal"/>
    </xmlCellPr>
  </singleXmlCell>
  <singleXmlCell id="1866" xr6:uid="{00000000-000C-0000-FFFF-FFFF46070000}" r="F16" connectionId="0">
    <xmlCellPr id="1" xr6:uid="{00000000-0010-0000-4607-000001000000}" uniqueName="P3361">
      <xmlPr mapId="1" xpath="/TFI-IZD-OSIG/PK_1000369/P3361" xmlDataType="decimal"/>
    </xmlCellPr>
  </singleXmlCell>
  <singleXmlCell id="1867" xr6:uid="{00000000-000C-0000-FFFF-FFFF47070000}" r="G16" connectionId="0">
    <xmlCellPr id="1" xr6:uid="{00000000-0010-0000-4707-000001000000}" uniqueName="P3362">
      <xmlPr mapId="1" xpath="/TFI-IZD-OSIG/PK_1000369/P3362" xmlDataType="decimal"/>
    </xmlCellPr>
  </singleXmlCell>
  <singleXmlCell id="1868" xr6:uid="{00000000-000C-0000-FFFF-FFFF48070000}" r="H16" connectionId="0">
    <xmlCellPr id="1" xr6:uid="{00000000-0010-0000-4807-000001000000}" uniqueName="P3363">
      <xmlPr mapId="1" xpath="/TFI-IZD-OSIG/PK_1000369/P3363" xmlDataType="decimal"/>
    </xmlCellPr>
  </singleXmlCell>
  <singleXmlCell id="1869" xr6:uid="{00000000-000C-0000-FFFF-FFFF49070000}" r="I16" connectionId="0">
    <xmlCellPr id="1" xr6:uid="{00000000-0010-0000-4907-000001000000}" uniqueName="P3364">
      <xmlPr mapId="1" xpath="/TFI-IZD-OSIG/PK_1000369/P3364" xmlDataType="decimal"/>
    </xmlCellPr>
  </singleXmlCell>
  <singleXmlCell id="1870" xr6:uid="{00000000-000C-0000-FFFF-FFFF4A070000}" r="J16" connectionId="0">
    <xmlCellPr id="1" xr6:uid="{00000000-0010-0000-4A07-000001000000}" uniqueName="P3365">
      <xmlPr mapId="1" xpath="/TFI-IZD-OSIG/PK_1000369/P3365" xmlDataType="decimal"/>
    </xmlCellPr>
  </singleXmlCell>
  <singleXmlCell id="1871" xr6:uid="{00000000-000C-0000-FFFF-FFFF4B070000}" r="K16" connectionId="0">
    <xmlCellPr id="1" xr6:uid="{00000000-0010-0000-4B07-000001000000}" uniqueName="P3366">
      <xmlPr mapId="1" xpath="/TFI-IZD-OSIG/PK_1000369/P3366" xmlDataType="decimal"/>
    </xmlCellPr>
  </singleXmlCell>
  <singleXmlCell id="1872" xr6:uid="{00000000-000C-0000-FFFF-FFFF4C070000}" r="L16" connectionId="0">
    <xmlCellPr id="1" xr6:uid="{00000000-0010-0000-4C07-000001000000}" uniqueName="P3367">
      <xmlPr mapId="1" xpath="/TFI-IZD-OSIG/PK_1000369/P3367" xmlDataType="decimal"/>
    </xmlCellPr>
  </singleXmlCell>
  <singleXmlCell id="1873" xr6:uid="{00000000-000C-0000-FFFF-FFFF4D070000}" r="M16" connectionId="0">
    <xmlCellPr id="1" xr6:uid="{00000000-0010-0000-4D07-000001000000}" uniqueName="P3368">
      <xmlPr mapId="1" xpath="/TFI-IZD-OSIG/PK_1000369/P3368" xmlDataType="decimal"/>
    </xmlCellPr>
  </singleXmlCell>
  <singleXmlCell id="1874" xr6:uid="{00000000-000C-0000-FFFF-FFFF4E070000}" r="E17" connectionId="0">
    <xmlCellPr id="1" xr6:uid="{00000000-0010-0000-4E07-000001000000}" uniqueName="P3369">
      <xmlPr mapId="1" xpath="/TFI-IZD-OSIG/PK_1000369/P3369" xmlDataType="decimal"/>
    </xmlCellPr>
  </singleXmlCell>
  <singleXmlCell id="1875" xr6:uid="{00000000-000C-0000-FFFF-FFFF4F070000}" r="F17" connectionId="0">
    <xmlCellPr id="1" xr6:uid="{00000000-0010-0000-4F07-000001000000}" uniqueName="P3370">
      <xmlPr mapId="1" xpath="/TFI-IZD-OSIG/PK_1000369/P3370" xmlDataType="decimal"/>
    </xmlCellPr>
  </singleXmlCell>
  <singleXmlCell id="1876" xr6:uid="{00000000-000C-0000-FFFF-FFFF50070000}" r="G17" connectionId="0">
    <xmlCellPr id="1" xr6:uid="{00000000-0010-0000-5007-000001000000}" uniqueName="P3371">
      <xmlPr mapId="1" xpath="/TFI-IZD-OSIG/PK_1000369/P3371" xmlDataType="decimal"/>
    </xmlCellPr>
  </singleXmlCell>
  <singleXmlCell id="1877" xr6:uid="{00000000-000C-0000-FFFF-FFFF51070000}" r="H17" connectionId="0">
    <xmlCellPr id="1" xr6:uid="{00000000-0010-0000-5107-000001000000}" uniqueName="P3372">
      <xmlPr mapId="1" xpath="/TFI-IZD-OSIG/PK_1000369/P3372" xmlDataType="decimal"/>
    </xmlCellPr>
  </singleXmlCell>
  <singleXmlCell id="1878" xr6:uid="{00000000-000C-0000-FFFF-FFFF52070000}" r="I17" connectionId="0">
    <xmlCellPr id="1" xr6:uid="{00000000-0010-0000-5207-000001000000}" uniqueName="P3373">
      <xmlPr mapId="1" xpath="/TFI-IZD-OSIG/PK_1000369/P3373" xmlDataType="decimal"/>
    </xmlCellPr>
  </singleXmlCell>
  <singleXmlCell id="1879" xr6:uid="{00000000-000C-0000-FFFF-FFFF53070000}" r="J17" connectionId="0">
    <xmlCellPr id="1" xr6:uid="{00000000-0010-0000-5307-000001000000}" uniqueName="P3374">
      <xmlPr mapId="1" xpath="/TFI-IZD-OSIG/PK_1000369/P3374" xmlDataType="decimal"/>
    </xmlCellPr>
  </singleXmlCell>
  <singleXmlCell id="1880" xr6:uid="{00000000-000C-0000-FFFF-FFFF54070000}" r="K17" connectionId="0">
    <xmlCellPr id="1" xr6:uid="{00000000-0010-0000-5407-000001000000}" uniqueName="P3375">
      <xmlPr mapId="1" xpath="/TFI-IZD-OSIG/PK_1000369/P3375" xmlDataType="decimal"/>
    </xmlCellPr>
  </singleXmlCell>
  <singleXmlCell id="1881" xr6:uid="{00000000-000C-0000-FFFF-FFFF55070000}" r="L17" connectionId="0">
    <xmlCellPr id="1" xr6:uid="{00000000-0010-0000-5507-000001000000}" uniqueName="P3376">
      <xmlPr mapId="1" xpath="/TFI-IZD-OSIG/PK_1000369/P3376" xmlDataType="decimal"/>
    </xmlCellPr>
  </singleXmlCell>
  <singleXmlCell id="1882" xr6:uid="{00000000-000C-0000-FFFF-FFFF56070000}" r="M17" connectionId="0">
    <xmlCellPr id="1" xr6:uid="{00000000-0010-0000-5607-000001000000}" uniqueName="P3377">
      <xmlPr mapId="1" xpath="/TFI-IZD-OSIG/PK_1000369/P3377" xmlDataType="decimal"/>
    </xmlCellPr>
  </singleXmlCell>
  <singleXmlCell id="1883" xr6:uid="{00000000-000C-0000-FFFF-FFFF57070000}" r="E18" connectionId="0">
    <xmlCellPr id="1" xr6:uid="{00000000-0010-0000-5707-000001000000}" uniqueName="P3378">
      <xmlPr mapId="1" xpath="/TFI-IZD-OSIG/PK_1000369/P3378" xmlDataType="decimal"/>
    </xmlCellPr>
  </singleXmlCell>
  <singleXmlCell id="1884" xr6:uid="{00000000-000C-0000-FFFF-FFFF58070000}" r="F18" connectionId="0">
    <xmlCellPr id="1" xr6:uid="{00000000-0010-0000-5807-000001000000}" uniqueName="P3379">
      <xmlPr mapId="1" xpath="/TFI-IZD-OSIG/PK_1000369/P3379" xmlDataType="decimal"/>
    </xmlCellPr>
  </singleXmlCell>
  <singleXmlCell id="1885" xr6:uid="{00000000-000C-0000-FFFF-FFFF59070000}" r="G18" connectionId="0">
    <xmlCellPr id="1" xr6:uid="{00000000-0010-0000-5907-000001000000}" uniqueName="P3380">
      <xmlPr mapId="1" xpath="/TFI-IZD-OSIG/PK_1000369/P3380" xmlDataType="decimal"/>
    </xmlCellPr>
  </singleXmlCell>
  <singleXmlCell id="1886" xr6:uid="{00000000-000C-0000-FFFF-FFFF5A070000}" r="H18" connectionId="0">
    <xmlCellPr id="1" xr6:uid="{00000000-0010-0000-5A07-000001000000}" uniqueName="P3381">
      <xmlPr mapId="1" xpath="/TFI-IZD-OSIG/PK_1000369/P3381" xmlDataType="decimal"/>
    </xmlCellPr>
  </singleXmlCell>
  <singleXmlCell id="1887" xr6:uid="{00000000-000C-0000-FFFF-FFFF5B070000}" r="I18" connectionId="0">
    <xmlCellPr id="1" xr6:uid="{00000000-0010-0000-5B07-000001000000}" uniqueName="P3382">
      <xmlPr mapId="1" xpath="/TFI-IZD-OSIG/PK_1000369/P3382" xmlDataType="decimal"/>
    </xmlCellPr>
  </singleXmlCell>
  <singleXmlCell id="1888" xr6:uid="{00000000-000C-0000-FFFF-FFFF5C070000}" r="J18" connectionId="0">
    <xmlCellPr id="1" xr6:uid="{00000000-0010-0000-5C07-000001000000}" uniqueName="P3383">
      <xmlPr mapId="1" xpath="/TFI-IZD-OSIG/PK_1000369/P3383" xmlDataType="decimal"/>
    </xmlCellPr>
  </singleXmlCell>
  <singleXmlCell id="1889" xr6:uid="{00000000-000C-0000-FFFF-FFFF5D070000}" r="K18" connectionId="0">
    <xmlCellPr id="1" xr6:uid="{00000000-0010-0000-5D07-000001000000}" uniqueName="P3384">
      <xmlPr mapId="1" xpath="/TFI-IZD-OSIG/PK_1000369/P3384" xmlDataType="decimal"/>
    </xmlCellPr>
  </singleXmlCell>
  <singleXmlCell id="1890" xr6:uid="{00000000-000C-0000-FFFF-FFFF5E070000}" r="L18" connectionId="0">
    <xmlCellPr id="1" xr6:uid="{00000000-0010-0000-5E07-000001000000}" uniqueName="P3385">
      <xmlPr mapId="1" xpath="/TFI-IZD-OSIG/PK_1000369/P3385" xmlDataType="decimal"/>
    </xmlCellPr>
  </singleXmlCell>
  <singleXmlCell id="1891" xr6:uid="{00000000-000C-0000-FFFF-FFFF5F070000}" r="M18" connectionId="0">
    <xmlCellPr id="1" xr6:uid="{00000000-0010-0000-5F07-000001000000}" uniqueName="P3386">
      <xmlPr mapId="1" xpath="/TFI-IZD-OSIG/PK_1000369/P3386" xmlDataType="decimal"/>
    </xmlCellPr>
  </singleXmlCell>
  <singleXmlCell id="1892" xr6:uid="{00000000-000C-0000-FFFF-FFFF60070000}" r="E19" connectionId="0">
    <xmlCellPr id="1" xr6:uid="{00000000-0010-0000-6007-000001000000}" uniqueName="P3387">
      <xmlPr mapId="1" xpath="/TFI-IZD-OSIG/PK_1000369/P3387" xmlDataType="decimal"/>
    </xmlCellPr>
  </singleXmlCell>
  <singleXmlCell id="1893" xr6:uid="{00000000-000C-0000-FFFF-FFFF61070000}" r="F19" connectionId="0">
    <xmlCellPr id="1" xr6:uid="{00000000-0010-0000-6107-000001000000}" uniqueName="P3388">
      <xmlPr mapId="1" xpath="/TFI-IZD-OSIG/PK_1000369/P3388" xmlDataType="decimal"/>
    </xmlCellPr>
  </singleXmlCell>
  <singleXmlCell id="1894" xr6:uid="{00000000-000C-0000-FFFF-FFFF62070000}" r="G19" connectionId="0">
    <xmlCellPr id="1" xr6:uid="{00000000-0010-0000-6207-000001000000}" uniqueName="P3389">
      <xmlPr mapId="1" xpath="/TFI-IZD-OSIG/PK_1000369/P3389" xmlDataType="decimal"/>
    </xmlCellPr>
  </singleXmlCell>
  <singleXmlCell id="1895" xr6:uid="{00000000-000C-0000-FFFF-FFFF63070000}" r="H19" connectionId="0">
    <xmlCellPr id="1" xr6:uid="{00000000-0010-0000-6307-000001000000}" uniqueName="P3390">
      <xmlPr mapId="1" xpath="/TFI-IZD-OSIG/PK_1000369/P3390" xmlDataType="decimal"/>
    </xmlCellPr>
  </singleXmlCell>
  <singleXmlCell id="1896" xr6:uid="{00000000-000C-0000-FFFF-FFFF64070000}" r="I19" connectionId="0">
    <xmlCellPr id="1" xr6:uid="{00000000-0010-0000-6407-000001000000}" uniqueName="P3391">
      <xmlPr mapId="1" xpath="/TFI-IZD-OSIG/PK_1000369/P3391" xmlDataType="decimal"/>
    </xmlCellPr>
  </singleXmlCell>
  <singleXmlCell id="1897" xr6:uid="{00000000-000C-0000-FFFF-FFFF65070000}" r="J19" connectionId="0">
    <xmlCellPr id="1" xr6:uid="{00000000-0010-0000-6507-000001000000}" uniqueName="P3392">
      <xmlPr mapId="1" xpath="/TFI-IZD-OSIG/PK_1000369/P3392" xmlDataType="decimal"/>
    </xmlCellPr>
  </singleXmlCell>
  <singleXmlCell id="1898" xr6:uid="{00000000-000C-0000-FFFF-FFFF66070000}" r="K19" connectionId="0">
    <xmlCellPr id="1" xr6:uid="{00000000-0010-0000-6607-000001000000}" uniqueName="P3393">
      <xmlPr mapId="1" xpath="/TFI-IZD-OSIG/PK_1000369/P3393" xmlDataType="decimal"/>
    </xmlCellPr>
  </singleXmlCell>
  <singleXmlCell id="1899" xr6:uid="{00000000-000C-0000-FFFF-FFFF67070000}" r="L19" connectionId="0">
    <xmlCellPr id="1" xr6:uid="{00000000-0010-0000-6707-000001000000}" uniqueName="P3394">
      <xmlPr mapId="1" xpath="/TFI-IZD-OSIG/PK_1000369/P3394" xmlDataType="decimal"/>
    </xmlCellPr>
  </singleXmlCell>
  <singleXmlCell id="1900" xr6:uid="{00000000-000C-0000-FFFF-FFFF68070000}" r="M19" connectionId="0">
    <xmlCellPr id="1" xr6:uid="{00000000-0010-0000-6807-000001000000}" uniqueName="P3395">
      <xmlPr mapId="1" xpath="/TFI-IZD-OSIG/PK_1000369/P3395" xmlDataType="decimal"/>
    </xmlCellPr>
  </singleXmlCell>
  <singleXmlCell id="1901" xr6:uid="{00000000-000C-0000-FFFF-FFFF69070000}" r="E20" connectionId="0">
    <xmlCellPr id="1" xr6:uid="{00000000-0010-0000-6907-000001000000}" uniqueName="P3396">
      <xmlPr mapId="1" xpath="/TFI-IZD-OSIG/PK_1000369/P3396" xmlDataType="decimal"/>
    </xmlCellPr>
  </singleXmlCell>
  <singleXmlCell id="1902" xr6:uid="{00000000-000C-0000-FFFF-FFFF6A070000}" r="F20" connectionId="0">
    <xmlCellPr id="1" xr6:uid="{00000000-0010-0000-6A07-000001000000}" uniqueName="P3397">
      <xmlPr mapId="1" xpath="/TFI-IZD-OSIG/PK_1000369/P3397" xmlDataType="decimal"/>
    </xmlCellPr>
  </singleXmlCell>
  <singleXmlCell id="1903" xr6:uid="{00000000-000C-0000-FFFF-FFFF6B070000}" r="G20" connectionId="0">
    <xmlCellPr id="1" xr6:uid="{00000000-0010-0000-6B07-000001000000}" uniqueName="P3398">
      <xmlPr mapId="1" xpath="/TFI-IZD-OSIG/PK_1000369/P3398" xmlDataType="decimal"/>
    </xmlCellPr>
  </singleXmlCell>
  <singleXmlCell id="1904" xr6:uid="{00000000-000C-0000-FFFF-FFFF6C070000}" r="H20" connectionId="0">
    <xmlCellPr id="1" xr6:uid="{00000000-0010-0000-6C07-000001000000}" uniqueName="P3399">
      <xmlPr mapId="1" xpath="/TFI-IZD-OSIG/PK_1000369/P3399" xmlDataType="decimal"/>
    </xmlCellPr>
  </singleXmlCell>
  <singleXmlCell id="1905" xr6:uid="{00000000-000C-0000-FFFF-FFFF6D070000}" r="I20" connectionId="0">
    <xmlCellPr id="1" xr6:uid="{00000000-0010-0000-6D07-000001000000}" uniqueName="P3400">
      <xmlPr mapId="1" xpath="/TFI-IZD-OSIG/PK_1000369/P3400" xmlDataType="decimal"/>
    </xmlCellPr>
  </singleXmlCell>
  <singleXmlCell id="1906" xr6:uid="{00000000-000C-0000-FFFF-FFFF6E070000}" r="J20" connectionId="0">
    <xmlCellPr id="1" xr6:uid="{00000000-0010-0000-6E07-000001000000}" uniqueName="P3401">
      <xmlPr mapId="1" xpath="/TFI-IZD-OSIG/PK_1000369/P3401" xmlDataType="decimal"/>
    </xmlCellPr>
  </singleXmlCell>
  <singleXmlCell id="1907" xr6:uid="{00000000-000C-0000-FFFF-FFFF6F070000}" r="K20" connectionId="0">
    <xmlCellPr id="1" xr6:uid="{00000000-0010-0000-6F07-000001000000}" uniqueName="P3402">
      <xmlPr mapId="1" xpath="/TFI-IZD-OSIG/PK_1000369/P3402" xmlDataType="decimal"/>
    </xmlCellPr>
  </singleXmlCell>
  <singleXmlCell id="1908" xr6:uid="{00000000-000C-0000-FFFF-FFFF70070000}" r="L20" connectionId="0">
    <xmlCellPr id="1" xr6:uid="{00000000-0010-0000-7007-000001000000}" uniqueName="P3403">
      <xmlPr mapId="1" xpath="/TFI-IZD-OSIG/PK_1000369/P3403" xmlDataType="decimal"/>
    </xmlCellPr>
  </singleXmlCell>
  <singleXmlCell id="1909" xr6:uid="{00000000-000C-0000-FFFF-FFFF71070000}" r="M20" connectionId="0">
    <xmlCellPr id="1" xr6:uid="{00000000-0010-0000-7107-000001000000}" uniqueName="P3404">
      <xmlPr mapId="1" xpath="/TFI-IZD-OSIG/PK_1000369/P3404" xmlDataType="decimal"/>
    </xmlCellPr>
  </singleXmlCell>
  <singleXmlCell id="1910" xr6:uid="{00000000-000C-0000-FFFF-FFFF72070000}" r="E21" connectionId="0">
    <xmlCellPr id="1" xr6:uid="{00000000-0010-0000-7207-000001000000}" uniqueName="P3405">
      <xmlPr mapId="1" xpath="/TFI-IZD-OSIG/PK_1000369/P3405" xmlDataType="decimal"/>
    </xmlCellPr>
  </singleXmlCell>
  <singleXmlCell id="1911" xr6:uid="{00000000-000C-0000-FFFF-FFFF73070000}" r="F21" connectionId="0">
    <xmlCellPr id="1" xr6:uid="{00000000-0010-0000-7307-000001000000}" uniqueName="P3406">
      <xmlPr mapId="1" xpath="/TFI-IZD-OSIG/PK_1000369/P3406" xmlDataType="decimal"/>
    </xmlCellPr>
  </singleXmlCell>
  <singleXmlCell id="1912" xr6:uid="{00000000-000C-0000-FFFF-FFFF74070000}" r="G21" connectionId="0">
    <xmlCellPr id="1" xr6:uid="{00000000-0010-0000-7407-000001000000}" uniqueName="P3407">
      <xmlPr mapId="1" xpath="/TFI-IZD-OSIG/PK_1000369/P3407" xmlDataType="decimal"/>
    </xmlCellPr>
  </singleXmlCell>
  <singleXmlCell id="1913" xr6:uid="{00000000-000C-0000-FFFF-FFFF75070000}" r="H21" connectionId="0">
    <xmlCellPr id="1" xr6:uid="{00000000-0010-0000-7507-000001000000}" uniqueName="P3408">
      <xmlPr mapId="1" xpath="/TFI-IZD-OSIG/PK_1000369/P3408" xmlDataType="decimal"/>
    </xmlCellPr>
  </singleXmlCell>
  <singleXmlCell id="1914" xr6:uid="{00000000-000C-0000-FFFF-FFFF76070000}" r="I21" connectionId="0">
    <xmlCellPr id="1" xr6:uid="{00000000-0010-0000-7607-000001000000}" uniqueName="P3409">
      <xmlPr mapId="1" xpath="/TFI-IZD-OSIG/PK_1000369/P3409" xmlDataType="decimal"/>
    </xmlCellPr>
  </singleXmlCell>
  <singleXmlCell id="1915" xr6:uid="{00000000-000C-0000-FFFF-FFFF77070000}" r="J21" connectionId="0">
    <xmlCellPr id="1" xr6:uid="{00000000-0010-0000-7707-000001000000}" uniqueName="P3410">
      <xmlPr mapId="1" xpath="/TFI-IZD-OSIG/PK_1000369/P3410" xmlDataType="decimal"/>
    </xmlCellPr>
  </singleXmlCell>
  <singleXmlCell id="1916" xr6:uid="{00000000-000C-0000-FFFF-FFFF78070000}" r="K21" connectionId="0">
    <xmlCellPr id="1" xr6:uid="{00000000-0010-0000-7807-000001000000}" uniqueName="P3411">
      <xmlPr mapId="1" xpath="/TFI-IZD-OSIG/PK_1000369/P3411" xmlDataType="decimal"/>
    </xmlCellPr>
  </singleXmlCell>
  <singleXmlCell id="1917" xr6:uid="{00000000-000C-0000-FFFF-FFFF79070000}" r="L21" connectionId="0">
    <xmlCellPr id="1" xr6:uid="{00000000-0010-0000-7907-000001000000}" uniqueName="P3412">
      <xmlPr mapId="1" xpath="/TFI-IZD-OSIG/PK_1000369/P3412" xmlDataType="decimal"/>
    </xmlCellPr>
  </singleXmlCell>
  <singleXmlCell id="1918" xr6:uid="{00000000-000C-0000-FFFF-FFFF7A070000}" r="M21" connectionId="0">
    <xmlCellPr id="1" xr6:uid="{00000000-0010-0000-7A07-000001000000}" uniqueName="P3413">
      <xmlPr mapId="1" xpath="/TFI-IZD-OSIG/PK_1000369/P3413" xmlDataType="decimal"/>
    </xmlCellPr>
  </singleXmlCell>
  <singleXmlCell id="1919" xr6:uid="{00000000-000C-0000-FFFF-FFFF7B070000}" r="E22" connectionId="0">
    <xmlCellPr id="1" xr6:uid="{00000000-0010-0000-7B07-000001000000}" uniqueName="P3414">
      <xmlPr mapId="1" xpath="/TFI-IZD-OSIG/PK_1000369/P3414" xmlDataType="decimal"/>
    </xmlCellPr>
  </singleXmlCell>
  <singleXmlCell id="1920" xr6:uid="{00000000-000C-0000-FFFF-FFFF7C070000}" r="F22" connectionId="0">
    <xmlCellPr id="1" xr6:uid="{00000000-0010-0000-7C07-000001000000}" uniqueName="P3415">
      <xmlPr mapId="1" xpath="/TFI-IZD-OSIG/PK_1000369/P3415" xmlDataType="decimal"/>
    </xmlCellPr>
  </singleXmlCell>
  <singleXmlCell id="1921" xr6:uid="{00000000-000C-0000-FFFF-FFFF7D070000}" r="G22" connectionId="0">
    <xmlCellPr id="1" xr6:uid="{00000000-0010-0000-7D07-000001000000}" uniqueName="P3416">
      <xmlPr mapId="1" xpath="/TFI-IZD-OSIG/PK_1000369/P3416" xmlDataType="decimal"/>
    </xmlCellPr>
  </singleXmlCell>
  <singleXmlCell id="1922" xr6:uid="{00000000-000C-0000-FFFF-FFFF7E070000}" r="H22" connectionId="0">
    <xmlCellPr id="1" xr6:uid="{00000000-0010-0000-7E07-000001000000}" uniqueName="P3417">
      <xmlPr mapId="1" xpath="/TFI-IZD-OSIG/PK_1000369/P3417" xmlDataType="decimal"/>
    </xmlCellPr>
  </singleXmlCell>
  <singleXmlCell id="1923" xr6:uid="{00000000-000C-0000-FFFF-FFFF7F070000}" r="I22" connectionId="0">
    <xmlCellPr id="1" xr6:uid="{00000000-0010-0000-7F07-000001000000}" uniqueName="P3418">
      <xmlPr mapId="1" xpath="/TFI-IZD-OSIG/PK_1000369/P3418" xmlDataType="decimal"/>
    </xmlCellPr>
  </singleXmlCell>
  <singleXmlCell id="1924" xr6:uid="{00000000-000C-0000-FFFF-FFFF80070000}" r="J22" connectionId="0">
    <xmlCellPr id="1" xr6:uid="{00000000-0010-0000-8007-000001000000}" uniqueName="P3419">
      <xmlPr mapId="1" xpath="/TFI-IZD-OSIG/PK_1000369/P3419" xmlDataType="decimal"/>
    </xmlCellPr>
  </singleXmlCell>
  <singleXmlCell id="1925" xr6:uid="{00000000-000C-0000-FFFF-FFFF81070000}" r="K22" connectionId="0">
    <xmlCellPr id="1" xr6:uid="{00000000-0010-0000-8107-000001000000}" uniqueName="P3420">
      <xmlPr mapId="1" xpath="/TFI-IZD-OSIG/PK_1000369/P3420" xmlDataType="decimal"/>
    </xmlCellPr>
  </singleXmlCell>
  <singleXmlCell id="1926" xr6:uid="{00000000-000C-0000-FFFF-FFFF82070000}" r="L22" connectionId="0">
    <xmlCellPr id="1" xr6:uid="{00000000-0010-0000-8207-000001000000}" uniqueName="P3421">
      <xmlPr mapId="1" xpath="/TFI-IZD-OSIG/PK_1000369/P3421" xmlDataType="decimal"/>
    </xmlCellPr>
  </singleXmlCell>
  <singleXmlCell id="1927" xr6:uid="{00000000-000C-0000-FFFF-FFFF83070000}" r="M22" connectionId="0">
    <xmlCellPr id="1" xr6:uid="{00000000-0010-0000-8307-000001000000}" uniqueName="P3422">
      <xmlPr mapId="1" xpath="/TFI-IZD-OSIG/PK_1000369/P3422" xmlDataType="decimal"/>
    </xmlCellPr>
  </singleXmlCell>
  <singleXmlCell id="1928" xr6:uid="{00000000-000C-0000-FFFF-FFFF84070000}" r="E23" connectionId="0">
    <xmlCellPr id="1" xr6:uid="{00000000-0010-0000-8407-000001000000}" uniqueName="P3423">
      <xmlPr mapId="1" xpath="/TFI-IZD-OSIG/PK_1000369/P3423" xmlDataType="decimal"/>
    </xmlCellPr>
  </singleXmlCell>
  <singleXmlCell id="1929" xr6:uid="{00000000-000C-0000-FFFF-FFFF85070000}" r="F23" connectionId="0">
    <xmlCellPr id="1" xr6:uid="{00000000-0010-0000-8507-000001000000}" uniqueName="P3424">
      <xmlPr mapId="1" xpath="/TFI-IZD-OSIG/PK_1000369/P3424" xmlDataType="decimal"/>
    </xmlCellPr>
  </singleXmlCell>
  <singleXmlCell id="1930" xr6:uid="{00000000-000C-0000-FFFF-FFFF86070000}" r="G23" connectionId="0">
    <xmlCellPr id="1" xr6:uid="{00000000-0010-0000-8607-000001000000}" uniqueName="P3425">
      <xmlPr mapId="1" xpath="/TFI-IZD-OSIG/PK_1000369/P3425" xmlDataType="decimal"/>
    </xmlCellPr>
  </singleXmlCell>
  <singleXmlCell id="1931" xr6:uid="{00000000-000C-0000-FFFF-FFFF87070000}" r="H23" connectionId="0">
    <xmlCellPr id="1" xr6:uid="{00000000-0010-0000-8707-000001000000}" uniqueName="P3426">
      <xmlPr mapId="1" xpath="/TFI-IZD-OSIG/PK_1000369/P3426" xmlDataType="decimal"/>
    </xmlCellPr>
  </singleXmlCell>
  <singleXmlCell id="1932" xr6:uid="{00000000-000C-0000-FFFF-FFFF88070000}" r="I23" connectionId="0">
    <xmlCellPr id="1" xr6:uid="{00000000-0010-0000-8807-000001000000}" uniqueName="P3427">
      <xmlPr mapId="1" xpath="/TFI-IZD-OSIG/PK_1000369/P3427" xmlDataType="decimal"/>
    </xmlCellPr>
  </singleXmlCell>
  <singleXmlCell id="1933" xr6:uid="{00000000-000C-0000-FFFF-FFFF89070000}" r="J23" connectionId="0">
    <xmlCellPr id="1" xr6:uid="{00000000-0010-0000-8907-000001000000}" uniqueName="P3428">
      <xmlPr mapId="1" xpath="/TFI-IZD-OSIG/PK_1000369/P3428" xmlDataType="decimal"/>
    </xmlCellPr>
  </singleXmlCell>
  <singleXmlCell id="1934" xr6:uid="{00000000-000C-0000-FFFF-FFFF8A070000}" r="K23" connectionId="0">
    <xmlCellPr id="1" xr6:uid="{00000000-0010-0000-8A07-000001000000}" uniqueName="P3429">
      <xmlPr mapId="1" xpath="/TFI-IZD-OSIG/PK_1000369/P3429" xmlDataType="decimal"/>
    </xmlCellPr>
  </singleXmlCell>
  <singleXmlCell id="1935" xr6:uid="{00000000-000C-0000-FFFF-FFFF8B070000}" r="L23" connectionId="0">
    <xmlCellPr id="1" xr6:uid="{00000000-0010-0000-8B07-000001000000}" uniqueName="P3430">
      <xmlPr mapId="1" xpath="/TFI-IZD-OSIG/PK_1000369/P3430" xmlDataType="decimal"/>
    </xmlCellPr>
  </singleXmlCell>
  <singleXmlCell id="1936" xr6:uid="{00000000-000C-0000-FFFF-FFFF8C070000}" r="M23" connectionId="0">
    <xmlCellPr id="1" xr6:uid="{00000000-0010-0000-8C07-000001000000}" uniqueName="P3431">
      <xmlPr mapId="1" xpath="/TFI-IZD-OSIG/PK_1000369/P3431" xmlDataType="decimal"/>
    </xmlCellPr>
  </singleXmlCell>
  <singleXmlCell id="1937" xr6:uid="{00000000-000C-0000-FFFF-FFFF8D070000}" r="E24" connectionId="0">
    <xmlCellPr id="1" xr6:uid="{00000000-0010-0000-8D07-000001000000}" uniqueName="P3432">
      <xmlPr mapId="1" xpath="/TFI-IZD-OSIG/PK_1000369/P3432" xmlDataType="decimal"/>
    </xmlCellPr>
  </singleXmlCell>
  <singleXmlCell id="1938" xr6:uid="{00000000-000C-0000-FFFF-FFFF8E070000}" r="F24" connectionId="0">
    <xmlCellPr id="1" xr6:uid="{00000000-0010-0000-8E07-000001000000}" uniqueName="P3433">
      <xmlPr mapId="1" xpath="/TFI-IZD-OSIG/PK_1000369/P3433" xmlDataType="decimal"/>
    </xmlCellPr>
  </singleXmlCell>
  <singleXmlCell id="1939" xr6:uid="{00000000-000C-0000-FFFF-FFFF8F070000}" r="G24" connectionId="0">
    <xmlCellPr id="1" xr6:uid="{00000000-0010-0000-8F07-000001000000}" uniqueName="P3434">
      <xmlPr mapId="1" xpath="/TFI-IZD-OSIG/PK_1000369/P3434" xmlDataType="decimal"/>
    </xmlCellPr>
  </singleXmlCell>
  <singleXmlCell id="1940" xr6:uid="{00000000-000C-0000-FFFF-FFFF90070000}" r="H24" connectionId="0">
    <xmlCellPr id="1" xr6:uid="{00000000-0010-0000-9007-000001000000}" uniqueName="P3435">
      <xmlPr mapId="1" xpath="/TFI-IZD-OSIG/PK_1000369/P3435" xmlDataType="decimal"/>
    </xmlCellPr>
  </singleXmlCell>
  <singleXmlCell id="1941" xr6:uid="{00000000-000C-0000-FFFF-FFFF91070000}" r="I24" connectionId="0">
    <xmlCellPr id="1" xr6:uid="{00000000-0010-0000-9107-000001000000}" uniqueName="P3436">
      <xmlPr mapId="1" xpath="/TFI-IZD-OSIG/PK_1000369/P3436" xmlDataType="decimal"/>
    </xmlCellPr>
  </singleXmlCell>
  <singleXmlCell id="1942" xr6:uid="{00000000-000C-0000-FFFF-FFFF92070000}" r="J24" connectionId="0">
    <xmlCellPr id="1" xr6:uid="{00000000-0010-0000-9207-000001000000}" uniqueName="P3437">
      <xmlPr mapId="1" xpath="/TFI-IZD-OSIG/PK_1000369/P3437" xmlDataType="decimal"/>
    </xmlCellPr>
  </singleXmlCell>
  <singleXmlCell id="1943" xr6:uid="{00000000-000C-0000-FFFF-FFFF93070000}" r="K24" connectionId="0">
    <xmlCellPr id="1" xr6:uid="{00000000-0010-0000-9307-000001000000}" uniqueName="P3438">
      <xmlPr mapId="1" xpath="/TFI-IZD-OSIG/PK_1000369/P3438" xmlDataType="decimal"/>
    </xmlCellPr>
  </singleXmlCell>
  <singleXmlCell id="1944" xr6:uid="{00000000-000C-0000-FFFF-FFFF94070000}" r="L24" connectionId="0">
    <xmlCellPr id="1" xr6:uid="{00000000-0010-0000-9407-000001000000}" uniqueName="P3439">
      <xmlPr mapId="1" xpath="/TFI-IZD-OSIG/PK_1000369/P3439" xmlDataType="decimal"/>
    </xmlCellPr>
  </singleXmlCell>
  <singleXmlCell id="1945" xr6:uid="{00000000-000C-0000-FFFF-FFFF95070000}" r="M24" connectionId="0">
    <xmlCellPr id="1" xr6:uid="{00000000-0010-0000-9507-000001000000}" uniqueName="P3440">
      <xmlPr mapId="1" xpath="/TFI-IZD-OSIG/PK_1000369/P3440" xmlDataType="decimal"/>
    </xmlCellPr>
  </singleXmlCell>
  <singleXmlCell id="1946" xr6:uid="{00000000-000C-0000-FFFF-FFFF96070000}" r="E25" connectionId="0">
    <xmlCellPr id="1" xr6:uid="{00000000-0010-0000-9607-000001000000}" uniqueName="P3441">
      <xmlPr mapId="1" xpath="/TFI-IZD-OSIG/PK_1000369/P3441" xmlDataType="decimal"/>
    </xmlCellPr>
  </singleXmlCell>
  <singleXmlCell id="1947" xr6:uid="{00000000-000C-0000-FFFF-FFFF97070000}" r="F25" connectionId="0">
    <xmlCellPr id="1" xr6:uid="{00000000-0010-0000-9707-000001000000}" uniqueName="P3442">
      <xmlPr mapId="1" xpath="/TFI-IZD-OSIG/PK_1000369/P3442" xmlDataType="decimal"/>
    </xmlCellPr>
  </singleXmlCell>
  <singleXmlCell id="1948" xr6:uid="{00000000-000C-0000-FFFF-FFFF98070000}" r="G25" connectionId="0">
    <xmlCellPr id="1" xr6:uid="{00000000-0010-0000-9807-000001000000}" uniqueName="P3443">
      <xmlPr mapId="1" xpath="/TFI-IZD-OSIG/PK_1000369/P3443" xmlDataType="decimal"/>
    </xmlCellPr>
  </singleXmlCell>
  <singleXmlCell id="1949" xr6:uid="{00000000-000C-0000-FFFF-FFFF99070000}" r="H25" connectionId="0">
    <xmlCellPr id="1" xr6:uid="{00000000-0010-0000-9907-000001000000}" uniqueName="P3444">
      <xmlPr mapId="1" xpath="/TFI-IZD-OSIG/PK_1000369/P3444" xmlDataType="decimal"/>
    </xmlCellPr>
  </singleXmlCell>
  <singleXmlCell id="1950" xr6:uid="{00000000-000C-0000-FFFF-FFFF9A070000}" r="I25" connectionId="0">
    <xmlCellPr id="1" xr6:uid="{00000000-0010-0000-9A07-000001000000}" uniqueName="P3445">
      <xmlPr mapId="1" xpath="/TFI-IZD-OSIG/PK_1000369/P3445" xmlDataType="decimal"/>
    </xmlCellPr>
  </singleXmlCell>
  <singleXmlCell id="1951" xr6:uid="{00000000-000C-0000-FFFF-FFFF9B070000}" r="J25" connectionId="0">
    <xmlCellPr id="1" xr6:uid="{00000000-0010-0000-9B07-000001000000}" uniqueName="P3446">
      <xmlPr mapId="1" xpath="/TFI-IZD-OSIG/PK_1000369/P3446" xmlDataType="decimal"/>
    </xmlCellPr>
  </singleXmlCell>
  <singleXmlCell id="1952" xr6:uid="{00000000-000C-0000-FFFF-FFFF9C070000}" r="K25" connectionId="0">
    <xmlCellPr id="1" xr6:uid="{00000000-0010-0000-9C07-000001000000}" uniqueName="P3447">
      <xmlPr mapId="1" xpath="/TFI-IZD-OSIG/PK_1000369/P3447" xmlDataType="decimal"/>
    </xmlCellPr>
  </singleXmlCell>
  <singleXmlCell id="1953" xr6:uid="{00000000-000C-0000-FFFF-FFFF9D070000}" r="L25" connectionId="0">
    <xmlCellPr id="1" xr6:uid="{00000000-0010-0000-9D07-000001000000}" uniqueName="P3448">
      <xmlPr mapId="1" xpath="/TFI-IZD-OSIG/PK_1000369/P3448" xmlDataType="decimal"/>
    </xmlCellPr>
  </singleXmlCell>
  <singleXmlCell id="1954" xr6:uid="{00000000-000C-0000-FFFF-FFFF9E070000}" r="M25" connectionId="0">
    <xmlCellPr id="1" xr6:uid="{00000000-0010-0000-9E07-000001000000}" uniqueName="P3449">
      <xmlPr mapId="1" xpath="/TFI-IZD-OSIG/PK_1000369/P3449" xmlDataType="decimal"/>
    </xmlCellPr>
  </singleXmlCell>
  <singleXmlCell id="1955" xr6:uid="{00000000-000C-0000-FFFF-FFFF9F070000}" r="E26" connectionId="0">
    <xmlCellPr id="1" xr6:uid="{00000000-0010-0000-9F07-000001000000}" uniqueName="P3450">
      <xmlPr mapId="1" xpath="/TFI-IZD-OSIG/PK_1000369/P3450" xmlDataType="decimal"/>
    </xmlCellPr>
  </singleXmlCell>
  <singleXmlCell id="1956" xr6:uid="{00000000-000C-0000-FFFF-FFFFA0070000}" r="F26" connectionId="0">
    <xmlCellPr id="1" xr6:uid="{00000000-0010-0000-A007-000001000000}" uniqueName="P3451">
      <xmlPr mapId="1" xpath="/TFI-IZD-OSIG/PK_1000369/P3451" xmlDataType="decimal"/>
    </xmlCellPr>
  </singleXmlCell>
  <singleXmlCell id="1957" xr6:uid="{00000000-000C-0000-FFFF-FFFFA1070000}" r="G26" connectionId="0">
    <xmlCellPr id="1" xr6:uid="{00000000-0010-0000-A107-000001000000}" uniqueName="P3452">
      <xmlPr mapId="1" xpath="/TFI-IZD-OSIG/PK_1000369/P3452" xmlDataType="decimal"/>
    </xmlCellPr>
  </singleXmlCell>
  <singleXmlCell id="1958" xr6:uid="{00000000-000C-0000-FFFF-FFFFA2070000}" r="H26" connectionId="0">
    <xmlCellPr id="1" xr6:uid="{00000000-0010-0000-A207-000001000000}" uniqueName="P3453">
      <xmlPr mapId="1" xpath="/TFI-IZD-OSIG/PK_1000369/P3453" xmlDataType="decimal"/>
    </xmlCellPr>
  </singleXmlCell>
  <singleXmlCell id="1959" xr6:uid="{00000000-000C-0000-FFFF-FFFFA3070000}" r="I26" connectionId="0">
    <xmlCellPr id="1" xr6:uid="{00000000-0010-0000-A307-000001000000}" uniqueName="P3454">
      <xmlPr mapId="1" xpath="/TFI-IZD-OSIG/PK_1000369/P3454" xmlDataType="decimal"/>
    </xmlCellPr>
  </singleXmlCell>
  <singleXmlCell id="1960" xr6:uid="{00000000-000C-0000-FFFF-FFFFA4070000}" r="J26" connectionId="0">
    <xmlCellPr id="1" xr6:uid="{00000000-0010-0000-A407-000001000000}" uniqueName="P3455">
      <xmlPr mapId="1" xpath="/TFI-IZD-OSIG/PK_1000369/P3455" xmlDataType="decimal"/>
    </xmlCellPr>
  </singleXmlCell>
  <singleXmlCell id="1961" xr6:uid="{00000000-000C-0000-FFFF-FFFFA5070000}" r="K26" connectionId="0">
    <xmlCellPr id="1" xr6:uid="{00000000-0010-0000-A507-000001000000}" uniqueName="P3456">
      <xmlPr mapId="1" xpath="/TFI-IZD-OSIG/PK_1000369/P3456" xmlDataType="decimal"/>
    </xmlCellPr>
  </singleXmlCell>
  <singleXmlCell id="1962" xr6:uid="{00000000-000C-0000-FFFF-FFFFA6070000}" r="L26" connectionId="0">
    <xmlCellPr id="1" xr6:uid="{00000000-0010-0000-A607-000001000000}" uniqueName="P3457">
      <xmlPr mapId="1" xpath="/TFI-IZD-OSIG/PK_1000369/P3457" xmlDataType="decimal"/>
    </xmlCellPr>
  </singleXmlCell>
  <singleXmlCell id="1963" xr6:uid="{00000000-000C-0000-FFFF-FFFFA7070000}" r="M26" connectionId="0">
    <xmlCellPr id="1" xr6:uid="{00000000-0010-0000-A707-000001000000}" uniqueName="P3458">
      <xmlPr mapId="1" xpath="/TFI-IZD-OSIG/PK_1000369/P3458" xmlDataType="decimal"/>
    </xmlCellPr>
  </singleXmlCell>
  <singleXmlCell id="1964" xr6:uid="{00000000-000C-0000-FFFF-FFFFA8070000}" r="E27" connectionId="0">
    <xmlCellPr id="1" xr6:uid="{00000000-0010-0000-A807-000001000000}" uniqueName="P3459">
      <xmlPr mapId="1" xpath="/TFI-IZD-OSIG/PK_1000369/P3459" xmlDataType="decimal"/>
    </xmlCellPr>
  </singleXmlCell>
  <singleXmlCell id="1965" xr6:uid="{00000000-000C-0000-FFFF-FFFFA9070000}" r="F27" connectionId="0">
    <xmlCellPr id="1" xr6:uid="{00000000-0010-0000-A907-000001000000}" uniqueName="P3460">
      <xmlPr mapId="1" xpath="/TFI-IZD-OSIG/PK_1000369/P3460" xmlDataType="decimal"/>
    </xmlCellPr>
  </singleXmlCell>
  <singleXmlCell id="1966" xr6:uid="{00000000-000C-0000-FFFF-FFFFAA070000}" r="G27" connectionId="0">
    <xmlCellPr id="1" xr6:uid="{00000000-0010-0000-AA07-000001000000}" uniqueName="P3461">
      <xmlPr mapId="1" xpath="/TFI-IZD-OSIG/PK_1000369/P3461" xmlDataType="decimal"/>
    </xmlCellPr>
  </singleXmlCell>
  <singleXmlCell id="1967" xr6:uid="{00000000-000C-0000-FFFF-FFFFAB070000}" r="H27" connectionId="0">
    <xmlCellPr id="1" xr6:uid="{00000000-0010-0000-AB07-000001000000}" uniqueName="P3462">
      <xmlPr mapId="1" xpath="/TFI-IZD-OSIG/PK_1000369/P3462" xmlDataType="decimal"/>
    </xmlCellPr>
  </singleXmlCell>
  <singleXmlCell id="1968" xr6:uid="{00000000-000C-0000-FFFF-FFFFAC070000}" r="I27" connectionId="0">
    <xmlCellPr id="1" xr6:uid="{00000000-0010-0000-AC07-000001000000}" uniqueName="P3463">
      <xmlPr mapId="1" xpath="/TFI-IZD-OSIG/PK_1000369/P3463" xmlDataType="decimal"/>
    </xmlCellPr>
  </singleXmlCell>
  <singleXmlCell id="1969" xr6:uid="{00000000-000C-0000-FFFF-FFFFAD070000}" r="J27" connectionId="0">
    <xmlCellPr id="1" xr6:uid="{00000000-0010-0000-AD07-000001000000}" uniqueName="P3464">
      <xmlPr mapId="1" xpath="/TFI-IZD-OSIG/PK_1000369/P3464" xmlDataType="decimal"/>
    </xmlCellPr>
  </singleXmlCell>
  <singleXmlCell id="1970" xr6:uid="{00000000-000C-0000-FFFF-FFFFAE070000}" r="K27" connectionId="0">
    <xmlCellPr id="1" xr6:uid="{00000000-0010-0000-AE07-000001000000}" uniqueName="P3465">
      <xmlPr mapId="1" xpath="/TFI-IZD-OSIG/PK_1000369/P3465" xmlDataType="decimal"/>
    </xmlCellPr>
  </singleXmlCell>
  <singleXmlCell id="1971" xr6:uid="{00000000-000C-0000-FFFF-FFFFAF070000}" r="L27" connectionId="0">
    <xmlCellPr id="1" xr6:uid="{00000000-0010-0000-AF07-000001000000}" uniqueName="P3466">
      <xmlPr mapId="1" xpath="/TFI-IZD-OSIG/PK_1000369/P3466" xmlDataType="decimal"/>
    </xmlCellPr>
  </singleXmlCell>
  <singleXmlCell id="1972" xr6:uid="{00000000-000C-0000-FFFF-FFFFB0070000}" r="M27" connectionId="0">
    <xmlCellPr id="1" xr6:uid="{00000000-0010-0000-B007-000001000000}" uniqueName="P3467">
      <xmlPr mapId="1" xpath="/TFI-IZD-OSIG/PK_1000369/P3467" xmlDataType="decimal"/>
    </xmlCellPr>
  </singleXmlCell>
  <singleXmlCell id="1973" xr6:uid="{00000000-000C-0000-FFFF-FFFFB1070000}" r="E28" connectionId="0">
    <xmlCellPr id="1" xr6:uid="{00000000-0010-0000-B107-000001000000}" uniqueName="P3468">
      <xmlPr mapId="1" xpath="/TFI-IZD-OSIG/PK_1000369/P3468" xmlDataType="decimal"/>
    </xmlCellPr>
  </singleXmlCell>
  <singleXmlCell id="1974" xr6:uid="{00000000-000C-0000-FFFF-FFFFB2070000}" r="F28" connectionId="0">
    <xmlCellPr id="1" xr6:uid="{00000000-0010-0000-B207-000001000000}" uniqueName="P3469">
      <xmlPr mapId="1" xpath="/TFI-IZD-OSIG/PK_1000369/P3469" xmlDataType="decimal"/>
    </xmlCellPr>
  </singleXmlCell>
  <singleXmlCell id="1975" xr6:uid="{00000000-000C-0000-FFFF-FFFFB3070000}" r="G28" connectionId="0">
    <xmlCellPr id="1" xr6:uid="{00000000-0010-0000-B307-000001000000}" uniqueName="P3470">
      <xmlPr mapId="1" xpath="/TFI-IZD-OSIG/PK_1000369/P3470" xmlDataType="decimal"/>
    </xmlCellPr>
  </singleXmlCell>
  <singleXmlCell id="1976" xr6:uid="{00000000-000C-0000-FFFF-FFFFB4070000}" r="H28" connectionId="0">
    <xmlCellPr id="1" xr6:uid="{00000000-0010-0000-B407-000001000000}" uniqueName="P3471">
      <xmlPr mapId="1" xpath="/TFI-IZD-OSIG/PK_1000369/P3471" xmlDataType="decimal"/>
    </xmlCellPr>
  </singleXmlCell>
  <singleXmlCell id="1977" xr6:uid="{00000000-000C-0000-FFFF-FFFFB5070000}" r="I28" connectionId="0">
    <xmlCellPr id="1" xr6:uid="{00000000-0010-0000-B507-000001000000}" uniqueName="P3472">
      <xmlPr mapId="1" xpath="/TFI-IZD-OSIG/PK_1000369/P3472" xmlDataType="decimal"/>
    </xmlCellPr>
  </singleXmlCell>
  <singleXmlCell id="1978" xr6:uid="{00000000-000C-0000-FFFF-FFFFB6070000}" r="J28" connectionId="0">
    <xmlCellPr id="1" xr6:uid="{00000000-0010-0000-B607-000001000000}" uniqueName="P3473">
      <xmlPr mapId="1" xpath="/TFI-IZD-OSIG/PK_1000369/P3473" xmlDataType="decimal"/>
    </xmlCellPr>
  </singleXmlCell>
  <singleXmlCell id="1979" xr6:uid="{00000000-000C-0000-FFFF-FFFFB7070000}" r="K28" connectionId="0">
    <xmlCellPr id="1" xr6:uid="{00000000-0010-0000-B707-000001000000}" uniqueName="P3474">
      <xmlPr mapId="1" xpath="/TFI-IZD-OSIG/PK_1000369/P3474" xmlDataType="decimal"/>
    </xmlCellPr>
  </singleXmlCell>
  <singleXmlCell id="1980" xr6:uid="{00000000-000C-0000-FFFF-FFFFB8070000}" r="L28" connectionId="0">
    <xmlCellPr id="1" xr6:uid="{00000000-0010-0000-B807-000001000000}" uniqueName="P3475">
      <xmlPr mapId="1" xpath="/TFI-IZD-OSIG/PK_1000369/P3475" xmlDataType="decimal"/>
    </xmlCellPr>
  </singleXmlCell>
  <singleXmlCell id="1981" xr6:uid="{00000000-000C-0000-FFFF-FFFFB9070000}" r="M28" connectionId="0">
    <xmlCellPr id="1" xr6:uid="{00000000-0010-0000-B907-000001000000}" uniqueName="P3476">
      <xmlPr mapId="1" xpath="/TFI-IZD-OSIG/PK_1000369/P3476" xmlDataType="decimal"/>
    </xmlCellPr>
  </singleXmlCell>
  <singleXmlCell id="1982" xr6:uid="{00000000-000C-0000-FFFF-FFFFBA070000}" r="E29" connectionId="0">
    <xmlCellPr id="1" xr6:uid="{00000000-0010-0000-BA07-000001000000}" uniqueName="P3477">
      <xmlPr mapId="1" xpath="/TFI-IZD-OSIG/PK_1000369/P3477" xmlDataType="decimal"/>
    </xmlCellPr>
  </singleXmlCell>
  <singleXmlCell id="1983" xr6:uid="{00000000-000C-0000-FFFF-FFFFBB070000}" r="F29" connectionId="0">
    <xmlCellPr id="1" xr6:uid="{00000000-0010-0000-BB07-000001000000}" uniqueName="P3478">
      <xmlPr mapId="1" xpath="/TFI-IZD-OSIG/PK_1000369/P3478" xmlDataType="decimal"/>
    </xmlCellPr>
  </singleXmlCell>
  <singleXmlCell id="1984" xr6:uid="{00000000-000C-0000-FFFF-FFFFBC070000}" r="G29" connectionId="0">
    <xmlCellPr id="1" xr6:uid="{00000000-0010-0000-BC07-000001000000}" uniqueName="P3479">
      <xmlPr mapId="1" xpath="/TFI-IZD-OSIG/PK_1000369/P3479" xmlDataType="decimal"/>
    </xmlCellPr>
  </singleXmlCell>
  <singleXmlCell id="1985" xr6:uid="{00000000-000C-0000-FFFF-FFFFBD070000}" r="H29" connectionId="0">
    <xmlCellPr id="1" xr6:uid="{00000000-0010-0000-BD07-000001000000}" uniqueName="P3480">
      <xmlPr mapId="1" xpath="/TFI-IZD-OSIG/PK_1000369/P3480" xmlDataType="decimal"/>
    </xmlCellPr>
  </singleXmlCell>
  <singleXmlCell id="1986" xr6:uid="{00000000-000C-0000-FFFF-FFFFBE070000}" r="I29" connectionId="0">
    <xmlCellPr id="1" xr6:uid="{00000000-0010-0000-BE07-000001000000}" uniqueName="P3481">
      <xmlPr mapId="1" xpath="/TFI-IZD-OSIG/PK_1000369/P3481" xmlDataType="decimal"/>
    </xmlCellPr>
  </singleXmlCell>
  <singleXmlCell id="1987" xr6:uid="{00000000-000C-0000-FFFF-FFFFBF070000}" r="J29" connectionId="0">
    <xmlCellPr id="1" xr6:uid="{00000000-0010-0000-BF07-000001000000}" uniqueName="P3482">
      <xmlPr mapId="1" xpath="/TFI-IZD-OSIG/PK_1000369/P3482" xmlDataType="decimal"/>
    </xmlCellPr>
  </singleXmlCell>
  <singleXmlCell id="1988" xr6:uid="{00000000-000C-0000-FFFF-FFFFC0070000}" r="K29" connectionId="0">
    <xmlCellPr id="1" xr6:uid="{00000000-0010-0000-C007-000001000000}" uniqueName="P3483">
      <xmlPr mapId="1" xpath="/TFI-IZD-OSIG/PK_1000369/P3483" xmlDataType="decimal"/>
    </xmlCellPr>
  </singleXmlCell>
  <singleXmlCell id="1989" xr6:uid="{00000000-000C-0000-FFFF-FFFFC1070000}" r="L29" connectionId="0">
    <xmlCellPr id="1" xr6:uid="{00000000-0010-0000-C107-000001000000}" uniqueName="P3484">
      <xmlPr mapId="1" xpath="/TFI-IZD-OSIG/PK_1000369/P3484" xmlDataType="decimal"/>
    </xmlCellPr>
  </singleXmlCell>
  <singleXmlCell id="1990" xr6:uid="{00000000-000C-0000-FFFF-FFFFC2070000}" r="M29" connectionId="0">
    <xmlCellPr id="1" xr6:uid="{00000000-0010-0000-C207-000001000000}" uniqueName="P3485">
      <xmlPr mapId="1" xpath="/TFI-IZD-OSIG/PK_1000369/P3485" xmlDataType="decimal"/>
    </xmlCellPr>
  </singleXmlCell>
  <singleXmlCell id="1991" xr6:uid="{00000000-000C-0000-FFFF-FFFFC3070000}" r="E30" connectionId="0">
    <xmlCellPr id="1" xr6:uid="{00000000-0010-0000-C307-000001000000}" uniqueName="P3486">
      <xmlPr mapId="1" xpath="/TFI-IZD-OSIG/PK_1000369/P3486" xmlDataType="decimal"/>
    </xmlCellPr>
  </singleXmlCell>
  <singleXmlCell id="1992" xr6:uid="{00000000-000C-0000-FFFF-FFFFC4070000}" r="F30" connectionId="0">
    <xmlCellPr id="1" xr6:uid="{00000000-0010-0000-C407-000001000000}" uniqueName="P3487">
      <xmlPr mapId="1" xpath="/TFI-IZD-OSIG/PK_1000369/P3487" xmlDataType="decimal"/>
    </xmlCellPr>
  </singleXmlCell>
  <singleXmlCell id="1993" xr6:uid="{00000000-000C-0000-FFFF-FFFFC5070000}" r="G30" connectionId="0">
    <xmlCellPr id="1" xr6:uid="{00000000-0010-0000-C507-000001000000}" uniqueName="P3488">
      <xmlPr mapId="1" xpath="/TFI-IZD-OSIG/PK_1000369/P3488" xmlDataType="decimal"/>
    </xmlCellPr>
  </singleXmlCell>
  <singleXmlCell id="1994" xr6:uid="{00000000-000C-0000-FFFF-FFFFC6070000}" r="H30" connectionId="0">
    <xmlCellPr id="1" xr6:uid="{00000000-0010-0000-C607-000001000000}" uniqueName="P3489">
      <xmlPr mapId="1" xpath="/TFI-IZD-OSIG/PK_1000369/P3489" xmlDataType="decimal"/>
    </xmlCellPr>
  </singleXmlCell>
  <singleXmlCell id="1995" xr6:uid="{00000000-000C-0000-FFFF-FFFFC7070000}" r="I30" connectionId="0">
    <xmlCellPr id="1" xr6:uid="{00000000-0010-0000-C707-000001000000}" uniqueName="P3490">
      <xmlPr mapId="1" xpath="/TFI-IZD-OSIG/PK_1000369/P3490" xmlDataType="decimal"/>
    </xmlCellPr>
  </singleXmlCell>
  <singleXmlCell id="1996" xr6:uid="{00000000-000C-0000-FFFF-FFFFC8070000}" r="J30" connectionId="0">
    <xmlCellPr id="1" xr6:uid="{00000000-0010-0000-C807-000001000000}" uniqueName="P3491">
      <xmlPr mapId="1" xpath="/TFI-IZD-OSIG/PK_1000369/P3491" xmlDataType="decimal"/>
    </xmlCellPr>
  </singleXmlCell>
  <singleXmlCell id="1997" xr6:uid="{00000000-000C-0000-FFFF-FFFFC9070000}" r="K30" connectionId="0">
    <xmlCellPr id="1" xr6:uid="{00000000-0010-0000-C907-000001000000}" uniqueName="P3492">
      <xmlPr mapId="1" xpath="/TFI-IZD-OSIG/PK_1000369/P3492" xmlDataType="decimal"/>
    </xmlCellPr>
  </singleXmlCell>
  <singleXmlCell id="1998" xr6:uid="{00000000-000C-0000-FFFF-FFFFCA070000}" r="L30" connectionId="0">
    <xmlCellPr id="1" xr6:uid="{00000000-0010-0000-CA07-000001000000}" uniqueName="P3493">
      <xmlPr mapId="1" xpath="/TFI-IZD-OSIG/PK_1000369/P3493" xmlDataType="decimal"/>
    </xmlCellPr>
  </singleXmlCell>
  <singleXmlCell id="1999" xr6:uid="{00000000-000C-0000-FFFF-FFFFCB070000}" r="M30" connectionId="0">
    <xmlCellPr id="1" xr6:uid="{00000000-0010-0000-CB07-000001000000}" uniqueName="P3494">
      <xmlPr mapId="1" xpath="/TFI-IZD-OSIG/PK_1000369/P3494" xmlDataType="decimal"/>
    </xmlCellPr>
  </singleXmlCell>
  <singleXmlCell id="2000" xr6:uid="{00000000-000C-0000-FFFF-FFFFCC070000}" r="E31" connectionId="0">
    <xmlCellPr id="1" xr6:uid="{00000000-0010-0000-CC07-000001000000}" uniqueName="P3495">
      <xmlPr mapId="1" xpath="/TFI-IZD-OSIG/PK_1000369/P3495" xmlDataType="decimal"/>
    </xmlCellPr>
  </singleXmlCell>
  <singleXmlCell id="2001" xr6:uid="{00000000-000C-0000-FFFF-FFFFCD070000}" r="F31" connectionId="0">
    <xmlCellPr id="1" xr6:uid="{00000000-0010-0000-CD07-000001000000}" uniqueName="P3496">
      <xmlPr mapId="1" xpath="/TFI-IZD-OSIG/PK_1000369/P3496" xmlDataType="decimal"/>
    </xmlCellPr>
  </singleXmlCell>
  <singleXmlCell id="2002" xr6:uid="{00000000-000C-0000-FFFF-FFFFCE070000}" r="G31" connectionId="0">
    <xmlCellPr id="1" xr6:uid="{00000000-0010-0000-CE07-000001000000}" uniqueName="P3497">
      <xmlPr mapId="1" xpath="/TFI-IZD-OSIG/PK_1000369/P3497" xmlDataType="decimal"/>
    </xmlCellPr>
  </singleXmlCell>
  <singleXmlCell id="2003" xr6:uid="{00000000-000C-0000-FFFF-FFFFCF070000}" r="H31" connectionId="0">
    <xmlCellPr id="1" xr6:uid="{00000000-0010-0000-CF07-000001000000}" uniqueName="P3498">
      <xmlPr mapId="1" xpath="/TFI-IZD-OSIG/PK_1000369/P3498" xmlDataType="decimal"/>
    </xmlCellPr>
  </singleXmlCell>
  <singleXmlCell id="2004" xr6:uid="{00000000-000C-0000-FFFF-FFFFD0070000}" r="I31" connectionId="0">
    <xmlCellPr id="1" xr6:uid="{00000000-0010-0000-D007-000001000000}" uniqueName="P3499">
      <xmlPr mapId="1" xpath="/TFI-IZD-OSIG/PK_1000369/P3499" xmlDataType="decimal"/>
    </xmlCellPr>
  </singleXmlCell>
  <singleXmlCell id="2005" xr6:uid="{00000000-000C-0000-FFFF-FFFFD1070000}" r="J31" connectionId="0">
    <xmlCellPr id="1" xr6:uid="{00000000-0010-0000-D107-000001000000}" uniqueName="P3500">
      <xmlPr mapId="1" xpath="/TFI-IZD-OSIG/PK_1000369/P3500" xmlDataType="decimal"/>
    </xmlCellPr>
  </singleXmlCell>
  <singleXmlCell id="2006" xr6:uid="{00000000-000C-0000-FFFF-FFFFD2070000}" r="K31" connectionId="0">
    <xmlCellPr id="1" xr6:uid="{00000000-0010-0000-D207-000001000000}" uniqueName="P3501">
      <xmlPr mapId="1" xpath="/TFI-IZD-OSIG/PK_1000369/P3501" xmlDataType="decimal"/>
    </xmlCellPr>
  </singleXmlCell>
  <singleXmlCell id="2007" xr6:uid="{00000000-000C-0000-FFFF-FFFFD3070000}" r="L31" connectionId="0">
    <xmlCellPr id="1" xr6:uid="{00000000-0010-0000-D307-000001000000}" uniqueName="P3502">
      <xmlPr mapId="1" xpath="/TFI-IZD-OSIG/PK_1000369/P3502" xmlDataType="decimal"/>
    </xmlCellPr>
  </singleXmlCell>
  <singleXmlCell id="2008" xr6:uid="{00000000-000C-0000-FFFF-FFFFD4070000}" r="M31" connectionId="0">
    <xmlCellPr id="1" xr6:uid="{00000000-0010-0000-D407-000001000000}" uniqueName="P3503">
      <xmlPr mapId="1" xpath="/TFI-IZD-OSIG/PK_1000369/P3503" xmlDataType="decimal"/>
    </xmlCellPr>
  </singleXmlCell>
  <singleXmlCell id="2009" xr6:uid="{00000000-000C-0000-FFFF-FFFFD5070000}" r="E32" connectionId="0">
    <xmlCellPr id="1" xr6:uid="{00000000-0010-0000-D507-000001000000}" uniqueName="P3504">
      <xmlPr mapId="1" xpath="/TFI-IZD-OSIG/PK_1000369/P3504" xmlDataType="decimal"/>
    </xmlCellPr>
  </singleXmlCell>
  <singleXmlCell id="2010" xr6:uid="{00000000-000C-0000-FFFF-FFFFD6070000}" r="F32" connectionId="0">
    <xmlCellPr id="1" xr6:uid="{00000000-0010-0000-D607-000001000000}" uniqueName="P3505">
      <xmlPr mapId="1" xpath="/TFI-IZD-OSIG/PK_1000369/P3505" xmlDataType="decimal"/>
    </xmlCellPr>
  </singleXmlCell>
  <singleXmlCell id="2011" xr6:uid="{00000000-000C-0000-FFFF-FFFFD7070000}" r="G32" connectionId="0">
    <xmlCellPr id="1" xr6:uid="{00000000-0010-0000-D707-000001000000}" uniqueName="P3506">
      <xmlPr mapId="1" xpath="/TFI-IZD-OSIG/PK_1000369/P3506" xmlDataType="decimal"/>
    </xmlCellPr>
  </singleXmlCell>
  <singleXmlCell id="2012" xr6:uid="{00000000-000C-0000-FFFF-FFFFD8070000}" r="H32" connectionId="0">
    <xmlCellPr id="1" xr6:uid="{00000000-0010-0000-D807-000001000000}" uniqueName="P3507">
      <xmlPr mapId="1" xpath="/TFI-IZD-OSIG/PK_1000369/P3507" xmlDataType="decimal"/>
    </xmlCellPr>
  </singleXmlCell>
  <singleXmlCell id="2013" xr6:uid="{00000000-000C-0000-FFFF-FFFFD9070000}" r="I32" connectionId="0">
    <xmlCellPr id="1" xr6:uid="{00000000-0010-0000-D907-000001000000}" uniqueName="P3508">
      <xmlPr mapId="1" xpath="/TFI-IZD-OSIG/PK_1000369/P3508" xmlDataType="decimal"/>
    </xmlCellPr>
  </singleXmlCell>
  <singleXmlCell id="2014" xr6:uid="{00000000-000C-0000-FFFF-FFFFDA070000}" r="J32" connectionId="0">
    <xmlCellPr id="1" xr6:uid="{00000000-0010-0000-DA07-000001000000}" uniqueName="P3509">
      <xmlPr mapId="1" xpath="/TFI-IZD-OSIG/PK_1000369/P3509" xmlDataType="decimal"/>
    </xmlCellPr>
  </singleXmlCell>
  <singleXmlCell id="2015" xr6:uid="{00000000-000C-0000-FFFF-FFFFDB070000}" r="K32" connectionId="0">
    <xmlCellPr id="1" xr6:uid="{00000000-0010-0000-DB07-000001000000}" uniqueName="P3510">
      <xmlPr mapId="1" xpath="/TFI-IZD-OSIG/PK_1000369/P3510" xmlDataType="decimal"/>
    </xmlCellPr>
  </singleXmlCell>
  <singleXmlCell id="2016" xr6:uid="{00000000-000C-0000-FFFF-FFFFDC070000}" r="L32" connectionId="0">
    <xmlCellPr id="1" xr6:uid="{00000000-0010-0000-DC07-000001000000}" uniqueName="P3511">
      <xmlPr mapId="1" xpath="/TFI-IZD-OSIG/PK_1000369/P3511" xmlDataType="decimal"/>
    </xmlCellPr>
  </singleXmlCell>
  <singleXmlCell id="2017" xr6:uid="{00000000-000C-0000-FFFF-FFFFDD070000}" r="M32" connectionId="0">
    <xmlCellPr id="1" xr6:uid="{00000000-0010-0000-DD07-000001000000}" uniqueName="P3512">
      <xmlPr mapId="1" xpath="/TFI-IZD-OSIG/PK_1000369/P3512" xmlDataType="decimal"/>
    </xmlCellPr>
  </singleXmlCell>
  <singleXmlCell id="2018" xr6:uid="{00000000-000C-0000-FFFF-FFFFDE070000}" r="E33" connectionId="0">
    <xmlCellPr id="1" xr6:uid="{00000000-0010-0000-DE07-000001000000}" uniqueName="P3513">
      <xmlPr mapId="1" xpath="/TFI-IZD-OSIG/PK_1000369/P3513" xmlDataType="decimal"/>
    </xmlCellPr>
  </singleXmlCell>
  <singleXmlCell id="2019" xr6:uid="{00000000-000C-0000-FFFF-FFFFDF070000}" r="F33" connectionId="0">
    <xmlCellPr id="1" xr6:uid="{00000000-0010-0000-DF07-000001000000}" uniqueName="P3514">
      <xmlPr mapId="1" xpath="/TFI-IZD-OSIG/PK_1000369/P3514" xmlDataType="decimal"/>
    </xmlCellPr>
  </singleXmlCell>
  <singleXmlCell id="2020" xr6:uid="{00000000-000C-0000-FFFF-FFFFE0070000}" r="G33" connectionId="0">
    <xmlCellPr id="1" xr6:uid="{00000000-0010-0000-E007-000001000000}" uniqueName="P3515">
      <xmlPr mapId="1" xpath="/TFI-IZD-OSIG/PK_1000369/P3515" xmlDataType="decimal"/>
    </xmlCellPr>
  </singleXmlCell>
  <singleXmlCell id="2021" xr6:uid="{00000000-000C-0000-FFFF-FFFFE1070000}" r="H33" connectionId="0">
    <xmlCellPr id="1" xr6:uid="{00000000-0010-0000-E107-000001000000}" uniqueName="P3516">
      <xmlPr mapId="1" xpath="/TFI-IZD-OSIG/PK_1000369/P3516" xmlDataType="decimal"/>
    </xmlCellPr>
  </singleXmlCell>
  <singleXmlCell id="2022" xr6:uid="{00000000-000C-0000-FFFF-FFFFE2070000}" r="I33" connectionId="0">
    <xmlCellPr id="1" xr6:uid="{00000000-0010-0000-E207-000001000000}" uniqueName="P3517">
      <xmlPr mapId="1" xpath="/TFI-IZD-OSIG/PK_1000369/P3517" xmlDataType="decimal"/>
    </xmlCellPr>
  </singleXmlCell>
  <singleXmlCell id="2023" xr6:uid="{00000000-000C-0000-FFFF-FFFFE3070000}" r="J33" connectionId="0">
    <xmlCellPr id="1" xr6:uid="{00000000-0010-0000-E307-000001000000}" uniqueName="P3518">
      <xmlPr mapId="1" xpath="/TFI-IZD-OSIG/PK_1000369/P3518" xmlDataType="decimal"/>
    </xmlCellPr>
  </singleXmlCell>
  <singleXmlCell id="2024" xr6:uid="{00000000-000C-0000-FFFF-FFFFE4070000}" r="K33" connectionId="0">
    <xmlCellPr id="1" xr6:uid="{00000000-0010-0000-E407-000001000000}" uniqueName="P3519">
      <xmlPr mapId="1" xpath="/TFI-IZD-OSIG/PK_1000369/P3519" xmlDataType="decimal"/>
    </xmlCellPr>
  </singleXmlCell>
  <singleXmlCell id="2025" xr6:uid="{00000000-000C-0000-FFFF-FFFFE5070000}" r="L33" connectionId="0">
    <xmlCellPr id="1" xr6:uid="{00000000-0010-0000-E507-000001000000}" uniqueName="P3520">
      <xmlPr mapId="1" xpath="/TFI-IZD-OSIG/PK_1000369/P3520" xmlDataType="decimal"/>
    </xmlCellPr>
  </singleXmlCell>
  <singleXmlCell id="2026" xr6:uid="{00000000-000C-0000-FFFF-FFFFE6070000}" r="M33" connectionId="0">
    <xmlCellPr id="1" xr6:uid="{00000000-0010-0000-E607-000001000000}" uniqueName="P3521">
      <xmlPr mapId="1" xpath="/TFI-IZD-OSIG/PK_1000369/P3521" xmlDataType="decimal"/>
    </xmlCellPr>
  </singleXmlCell>
  <singleXmlCell id="2027" xr6:uid="{00000000-000C-0000-FFFF-FFFFE7070000}" r="E34" connectionId="0">
    <xmlCellPr id="1" xr6:uid="{00000000-0010-0000-E707-000001000000}" uniqueName="P3522">
      <xmlPr mapId="1" xpath="/TFI-IZD-OSIG/PK_1000369/P3522" xmlDataType="decimal"/>
    </xmlCellPr>
  </singleXmlCell>
  <singleXmlCell id="2028" xr6:uid="{00000000-000C-0000-FFFF-FFFFE8070000}" r="F34" connectionId="0">
    <xmlCellPr id="1" xr6:uid="{00000000-0010-0000-E807-000001000000}" uniqueName="P3523">
      <xmlPr mapId="1" xpath="/TFI-IZD-OSIG/PK_1000369/P3523" xmlDataType="decimal"/>
    </xmlCellPr>
  </singleXmlCell>
  <singleXmlCell id="2029" xr6:uid="{00000000-000C-0000-FFFF-FFFFE9070000}" r="G34" connectionId="0">
    <xmlCellPr id="1" xr6:uid="{00000000-0010-0000-E907-000001000000}" uniqueName="P3524">
      <xmlPr mapId="1" xpath="/TFI-IZD-OSIG/PK_1000369/P3524" xmlDataType="decimal"/>
    </xmlCellPr>
  </singleXmlCell>
  <singleXmlCell id="2030" xr6:uid="{00000000-000C-0000-FFFF-FFFFEA070000}" r="H34" connectionId="0">
    <xmlCellPr id="1" xr6:uid="{00000000-0010-0000-EA07-000001000000}" uniqueName="P3525">
      <xmlPr mapId="1" xpath="/TFI-IZD-OSIG/PK_1000369/P3525" xmlDataType="decimal"/>
    </xmlCellPr>
  </singleXmlCell>
  <singleXmlCell id="2031" xr6:uid="{00000000-000C-0000-FFFF-FFFFEB070000}" r="I34" connectionId="0">
    <xmlCellPr id="1" xr6:uid="{00000000-0010-0000-EB07-000001000000}" uniqueName="P3526">
      <xmlPr mapId="1" xpath="/TFI-IZD-OSIG/PK_1000369/P3526" xmlDataType="decimal"/>
    </xmlCellPr>
  </singleXmlCell>
  <singleXmlCell id="2032" xr6:uid="{00000000-000C-0000-FFFF-FFFFEC070000}" r="J34" connectionId="0">
    <xmlCellPr id="1" xr6:uid="{00000000-0010-0000-EC07-000001000000}" uniqueName="P3527">
      <xmlPr mapId="1" xpath="/TFI-IZD-OSIG/PK_1000369/P3527" xmlDataType="decimal"/>
    </xmlCellPr>
  </singleXmlCell>
  <singleXmlCell id="2033" xr6:uid="{00000000-000C-0000-FFFF-FFFFED070000}" r="K34" connectionId="0">
    <xmlCellPr id="1" xr6:uid="{00000000-0010-0000-ED07-000001000000}" uniqueName="P3528">
      <xmlPr mapId="1" xpath="/TFI-IZD-OSIG/PK_1000369/P3528" xmlDataType="decimal"/>
    </xmlCellPr>
  </singleXmlCell>
  <singleXmlCell id="2034" xr6:uid="{00000000-000C-0000-FFFF-FFFFEE070000}" r="L34" connectionId="0">
    <xmlCellPr id="1" xr6:uid="{00000000-0010-0000-EE07-000001000000}" uniqueName="P3529">
      <xmlPr mapId="1" xpath="/TFI-IZD-OSIG/PK_1000369/P3529" xmlDataType="decimal"/>
    </xmlCellPr>
  </singleXmlCell>
  <singleXmlCell id="2035" xr6:uid="{00000000-000C-0000-FFFF-FFFFEF070000}" r="M34" connectionId="0">
    <xmlCellPr id="1" xr6:uid="{00000000-0010-0000-EF07-000001000000}" uniqueName="P3530">
      <xmlPr mapId="1" xpath="/TFI-IZD-OSIG/PK_1000369/P3530" xmlDataType="decimal"/>
    </xmlCellPr>
  </singleXmlCell>
  <singleXmlCell id="2036" xr6:uid="{00000000-000C-0000-FFFF-FFFFF0070000}" r="E35" connectionId="0">
    <xmlCellPr id="1" xr6:uid="{00000000-0010-0000-F007-000001000000}" uniqueName="P3531">
      <xmlPr mapId="1" xpath="/TFI-IZD-OSIG/PK_1000369/P3531" xmlDataType="decimal"/>
    </xmlCellPr>
  </singleXmlCell>
  <singleXmlCell id="2037" xr6:uid="{00000000-000C-0000-FFFF-FFFFF1070000}" r="F35" connectionId="0">
    <xmlCellPr id="1" xr6:uid="{00000000-0010-0000-F107-000001000000}" uniqueName="P3532">
      <xmlPr mapId="1" xpath="/TFI-IZD-OSIG/PK_1000369/P3532" xmlDataType="decimal"/>
    </xmlCellPr>
  </singleXmlCell>
  <singleXmlCell id="2038" xr6:uid="{00000000-000C-0000-FFFF-FFFFF2070000}" r="G35" connectionId="0">
    <xmlCellPr id="1" xr6:uid="{00000000-0010-0000-F207-000001000000}" uniqueName="P3533">
      <xmlPr mapId="1" xpath="/TFI-IZD-OSIG/PK_1000369/P3533" xmlDataType="decimal"/>
    </xmlCellPr>
  </singleXmlCell>
  <singleXmlCell id="2039" xr6:uid="{00000000-000C-0000-FFFF-FFFFF3070000}" r="H35" connectionId="0">
    <xmlCellPr id="1" xr6:uid="{00000000-0010-0000-F307-000001000000}" uniqueName="P3534">
      <xmlPr mapId="1" xpath="/TFI-IZD-OSIG/PK_1000369/P3534" xmlDataType="decimal"/>
    </xmlCellPr>
  </singleXmlCell>
  <singleXmlCell id="2040" xr6:uid="{00000000-000C-0000-FFFF-FFFFF4070000}" r="I35" connectionId="0">
    <xmlCellPr id="1" xr6:uid="{00000000-0010-0000-F407-000001000000}" uniqueName="P3535">
      <xmlPr mapId="1" xpath="/TFI-IZD-OSIG/PK_1000369/P3535" xmlDataType="decimal"/>
    </xmlCellPr>
  </singleXmlCell>
  <singleXmlCell id="2041" xr6:uid="{00000000-000C-0000-FFFF-FFFFF5070000}" r="J35" connectionId="0">
    <xmlCellPr id="1" xr6:uid="{00000000-0010-0000-F507-000001000000}" uniqueName="P3536">
      <xmlPr mapId="1" xpath="/TFI-IZD-OSIG/PK_1000369/P3536" xmlDataType="decimal"/>
    </xmlCellPr>
  </singleXmlCell>
  <singleXmlCell id="2042" xr6:uid="{00000000-000C-0000-FFFF-FFFFF6070000}" r="K35" connectionId="0">
    <xmlCellPr id="1" xr6:uid="{00000000-0010-0000-F607-000001000000}" uniqueName="P3537">
      <xmlPr mapId="1" xpath="/TFI-IZD-OSIG/PK_1000369/P3537" xmlDataType="decimal"/>
    </xmlCellPr>
  </singleXmlCell>
  <singleXmlCell id="2043" xr6:uid="{00000000-000C-0000-FFFF-FFFFF7070000}" r="L35" connectionId="0">
    <xmlCellPr id="1" xr6:uid="{00000000-0010-0000-F707-000001000000}" uniqueName="P3538">
      <xmlPr mapId="1" xpath="/TFI-IZD-OSIG/PK_1000369/P3538" xmlDataType="decimal"/>
    </xmlCellPr>
  </singleXmlCell>
  <singleXmlCell id="2044" xr6:uid="{00000000-000C-0000-FFFF-FFFFF8070000}" r="M35" connectionId="0">
    <xmlCellPr id="1" xr6:uid="{00000000-0010-0000-F807-000001000000}" uniqueName="P3539">
      <xmlPr mapId="1" xpath="/TFI-IZD-OSIG/PK_1000369/P3539" xmlDataType="decimal"/>
    </xmlCellPr>
  </singleXmlCell>
  <singleXmlCell id="2045" xr6:uid="{00000000-000C-0000-FFFF-FFFFF9070000}" r="E36" connectionId="0">
    <xmlCellPr id="1" xr6:uid="{00000000-0010-0000-F907-000001000000}" uniqueName="P3540">
      <xmlPr mapId="1" xpath="/TFI-IZD-OSIG/PK_1000369/P3540" xmlDataType="decimal"/>
    </xmlCellPr>
  </singleXmlCell>
  <singleXmlCell id="2046" xr6:uid="{00000000-000C-0000-FFFF-FFFFFA070000}" r="F36" connectionId="0">
    <xmlCellPr id="1" xr6:uid="{00000000-0010-0000-FA07-000001000000}" uniqueName="P3541">
      <xmlPr mapId="1" xpath="/TFI-IZD-OSIG/PK_1000369/P3541" xmlDataType="decimal"/>
    </xmlCellPr>
  </singleXmlCell>
  <singleXmlCell id="2047" xr6:uid="{00000000-000C-0000-FFFF-FFFFFB070000}" r="G36" connectionId="0">
    <xmlCellPr id="1" xr6:uid="{00000000-0010-0000-FB07-000001000000}" uniqueName="P3542">
      <xmlPr mapId="1" xpath="/TFI-IZD-OSIG/PK_1000369/P3542" xmlDataType="decimal"/>
    </xmlCellPr>
  </singleXmlCell>
  <singleXmlCell id="2048" xr6:uid="{00000000-000C-0000-FFFF-FFFFFC070000}" r="H36" connectionId="0">
    <xmlCellPr id="1" xr6:uid="{00000000-0010-0000-FC07-000001000000}" uniqueName="P3543">
      <xmlPr mapId="1" xpath="/TFI-IZD-OSIG/PK_1000369/P3543" xmlDataType="decimal"/>
    </xmlCellPr>
  </singleXmlCell>
  <singleXmlCell id="2049" xr6:uid="{00000000-000C-0000-FFFF-FFFFFD070000}" r="I36" connectionId="0">
    <xmlCellPr id="1" xr6:uid="{00000000-0010-0000-FD07-000001000000}" uniqueName="P3544">
      <xmlPr mapId="1" xpath="/TFI-IZD-OSIG/PK_1000369/P3544" xmlDataType="decimal"/>
    </xmlCellPr>
  </singleXmlCell>
  <singleXmlCell id="2050" xr6:uid="{00000000-000C-0000-FFFF-FFFFFE070000}" r="J36" connectionId="0">
    <xmlCellPr id="1" xr6:uid="{00000000-0010-0000-FE07-000001000000}" uniqueName="P3545">
      <xmlPr mapId="1" xpath="/TFI-IZD-OSIG/PK_1000369/P3545" xmlDataType="decimal"/>
    </xmlCellPr>
  </singleXmlCell>
  <singleXmlCell id="2051" xr6:uid="{00000000-000C-0000-FFFF-FFFFFF070000}" r="K36" connectionId="0">
    <xmlCellPr id="1" xr6:uid="{00000000-0010-0000-FF07-000001000000}" uniqueName="P3546">
      <xmlPr mapId="1" xpath="/TFI-IZD-OSIG/PK_1000369/P3546" xmlDataType="decimal"/>
    </xmlCellPr>
  </singleXmlCell>
  <singleXmlCell id="2052" xr6:uid="{00000000-000C-0000-FFFF-FFFF00080000}" r="L36" connectionId="0">
    <xmlCellPr id="1" xr6:uid="{00000000-0010-0000-0008-000001000000}" uniqueName="P3547">
      <xmlPr mapId="1" xpath="/TFI-IZD-OSIG/PK_1000369/P3547" xmlDataType="decimal"/>
    </xmlCellPr>
  </singleXmlCell>
  <singleXmlCell id="2053" xr6:uid="{00000000-000C-0000-FFFF-FFFF01080000}" r="M36" connectionId="0">
    <xmlCellPr id="1" xr6:uid="{00000000-0010-0000-0108-000001000000}" uniqueName="P3548">
      <xmlPr mapId="1" xpath="/TFI-IZD-OSIG/PK_1000369/P3548" xmlDataType="decimal"/>
    </xmlCellPr>
  </singleXmlCell>
  <singleXmlCell id="2054" xr6:uid="{00000000-000C-0000-FFFF-FFFF02080000}" r="E37" connectionId="0">
    <xmlCellPr id="1" xr6:uid="{00000000-0010-0000-0208-000001000000}" uniqueName="P3549">
      <xmlPr mapId="1" xpath="/TFI-IZD-OSIG/PK_1000369/P3549" xmlDataType="decimal"/>
    </xmlCellPr>
  </singleXmlCell>
  <singleXmlCell id="2055" xr6:uid="{00000000-000C-0000-FFFF-FFFF03080000}" r="F37" connectionId="0">
    <xmlCellPr id="1" xr6:uid="{00000000-0010-0000-0308-000001000000}" uniqueName="P3550">
      <xmlPr mapId="1" xpath="/TFI-IZD-OSIG/PK_1000369/P3550" xmlDataType="decimal"/>
    </xmlCellPr>
  </singleXmlCell>
  <singleXmlCell id="2056" xr6:uid="{00000000-000C-0000-FFFF-FFFF04080000}" r="G37" connectionId="0">
    <xmlCellPr id="1" xr6:uid="{00000000-0010-0000-0408-000001000000}" uniqueName="P3551">
      <xmlPr mapId="1" xpath="/TFI-IZD-OSIG/PK_1000369/P3551" xmlDataType="decimal"/>
    </xmlCellPr>
  </singleXmlCell>
  <singleXmlCell id="2057" xr6:uid="{00000000-000C-0000-FFFF-FFFF05080000}" r="H37" connectionId="0">
    <xmlCellPr id="1" xr6:uid="{00000000-0010-0000-0508-000001000000}" uniqueName="P3552">
      <xmlPr mapId="1" xpath="/TFI-IZD-OSIG/PK_1000369/P3552" xmlDataType="decimal"/>
    </xmlCellPr>
  </singleXmlCell>
  <singleXmlCell id="2058" xr6:uid="{00000000-000C-0000-FFFF-FFFF06080000}" r="I37" connectionId="0">
    <xmlCellPr id="1" xr6:uid="{00000000-0010-0000-0608-000001000000}" uniqueName="P3553">
      <xmlPr mapId="1" xpath="/TFI-IZD-OSIG/PK_1000369/P3553" xmlDataType="decimal"/>
    </xmlCellPr>
  </singleXmlCell>
  <singleXmlCell id="2059" xr6:uid="{00000000-000C-0000-FFFF-FFFF07080000}" r="J37" connectionId="0">
    <xmlCellPr id="1" xr6:uid="{00000000-0010-0000-0708-000001000000}" uniqueName="P3554">
      <xmlPr mapId="1" xpath="/TFI-IZD-OSIG/PK_1000369/P3554" xmlDataType="decimal"/>
    </xmlCellPr>
  </singleXmlCell>
  <singleXmlCell id="2060" xr6:uid="{00000000-000C-0000-FFFF-FFFF08080000}" r="K37" connectionId="0">
    <xmlCellPr id="1" xr6:uid="{00000000-0010-0000-0808-000001000000}" uniqueName="P3555">
      <xmlPr mapId="1" xpath="/TFI-IZD-OSIG/PK_1000369/P3555" xmlDataType="decimal"/>
    </xmlCellPr>
  </singleXmlCell>
  <singleXmlCell id="2061" xr6:uid="{00000000-000C-0000-FFFF-FFFF09080000}" r="L37" connectionId="0">
    <xmlCellPr id="1" xr6:uid="{00000000-0010-0000-0908-000001000000}" uniqueName="P3556">
      <xmlPr mapId="1" xpath="/TFI-IZD-OSIG/PK_1000369/P3556" xmlDataType="decimal"/>
    </xmlCellPr>
  </singleXmlCell>
  <singleXmlCell id="2062" xr6:uid="{00000000-000C-0000-FFFF-FFFF0A080000}" r="M37" connectionId="0">
    <xmlCellPr id="1" xr6:uid="{00000000-0010-0000-0A08-000001000000}" uniqueName="P3557">
      <xmlPr mapId="1" xpath="/TFI-IZD-OSIG/PK_1000369/P3557" xmlDataType="decimal"/>
    </xmlCellPr>
  </singleXmlCell>
  <singleXmlCell id="2063" xr6:uid="{00000000-000C-0000-FFFF-FFFF0B080000}" r="E38" connectionId="0">
    <xmlCellPr id="1" xr6:uid="{00000000-0010-0000-0B08-000001000000}" uniqueName="P3558">
      <xmlPr mapId="1" xpath="/TFI-IZD-OSIG/PK_1000369/P3558" xmlDataType="decimal"/>
    </xmlCellPr>
  </singleXmlCell>
  <singleXmlCell id="2064" xr6:uid="{00000000-000C-0000-FFFF-FFFF0C080000}" r="F38" connectionId="0">
    <xmlCellPr id="1" xr6:uid="{00000000-0010-0000-0C08-000001000000}" uniqueName="P3559">
      <xmlPr mapId="1" xpath="/TFI-IZD-OSIG/PK_1000369/P3559" xmlDataType="decimal"/>
    </xmlCellPr>
  </singleXmlCell>
  <singleXmlCell id="2065" xr6:uid="{00000000-000C-0000-FFFF-FFFF0D080000}" r="G38" connectionId="0">
    <xmlCellPr id="1" xr6:uid="{00000000-0010-0000-0D08-000001000000}" uniqueName="P3560">
      <xmlPr mapId="1" xpath="/TFI-IZD-OSIG/PK_1000369/P3560" xmlDataType="decimal"/>
    </xmlCellPr>
  </singleXmlCell>
  <singleXmlCell id="2066" xr6:uid="{00000000-000C-0000-FFFF-FFFF0E080000}" r="H38" connectionId="0">
    <xmlCellPr id="1" xr6:uid="{00000000-0010-0000-0E08-000001000000}" uniqueName="P3561">
      <xmlPr mapId="1" xpath="/TFI-IZD-OSIG/PK_1000369/P3561" xmlDataType="decimal"/>
    </xmlCellPr>
  </singleXmlCell>
  <singleXmlCell id="2067" xr6:uid="{00000000-000C-0000-FFFF-FFFF0F080000}" r="I38" connectionId="0">
    <xmlCellPr id="1" xr6:uid="{00000000-0010-0000-0F08-000001000000}" uniqueName="P3562">
      <xmlPr mapId="1" xpath="/TFI-IZD-OSIG/PK_1000369/P3562" xmlDataType="decimal"/>
    </xmlCellPr>
  </singleXmlCell>
  <singleXmlCell id="2068" xr6:uid="{00000000-000C-0000-FFFF-FFFF10080000}" r="J38" connectionId="0">
    <xmlCellPr id="1" xr6:uid="{00000000-0010-0000-1008-000001000000}" uniqueName="P3563">
      <xmlPr mapId="1" xpath="/TFI-IZD-OSIG/PK_1000369/P3563" xmlDataType="decimal"/>
    </xmlCellPr>
  </singleXmlCell>
  <singleXmlCell id="2069" xr6:uid="{00000000-000C-0000-FFFF-FFFF11080000}" r="K38" connectionId="0">
    <xmlCellPr id="1" xr6:uid="{00000000-0010-0000-1108-000001000000}" uniqueName="P3564">
      <xmlPr mapId="1" xpath="/TFI-IZD-OSIG/PK_1000369/P3564" xmlDataType="decimal"/>
    </xmlCellPr>
  </singleXmlCell>
  <singleXmlCell id="2070" xr6:uid="{00000000-000C-0000-FFFF-FFFF12080000}" r="L38" connectionId="0">
    <xmlCellPr id="1" xr6:uid="{00000000-0010-0000-1208-000001000000}" uniqueName="P3565">
      <xmlPr mapId="1" xpath="/TFI-IZD-OSIG/PK_1000369/P3565" xmlDataType="decimal"/>
    </xmlCellPr>
  </singleXmlCell>
  <singleXmlCell id="2071" xr6:uid="{00000000-000C-0000-FFFF-FFFF13080000}" r="M38" connectionId="0">
    <xmlCellPr id="1" xr6:uid="{00000000-0010-0000-1308-000001000000}" uniqueName="P3566">
      <xmlPr mapId="1" xpath="/TFI-IZD-OSIG/PK_1000369/P3566" xmlDataType="decimal"/>
    </xmlCellPr>
  </singleXmlCell>
  <singleXmlCell id="2072" xr6:uid="{00000000-000C-0000-FFFF-FFFF14080000}" r="E39" connectionId="0">
    <xmlCellPr id="1" xr6:uid="{00000000-0010-0000-1408-000001000000}" uniqueName="P3567">
      <xmlPr mapId="1" xpath="/TFI-IZD-OSIG/PK_1000369/P3567" xmlDataType="decimal"/>
    </xmlCellPr>
  </singleXmlCell>
  <singleXmlCell id="2073" xr6:uid="{00000000-000C-0000-FFFF-FFFF15080000}" r="F39" connectionId="0">
    <xmlCellPr id="1" xr6:uid="{00000000-0010-0000-1508-000001000000}" uniqueName="P3568">
      <xmlPr mapId="1" xpath="/TFI-IZD-OSIG/PK_1000369/P3568" xmlDataType="decimal"/>
    </xmlCellPr>
  </singleXmlCell>
  <singleXmlCell id="2074" xr6:uid="{00000000-000C-0000-FFFF-FFFF16080000}" r="G39" connectionId="0">
    <xmlCellPr id="1" xr6:uid="{00000000-0010-0000-1608-000001000000}" uniqueName="P3569">
      <xmlPr mapId="1" xpath="/TFI-IZD-OSIG/PK_1000369/P3569" xmlDataType="decimal"/>
    </xmlCellPr>
  </singleXmlCell>
  <singleXmlCell id="2075" xr6:uid="{00000000-000C-0000-FFFF-FFFF17080000}" r="H39" connectionId="0">
    <xmlCellPr id="1" xr6:uid="{00000000-0010-0000-1708-000001000000}" uniqueName="P3570">
      <xmlPr mapId="1" xpath="/TFI-IZD-OSIG/PK_1000369/P3570" xmlDataType="decimal"/>
    </xmlCellPr>
  </singleXmlCell>
  <singleXmlCell id="2076" xr6:uid="{00000000-000C-0000-FFFF-FFFF18080000}" r="I39" connectionId="0">
    <xmlCellPr id="1" xr6:uid="{00000000-0010-0000-1808-000001000000}" uniqueName="P3571">
      <xmlPr mapId="1" xpath="/TFI-IZD-OSIG/PK_1000369/P3571" xmlDataType="decimal"/>
    </xmlCellPr>
  </singleXmlCell>
  <singleXmlCell id="2077" xr6:uid="{00000000-000C-0000-FFFF-FFFF19080000}" r="J39" connectionId="0">
    <xmlCellPr id="1" xr6:uid="{00000000-0010-0000-1908-000001000000}" uniqueName="P3572">
      <xmlPr mapId="1" xpath="/TFI-IZD-OSIG/PK_1000369/P3572" xmlDataType="decimal"/>
    </xmlCellPr>
  </singleXmlCell>
  <singleXmlCell id="2078" xr6:uid="{00000000-000C-0000-FFFF-FFFF1A080000}" r="K39" connectionId="0">
    <xmlCellPr id="1" xr6:uid="{00000000-0010-0000-1A08-000001000000}" uniqueName="P3573">
      <xmlPr mapId="1" xpath="/TFI-IZD-OSIG/PK_1000369/P3573" xmlDataType="decimal"/>
    </xmlCellPr>
  </singleXmlCell>
  <singleXmlCell id="2079" xr6:uid="{00000000-000C-0000-FFFF-FFFF1B080000}" r="L39" connectionId="0">
    <xmlCellPr id="1" xr6:uid="{00000000-0010-0000-1B08-000001000000}" uniqueName="P3574">
      <xmlPr mapId="1" xpath="/TFI-IZD-OSIG/PK_1000369/P3574" xmlDataType="decimal"/>
    </xmlCellPr>
  </singleXmlCell>
  <singleXmlCell id="2080" xr6:uid="{00000000-000C-0000-FFFF-FFFF1C080000}" r="M39" connectionId="0">
    <xmlCellPr id="1" xr6:uid="{00000000-0010-0000-1C08-000001000000}" uniqueName="P3575">
      <xmlPr mapId="1" xpath="/TFI-IZD-OSIG/PK_1000369/P3575" xmlDataType="decimal"/>
    </xmlCellPr>
  </singleXmlCell>
  <singleXmlCell id="2081" xr6:uid="{00000000-000C-0000-FFFF-FFFF1D080000}" r="E40" connectionId="0">
    <xmlCellPr id="1" xr6:uid="{00000000-0010-0000-1D08-000001000000}" uniqueName="P3576">
      <xmlPr mapId="1" xpath="/TFI-IZD-OSIG/PK_1000369/P3576" xmlDataType="decimal"/>
    </xmlCellPr>
  </singleXmlCell>
  <singleXmlCell id="2082" xr6:uid="{00000000-000C-0000-FFFF-FFFF1E080000}" r="F40" connectionId="0">
    <xmlCellPr id="1" xr6:uid="{00000000-0010-0000-1E08-000001000000}" uniqueName="P3577">
      <xmlPr mapId="1" xpath="/TFI-IZD-OSIG/PK_1000369/P3577" xmlDataType="decimal"/>
    </xmlCellPr>
  </singleXmlCell>
  <singleXmlCell id="2083" xr6:uid="{00000000-000C-0000-FFFF-FFFF1F080000}" r="G40" connectionId="0">
    <xmlCellPr id="1" xr6:uid="{00000000-0010-0000-1F08-000001000000}" uniqueName="P3578">
      <xmlPr mapId="1" xpath="/TFI-IZD-OSIG/PK_1000369/P3578" xmlDataType="decimal"/>
    </xmlCellPr>
  </singleXmlCell>
  <singleXmlCell id="2084" xr6:uid="{00000000-000C-0000-FFFF-FFFF20080000}" r="H40" connectionId="0">
    <xmlCellPr id="1" xr6:uid="{00000000-0010-0000-2008-000001000000}" uniqueName="P3579">
      <xmlPr mapId="1" xpath="/TFI-IZD-OSIG/PK_1000369/P3579" xmlDataType="decimal"/>
    </xmlCellPr>
  </singleXmlCell>
  <singleXmlCell id="2085" xr6:uid="{00000000-000C-0000-FFFF-FFFF21080000}" r="I40" connectionId="0">
    <xmlCellPr id="1" xr6:uid="{00000000-0010-0000-2108-000001000000}" uniqueName="P3580">
      <xmlPr mapId="1" xpath="/TFI-IZD-OSIG/PK_1000369/P3580" xmlDataType="decimal"/>
    </xmlCellPr>
  </singleXmlCell>
  <singleXmlCell id="2086" xr6:uid="{00000000-000C-0000-FFFF-FFFF22080000}" r="J40" connectionId="0">
    <xmlCellPr id="1" xr6:uid="{00000000-0010-0000-2208-000001000000}" uniqueName="P3581">
      <xmlPr mapId="1" xpath="/TFI-IZD-OSIG/PK_1000369/P3581" xmlDataType="decimal"/>
    </xmlCellPr>
  </singleXmlCell>
  <singleXmlCell id="2087" xr6:uid="{00000000-000C-0000-FFFF-FFFF23080000}" r="K40" connectionId="0">
    <xmlCellPr id="1" xr6:uid="{00000000-0010-0000-2308-000001000000}" uniqueName="P3582">
      <xmlPr mapId="1" xpath="/TFI-IZD-OSIG/PK_1000369/P3582" xmlDataType="decimal"/>
    </xmlCellPr>
  </singleXmlCell>
  <singleXmlCell id="2088" xr6:uid="{00000000-000C-0000-FFFF-FFFF24080000}" r="L40" connectionId="0">
    <xmlCellPr id="1" xr6:uid="{00000000-0010-0000-2408-000001000000}" uniqueName="P3583">
      <xmlPr mapId="1" xpath="/TFI-IZD-OSIG/PK_1000369/P3583" xmlDataType="decimal"/>
    </xmlCellPr>
  </singleXmlCell>
  <singleXmlCell id="2089" xr6:uid="{00000000-000C-0000-FFFF-FFFF25080000}" r="M40" connectionId="0">
    <xmlCellPr id="1" xr6:uid="{00000000-0010-0000-2508-000001000000}" uniqueName="P3584">
      <xmlPr mapId="1" xpath="/TFI-IZD-OSIG/PK_1000369/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8"/>
  <sheetViews>
    <sheetView showGridLines="0" tabSelected="1" zoomScale="80" zoomScaleNormal="80" workbookViewId="0">
      <selection activeCell="J1" sqref="J1"/>
    </sheetView>
  </sheetViews>
  <sheetFormatPr defaultColWidth="9.1796875" defaultRowHeight="14.5" x14ac:dyDescent="0.35"/>
  <cols>
    <col min="1" max="1" width="9.1796875" style="75"/>
    <col min="2" max="2" width="17.54296875" style="75" customWidth="1"/>
    <col min="3" max="8" width="9.1796875" style="75"/>
    <col min="9" max="9" width="20" style="75" customWidth="1"/>
    <col min="10" max="16384" width="9.1796875" style="75"/>
  </cols>
  <sheetData>
    <row r="1" spans="1:10" ht="15.5" x14ac:dyDescent="0.35">
      <c r="A1" s="185" t="s">
        <v>0</v>
      </c>
      <c r="B1" s="186"/>
      <c r="C1" s="186"/>
      <c r="D1" s="73"/>
      <c r="E1" s="73"/>
      <c r="F1" s="73"/>
      <c r="G1" s="73"/>
      <c r="H1" s="73"/>
      <c r="I1" s="73"/>
      <c r="J1" s="74"/>
    </row>
    <row r="2" spans="1:10" ht="14.5" customHeight="1" x14ac:dyDescent="0.35">
      <c r="A2" s="187" t="s">
        <v>1</v>
      </c>
      <c r="B2" s="188"/>
      <c r="C2" s="188"/>
      <c r="D2" s="188"/>
      <c r="E2" s="188"/>
      <c r="F2" s="188"/>
      <c r="G2" s="188"/>
      <c r="H2" s="188"/>
      <c r="I2" s="188"/>
      <c r="J2" s="189"/>
    </row>
    <row r="3" spans="1:10" x14ac:dyDescent="0.35">
      <c r="A3" s="76"/>
      <c r="B3" s="77"/>
      <c r="C3" s="77"/>
      <c r="D3" s="77"/>
      <c r="E3" s="77"/>
      <c r="F3" s="77"/>
      <c r="G3" s="77"/>
      <c r="H3" s="77"/>
      <c r="I3" s="77"/>
      <c r="J3" s="78"/>
    </row>
    <row r="4" spans="1:10" ht="33.65" customHeight="1" x14ac:dyDescent="0.35">
      <c r="A4" s="190" t="s">
        <v>2</v>
      </c>
      <c r="B4" s="191"/>
      <c r="C4" s="191"/>
      <c r="D4" s="191"/>
      <c r="E4" s="192">
        <v>44197</v>
      </c>
      <c r="F4" s="193"/>
      <c r="G4" s="79" t="s">
        <v>3</v>
      </c>
      <c r="H4" s="192">
        <v>44286</v>
      </c>
      <c r="I4" s="193"/>
      <c r="J4" s="80"/>
    </row>
    <row r="5" spans="1:10" s="81" customFormat="1" ht="10.15" customHeight="1" x14ac:dyDescent="0.35">
      <c r="A5" s="194"/>
      <c r="B5" s="195"/>
      <c r="C5" s="195"/>
      <c r="D5" s="195"/>
      <c r="E5" s="195"/>
      <c r="F5" s="195"/>
      <c r="G5" s="195"/>
      <c r="H5" s="195"/>
      <c r="I5" s="195"/>
      <c r="J5" s="196"/>
    </row>
    <row r="6" spans="1:10" ht="20.5" customHeight="1" x14ac:dyDescent="0.35">
      <c r="A6" s="82"/>
      <c r="B6" s="83" t="s">
        <v>4</v>
      </c>
      <c r="C6" s="84"/>
      <c r="D6" s="84"/>
      <c r="E6" s="90">
        <v>2021</v>
      </c>
      <c r="F6" s="85"/>
      <c r="G6" s="79"/>
      <c r="H6" s="85"/>
      <c r="I6" s="86"/>
      <c r="J6" s="87"/>
    </row>
    <row r="7" spans="1:10" s="89" customFormat="1" ht="10.9" customHeight="1" x14ac:dyDescent="0.35">
      <c r="A7" s="82"/>
      <c r="B7" s="84"/>
      <c r="C7" s="84"/>
      <c r="D7" s="84"/>
      <c r="E7" s="88"/>
      <c r="F7" s="88"/>
      <c r="G7" s="79"/>
      <c r="H7" s="85"/>
      <c r="I7" s="86"/>
      <c r="J7" s="87"/>
    </row>
    <row r="8" spans="1:10" ht="20.5" customHeight="1" x14ac:dyDescent="0.35">
      <c r="A8" s="82"/>
      <c r="B8" s="83" t="s">
        <v>5</v>
      </c>
      <c r="C8" s="84"/>
      <c r="D8" s="84"/>
      <c r="E8" s="90">
        <v>1</v>
      </c>
      <c r="F8" s="85"/>
      <c r="G8" s="79"/>
      <c r="H8" s="85"/>
      <c r="I8" s="86"/>
      <c r="J8" s="87"/>
    </row>
    <row r="9" spans="1:10" s="89" customFormat="1" ht="10.9" customHeight="1" x14ac:dyDescent="0.35">
      <c r="A9" s="82"/>
      <c r="B9" s="84"/>
      <c r="C9" s="84"/>
      <c r="D9" s="84"/>
      <c r="E9" s="88"/>
      <c r="F9" s="88"/>
      <c r="G9" s="79"/>
      <c r="H9" s="88"/>
      <c r="I9" s="91"/>
      <c r="J9" s="87"/>
    </row>
    <row r="10" spans="1:10" ht="37.9" customHeight="1" x14ac:dyDescent="0.35">
      <c r="A10" s="181" t="s">
        <v>6</v>
      </c>
      <c r="B10" s="182"/>
      <c r="C10" s="182"/>
      <c r="D10" s="182"/>
      <c r="E10" s="182"/>
      <c r="F10" s="182"/>
      <c r="G10" s="182"/>
      <c r="H10" s="182"/>
      <c r="I10" s="182"/>
      <c r="J10" s="92"/>
    </row>
    <row r="11" spans="1:10" ht="24.65" customHeight="1" x14ac:dyDescent="0.35">
      <c r="A11" s="167" t="s">
        <v>7</v>
      </c>
      <c r="B11" s="183"/>
      <c r="C11" s="175" t="s">
        <v>484</v>
      </c>
      <c r="D11" s="176"/>
      <c r="E11" s="93"/>
      <c r="F11" s="133" t="s">
        <v>8</v>
      </c>
      <c r="G11" s="179"/>
      <c r="H11" s="173" t="s">
        <v>485</v>
      </c>
      <c r="I11" s="174"/>
      <c r="J11" s="94"/>
    </row>
    <row r="12" spans="1:10" ht="14.5" customHeight="1" x14ac:dyDescent="0.35">
      <c r="A12" s="95"/>
      <c r="B12" s="96"/>
      <c r="C12" s="96"/>
      <c r="D12" s="96"/>
      <c r="E12" s="184"/>
      <c r="F12" s="184"/>
      <c r="G12" s="184"/>
      <c r="H12" s="184"/>
      <c r="I12" s="97"/>
      <c r="J12" s="94"/>
    </row>
    <row r="13" spans="1:10" ht="21" customHeight="1" x14ac:dyDescent="0.35">
      <c r="A13" s="132" t="s">
        <v>9</v>
      </c>
      <c r="B13" s="179"/>
      <c r="C13" s="175" t="s">
        <v>486</v>
      </c>
      <c r="D13" s="176"/>
      <c r="E13" s="197"/>
      <c r="F13" s="184"/>
      <c r="G13" s="184"/>
      <c r="H13" s="184"/>
      <c r="I13" s="97"/>
      <c r="J13" s="94"/>
    </row>
    <row r="14" spans="1:10" ht="10.9" customHeight="1" x14ac:dyDescent="0.35">
      <c r="A14" s="93"/>
      <c r="B14" s="97"/>
      <c r="C14" s="96"/>
      <c r="D14" s="96"/>
      <c r="E14" s="139"/>
      <c r="F14" s="139"/>
      <c r="G14" s="139"/>
      <c r="H14" s="139"/>
      <c r="I14" s="96"/>
      <c r="J14" s="98"/>
    </row>
    <row r="15" spans="1:10" ht="22.9" customHeight="1" x14ac:dyDescent="0.35">
      <c r="A15" s="132" t="s">
        <v>10</v>
      </c>
      <c r="B15" s="179"/>
      <c r="C15" s="175" t="s">
        <v>487</v>
      </c>
      <c r="D15" s="176"/>
      <c r="E15" s="180"/>
      <c r="F15" s="169"/>
      <c r="G15" s="99" t="s">
        <v>11</v>
      </c>
      <c r="H15" s="173" t="s">
        <v>489</v>
      </c>
      <c r="I15" s="174"/>
      <c r="J15" s="100"/>
    </row>
    <row r="16" spans="1:10" ht="10.9" customHeight="1" x14ac:dyDescent="0.35">
      <c r="A16" s="93"/>
      <c r="B16" s="97"/>
      <c r="C16" s="96"/>
      <c r="D16" s="96"/>
      <c r="E16" s="139"/>
      <c r="F16" s="139"/>
      <c r="G16" s="139"/>
      <c r="H16" s="139"/>
      <c r="I16" s="96"/>
      <c r="J16" s="98"/>
    </row>
    <row r="17" spans="1:10" ht="22.9" customHeight="1" x14ac:dyDescent="0.35">
      <c r="A17" s="101"/>
      <c r="B17" s="99" t="s">
        <v>12</v>
      </c>
      <c r="C17" s="175" t="s">
        <v>488</v>
      </c>
      <c r="D17" s="176"/>
      <c r="E17" s="102"/>
      <c r="F17" s="102"/>
      <c r="G17" s="102"/>
      <c r="H17" s="102"/>
      <c r="I17" s="102"/>
      <c r="J17" s="100"/>
    </row>
    <row r="18" spans="1:10" x14ac:dyDescent="0.35">
      <c r="A18" s="177"/>
      <c r="B18" s="178"/>
      <c r="C18" s="139"/>
      <c r="D18" s="139"/>
      <c r="E18" s="139"/>
      <c r="F18" s="139"/>
      <c r="G18" s="139"/>
      <c r="H18" s="139"/>
      <c r="I18" s="96"/>
      <c r="J18" s="98"/>
    </row>
    <row r="19" spans="1:10" x14ac:dyDescent="0.35">
      <c r="A19" s="167" t="s">
        <v>13</v>
      </c>
      <c r="B19" s="168"/>
      <c r="C19" s="143" t="s">
        <v>490</v>
      </c>
      <c r="D19" s="144"/>
      <c r="E19" s="144"/>
      <c r="F19" s="144"/>
      <c r="G19" s="144"/>
      <c r="H19" s="144"/>
      <c r="I19" s="144"/>
      <c r="J19" s="145"/>
    </row>
    <row r="20" spans="1:10" x14ac:dyDescent="0.35">
      <c r="A20" s="95"/>
      <c r="B20" s="96"/>
      <c r="C20" s="103"/>
      <c r="D20" s="96"/>
      <c r="E20" s="139"/>
      <c r="F20" s="139"/>
      <c r="G20" s="139"/>
      <c r="H20" s="139"/>
      <c r="I20" s="96"/>
      <c r="J20" s="98"/>
    </row>
    <row r="21" spans="1:10" x14ac:dyDescent="0.35">
      <c r="A21" s="167" t="s">
        <v>14</v>
      </c>
      <c r="B21" s="168"/>
      <c r="C21" s="173">
        <v>10000</v>
      </c>
      <c r="D21" s="174"/>
      <c r="E21" s="139"/>
      <c r="F21" s="139"/>
      <c r="G21" s="143" t="s">
        <v>491</v>
      </c>
      <c r="H21" s="144"/>
      <c r="I21" s="144"/>
      <c r="J21" s="145"/>
    </row>
    <row r="22" spans="1:10" x14ac:dyDescent="0.35">
      <c r="A22" s="95"/>
      <c r="B22" s="96"/>
      <c r="C22" s="96"/>
      <c r="D22" s="96"/>
      <c r="E22" s="139"/>
      <c r="F22" s="139"/>
      <c r="G22" s="139"/>
      <c r="H22" s="139"/>
      <c r="I22" s="96"/>
      <c r="J22" s="98"/>
    </row>
    <row r="23" spans="1:10" x14ac:dyDescent="0.35">
      <c r="A23" s="167" t="s">
        <v>15</v>
      </c>
      <c r="B23" s="168"/>
      <c r="C23" s="143" t="s">
        <v>492</v>
      </c>
      <c r="D23" s="144"/>
      <c r="E23" s="144"/>
      <c r="F23" s="144"/>
      <c r="G23" s="144"/>
      <c r="H23" s="144"/>
      <c r="I23" s="144"/>
      <c r="J23" s="145"/>
    </row>
    <row r="24" spans="1:10" x14ac:dyDescent="0.35">
      <c r="A24" s="95"/>
      <c r="B24" s="96"/>
      <c r="C24" s="96"/>
      <c r="D24" s="96"/>
      <c r="E24" s="139"/>
      <c r="F24" s="139"/>
      <c r="G24" s="139"/>
      <c r="H24" s="139"/>
      <c r="I24" s="96"/>
      <c r="J24" s="98"/>
    </row>
    <row r="25" spans="1:10" x14ac:dyDescent="0.35">
      <c r="A25" s="167" t="s">
        <v>16</v>
      </c>
      <c r="B25" s="168"/>
      <c r="C25" s="170" t="s">
        <v>493</v>
      </c>
      <c r="D25" s="171"/>
      <c r="E25" s="171"/>
      <c r="F25" s="171"/>
      <c r="G25" s="171"/>
      <c r="H25" s="171"/>
      <c r="I25" s="171"/>
      <c r="J25" s="172"/>
    </row>
    <row r="26" spans="1:10" x14ac:dyDescent="0.35">
      <c r="A26" s="95"/>
      <c r="B26" s="96"/>
      <c r="C26" s="103"/>
      <c r="D26" s="96"/>
      <c r="E26" s="139"/>
      <c r="F26" s="139"/>
      <c r="G26" s="139"/>
      <c r="H26" s="139"/>
      <c r="I26" s="96"/>
      <c r="J26" s="98"/>
    </row>
    <row r="27" spans="1:10" x14ac:dyDescent="0.35">
      <c r="A27" s="167" t="s">
        <v>17</v>
      </c>
      <c r="B27" s="168"/>
      <c r="C27" s="170" t="s">
        <v>494</v>
      </c>
      <c r="D27" s="171"/>
      <c r="E27" s="171"/>
      <c r="F27" s="171"/>
      <c r="G27" s="171"/>
      <c r="H27" s="171"/>
      <c r="I27" s="171"/>
      <c r="J27" s="172"/>
    </row>
    <row r="28" spans="1:10" ht="13.9" customHeight="1" x14ac:dyDescent="0.35">
      <c r="A28" s="95"/>
      <c r="B28" s="96"/>
      <c r="C28" s="103"/>
      <c r="D28" s="96"/>
      <c r="E28" s="139"/>
      <c r="F28" s="139"/>
      <c r="G28" s="139"/>
      <c r="H28" s="139"/>
      <c r="I28" s="96"/>
      <c r="J28" s="98"/>
    </row>
    <row r="29" spans="1:10" ht="22.9" customHeight="1" x14ac:dyDescent="0.35">
      <c r="A29" s="132" t="s">
        <v>18</v>
      </c>
      <c r="B29" s="168"/>
      <c r="C29" s="104">
        <v>2265</v>
      </c>
      <c r="D29" s="105"/>
      <c r="E29" s="146"/>
      <c r="F29" s="146"/>
      <c r="G29" s="146"/>
      <c r="H29" s="146"/>
      <c r="I29" s="106"/>
      <c r="J29" s="107"/>
    </row>
    <row r="30" spans="1:10" x14ac:dyDescent="0.35">
      <c r="A30" s="95"/>
      <c r="B30" s="96"/>
      <c r="C30" s="96"/>
      <c r="D30" s="96"/>
      <c r="E30" s="139"/>
      <c r="F30" s="139"/>
      <c r="G30" s="139"/>
      <c r="H30" s="139"/>
      <c r="I30" s="106"/>
      <c r="J30" s="107"/>
    </row>
    <row r="31" spans="1:10" x14ac:dyDescent="0.35">
      <c r="A31" s="167" t="s">
        <v>19</v>
      </c>
      <c r="B31" s="168"/>
      <c r="C31" s="119" t="s">
        <v>495</v>
      </c>
      <c r="D31" s="166" t="s">
        <v>20</v>
      </c>
      <c r="E31" s="150"/>
      <c r="F31" s="150"/>
      <c r="G31" s="150"/>
      <c r="H31" s="108"/>
      <c r="I31" s="109" t="s">
        <v>21</v>
      </c>
      <c r="J31" s="110" t="s">
        <v>22</v>
      </c>
    </row>
    <row r="32" spans="1:10" x14ac:dyDescent="0.35">
      <c r="A32" s="167"/>
      <c r="B32" s="168"/>
      <c r="C32" s="111"/>
      <c r="D32" s="79"/>
      <c r="E32" s="169"/>
      <c r="F32" s="169"/>
      <c r="G32" s="169"/>
      <c r="H32" s="169"/>
      <c r="I32" s="106"/>
      <c r="J32" s="107"/>
    </row>
    <row r="33" spans="1:10" x14ac:dyDescent="0.35">
      <c r="A33" s="167" t="s">
        <v>23</v>
      </c>
      <c r="B33" s="168"/>
      <c r="C33" s="104" t="s">
        <v>496</v>
      </c>
      <c r="D33" s="166" t="s">
        <v>24</v>
      </c>
      <c r="E33" s="150"/>
      <c r="F33" s="150"/>
      <c r="G33" s="150"/>
      <c r="H33" s="102"/>
      <c r="I33" s="109" t="s">
        <v>25</v>
      </c>
      <c r="J33" s="110" t="s">
        <v>26</v>
      </c>
    </row>
    <row r="34" spans="1:10" x14ac:dyDescent="0.35">
      <c r="A34" s="95"/>
      <c r="B34" s="96"/>
      <c r="C34" s="96"/>
      <c r="D34" s="96"/>
      <c r="E34" s="139"/>
      <c r="F34" s="139"/>
      <c r="G34" s="139"/>
      <c r="H34" s="139"/>
      <c r="I34" s="96"/>
      <c r="J34" s="98"/>
    </row>
    <row r="35" spans="1:10" x14ac:dyDescent="0.35">
      <c r="A35" s="166" t="s">
        <v>27</v>
      </c>
      <c r="B35" s="150"/>
      <c r="C35" s="150"/>
      <c r="D35" s="150"/>
      <c r="E35" s="150" t="s">
        <v>28</v>
      </c>
      <c r="F35" s="150"/>
      <c r="G35" s="150"/>
      <c r="H35" s="150"/>
      <c r="I35" s="150"/>
      <c r="J35" s="112" t="s">
        <v>29</v>
      </c>
    </row>
    <row r="36" spans="1:10" x14ac:dyDescent="0.35">
      <c r="A36" s="95"/>
      <c r="B36" s="96"/>
      <c r="C36" s="96"/>
      <c r="D36" s="96"/>
      <c r="E36" s="139"/>
      <c r="F36" s="139"/>
      <c r="G36" s="139"/>
      <c r="H36" s="139"/>
      <c r="I36" s="96"/>
      <c r="J36" s="107"/>
    </row>
    <row r="37" spans="1:10" x14ac:dyDescent="0.35">
      <c r="A37" s="161"/>
      <c r="B37" s="162"/>
      <c r="C37" s="162"/>
      <c r="D37" s="162"/>
      <c r="E37" s="161"/>
      <c r="F37" s="162"/>
      <c r="G37" s="162"/>
      <c r="H37" s="162"/>
      <c r="I37" s="163"/>
      <c r="J37" s="124"/>
    </row>
    <row r="38" spans="1:10" x14ac:dyDescent="0.35">
      <c r="A38" s="95"/>
      <c r="B38" s="96"/>
      <c r="C38" s="103"/>
      <c r="D38" s="165"/>
      <c r="E38" s="165"/>
      <c r="F38" s="165"/>
      <c r="G38" s="165"/>
      <c r="H38" s="165"/>
      <c r="I38" s="165"/>
      <c r="J38" s="98"/>
    </row>
    <row r="39" spans="1:10" x14ac:dyDescent="0.35">
      <c r="A39" s="161"/>
      <c r="B39" s="162"/>
      <c r="C39" s="162"/>
      <c r="D39" s="163"/>
      <c r="E39" s="161"/>
      <c r="F39" s="162"/>
      <c r="G39" s="162"/>
      <c r="H39" s="162"/>
      <c r="I39" s="163"/>
      <c r="J39" s="125"/>
    </row>
    <row r="40" spans="1:10" x14ac:dyDescent="0.35">
      <c r="A40" s="95"/>
      <c r="B40" s="96"/>
      <c r="C40" s="103"/>
      <c r="D40" s="113"/>
      <c r="E40" s="165"/>
      <c r="F40" s="165"/>
      <c r="G40" s="165"/>
      <c r="H40" s="165"/>
      <c r="I40" s="97"/>
      <c r="J40" s="98"/>
    </row>
    <row r="41" spans="1:10" x14ac:dyDescent="0.35">
      <c r="A41" s="161"/>
      <c r="B41" s="162"/>
      <c r="C41" s="162"/>
      <c r="D41" s="163"/>
      <c r="E41" s="161"/>
      <c r="F41" s="162"/>
      <c r="G41" s="162"/>
      <c r="H41" s="162"/>
      <c r="I41" s="163"/>
      <c r="J41" s="125"/>
    </row>
    <row r="42" spans="1:10" x14ac:dyDescent="0.35">
      <c r="A42" s="95"/>
      <c r="B42" s="96"/>
      <c r="C42" s="103"/>
      <c r="D42" s="113"/>
      <c r="E42" s="165"/>
      <c r="F42" s="165"/>
      <c r="G42" s="165"/>
      <c r="H42" s="165"/>
      <c r="I42" s="97"/>
      <c r="J42" s="98"/>
    </row>
    <row r="43" spans="1:10" x14ac:dyDescent="0.35">
      <c r="A43" s="161"/>
      <c r="B43" s="162"/>
      <c r="C43" s="162"/>
      <c r="D43" s="163"/>
      <c r="E43" s="161"/>
      <c r="F43" s="162"/>
      <c r="G43" s="162"/>
      <c r="H43" s="162"/>
      <c r="I43" s="163"/>
      <c r="J43" s="125"/>
    </row>
    <row r="44" spans="1:10" x14ac:dyDescent="0.35">
      <c r="A44" s="114"/>
      <c r="B44" s="103"/>
      <c r="C44" s="159"/>
      <c r="D44" s="159"/>
      <c r="E44" s="139"/>
      <c r="F44" s="139"/>
      <c r="G44" s="159"/>
      <c r="H44" s="159"/>
      <c r="I44" s="159"/>
      <c r="J44" s="98"/>
    </row>
    <row r="45" spans="1:10" x14ac:dyDescent="0.35">
      <c r="A45" s="161"/>
      <c r="B45" s="162"/>
      <c r="C45" s="162"/>
      <c r="D45" s="163"/>
      <c r="E45" s="161"/>
      <c r="F45" s="162"/>
      <c r="G45" s="162"/>
      <c r="H45" s="162"/>
      <c r="I45" s="163"/>
      <c r="J45" s="125"/>
    </row>
    <row r="46" spans="1:10" x14ac:dyDescent="0.35">
      <c r="A46" s="114"/>
      <c r="B46" s="103"/>
      <c r="C46" s="103"/>
      <c r="D46" s="96"/>
      <c r="E46" s="164"/>
      <c r="F46" s="164"/>
      <c r="G46" s="159"/>
      <c r="H46" s="159"/>
      <c r="I46" s="96"/>
      <c r="J46" s="98"/>
    </row>
    <row r="47" spans="1:10" x14ac:dyDescent="0.35">
      <c r="A47" s="161"/>
      <c r="B47" s="162"/>
      <c r="C47" s="162"/>
      <c r="D47" s="163"/>
      <c r="E47" s="161"/>
      <c r="F47" s="162"/>
      <c r="G47" s="162"/>
      <c r="H47" s="162"/>
      <c r="I47" s="163"/>
      <c r="J47" s="104"/>
    </row>
    <row r="48" spans="1:10" s="120" customFormat="1" x14ac:dyDescent="0.35">
      <c r="A48" s="121"/>
      <c r="B48" s="122"/>
      <c r="C48" s="122"/>
      <c r="D48" s="122"/>
      <c r="E48" s="122"/>
      <c r="F48" s="122"/>
      <c r="G48" s="122"/>
      <c r="H48" s="122"/>
      <c r="I48" s="122"/>
      <c r="J48" s="123"/>
    </row>
    <row r="49" spans="1:10" x14ac:dyDescent="0.35">
      <c r="A49" s="161"/>
      <c r="B49" s="162"/>
      <c r="C49" s="162"/>
      <c r="D49" s="163"/>
      <c r="E49" s="161"/>
      <c r="F49" s="162"/>
      <c r="G49" s="162"/>
      <c r="H49" s="162"/>
      <c r="I49" s="163"/>
      <c r="J49" s="104"/>
    </row>
    <row r="50" spans="1:10" s="120" customFormat="1" x14ac:dyDescent="0.35">
      <c r="A50" s="121"/>
      <c r="B50" s="122"/>
      <c r="C50" s="122"/>
      <c r="D50" s="122"/>
      <c r="E50" s="122"/>
      <c r="F50" s="122"/>
      <c r="G50" s="122"/>
      <c r="H50" s="122"/>
      <c r="I50" s="122"/>
      <c r="J50" s="123"/>
    </row>
    <row r="51" spans="1:10" x14ac:dyDescent="0.35">
      <c r="A51" s="161"/>
      <c r="B51" s="162"/>
      <c r="C51" s="162"/>
      <c r="D51" s="163"/>
      <c r="E51" s="161"/>
      <c r="F51" s="162"/>
      <c r="G51" s="162"/>
      <c r="H51" s="162"/>
      <c r="I51" s="163"/>
      <c r="J51" s="125"/>
    </row>
    <row r="52" spans="1:10" s="120" customFormat="1" x14ac:dyDescent="0.35">
      <c r="A52" s="121"/>
      <c r="B52" s="122"/>
      <c r="C52" s="122"/>
      <c r="D52" s="122"/>
      <c r="E52" s="122"/>
      <c r="F52" s="122"/>
      <c r="G52" s="122"/>
      <c r="H52" s="122"/>
      <c r="I52" s="122"/>
      <c r="J52" s="123"/>
    </row>
    <row r="53" spans="1:10" x14ac:dyDescent="0.35">
      <c r="A53" s="161"/>
      <c r="B53" s="162"/>
      <c r="C53" s="162"/>
      <c r="D53" s="163"/>
      <c r="E53" s="161"/>
      <c r="F53" s="162"/>
      <c r="G53" s="162"/>
      <c r="H53" s="162"/>
      <c r="I53" s="163"/>
      <c r="J53" s="125"/>
    </row>
    <row r="54" spans="1:10" x14ac:dyDescent="0.35">
      <c r="A54" s="114"/>
      <c r="B54" s="103"/>
      <c r="C54" s="103"/>
      <c r="D54" s="96"/>
      <c r="E54" s="139"/>
      <c r="F54" s="139"/>
      <c r="G54" s="159"/>
      <c r="H54" s="159"/>
      <c r="I54" s="96"/>
      <c r="J54" s="115" t="s">
        <v>30</v>
      </c>
    </row>
    <row r="55" spans="1:10" x14ac:dyDescent="0.35">
      <c r="A55" s="114"/>
      <c r="B55" s="103"/>
      <c r="C55" s="103"/>
      <c r="D55" s="96"/>
      <c r="E55" s="139"/>
      <c r="F55" s="139"/>
      <c r="G55" s="159"/>
      <c r="H55" s="159"/>
      <c r="I55" s="96"/>
      <c r="J55" s="115" t="s">
        <v>31</v>
      </c>
    </row>
    <row r="56" spans="1:10" ht="14.5" customHeight="1" x14ac:dyDescent="0.35">
      <c r="A56" s="132" t="s">
        <v>32</v>
      </c>
      <c r="B56" s="133"/>
      <c r="C56" s="152" t="s">
        <v>497</v>
      </c>
      <c r="D56" s="153"/>
      <c r="E56" s="154" t="s">
        <v>33</v>
      </c>
      <c r="F56" s="155"/>
      <c r="G56" s="156"/>
      <c r="H56" s="157"/>
      <c r="I56" s="157"/>
      <c r="J56" s="158"/>
    </row>
    <row r="57" spans="1:10" x14ac:dyDescent="0.35">
      <c r="A57" s="114"/>
      <c r="B57" s="103"/>
      <c r="C57" s="159"/>
      <c r="D57" s="159"/>
      <c r="E57" s="139"/>
      <c r="F57" s="139"/>
      <c r="G57" s="160" t="s">
        <v>34</v>
      </c>
      <c r="H57" s="160"/>
      <c r="I57" s="160"/>
      <c r="J57" s="87"/>
    </row>
    <row r="58" spans="1:10" ht="13.9" customHeight="1" x14ac:dyDescent="0.35">
      <c r="A58" s="132" t="s">
        <v>35</v>
      </c>
      <c r="B58" s="133"/>
      <c r="C58" s="143" t="s">
        <v>498</v>
      </c>
      <c r="D58" s="144"/>
      <c r="E58" s="144"/>
      <c r="F58" s="144"/>
      <c r="G58" s="144"/>
      <c r="H58" s="144"/>
      <c r="I58" s="144"/>
      <c r="J58" s="145"/>
    </row>
    <row r="59" spans="1:10" x14ac:dyDescent="0.35">
      <c r="A59" s="95"/>
      <c r="B59" s="96"/>
      <c r="C59" s="146" t="s">
        <v>36</v>
      </c>
      <c r="D59" s="146"/>
      <c r="E59" s="146"/>
      <c r="F59" s="146"/>
      <c r="G59" s="146"/>
      <c r="H59" s="146"/>
      <c r="I59" s="146"/>
      <c r="J59" s="98"/>
    </row>
    <row r="60" spans="1:10" x14ac:dyDescent="0.35">
      <c r="A60" s="132" t="s">
        <v>37</v>
      </c>
      <c r="B60" s="133"/>
      <c r="C60" s="147" t="s">
        <v>499</v>
      </c>
      <c r="D60" s="148"/>
      <c r="E60" s="149"/>
      <c r="F60" s="139"/>
      <c r="G60" s="139"/>
      <c r="H60" s="150"/>
      <c r="I60" s="150"/>
      <c r="J60" s="151"/>
    </row>
    <row r="61" spans="1:10" x14ac:dyDescent="0.35">
      <c r="A61" s="95"/>
      <c r="B61" s="96"/>
      <c r="C61" s="103"/>
      <c r="D61" s="96"/>
      <c r="E61" s="139"/>
      <c r="F61" s="139"/>
      <c r="G61" s="139"/>
      <c r="H61" s="139"/>
      <c r="I61" s="96"/>
      <c r="J61" s="98"/>
    </row>
    <row r="62" spans="1:10" ht="14.5" customHeight="1" x14ac:dyDescent="0.35">
      <c r="A62" s="132" t="s">
        <v>38</v>
      </c>
      <c r="B62" s="133"/>
      <c r="C62" s="140" t="s">
        <v>500</v>
      </c>
      <c r="D62" s="141"/>
      <c r="E62" s="141"/>
      <c r="F62" s="141"/>
      <c r="G62" s="141"/>
      <c r="H62" s="141"/>
      <c r="I62" s="141"/>
      <c r="J62" s="142"/>
    </row>
    <row r="63" spans="1:10" x14ac:dyDescent="0.35">
      <c r="A63" s="95"/>
      <c r="B63" s="96"/>
      <c r="C63" s="96"/>
      <c r="D63" s="96"/>
      <c r="E63" s="139"/>
      <c r="F63" s="139"/>
      <c r="G63" s="139"/>
      <c r="H63" s="139"/>
      <c r="I63" s="96"/>
      <c r="J63" s="98"/>
    </row>
    <row r="64" spans="1:10" x14ac:dyDescent="0.35">
      <c r="A64" s="132" t="s">
        <v>39</v>
      </c>
      <c r="B64" s="133"/>
      <c r="C64" s="134"/>
      <c r="D64" s="135"/>
      <c r="E64" s="135"/>
      <c r="F64" s="135"/>
      <c r="G64" s="135"/>
      <c r="H64" s="135"/>
      <c r="I64" s="135"/>
      <c r="J64" s="136"/>
    </row>
    <row r="65" spans="1:10" ht="14.5" customHeight="1" x14ac:dyDescent="0.35">
      <c r="A65" s="95"/>
      <c r="B65" s="96"/>
      <c r="C65" s="137" t="s">
        <v>40</v>
      </c>
      <c r="D65" s="137"/>
      <c r="E65" s="137"/>
      <c r="F65" s="137"/>
      <c r="G65" s="96"/>
      <c r="H65" s="96"/>
      <c r="I65" s="96"/>
      <c r="J65" s="98"/>
    </row>
    <row r="66" spans="1:10" x14ac:dyDescent="0.35">
      <c r="A66" s="132" t="s">
        <v>41</v>
      </c>
      <c r="B66" s="133"/>
      <c r="C66" s="134"/>
      <c r="D66" s="135"/>
      <c r="E66" s="135"/>
      <c r="F66" s="135"/>
      <c r="G66" s="135"/>
      <c r="H66" s="135"/>
      <c r="I66" s="135"/>
      <c r="J66" s="136"/>
    </row>
    <row r="67" spans="1:10" ht="14.5" customHeight="1" x14ac:dyDescent="0.35">
      <c r="A67" s="116"/>
      <c r="B67" s="117"/>
      <c r="C67" s="138" t="s">
        <v>42</v>
      </c>
      <c r="D67" s="138"/>
      <c r="E67" s="138"/>
      <c r="F67" s="138"/>
      <c r="G67" s="138"/>
      <c r="H67" s="117"/>
      <c r="I67" s="117"/>
      <c r="J67" s="118"/>
    </row>
    <row r="74" spans="1:10" ht="27" customHeight="1" x14ac:dyDescent="0.35"/>
    <row r="78" spans="1:10" ht="38.5" customHeight="1" x14ac:dyDescent="0.35"/>
  </sheetData>
  <sheetProtection algorithmName="SHA-512" hashValue="XNmY5OzVBUcrnaZ9VezcZPEyDmuKFNg4Pn+SFGZOLu1Bh4+WUr/h1vPZbAV/SM9Y483wKyBfKgzO73fGmV0TWg==" saltValue="QbMesV2jWQaL8sVyzf0iSA==" spinCount="100000" sheet="1" objects="1" scenarios="1" formatCells="0" insertRows="0"/>
  <mergeCells count="128">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54:F54"/>
    <mergeCell ref="G54:H54"/>
    <mergeCell ref="E55:F55"/>
    <mergeCell ref="G55:H55"/>
    <mergeCell ref="C44:D44"/>
    <mergeCell ref="E44:F44"/>
    <mergeCell ref="G44:I44"/>
    <mergeCell ref="A45:D45"/>
    <mergeCell ref="E45:I45"/>
    <mergeCell ref="E46:F46"/>
    <mergeCell ref="G46:H46"/>
    <mergeCell ref="A49:D49"/>
    <mergeCell ref="E49:I49"/>
    <mergeCell ref="A51:D51"/>
    <mergeCell ref="E51:I51"/>
    <mergeCell ref="A53:D53"/>
    <mergeCell ref="E53:I53"/>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A64:B64"/>
    <mergeCell ref="C64:J64"/>
    <mergeCell ref="C65:F65"/>
    <mergeCell ref="A66:B66"/>
    <mergeCell ref="C66:J66"/>
    <mergeCell ref="C67:G67"/>
    <mergeCell ref="E61:F61"/>
    <mergeCell ref="G61:H61"/>
    <mergeCell ref="A62:B62"/>
    <mergeCell ref="C62:J62"/>
    <mergeCell ref="E63:F63"/>
    <mergeCell ref="G63:H63"/>
  </mergeCells>
  <dataValidations count="3">
    <dataValidation type="list" allowBlank="1" showInputMessage="1" showErrorMessage="1" sqref="C56:D56" xr:uid="{00000000-0002-0000-0000-000000000000}">
      <formula1>$J$54:$J$55</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25"/>
  <sheetViews>
    <sheetView view="pageBreakPreview" zoomScale="85" zoomScaleNormal="100" zoomScaleSheetLayoutView="85" workbookViewId="0">
      <selection sqref="A1:I1"/>
    </sheetView>
  </sheetViews>
  <sheetFormatPr defaultColWidth="8.81640625" defaultRowHeight="12.5" x14ac:dyDescent="0.25"/>
  <cols>
    <col min="1" max="2" width="29.54296875" style="3" customWidth="1"/>
    <col min="3" max="3" width="20.81640625" style="3" customWidth="1"/>
    <col min="4" max="9" width="10.81640625" style="12" customWidth="1"/>
    <col min="10" max="10" width="9" style="1" customWidth="1"/>
    <col min="11" max="12" width="12.7265625" style="3" bestFit="1" customWidth="1"/>
    <col min="13" max="13" width="12" style="3" bestFit="1" customWidth="1"/>
    <col min="14" max="14" width="10.1796875" style="3" bestFit="1" customWidth="1"/>
    <col min="15" max="16" width="11.7265625" style="3" bestFit="1" customWidth="1"/>
    <col min="17" max="17" width="13.81640625" style="3" bestFit="1" customWidth="1"/>
    <col min="18" max="19" width="15.453125" style="3" bestFit="1" customWidth="1"/>
    <col min="20" max="20" width="13.81640625" style="3" bestFit="1" customWidth="1"/>
    <col min="21" max="22" width="15.453125" style="3" bestFit="1" customWidth="1"/>
    <col min="23" max="23" width="14.453125" style="3" bestFit="1" customWidth="1"/>
    <col min="24" max="16384" width="8.81640625" style="3"/>
  </cols>
  <sheetData>
    <row r="1" spans="1:9" ht="27" customHeight="1" x14ac:dyDescent="0.25">
      <c r="A1" s="209" t="s">
        <v>43</v>
      </c>
      <c r="B1" s="210"/>
      <c r="C1" s="210"/>
      <c r="D1" s="210"/>
      <c r="E1" s="210"/>
      <c r="F1" s="210"/>
      <c r="G1" s="210"/>
      <c r="H1" s="210"/>
      <c r="I1" s="210"/>
    </row>
    <row r="2" spans="1:9" x14ac:dyDescent="0.25">
      <c r="A2" s="211" t="s">
        <v>501</v>
      </c>
      <c r="B2" s="212"/>
      <c r="C2" s="212"/>
      <c r="D2" s="212"/>
      <c r="E2" s="212"/>
      <c r="F2" s="212"/>
      <c r="G2" s="212"/>
      <c r="H2" s="212"/>
      <c r="I2" s="212"/>
    </row>
    <row r="3" spans="1:9" ht="13" x14ac:dyDescent="0.25">
      <c r="A3" s="33"/>
      <c r="B3" s="34"/>
      <c r="C3" s="34"/>
      <c r="D3" s="36"/>
      <c r="E3" s="37"/>
      <c r="F3" s="36"/>
      <c r="G3" s="36"/>
      <c r="H3" s="38" t="s">
        <v>44</v>
      </c>
      <c r="I3" s="38"/>
    </row>
    <row r="4" spans="1:9" x14ac:dyDescent="0.25">
      <c r="A4" s="213" t="s">
        <v>45</v>
      </c>
      <c r="B4" s="214"/>
      <c r="C4" s="213" t="s">
        <v>46</v>
      </c>
      <c r="D4" s="198" t="s">
        <v>47</v>
      </c>
      <c r="E4" s="199"/>
      <c r="F4" s="199"/>
      <c r="G4" s="198" t="s">
        <v>48</v>
      </c>
      <c r="H4" s="199"/>
      <c r="I4" s="199"/>
    </row>
    <row r="5" spans="1:9" x14ac:dyDescent="0.25">
      <c r="A5" s="214"/>
      <c r="B5" s="214"/>
      <c r="C5" s="214"/>
      <c r="D5" s="35" t="s">
        <v>49</v>
      </c>
      <c r="E5" s="35" t="s">
        <v>50</v>
      </c>
      <c r="F5" s="35" t="s">
        <v>51</v>
      </c>
      <c r="G5" s="35" t="s">
        <v>52</v>
      </c>
      <c r="H5" s="35" t="s">
        <v>53</v>
      </c>
      <c r="I5" s="35" t="s">
        <v>54</v>
      </c>
    </row>
    <row r="6" spans="1:9" x14ac:dyDescent="0.25">
      <c r="A6" s="213">
        <v>1</v>
      </c>
      <c r="B6" s="214"/>
      <c r="C6" s="25">
        <v>2</v>
      </c>
      <c r="D6" s="39">
        <v>3</v>
      </c>
      <c r="E6" s="39">
        <v>4</v>
      </c>
      <c r="F6" s="39" t="s">
        <v>55</v>
      </c>
      <c r="G6" s="39">
        <v>6</v>
      </c>
      <c r="H6" s="39">
        <v>7</v>
      </c>
      <c r="I6" s="39" t="s">
        <v>56</v>
      </c>
    </row>
    <row r="7" spans="1:9" x14ac:dyDescent="0.25">
      <c r="A7" s="204" t="s">
        <v>57</v>
      </c>
      <c r="B7" s="205"/>
      <c r="C7" s="205"/>
      <c r="D7" s="205"/>
      <c r="E7" s="205"/>
      <c r="F7" s="205"/>
      <c r="G7" s="205"/>
      <c r="H7" s="205"/>
      <c r="I7" s="205"/>
    </row>
    <row r="8" spans="1:9" ht="12.75" customHeight="1" x14ac:dyDescent="0.25">
      <c r="A8" s="203" t="s">
        <v>58</v>
      </c>
      <c r="B8" s="201"/>
      <c r="C8" s="26">
        <v>1</v>
      </c>
      <c r="D8" s="40">
        <f t="shared" ref="D8:E8" si="0">D9+D10</f>
        <v>0</v>
      </c>
      <c r="E8" s="40">
        <f t="shared" si="0"/>
        <v>96858015</v>
      </c>
      <c r="F8" s="40">
        <f>D8+E8</f>
        <v>96858015</v>
      </c>
      <c r="G8" s="40">
        <f>G9+G10</f>
        <v>0</v>
      </c>
      <c r="H8" s="40">
        <f>H9+H10</f>
        <v>117215805</v>
      </c>
      <c r="I8" s="40">
        <f>G8+H8</f>
        <v>117215805</v>
      </c>
    </row>
    <row r="9" spans="1:9" ht="12.75" customHeight="1" x14ac:dyDescent="0.25">
      <c r="A9" s="200" t="s">
        <v>59</v>
      </c>
      <c r="B9" s="200"/>
      <c r="C9" s="27">
        <v>2</v>
      </c>
      <c r="D9" s="41">
        <v>0</v>
      </c>
      <c r="E9" s="41">
        <v>0</v>
      </c>
      <c r="F9" s="40">
        <f t="shared" ref="F9:F73" si="1">D9+E9</f>
        <v>0</v>
      </c>
      <c r="G9" s="41">
        <v>0</v>
      </c>
      <c r="H9" s="41">
        <v>0</v>
      </c>
      <c r="I9" s="40">
        <f>G9+H9</f>
        <v>0</v>
      </c>
    </row>
    <row r="10" spans="1:9" x14ac:dyDescent="0.25">
      <c r="A10" s="200" t="s">
        <v>60</v>
      </c>
      <c r="B10" s="200"/>
      <c r="C10" s="27">
        <v>3</v>
      </c>
      <c r="D10" s="41">
        <v>0</v>
      </c>
      <c r="E10" s="41">
        <v>96858015</v>
      </c>
      <c r="F10" s="40">
        <f t="shared" si="1"/>
        <v>96858015</v>
      </c>
      <c r="G10" s="41">
        <v>0</v>
      </c>
      <c r="H10" s="41">
        <v>117215805</v>
      </c>
      <c r="I10" s="40">
        <f t="shared" ref="I10:I72" si="2">G10+H10</f>
        <v>117215805</v>
      </c>
    </row>
    <row r="11" spans="1:9" x14ac:dyDescent="0.25">
      <c r="A11" s="203" t="s">
        <v>61</v>
      </c>
      <c r="B11" s="201"/>
      <c r="C11" s="26">
        <v>4</v>
      </c>
      <c r="D11" s="40">
        <f t="shared" ref="D11:E11" si="3">D12+D13+D14</f>
        <v>14133</v>
      </c>
      <c r="E11" s="40">
        <f t="shared" si="3"/>
        <v>553220673</v>
      </c>
      <c r="F11" s="40">
        <f t="shared" si="1"/>
        <v>553234806</v>
      </c>
      <c r="G11" s="40">
        <f>G12+G13+G14</f>
        <v>14133</v>
      </c>
      <c r="H11" s="40">
        <f>H12+H13+H14</f>
        <v>479652500</v>
      </c>
      <c r="I11" s="40">
        <f t="shared" si="2"/>
        <v>479666633</v>
      </c>
    </row>
    <row r="12" spans="1:9" x14ac:dyDescent="0.25">
      <c r="A12" s="200" t="s">
        <v>62</v>
      </c>
      <c r="B12" s="200"/>
      <c r="C12" s="27">
        <v>5</v>
      </c>
      <c r="D12" s="41">
        <v>0</v>
      </c>
      <c r="E12" s="41">
        <v>264388018</v>
      </c>
      <c r="F12" s="40">
        <f t="shared" si="1"/>
        <v>264388018</v>
      </c>
      <c r="G12" s="41">
        <v>0</v>
      </c>
      <c r="H12" s="41">
        <v>197777891</v>
      </c>
      <c r="I12" s="40">
        <f t="shared" si="2"/>
        <v>197777891</v>
      </c>
    </row>
    <row r="13" spans="1:9" x14ac:dyDescent="0.25">
      <c r="A13" s="200" t="s">
        <v>63</v>
      </c>
      <c r="B13" s="200"/>
      <c r="C13" s="27">
        <v>6</v>
      </c>
      <c r="D13" s="41">
        <v>14051</v>
      </c>
      <c r="E13" s="41">
        <v>26833703</v>
      </c>
      <c r="F13" s="40">
        <f t="shared" si="1"/>
        <v>26847754</v>
      </c>
      <c r="G13" s="41">
        <v>14051</v>
      </c>
      <c r="H13" s="41">
        <v>25081598</v>
      </c>
      <c r="I13" s="40">
        <f t="shared" si="2"/>
        <v>25095649</v>
      </c>
    </row>
    <row r="14" spans="1:9" x14ac:dyDescent="0.25">
      <c r="A14" s="200" t="s">
        <v>64</v>
      </c>
      <c r="B14" s="200"/>
      <c r="C14" s="27">
        <v>7</v>
      </c>
      <c r="D14" s="41">
        <v>82</v>
      </c>
      <c r="E14" s="41">
        <v>261998952</v>
      </c>
      <c r="F14" s="40">
        <f t="shared" si="1"/>
        <v>261999034</v>
      </c>
      <c r="G14" s="41">
        <v>82</v>
      </c>
      <c r="H14" s="41">
        <v>256793011</v>
      </c>
      <c r="I14" s="40">
        <f t="shared" si="2"/>
        <v>256793093</v>
      </c>
    </row>
    <row r="15" spans="1:9" x14ac:dyDescent="0.25">
      <c r="A15" s="203" t="s">
        <v>65</v>
      </c>
      <c r="B15" s="201"/>
      <c r="C15" s="26">
        <v>8</v>
      </c>
      <c r="D15" s="40">
        <f t="shared" ref="D15:E15" si="4">D16+D17+D21+D40</f>
        <v>3114967354</v>
      </c>
      <c r="E15" s="40">
        <f t="shared" si="4"/>
        <v>5376935614</v>
      </c>
      <c r="F15" s="40">
        <f t="shared" si="1"/>
        <v>8491902968</v>
      </c>
      <c r="G15" s="40">
        <f>G16+G17+G21+G40</f>
        <v>3185397191</v>
      </c>
      <c r="H15" s="40">
        <f>H16+H17+H21+H40</f>
        <v>5721651474</v>
      </c>
      <c r="I15" s="40">
        <f t="shared" si="2"/>
        <v>8907048665</v>
      </c>
    </row>
    <row r="16" spans="1:9" ht="22.5" customHeight="1" x14ac:dyDescent="0.25">
      <c r="A16" s="206" t="s">
        <v>66</v>
      </c>
      <c r="B16" s="200"/>
      <c r="C16" s="27">
        <v>9</v>
      </c>
      <c r="D16" s="41">
        <v>0</v>
      </c>
      <c r="E16" s="41">
        <v>456652567</v>
      </c>
      <c r="F16" s="40">
        <f t="shared" si="1"/>
        <v>456652567</v>
      </c>
      <c r="G16" s="41">
        <v>0</v>
      </c>
      <c r="H16" s="41">
        <v>518147126</v>
      </c>
      <c r="I16" s="40">
        <f t="shared" si="2"/>
        <v>518147126</v>
      </c>
    </row>
    <row r="17" spans="1:9" ht="29.25" customHeight="1" x14ac:dyDescent="0.25">
      <c r="A17" s="203" t="s">
        <v>67</v>
      </c>
      <c r="B17" s="201"/>
      <c r="C17" s="26">
        <v>10</v>
      </c>
      <c r="D17" s="40">
        <f>D18+D19+D20</f>
        <v>0</v>
      </c>
      <c r="E17" s="40">
        <f t="shared" ref="E17" si="5">E18+E19+E20</f>
        <v>376515932</v>
      </c>
      <c r="F17" s="40">
        <f t="shared" si="1"/>
        <v>376515932</v>
      </c>
      <c r="G17" s="40">
        <f>G18+G19+G20</f>
        <v>0</v>
      </c>
      <c r="H17" s="40">
        <f>H18+H19+H20</f>
        <v>382212742</v>
      </c>
      <c r="I17" s="40">
        <f t="shared" si="2"/>
        <v>382212742</v>
      </c>
    </row>
    <row r="18" spans="1:9" x14ac:dyDescent="0.25">
      <c r="A18" s="200" t="s">
        <v>68</v>
      </c>
      <c r="B18" s="200"/>
      <c r="C18" s="27">
        <v>11</v>
      </c>
      <c r="D18" s="41">
        <v>0</v>
      </c>
      <c r="E18" s="41">
        <v>342827639</v>
      </c>
      <c r="F18" s="40">
        <f t="shared" si="1"/>
        <v>342827639</v>
      </c>
      <c r="G18" s="41">
        <v>0</v>
      </c>
      <c r="H18" s="41">
        <v>354212742</v>
      </c>
      <c r="I18" s="40">
        <f t="shared" si="2"/>
        <v>354212742</v>
      </c>
    </row>
    <row r="19" spans="1:9" x14ac:dyDescent="0.25">
      <c r="A19" s="200" t="s">
        <v>69</v>
      </c>
      <c r="B19" s="200"/>
      <c r="C19" s="27">
        <v>12</v>
      </c>
      <c r="D19" s="41">
        <v>0</v>
      </c>
      <c r="E19" s="41">
        <v>5688293</v>
      </c>
      <c r="F19" s="40">
        <f t="shared" si="1"/>
        <v>5688293</v>
      </c>
      <c r="G19" s="41">
        <v>0</v>
      </c>
      <c r="H19" s="41">
        <v>0</v>
      </c>
      <c r="I19" s="40">
        <f t="shared" si="2"/>
        <v>0</v>
      </c>
    </row>
    <row r="20" spans="1:9" x14ac:dyDescent="0.25">
      <c r="A20" s="200" t="s">
        <v>70</v>
      </c>
      <c r="B20" s="200"/>
      <c r="C20" s="27">
        <v>13</v>
      </c>
      <c r="D20" s="41">
        <v>0</v>
      </c>
      <c r="E20" s="41">
        <v>28000000</v>
      </c>
      <c r="F20" s="40">
        <f t="shared" si="1"/>
        <v>28000000</v>
      </c>
      <c r="G20" s="41">
        <v>0</v>
      </c>
      <c r="H20" s="41">
        <v>28000000</v>
      </c>
      <c r="I20" s="40">
        <f t="shared" si="2"/>
        <v>28000000</v>
      </c>
    </row>
    <row r="21" spans="1:9" x14ac:dyDescent="0.25">
      <c r="A21" s="203" t="s">
        <v>71</v>
      </c>
      <c r="B21" s="201"/>
      <c r="C21" s="26">
        <v>14</v>
      </c>
      <c r="D21" s="40">
        <f t="shared" ref="D21:E21" si="6">D22+D25+D30+D36</f>
        <v>3114967354</v>
      </c>
      <c r="E21" s="40">
        <f t="shared" si="6"/>
        <v>4543767115</v>
      </c>
      <c r="F21" s="40">
        <f t="shared" si="1"/>
        <v>7658734469</v>
      </c>
      <c r="G21" s="40">
        <f>G22+G25+G30+G36</f>
        <v>3185397191</v>
      </c>
      <c r="H21" s="40">
        <f>H22+H25+H30+H36</f>
        <v>4821291606</v>
      </c>
      <c r="I21" s="40">
        <f t="shared" si="2"/>
        <v>8006688797</v>
      </c>
    </row>
    <row r="22" spans="1:9" x14ac:dyDescent="0.25">
      <c r="A22" s="201" t="s">
        <v>72</v>
      </c>
      <c r="B22" s="201"/>
      <c r="C22" s="26">
        <v>15</v>
      </c>
      <c r="D22" s="40">
        <f t="shared" ref="D22:E22" si="7">D23+D24</f>
        <v>1083787700</v>
      </c>
      <c r="E22" s="40">
        <f t="shared" si="7"/>
        <v>998546873</v>
      </c>
      <c r="F22" s="40">
        <f t="shared" si="1"/>
        <v>2082334573</v>
      </c>
      <c r="G22" s="40">
        <f>G23+G24</f>
        <v>1129912357</v>
      </c>
      <c r="H22" s="40">
        <f>H23+H24</f>
        <v>994085102</v>
      </c>
      <c r="I22" s="40">
        <f t="shared" si="2"/>
        <v>2123997459</v>
      </c>
    </row>
    <row r="23" spans="1:9" x14ac:dyDescent="0.25">
      <c r="A23" s="200" t="s">
        <v>73</v>
      </c>
      <c r="B23" s="200"/>
      <c r="C23" s="27">
        <v>16</v>
      </c>
      <c r="D23" s="41">
        <v>1083787700</v>
      </c>
      <c r="E23" s="41">
        <v>998546873</v>
      </c>
      <c r="F23" s="40">
        <f t="shared" si="1"/>
        <v>2082334573</v>
      </c>
      <c r="G23" s="41">
        <v>1129912357</v>
      </c>
      <c r="H23" s="41">
        <v>994085102</v>
      </c>
      <c r="I23" s="40">
        <f t="shared" si="2"/>
        <v>2123997459</v>
      </c>
    </row>
    <row r="24" spans="1:9" x14ac:dyDescent="0.25">
      <c r="A24" s="200" t="s">
        <v>74</v>
      </c>
      <c r="B24" s="200"/>
      <c r="C24" s="27">
        <v>17</v>
      </c>
      <c r="D24" s="41">
        <v>0</v>
      </c>
      <c r="E24" s="41">
        <v>0</v>
      </c>
      <c r="F24" s="40">
        <f t="shared" si="1"/>
        <v>0</v>
      </c>
      <c r="G24" s="41">
        <v>0</v>
      </c>
      <c r="H24" s="41">
        <v>0</v>
      </c>
      <c r="I24" s="40">
        <f t="shared" si="2"/>
        <v>0</v>
      </c>
    </row>
    <row r="25" spans="1:9" x14ac:dyDescent="0.25">
      <c r="A25" s="201" t="s">
        <v>75</v>
      </c>
      <c r="B25" s="201"/>
      <c r="C25" s="26">
        <v>18</v>
      </c>
      <c r="D25" s="40">
        <f t="shared" ref="D25:E25" si="8">D26+D27+D28+D29</f>
        <v>1804243754</v>
      </c>
      <c r="E25" s="40">
        <f t="shared" si="8"/>
        <v>2731918505</v>
      </c>
      <c r="F25" s="40">
        <f t="shared" si="1"/>
        <v>4536162259</v>
      </c>
      <c r="G25" s="40">
        <f>G26+G27+G28+G29</f>
        <v>1827149354</v>
      </c>
      <c r="H25" s="40">
        <f>H26+H27+H28+H29</f>
        <v>3113894263</v>
      </c>
      <c r="I25" s="40">
        <f t="shared" si="2"/>
        <v>4941043617</v>
      </c>
    </row>
    <row r="26" spans="1:9" x14ac:dyDescent="0.25">
      <c r="A26" s="200" t="s">
        <v>76</v>
      </c>
      <c r="B26" s="200"/>
      <c r="C26" s="27">
        <v>19</v>
      </c>
      <c r="D26" s="41">
        <v>29250178</v>
      </c>
      <c r="E26" s="41">
        <v>506883860</v>
      </c>
      <c r="F26" s="40">
        <f t="shared" si="1"/>
        <v>536134038</v>
      </c>
      <c r="G26" s="41">
        <v>33728056</v>
      </c>
      <c r="H26" s="41">
        <v>597678008</v>
      </c>
      <c r="I26" s="40">
        <f t="shared" si="2"/>
        <v>631406064</v>
      </c>
    </row>
    <row r="27" spans="1:9" x14ac:dyDescent="0.25">
      <c r="A27" s="200" t="s">
        <v>77</v>
      </c>
      <c r="B27" s="200"/>
      <c r="C27" s="27">
        <v>20</v>
      </c>
      <c r="D27" s="41">
        <v>1718133233</v>
      </c>
      <c r="E27" s="41">
        <v>2089821103</v>
      </c>
      <c r="F27" s="40">
        <f t="shared" si="1"/>
        <v>3807954336</v>
      </c>
      <c r="G27" s="41">
        <v>1727374226</v>
      </c>
      <c r="H27" s="41">
        <v>2291434340</v>
      </c>
      <c r="I27" s="40">
        <f t="shared" si="2"/>
        <v>4018808566</v>
      </c>
    </row>
    <row r="28" spans="1:9" x14ac:dyDescent="0.25">
      <c r="A28" s="200" t="s">
        <v>78</v>
      </c>
      <c r="B28" s="200"/>
      <c r="C28" s="27">
        <v>21</v>
      </c>
      <c r="D28" s="41">
        <v>56860343</v>
      </c>
      <c r="E28" s="41">
        <v>135213542</v>
      </c>
      <c r="F28" s="40">
        <f t="shared" si="1"/>
        <v>192073885</v>
      </c>
      <c r="G28" s="41">
        <v>66047072</v>
      </c>
      <c r="H28" s="41">
        <v>224781915</v>
      </c>
      <c r="I28" s="40">
        <f t="shared" si="2"/>
        <v>290828987</v>
      </c>
    </row>
    <row r="29" spans="1:9" x14ac:dyDescent="0.25">
      <c r="A29" s="200" t="s">
        <v>79</v>
      </c>
      <c r="B29" s="200"/>
      <c r="C29" s="27">
        <v>22</v>
      </c>
      <c r="D29" s="41">
        <v>0</v>
      </c>
      <c r="E29" s="41">
        <v>0</v>
      </c>
      <c r="F29" s="40">
        <f t="shared" si="1"/>
        <v>0</v>
      </c>
      <c r="G29" s="41">
        <v>0</v>
      </c>
      <c r="H29" s="41">
        <v>0</v>
      </c>
      <c r="I29" s="40">
        <f t="shared" si="2"/>
        <v>0</v>
      </c>
    </row>
    <row r="30" spans="1:9" ht="21" customHeight="1" x14ac:dyDescent="0.25">
      <c r="A30" s="201" t="s">
        <v>80</v>
      </c>
      <c r="B30" s="201"/>
      <c r="C30" s="26">
        <v>23</v>
      </c>
      <c r="D30" s="40">
        <f t="shared" ref="D30:E30" si="9">D31+D32+D33+D34+D35</f>
        <v>318108</v>
      </c>
      <c r="E30" s="40">
        <f t="shared" si="9"/>
        <v>20984620</v>
      </c>
      <c r="F30" s="40">
        <f t="shared" si="1"/>
        <v>21302728</v>
      </c>
      <c r="G30" s="40">
        <f>G31+G32+G33+G34+G35</f>
        <v>0</v>
      </c>
      <c r="H30" s="40">
        <f>H31+H32+H33+H34+H35</f>
        <v>21112567</v>
      </c>
      <c r="I30" s="40">
        <f t="shared" si="2"/>
        <v>21112567</v>
      </c>
    </row>
    <row r="31" spans="1:9" x14ac:dyDescent="0.25">
      <c r="A31" s="200" t="s">
        <v>81</v>
      </c>
      <c r="B31" s="200"/>
      <c r="C31" s="27">
        <v>24</v>
      </c>
      <c r="D31" s="41">
        <v>0</v>
      </c>
      <c r="E31" s="41">
        <v>17187511</v>
      </c>
      <c r="F31" s="40">
        <f t="shared" si="1"/>
        <v>17187511</v>
      </c>
      <c r="G31" s="41">
        <v>0</v>
      </c>
      <c r="H31" s="41">
        <v>20678213</v>
      </c>
      <c r="I31" s="40">
        <f t="shared" si="2"/>
        <v>20678213</v>
      </c>
    </row>
    <row r="32" spans="1:9" x14ac:dyDescent="0.25">
      <c r="A32" s="200" t="s">
        <v>82</v>
      </c>
      <c r="B32" s="200"/>
      <c r="C32" s="27">
        <v>25</v>
      </c>
      <c r="D32" s="41">
        <v>0</v>
      </c>
      <c r="E32" s="41">
        <v>0</v>
      </c>
      <c r="F32" s="40">
        <f t="shared" si="1"/>
        <v>0</v>
      </c>
      <c r="G32" s="41">
        <v>0</v>
      </c>
      <c r="H32" s="41">
        <v>0</v>
      </c>
      <c r="I32" s="40">
        <f t="shared" si="2"/>
        <v>0</v>
      </c>
    </row>
    <row r="33" spans="1:9" x14ac:dyDescent="0.25">
      <c r="A33" s="200" t="s">
        <v>83</v>
      </c>
      <c r="B33" s="200"/>
      <c r="C33" s="27">
        <v>26</v>
      </c>
      <c r="D33" s="41">
        <v>318108</v>
      </c>
      <c r="E33" s="41">
        <v>3797109</v>
      </c>
      <c r="F33" s="40">
        <f t="shared" si="1"/>
        <v>4115217</v>
      </c>
      <c r="G33" s="41">
        <v>0</v>
      </c>
      <c r="H33" s="41">
        <v>434354</v>
      </c>
      <c r="I33" s="40">
        <f t="shared" si="2"/>
        <v>434354</v>
      </c>
    </row>
    <row r="34" spans="1:9" x14ac:dyDescent="0.25">
      <c r="A34" s="200" t="s">
        <v>84</v>
      </c>
      <c r="B34" s="200"/>
      <c r="C34" s="27">
        <v>27</v>
      </c>
      <c r="D34" s="41">
        <v>0</v>
      </c>
      <c r="E34" s="41">
        <v>0</v>
      </c>
      <c r="F34" s="40">
        <f t="shared" si="1"/>
        <v>0</v>
      </c>
      <c r="G34" s="41">
        <v>0</v>
      </c>
      <c r="H34" s="41">
        <v>0</v>
      </c>
      <c r="I34" s="40">
        <f t="shared" si="2"/>
        <v>0</v>
      </c>
    </row>
    <row r="35" spans="1:9" x14ac:dyDescent="0.25">
      <c r="A35" s="200" t="s">
        <v>85</v>
      </c>
      <c r="B35" s="200"/>
      <c r="C35" s="27">
        <v>28</v>
      </c>
      <c r="D35" s="41">
        <v>0</v>
      </c>
      <c r="E35" s="41">
        <v>0</v>
      </c>
      <c r="F35" s="40">
        <f t="shared" si="1"/>
        <v>0</v>
      </c>
      <c r="G35" s="41">
        <v>0</v>
      </c>
      <c r="H35" s="41">
        <v>0</v>
      </c>
      <c r="I35" s="40">
        <f t="shared" si="2"/>
        <v>0</v>
      </c>
    </row>
    <row r="36" spans="1:9" x14ac:dyDescent="0.25">
      <c r="A36" s="201" t="s">
        <v>86</v>
      </c>
      <c r="B36" s="201"/>
      <c r="C36" s="26">
        <v>29</v>
      </c>
      <c r="D36" s="40">
        <f t="shared" ref="D36:E36" si="10">D37+D38+D39</f>
        <v>226617792</v>
      </c>
      <c r="E36" s="40">
        <f t="shared" si="10"/>
        <v>792317117</v>
      </c>
      <c r="F36" s="40">
        <f t="shared" si="1"/>
        <v>1018934909</v>
      </c>
      <c r="G36" s="40">
        <f>G37+G38+G39</f>
        <v>228335480</v>
      </c>
      <c r="H36" s="40">
        <f>H37+H38+H39</f>
        <v>692199674</v>
      </c>
      <c r="I36" s="40">
        <f t="shared" si="2"/>
        <v>920535154</v>
      </c>
    </row>
    <row r="37" spans="1:9" x14ac:dyDescent="0.25">
      <c r="A37" s="202" t="s">
        <v>87</v>
      </c>
      <c r="B37" s="202"/>
      <c r="C37" s="27">
        <v>30</v>
      </c>
      <c r="D37" s="41">
        <v>175737297</v>
      </c>
      <c r="E37" s="41">
        <v>317322719</v>
      </c>
      <c r="F37" s="40">
        <f t="shared" si="1"/>
        <v>493060016</v>
      </c>
      <c r="G37" s="41">
        <v>176408689</v>
      </c>
      <c r="H37" s="41">
        <v>228452759</v>
      </c>
      <c r="I37" s="40">
        <f t="shared" si="2"/>
        <v>404861448</v>
      </c>
    </row>
    <row r="38" spans="1:9" x14ac:dyDescent="0.25">
      <c r="A38" s="200" t="s">
        <v>88</v>
      </c>
      <c r="B38" s="200"/>
      <c r="C38" s="27">
        <v>31</v>
      </c>
      <c r="D38" s="41">
        <v>47414600</v>
      </c>
      <c r="E38" s="41">
        <v>301235373</v>
      </c>
      <c r="F38" s="40">
        <f t="shared" si="1"/>
        <v>348649973</v>
      </c>
      <c r="G38" s="41">
        <v>48460896</v>
      </c>
      <c r="H38" s="41">
        <v>292990480</v>
      </c>
      <c r="I38" s="40">
        <f t="shared" si="2"/>
        <v>341451376</v>
      </c>
    </row>
    <row r="39" spans="1:9" x14ac:dyDescent="0.25">
      <c r="A39" s="200" t="s">
        <v>89</v>
      </c>
      <c r="B39" s="200"/>
      <c r="C39" s="27">
        <v>32</v>
      </c>
      <c r="D39" s="41">
        <v>3465895</v>
      </c>
      <c r="E39" s="41">
        <v>173759025</v>
      </c>
      <c r="F39" s="40">
        <f t="shared" si="1"/>
        <v>177224920</v>
      </c>
      <c r="G39" s="41">
        <v>3465895</v>
      </c>
      <c r="H39" s="41">
        <v>170756435</v>
      </c>
      <c r="I39" s="40">
        <f t="shared" si="2"/>
        <v>174222330</v>
      </c>
    </row>
    <row r="40" spans="1:9" x14ac:dyDescent="0.25">
      <c r="A40" s="206" t="s">
        <v>90</v>
      </c>
      <c r="B40" s="200"/>
      <c r="C40" s="27">
        <v>33</v>
      </c>
      <c r="D40" s="41">
        <v>0</v>
      </c>
      <c r="E40" s="41">
        <v>0</v>
      </c>
      <c r="F40" s="40">
        <f t="shared" si="1"/>
        <v>0</v>
      </c>
      <c r="G40" s="41">
        <v>0</v>
      </c>
      <c r="H40" s="41">
        <v>0</v>
      </c>
      <c r="I40" s="40">
        <f t="shared" si="2"/>
        <v>0</v>
      </c>
    </row>
    <row r="41" spans="1:9" x14ac:dyDescent="0.25">
      <c r="A41" s="206" t="s">
        <v>91</v>
      </c>
      <c r="B41" s="200"/>
      <c r="C41" s="27">
        <v>34</v>
      </c>
      <c r="D41" s="41">
        <v>400250132</v>
      </c>
      <c r="E41" s="41">
        <v>0</v>
      </c>
      <c r="F41" s="40">
        <f t="shared" si="1"/>
        <v>400250132</v>
      </c>
      <c r="G41" s="41">
        <v>398799443</v>
      </c>
      <c r="H41" s="41">
        <v>0</v>
      </c>
      <c r="I41" s="40">
        <f t="shared" si="2"/>
        <v>398799443</v>
      </c>
    </row>
    <row r="42" spans="1:9" x14ac:dyDescent="0.25">
      <c r="A42" s="203" t="s">
        <v>92</v>
      </c>
      <c r="B42" s="201"/>
      <c r="C42" s="26">
        <v>35</v>
      </c>
      <c r="D42" s="40">
        <f>D43+D44+D45+D46+D47+D48+D49</f>
        <v>12263</v>
      </c>
      <c r="E42" s="40">
        <f>E43+E44+E45+E46+E47+E48+E49</f>
        <v>474856240</v>
      </c>
      <c r="F42" s="40">
        <f t="shared" si="1"/>
        <v>474868503</v>
      </c>
      <c r="G42" s="40">
        <f>G43+G44+G45+G46+G47+G48+G49</f>
        <v>27696</v>
      </c>
      <c r="H42" s="40">
        <f>H43+H44+H45+H46+H47+H48+H49</f>
        <v>558411003</v>
      </c>
      <c r="I42" s="40">
        <f t="shared" si="2"/>
        <v>558438699</v>
      </c>
    </row>
    <row r="43" spans="1:9" x14ac:dyDescent="0.25">
      <c r="A43" s="200" t="s">
        <v>93</v>
      </c>
      <c r="B43" s="200"/>
      <c r="C43" s="27">
        <v>36</v>
      </c>
      <c r="D43" s="41">
        <v>0</v>
      </c>
      <c r="E43" s="41">
        <v>58699359</v>
      </c>
      <c r="F43" s="40">
        <f t="shared" si="1"/>
        <v>58699359</v>
      </c>
      <c r="G43" s="41">
        <v>10611</v>
      </c>
      <c r="H43" s="41">
        <v>134690135</v>
      </c>
      <c r="I43" s="40">
        <f t="shared" si="2"/>
        <v>134700746</v>
      </c>
    </row>
    <row r="44" spans="1:9" x14ac:dyDescent="0.25">
      <c r="A44" s="200" t="s">
        <v>94</v>
      </c>
      <c r="B44" s="200"/>
      <c r="C44" s="27">
        <v>37</v>
      </c>
      <c r="D44" s="41">
        <v>12263</v>
      </c>
      <c r="E44" s="41">
        <v>0</v>
      </c>
      <c r="F44" s="40">
        <f t="shared" si="1"/>
        <v>12263</v>
      </c>
      <c r="G44" s="41">
        <v>17085</v>
      </c>
      <c r="H44" s="41">
        <v>0</v>
      </c>
      <c r="I44" s="40">
        <f t="shared" si="2"/>
        <v>17085</v>
      </c>
    </row>
    <row r="45" spans="1:9" x14ac:dyDescent="0.25">
      <c r="A45" s="200" t="s">
        <v>95</v>
      </c>
      <c r="B45" s="200"/>
      <c r="C45" s="27">
        <v>38</v>
      </c>
      <c r="D45" s="41">
        <v>0</v>
      </c>
      <c r="E45" s="41">
        <v>416156881</v>
      </c>
      <c r="F45" s="40">
        <f t="shared" si="1"/>
        <v>416156881</v>
      </c>
      <c r="G45" s="41">
        <v>0</v>
      </c>
      <c r="H45" s="41">
        <v>423720868</v>
      </c>
      <c r="I45" s="40">
        <f t="shared" si="2"/>
        <v>423720868</v>
      </c>
    </row>
    <row r="46" spans="1:9" x14ac:dyDescent="0.25">
      <c r="A46" s="200" t="s">
        <v>96</v>
      </c>
      <c r="B46" s="200"/>
      <c r="C46" s="27">
        <v>39</v>
      </c>
      <c r="D46" s="41">
        <v>0</v>
      </c>
      <c r="E46" s="41">
        <v>0</v>
      </c>
      <c r="F46" s="40">
        <f t="shared" si="1"/>
        <v>0</v>
      </c>
      <c r="G46" s="41">
        <v>0</v>
      </c>
      <c r="H46" s="41">
        <v>0</v>
      </c>
      <c r="I46" s="40">
        <f t="shared" si="2"/>
        <v>0</v>
      </c>
    </row>
    <row r="47" spans="1:9" x14ac:dyDescent="0.25">
      <c r="A47" s="202" t="s">
        <v>97</v>
      </c>
      <c r="B47" s="202"/>
      <c r="C47" s="27">
        <v>40</v>
      </c>
      <c r="D47" s="41">
        <v>0</v>
      </c>
      <c r="E47" s="41">
        <v>0</v>
      </c>
      <c r="F47" s="40">
        <f t="shared" si="1"/>
        <v>0</v>
      </c>
      <c r="G47" s="41">
        <v>0</v>
      </c>
      <c r="H47" s="41">
        <v>0</v>
      </c>
      <c r="I47" s="40">
        <f t="shared" si="2"/>
        <v>0</v>
      </c>
    </row>
    <row r="48" spans="1:9" x14ac:dyDescent="0.25">
      <c r="A48" s="200" t="s">
        <v>98</v>
      </c>
      <c r="B48" s="200"/>
      <c r="C48" s="27">
        <v>41</v>
      </c>
      <c r="D48" s="41">
        <v>0</v>
      </c>
      <c r="E48" s="41">
        <v>0</v>
      </c>
      <c r="F48" s="40">
        <f t="shared" si="1"/>
        <v>0</v>
      </c>
      <c r="G48" s="41">
        <v>0</v>
      </c>
      <c r="H48" s="41">
        <v>0</v>
      </c>
      <c r="I48" s="40">
        <f t="shared" si="2"/>
        <v>0</v>
      </c>
    </row>
    <row r="49" spans="1:9" ht="31.5" customHeight="1" x14ac:dyDescent="0.25">
      <c r="A49" s="200" t="s">
        <v>99</v>
      </c>
      <c r="B49" s="200"/>
      <c r="C49" s="27">
        <v>42</v>
      </c>
      <c r="D49" s="41">
        <v>0</v>
      </c>
      <c r="E49" s="41">
        <v>0</v>
      </c>
      <c r="F49" s="40">
        <f t="shared" si="1"/>
        <v>0</v>
      </c>
      <c r="G49" s="41">
        <v>0</v>
      </c>
      <c r="H49" s="41">
        <v>0</v>
      </c>
      <c r="I49" s="40">
        <f t="shared" si="2"/>
        <v>0</v>
      </c>
    </row>
    <row r="50" spans="1:9" x14ac:dyDescent="0.25">
      <c r="A50" s="203" t="s">
        <v>100</v>
      </c>
      <c r="B50" s="201"/>
      <c r="C50" s="26">
        <v>43</v>
      </c>
      <c r="D50" s="40">
        <f>D51+D52</f>
        <v>1777335</v>
      </c>
      <c r="E50" s="40">
        <f>E51+E52</f>
        <v>65691032</v>
      </c>
      <c r="F50" s="40">
        <f t="shared" si="1"/>
        <v>67468367</v>
      </c>
      <c r="G50" s="40">
        <f>G51+G52</f>
        <v>1777335</v>
      </c>
      <c r="H50" s="40">
        <f>H51+H52</f>
        <v>76685081</v>
      </c>
      <c r="I50" s="40">
        <f t="shared" si="2"/>
        <v>78462416</v>
      </c>
    </row>
    <row r="51" spans="1:9" x14ac:dyDescent="0.25">
      <c r="A51" s="200" t="s">
        <v>101</v>
      </c>
      <c r="B51" s="200"/>
      <c r="C51" s="27">
        <v>44</v>
      </c>
      <c r="D51" s="41">
        <v>1777335</v>
      </c>
      <c r="E51" s="41">
        <v>65691032</v>
      </c>
      <c r="F51" s="40">
        <f t="shared" si="1"/>
        <v>67468367</v>
      </c>
      <c r="G51" s="41">
        <v>1777335</v>
      </c>
      <c r="H51" s="41">
        <v>65691032</v>
      </c>
      <c r="I51" s="40">
        <f t="shared" si="2"/>
        <v>67468367</v>
      </c>
    </row>
    <row r="52" spans="1:9" x14ac:dyDescent="0.25">
      <c r="A52" s="200" t="s">
        <v>102</v>
      </c>
      <c r="B52" s="200"/>
      <c r="C52" s="27">
        <v>45</v>
      </c>
      <c r="D52" s="41">
        <v>0</v>
      </c>
      <c r="E52" s="41">
        <v>0</v>
      </c>
      <c r="F52" s="40">
        <f t="shared" si="1"/>
        <v>0</v>
      </c>
      <c r="G52" s="41">
        <v>0</v>
      </c>
      <c r="H52" s="41">
        <v>10994049</v>
      </c>
      <c r="I52" s="40">
        <f t="shared" si="2"/>
        <v>10994049</v>
      </c>
    </row>
    <row r="53" spans="1:9" x14ac:dyDescent="0.25">
      <c r="A53" s="203" t="s">
        <v>103</v>
      </c>
      <c r="B53" s="201"/>
      <c r="C53" s="26">
        <v>46</v>
      </c>
      <c r="D53" s="40">
        <f>D54+D57+D58</f>
        <v>622575</v>
      </c>
      <c r="E53" s="40">
        <f>E54+E57+E58</f>
        <v>741344470</v>
      </c>
      <c r="F53" s="40">
        <f t="shared" si="1"/>
        <v>741967045</v>
      </c>
      <c r="G53" s="40">
        <f>G54+G57+G58</f>
        <v>1197144</v>
      </c>
      <c r="H53" s="40">
        <f>H54+H57+H58</f>
        <v>980149448</v>
      </c>
      <c r="I53" s="40">
        <f t="shared" si="2"/>
        <v>981346592</v>
      </c>
    </row>
    <row r="54" spans="1:9" x14ac:dyDescent="0.25">
      <c r="A54" s="203" t="s">
        <v>104</v>
      </c>
      <c r="B54" s="201"/>
      <c r="C54" s="26">
        <v>47</v>
      </c>
      <c r="D54" s="40">
        <f>D55+D56</f>
        <v>234219</v>
      </c>
      <c r="E54" s="40">
        <f>E55+E56</f>
        <v>486139967</v>
      </c>
      <c r="F54" s="40">
        <f t="shared" si="1"/>
        <v>486374186</v>
      </c>
      <c r="G54" s="40">
        <f>G55+G56</f>
        <v>235799</v>
      </c>
      <c r="H54" s="40">
        <f>H55+H56</f>
        <v>653297393</v>
      </c>
      <c r="I54" s="40">
        <f t="shared" si="2"/>
        <v>653533192</v>
      </c>
    </row>
    <row r="55" spans="1:9" x14ac:dyDescent="0.25">
      <c r="A55" s="200" t="s">
        <v>105</v>
      </c>
      <c r="B55" s="200"/>
      <c r="C55" s="27">
        <v>48</v>
      </c>
      <c r="D55" s="41">
        <v>0</v>
      </c>
      <c r="E55" s="41">
        <v>485689766</v>
      </c>
      <c r="F55" s="40">
        <f t="shared" si="1"/>
        <v>485689766</v>
      </c>
      <c r="G55" s="41">
        <v>0</v>
      </c>
      <c r="H55" s="41">
        <v>652759915</v>
      </c>
      <c r="I55" s="40">
        <f t="shared" si="2"/>
        <v>652759915</v>
      </c>
    </row>
    <row r="56" spans="1:9" x14ac:dyDescent="0.25">
      <c r="A56" s="200" t="s">
        <v>106</v>
      </c>
      <c r="B56" s="200"/>
      <c r="C56" s="27">
        <v>49</v>
      </c>
      <c r="D56" s="41">
        <v>234219</v>
      </c>
      <c r="E56" s="41">
        <v>450201</v>
      </c>
      <c r="F56" s="40">
        <f t="shared" si="1"/>
        <v>684420</v>
      </c>
      <c r="G56" s="41">
        <v>235799</v>
      </c>
      <c r="H56" s="41">
        <v>537478</v>
      </c>
      <c r="I56" s="40">
        <f t="shared" si="2"/>
        <v>773277</v>
      </c>
    </row>
    <row r="57" spans="1:9" x14ac:dyDescent="0.25">
      <c r="A57" s="206" t="s">
        <v>107</v>
      </c>
      <c r="B57" s="200"/>
      <c r="C57" s="27">
        <v>50</v>
      </c>
      <c r="D57" s="41">
        <v>415</v>
      </c>
      <c r="E57" s="41">
        <v>59037982</v>
      </c>
      <c r="F57" s="40">
        <f t="shared" si="1"/>
        <v>59038397</v>
      </c>
      <c r="G57" s="41">
        <v>884</v>
      </c>
      <c r="H57" s="41">
        <v>105564676</v>
      </c>
      <c r="I57" s="40">
        <f t="shared" si="2"/>
        <v>105565560</v>
      </c>
    </row>
    <row r="58" spans="1:9" x14ac:dyDescent="0.25">
      <c r="A58" s="203" t="s">
        <v>108</v>
      </c>
      <c r="B58" s="201"/>
      <c r="C58" s="26">
        <v>51</v>
      </c>
      <c r="D58" s="40">
        <f>D59+D60+D61</f>
        <v>387941</v>
      </c>
      <c r="E58" s="40">
        <f>E59+E60+E61</f>
        <v>196166521</v>
      </c>
      <c r="F58" s="40">
        <f t="shared" si="1"/>
        <v>196554462</v>
      </c>
      <c r="G58" s="40">
        <f>G59+G60+G61</f>
        <v>960461</v>
      </c>
      <c r="H58" s="40">
        <f>H59+H60+H61</f>
        <v>221287379</v>
      </c>
      <c r="I58" s="40">
        <f t="shared" si="2"/>
        <v>222247840</v>
      </c>
    </row>
    <row r="59" spans="1:9" x14ac:dyDescent="0.25">
      <c r="A59" s="200" t="s">
        <v>109</v>
      </c>
      <c r="B59" s="200"/>
      <c r="C59" s="27">
        <v>52</v>
      </c>
      <c r="D59" s="41">
        <v>0</v>
      </c>
      <c r="E59" s="41">
        <v>164158334</v>
      </c>
      <c r="F59" s="40">
        <f t="shared" si="1"/>
        <v>164158334</v>
      </c>
      <c r="G59" s="41">
        <v>0</v>
      </c>
      <c r="H59" s="41">
        <v>156451103</v>
      </c>
      <c r="I59" s="40">
        <f t="shared" si="2"/>
        <v>156451103</v>
      </c>
    </row>
    <row r="60" spans="1:9" x14ac:dyDescent="0.25">
      <c r="A60" s="200" t="s">
        <v>110</v>
      </c>
      <c r="B60" s="200"/>
      <c r="C60" s="27">
        <v>53</v>
      </c>
      <c r="D60" s="41">
        <v>277389</v>
      </c>
      <c r="E60" s="41">
        <v>756947</v>
      </c>
      <c r="F60" s="40">
        <f t="shared" si="1"/>
        <v>1034336</v>
      </c>
      <c r="G60" s="41">
        <v>331195</v>
      </c>
      <c r="H60" s="41">
        <v>368768</v>
      </c>
      <c r="I60" s="40">
        <f t="shared" si="2"/>
        <v>699963</v>
      </c>
    </row>
    <row r="61" spans="1:9" x14ac:dyDescent="0.25">
      <c r="A61" s="200" t="s">
        <v>111</v>
      </c>
      <c r="B61" s="200"/>
      <c r="C61" s="27">
        <v>54</v>
      </c>
      <c r="D61" s="41">
        <v>110552</v>
      </c>
      <c r="E61" s="41">
        <v>31251240</v>
      </c>
      <c r="F61" s="40">
        <f t="shared" si="1"/>
        <v>31361792</v>
      </c>
      <c r="G61" s="41">
        <v>629266</v>
      </c>
      <c r="H61" s="41">
        <v>64467508</v>
      </c>
      <c r="I61" s="40">
        <f t="shared" si="2"/>
        <v>65096774</v>
      </c>
    </row>
    <row r="62" spans="1:9" x14ac:dyDescent="0.25">
      <c r="A62" s="203" t="s">
        <v>112</v>
      </c>
      <c r="B62" s="201"/>
      <c r="C62" s="26">
        <v>55</v>
      </c>
      <c r="D62" s="40">
        <f>D63+D67+D68</f>
        <v>62420478</v>
      </c>
      <c r="E62" s="40">
        <f>E63+E67+E68</f>
        <v>450515970</v>
      </c>
      <c r="F62" s="40">
        <f t="shared" si="1"/>
        <v>512936448</v>
      </c>
      <c r="G62" s="40">
        <f>G63+G67+G68</f>
        <v>71811736</v>
      </c>
      <c r="H62" s="40">
        <f>H63+H67+H68</f>
        <v>274244110</v>
      </c>
      <c r="I62" s="40">
        <f t="shared" si="2"/>
        <v>346055846</v>
      </c>
    </row>
    <row r="63" spans="1:9" x14ac:dyDescent="0.25">
      <c r="A63" s="203" t="s">
        <v>113</v>
      </c>
      <c r="B63" s="201"/>
      <c r="C63" s="26">
        <v>56</v>
      </c>
      <c r="D63" s="40">
        <f>D64+D65+D66</f>
        <v>62420478</v>
      </c>
      <c r="E63" s="40">
        <f>E64+E65+E66</f>
        <v>450515458</v>
      </c>
      <c r="F63" s="40">
        <f t="shared" si="1"/>
        <v>512935936</v>
      </c>
      <c r="G63" s="40">
        <f>G64+G65+G66</f>
        <v>71811736</v>
      </c>
      <c r="H63" s="40">
        <f>H64+H65+H66</f>
        <v>274243598</v>
      </c>
      <c r="I63" s="40">
        <f t="shared" si="2"/>
        <v>346055334</v>
      </c>
    </row>
    <row r="64" spans="1:9" x14ac:dyDescent="0.25">
      <c r="A64" s="200" t="s">
        <v>114</v>
      </c>
      <c r="B64" s="200"/>
      <c r="C64" s="27">
        <v>57</v>
      </c>
      <c r="D64" s="41">
        <v>0</v>
      </c>
      <c r="E64" s="41">
        <v>450515458</v>
      </c>
      <c r="F64" s="40">
        <f t="shared" si="1"/>
        <v>450515458</v>
      </c>
      <c r="G64" s="41">
        <v>0</v>
      </c>
      <c r="H64" s="41">
        <v>274243598</v>
      </c>
      <c r="I64" s="40">
        <f t="shared" si="2"/>
        <v>274243598</v>
      </c>
    </row>
    <row r="65" spans="1:9" x14ac:dyDescent="0.25">
      <c r="A65" s="200" t="s">
        <v>115</v>
      </c>
      <c r="B65" s="200"/>
      <c r="C65" s="27">
        <v>58</v>
      </c>
      <c r="D65" s="41">
        <v>62420478</v>
      </c>
      <c r="E65" s="41">
        <v>0</v>
      </c>
      <c r="F65" s="40">
        <f t="shared" si="1"/>
        <v>62420478</v>
      </c>
      <c r="G65" s="41">
        <v>71811736</v>
      </c>
      <c r="H65" s="41">
        <v>0</v>
      </c>
      <c r="I65" s="40">
        <f t="shared" si="2"/>
        <v>71811736</v>
      </c>
    </row>
    <row r="66" spans="1:9" x14ac:dyDescent="0.25">
      <c r="A66" s="200" t="s">
        <v>116</v>
      </c>
      <c r="B66" s="200"/>
      <c r="C66" s="27">
        <v>59</v>
      </c>
      <c r="D66" s="41">
        <v>0</v>
      </c>
      <c r="E66" s="41">
        <v>0</v>
      </c>
      <c r="F66" s="40">
        <f t="shared" si="1"/>
        <v>0</v>
      </c>
      <c r="G66" s="41">
        <v>0</v>
      </c>
      <c r="H66" s="41">
        <v>0</v>
      </c>
      <c r="I66" s="40">
        <f t="shared" si="2"/>
        <v>0</v>
      </c>
    </row>
    <row r="67" spans="1:9" x14ac:dyDescent="0.25">
      <c r="A67" s="206" t="s">
        <v>117</v>
      </c>
      <c r="B67" s="200"/>
      <c r="C67" s="27">
        <v>60</v>
      </c>
      <c r="D67" s="41">
        <v>0</v>
      </c>
      <c r="E67" s="41">
        <v>0</v>
      </c>
      <c r="F67" s="40">
        <f t="shared" si="1"/>
        <v>0</v>
      </c>
      <c r="G67" s="41">
        <v>0</v>
      </c>
      <c r="H67" s="41">
        <v>0</v>
      </c>
      <c r="I67" s="40">
        <f t="shared" si="2"/>
        <v>0</v>
      </c>
    </row>
    <row r="68" spans="1:9" x14ac:dyDescent="0.25">
      <c r="A68" s="206" t="s">
        <v>118</v>
      </c>
      <c r="B68" s="200"/>
      <c r="C68" s="27">
        <v>61</v>
      </c>
      <c r="D68" s="41">
        <v>0</v>
      </c>
      <c r="E68" s="41">
        <v>512</v>
      </c>
      <c r="F68" s="40">
        <f t="shared" si="1"/>
        <v>512</v>
      </c>
      <c r="G68" s="41">
        <v>0</v>
      </c>
      <c r="H68" s="41">
        <v>512</v>
      </c>
      <c r="I68" s="40">
        <f t="shared" si="2"/>
        <v>512</v>
      </c>
    </row>
    <row r="69" spans="1:9" ht="23.25" customHeight="1" x14ac:dyDescent="0.25">
      <c r="A69" s="203" t="s">
        <v>119</v>
      </c>
      <c r="B69" s="201"/>
      <c r="C69" s="26">
        <v>62</v>
      </c>
      <c r="D69" s="40">
        <f>D70+D71+D72</f>
        <v>0</v>
      </c>
      <c r="E69" s="40">
        <f>E70+E71+E72</f>
        <v>260751069</v>
      </c>
      <c r="F69" s="40">
        <f t="shared" si="1"/>
        <v>260751069</v>
      </c>
      <c r="G69" s="40">
        <f>G70+G71+G72</f>
        <v>0</v>
      </c>
      <c r="H69" s="40">
        <f>H70+H71+H72</f>
        <v>234379449</v>
      </c>
      <c r="I69" s="40">
        <f t="shared" si="2"/>
        <v>234379449</v>
      </c>
    </row>
    <row r="70" spans="1:9" x14ac:dyDescent="0.25">
      <c r="A70" s="200" t="s">
        <v>120</v>
      </c>
      <c r="B70" s="200"/>
      <c r="C70" s="27">
        <v>63</v>
      </c>
      <c r="D70" s="41">
        <v>0</v>
      </c>
      <c r="E70" s="41">
        <v>10000</v>
      </c>
      <c r="F70" s="40">
        <f t="shared" si="1"/>
        <v>10000</v>
      </c>
      <c r="G70" s="41">
        <v>0</v>
      </c>
      <c r="H70" s="41">
        <v>0</v>
      </c>
      <c r="I70" s="40">
        <f t="shared" si="2"/>
        <v>0</v>
      </c>
    </row>
    <row r="71" spans="1:9" x14ac:dyDescent="0.25">
      <c r="A71" s="200" t="s">
        <v>121</v>
      </c>
      <c r="B71" s="200"/>
      <c r="C71" s="27">
        <v>64</v>
      </c>
      <c r="D71" s="41">
        <v>0</v>
      </c>
      <c r="E71" s="41">
        <v>208349670</v>
      </c>
      <c r="F71" s="40">
        <f t="shared" si="1"/>
        <v>208349670</v>
      </c>
      <c r="G71" s="41">
        <v>0</v>
      </c>
      <c r="H71" s="41">
        <v>216801810</v>
      </c>
      <c r="I71" s="40">
        <f t="shared" si="2"/>
        <v>216801810</v>
      </c>
    </row>
    <row r="72" spans="1:9" x14ac:dyDescent="0.25">
      <c r="A72" s="200" t="s">
        <v>122</v>
      </c>
      <c r="B72" s="200"/>
      <c r="C72" s="27">
        <v>65</v>
      </c>
      <c r="D72" s="41">
        <v>0</v>
      </c>
      <c r="E72" s="41">
        <v>52391399</v>
      </c>
      <c r="F72" s="40">
        <f t="shared" si="1"/>
        <v>52391399</v>
      </c>
      <c r="G72" s="41">
        <v>0</v>
      </c>
      <c r="H72" s="41">
        <v>17577639</v>
      </c>
      <c r="I72" s="40">
        <f t="shared" si="2"/>
        <v>17577639</v>
      </c>
    </row>
    <row r="73" spans="1:9" x14ac:dyDescent="0.25">
      <c r="A73" s="203" t="s">
        <v>123</v>
      </c>
      <c r="B73" s="201"/>
      <c r="C73" s="26">
        <v>66</v>
      </c>
      <c r="D73" s="40">
        <f>D8+D11+D15+D41+D42+D50+D53+D62+D69</f>
        <v>3580064270</v>
      </c>
      <c r="E73" s="40">
        <f>E8+E11+E15+E41+E42+E50+E53+E62+E69</f>
        <v>8020173083</v>
      </c>
      <c r="F73" s="40">
        <f t="shared" si="1"/>
        <v>11600237353</v>
      </c>
      <c r="G73" s="40">
        <f>G8+G11+G15+G41+G42+G50+G53+G62+G69</f>
        <v>3659024678</v>
      </c>
      <c r="H73" s="40">
        <f>H8+H11+H15+H41+H42+H50+H53+H62+H69</f>
        <v>8442388870</v>
      </c>
      <c r="I73" s="40">
        <f>G73+H73</f>
        <v>12101413548</v>
      </c>
    </row>
    <row r="74" spans="1:9" x14ac:dyDescent="0.25">
      <c r="A74" s="206" t="s">
        <v>124</v>
      </c>
      <c r="B74" s="200"/>
      <c r="C74" s="27">
        <v>67</v>
      </c>
      <c r="D74" s="41">
        <v>368537309</v>
      </c>
      <c r="E74" s="41">
        <v>2681501745</v>
      </c>
      <c r="F74" s="40">
        <f t="shared" ref="F74" si="11">D74+E74</f>
        <v>3050039054</v>
      </c>
      <c r="G74" s="41">
        <v>389253551</v>
      </c>
      <c r="H74" s="41">
        <v>3055939781</v>
      </c>
      <c r="I74" s="40">
        <f t="shared" ref="I74" si="12">G74+H74</f>
        <v>3445193332</v>
      </c>
    </row>
    <row r="75" spans="1:9" x14ac:dyDescent="0.25">
      <c r="A75" s="207" t="s">
        <v>125</v>
      </c>
      <c r="B75" s="208"/>
      <c r="C75" s="208"/>
      <c r="D75" s="208"/>
      <c r="E75" s="208"/>
      <c r="F75" s="208"/>
      <c r="G75" s="208"/>
      <c r="H75" s="208"/>
      <c r="I75" s="208"/>
    </row>
    <row r="76" spans="1:9" x14ac:dyDescent="0.25">
      <c r="A76" s="203" t="s">
        <v>126</v>
      </c>
      <c r="B76" s="201"/>
      <c r="C76" s="26">
        <v>68</v>
      </c>
      <c r="D76" s="126">
        <f t="shared" ref="D76:E76" si="13">D77+D80+D81+D85+D89+D92</f>
        <v>453763909</v>
      </c>
      <c r="E76" s="126">
        <f t="shared" si="13"/>
        <v>3080075801</v>
      </c>
      <c r="F76" s="40">
        <f>D76+E76</f>
        <v>3533839710</v>
      </c>
      <c r="G76" s="40">
        <f>G77+G80+G81+G85+G89+G92</f>
        <v>445047680</v>
      </c>
      <c r="H76" s="40">
        <f>H77+H80+H81+H85+H89+H92</f>
        <v>3257287193</v>
      </c>
      <c r="I76" s="40">
        <f>G76+H76</f>
        <v>3702334873</v>
      </c>
    </row>
    <row r="77" spans="1:9" x14ac:dyDescent="0.25">
      <c r="A77" s="203" t="s">
        <v>127</v>
      </c>
      <c r="B77" s="201"/>
      <c r="C77" s="26">
        <v>69</v>
      </c>
      <c r="D77" s="126">
        <f t="shared" ref="D77" si="14">D78+D79</f>
        <v>44288720</v>
      </c>
      <c r="E77" s="126">
        <f>E78+E79</f>
        <v>545037080</v>
      </c>
      <c r="F77" s="40">
        <f t="shared" ref="F77:F125" si="15">D77+E77</f>
        <v>589325800</v>
      </c>
      <c r="G77" s="40">
        <f>G78+G79</f>
        <v>44288720</v>
      </c>
      <c r="H77" s="40">
        <f>H78+H79</f>
        <v>545037080</v>
      </c>
      <c r="I77" s="40">
        <f t="shared" ref="I77:I125" si="16">G77+H77</f>
        <v>589325800</v>
      </c>
    </row>
    <row r="78" spans="1:9" x14ac:dyDescent="0.25">
      <c r="A78" s="200" t="s">
        <v>128</v>
      </c>
      <c r="B78" s="200"/>
      <c r="C78" s="27">
        <v>70</v>
      </c>
      <c r="D78" s="41">
        <v>44288720</v>
      </c>
      <c r="E78" s="41">
        <v>545037080</v>
      </c>
      <c r="F78" s="40">
        <f t="shared" si="15"/>
        <v>589325800</v>
      </c>
      <c r="G78" s="41">
        <v>44288720</v>
      </c>
      <c r="H78" s="41">
        <v>545037080</v>
      </c>
      <c r="I78" s="40">
        <f t="shared" si="16"/>
        <v>589325800</v>
      </c>
    </row>
    <row r="79" spans="1:9" x14ac:dyDescent="0.25">
      <c r="A79" s="200" t="s">
        <v>129</v>
      </c>
      <c r="B79" s="200"/>
      <c r="C79" s="27">
        <v>71</v>
      </c>
      <c r="D79" s="41">
        <v>0</v>
      </c>
      <c r="E79" s="41">
        <v>0</v>
      </c>
      <c r="F79" s="40">
        <f t="shared" si="15"/>
        <v>0</v>
      </c>
      <c r="G79" s="41">
        <v>0</v>
      </c>
      <c r="H79" s="41">
        <v>0</v>
      </c>
      <c r="I79" s="40">
        <f t="shared" si="16"/>
        <v>0</v>
      </c>
    </row>
    <row r="80" spans="1:9" x14ac:dyDescent="0.25">
      <c r="A80" s="206" t="s">
        <v>130</v>
      </c>
      <c r="B80" s="200"/>
      <c r="C80" s="27">
        <v>72</v>
      </c>
      <c r="D80" s="41">
        <v>0</v>
      </c>
      <c r="E80" s="41">
        <v>681482525</v>
      </c>
      <c r="F80" s="40">
        <f t="shared" si="15"/>
        <v>681482525</v>
      </c>
      <c r="G80" s="41">
        <v>0</v>
      </c>
      <c r="H80" s="41">
        <v>681482525</v>
      </c>
      <c r="I80" s="40">
        <f t="shared" si="16"/>
        <v>681482525</v>
      </c>
    </row>
    <row r="81" spans="1:9" x14ac:dyDescent="0.25">
      <c r="A81" s="203" t="s">
        <v>131</v>
      </c>
      <c r="B81" s="201"/>
      <c r="C81" s="26">
        <v>73</v>
      </c>
      <c r="D81" s="126">
        <f t="shared" ref="D81:E81" si="17">D82+D83+D84</f>
        <v>144192801</v>
      </c>
      <c r="E81" s="126">
        <f t="shared" si="17"/>
        <v>326931603</v>
      </c>
      <c r="F81" s="40">
        <f t="shared" si="15"/>
        <v>471124404</v>
      </c>
      <c r="G81" s="40">
        <f>G82+G83+G84</f>
        <v>130383214</v>
      </c>
      <c r="H81" s="40">
        <f>H82+H83+H84</f>
        <v>391764578</v>
      </c>
      <c r="I81" s="40">
        <f t="shared" si="16"/>
        <v>522147792</v>
      </c>
    </row>
    <row r="82" spans="1:9" x14ac:dyDescent="0.25">
      <c r="A82" s="200" t="s">
        <v>132</v>
      </c>
      <c r="B82" s="200"/>
      <c r="C82" s="27">
        <v>74</v>
      </c>
      <c r="D82" s="41">
        <v>0</v>
      </c>
      <c r="E82" s="41">
        <v>49173638</v>
      </c>
      <c r="F82" s="40">
        <f t="shared" si="15"/>
        <v>49173638</v>
      </c>
      <c r="G82" s="41">
        <v>0</v>
      </c>
      <c r="H82" s="41">
        <v>49059137</v>
      </c>
      <c r="I82" s="40">
        <f t="shared" si="16"/>
        <v>49059137</v>
      </c>
    </row>
    <row r="83" spans="1:9" x14ac:dyDescent="0.25">
      <c r="A83" s="200" t="s">
        <v>133</v>
      </c>
      <c r="B83" s="200"/>
      <c r="C83" s="27">
        <v>75</v>
      </c>
      <c r="D83" s="41">
        <v>144192801</v>
      </c>
      <c r="E83" s="41">
        <v>277757965</v>
      </c>
      <c r="F83" s="40">
        <f t="shared" si="15"/>
        <v>421950766</v>
      </c>
      <c r="G83" s="41">
        <v>130383214</v>
      </c>
      <c r="H83" s="41">
        <v>342705441</v>
      </c>
      <c r="I83" s="40">
        <f t="shared" si="16"/>
        <v>473088655</v>
      </c>
    </row>
    <row r="84" spans="1:9" x14ac:dyDescent="0.25">
      <c r="A84" s="200" t="s">
        <v>134</v>
      </c>
      <c r="B84" s="200"/>
      <c r="C84" s="27">
        <v>76</v>
      </c>
      <c r="D84" s="41">
        <v>0</v>
      </c>
      <c r="E84" s="41">
        <v>0</v>
      </c>
      <c r="F84" s="40">
        <f t="shared" si="15"/>
        <v>0</v>
      </c>
      <c r="G84" s="41">
        <v>0</v>
      </c>
      <c r="H84" s="41">
        <v>0</v>
      </c>
      <c r="I84" s="40">
        <f t="shared" si="16"/>
        <v>0</v>
      </c>
    </row>
    <row r="85" spans="1:9" x14ac:dyDescent="0.25">
      <c r="A85" s="203" t="s">
        <v>135</v>
      </c>
      <c r="B85" s="201"/>
      <c r="C85" s="26">
        <v>77</v>
      </c>
      <c r="D85" s="126">
        <f t="shared" ref="D85:E85" si="18">D86+D87+D88</f>
        <v>85295937</v>
      </c>
      <c r="E85" s="126">
        <f t="shared" si="18"/>
        <v>316742639</v>
      </c>
      <c r="F85" s="40">
        <f t="shared" si="15"/>
        <v>402038576</v>
      </c>
      <c r="G85" s="40">
        <f>G86+G87+G88</f>
        <v>85295937</v>
      </c>
      <c r="H85" s="40">
        <f>H86+H87+H88</f>
        <v>316742639</v>
      </c>
      <c r="I85" s="40">
        <f t="shared" si="16"/>
        <v>402038576</v>
      </c>
    </row>
    <row r="86" spans="1:9" x14ac:dyDescent="0.25">
      <c r="A86" s="200" t="s">
        <v>136</v>
      </c>
      <c r="B86" s="200"/>
      <c r="C86" s="27">
        <v>78</v>
      </c>
      <c r="D86" s="41">
        <v>2214436</v>
      </c>
      <c r="E86" s="41">
        <v>27864354</v>
      </c>
      <c r="F86" s="40">
        <f t="shared" si="15"/>
        <v>30078790</v>
      </c>
      <c r="G86" s="41">
        <v>2214436</v>
      </c>
      <c r="H86" s="41">
        <v>27864354</v>
      </c>
      <c r="I86" s="40">
        <f t="shared" si="16"/>
        <v>30078790</v>
      </c>
    </row>
    <row r="87" spans="1:9" x14ac:dyDescent="0.25">
      <c r="A87" s="200" t="s">
        <v>137</v>
      </c>
      <c r="B87" s="200"/>
      <c r="C87" s="27">
        <v>79</v>
      </c>
      <c r="D87" s="41">
        <v>7581501</v>
      </c>
      <c r="E87" s="41">
        <v>139638995</v>
      </c>
      <c r="F87" s="40">
        <f t="shared" si="15"/>
        <v>147220496</v>
      </c>
      <c r="G87" s="41">
        <v>7581501</v>
      </c>
      <c r="H87" s="41">
        <v>139638995</v>
      </c>
      <c r="I87" s="40">
        <f t="shared" si="16"/>
        <v>147220496</v>
      </c>
    </row>
    <row r="88" spans="1:9" x14ac:dyDescent="0.25">
      <c r="A88" s="200" t="s">
        <v>138</v>
      </c>
      <c r="B88" s="200"/>
      <c r="C88" s="27">
        <v>80</v>
      </c>
      <c r="D88" s="41">
        <v>75500000</v>
      </c>
      <c r="E88" s="41">
        <v>149239290</v>
      </c>
      <c r="F88" s="40">
        <f t="shared" si="15"/>
        <v>224739290</v>
      </c>
      <c r="G88" s="41">
        <v>75500000</v>
      </c>
      <c r="H88" s="41">
        <v>149239290</v>
      </c>
      <c r="I88" s="40">
        <f t="shared" si="16"/>
        <v>224739290</v>
      </c>
    </row>
    <row r="89" spans="1:9" x14ac:dyDescent="0.25">
      <c r="A89" s="203" t="s">
        <v>139</v>
      </c>
      <c r="B89" s="201"/>
      <c r="C89" s="26">
        <v>81</v>
      </c>
      <c r="D89" s="126">
        <f t="shared" ref="D89:E89" si="19">D90+D91</f>
        <v>157219337</v>
      </c>
      <c r="E89" s="126">
        <f t="shared" si="19"/>
        <v>1003059796</v>
      </c>
      <c r="F89" s="40">
        <f t="shared" si="15"/>
        <v>1160279133</v>
      </c>
      <c r="G89" s="40">
        <f>G90+G91</f>
        <v>179986450</v>
      </c>
      <c r="H89" s="40">
        <f>H90+H91</f>
        <v>1210021589</v>
      </c>
      <c r="I89" s="40">
        <f t="shared" si="16"/>
        <v>1390008039</v>
      </c>
    </row>
    <row r="90" spans="1:9" x14ac:dyDescent="0.25">
      <c r="A90" s="200" t="s">
        <v>140</v>
      </c>
      <c r="B90" s="200"/>
      <c r="C90" s="27">
        <v>82</v>
      </c>
      <c r="D90" s="41">
        <v>157219337</v>
      </c>
      <c r="E90" s="41">
        <v>1003059796</v>
      </c>
      <c r="F90" s="40">
        <f t="shared" si="15"/>
        <v>1160279133</v>
      </c>
      <c r="G90" s="41">
        <v>179986450</v>
      </c>
      <c r="H90" s="41">
        <v>1210021589</v>
      </c>
      <c r="I90" s="40">
        <f t="shared" si="16"/>
        <v>1390008039</v>
      </c>
    </row>
    <row r="91" spans="1:9" x14ac:dyDescent="0.25">
      <c r="A91" s="200" t="s">
        <v>141</v>
      </c>
      <c r="B91" s="200"/>
      <c r="C91" s="27">
        <v>83</v>
      </c>
      <c r="D91" s="41">
        <v>0</v>
      </c>
      <c r="E91" s="41">
        <v>0</v>
      </c>
      <c r="F91" s="40">
        <f t="shared" si="15"/>
        <v>0</v>
      </c>
      <c r="G91" s="41">
        <v>0</v>
      </c>
      <c r="H91" s="41">
        <v>0</v>
      </c>
      <c r="I91" s="40">
        <f t="shared" si="16"/>
        <v>0</v>
      </c>
    </row>
    <row r="92" spans="1:9" x14ac:dyDescent="0.25">
      <c r="A92" s="203" t="s">
        <v>142</v>
      </c>
      <c r="B92" s="201"/>
      <c r="C92" s="26">
        <v>84</v>
      </c>
      <c r="D92" s="126">
        <f t="shared" ref="D92:E92" si="20">D93+D94</f>
        <v>22767114</v>
      </c>
      <c r="E92" s="126">
        <f t="shared" si="20"/>
        <v>206822158</v>
      </c>
      <c r="F92" s="40">
        <f t="shared" si="15"/>
        <v>229589272</v>
      </c>
      <c r="G92" s="40">
        <f>G93+G94</f>
        <v>5093359</v>
      </c>
      <c r="H92" s="40">
        <f>H93+H94</f>
        <v>112238782</v>
      </c>
      <c r="I92" s="40">
        <f t="shared" si="16"/>
        <v>117332141</v>
      </c>
    </row>
    <row r="93" spans="1:9" x14ac:dyDescent="0.25">
      <c r="A93" s="200" t="s">
        <v>143</v>
      </c>
      <c r="B93" s="200"/>
      <c r="C93" s="27">
        <v>85</v>
      </c>
      <c r="D93" s="41">
        <v>22767114</v>
      </c>
      <c r="E93" s="41">
        <v>206822158</v>
      </c>
      <c r="F93" s="40">
        <f t="shared" si="15"/>
        <v>229589272</v>
      </c>
      <c r="G93" s="41">
        <v>5093359</v>
      </c>
      <c r="H93" s="41">
        <v>112238782</v>
      </c>
      <c r="I93" s="40">
        <f t="shared" si="16"/>
        <v>117332141</v>
      </c>
    </row>
    <row r="94" spans="1:9" x14ac:dyDescent="0.25">
      <c r="A94" s="200" t="s">
        <v>144</v>
      </c>
      <c r="B94" s="200"/>
      <c r="C94" s="27">
        <v>86</v>
      </c>
      <c r="D94" s="41">
        <v>0</v>
      </c>
      <c r="E94" s="41">
        <v>0</v>
      </c>
      <c r="F94" s="40">
        <f t="shared" si="15"/>
        <v>0</v>
      </c>
      <c r="G94" s="41">
        <v>0</v>
      </c>
      <c r="H94" s="41">
        <v>0</v>
      </c>
      <c r="I94" s="40">
        <f t="shared" si="16"/>
        <v>0</v>
      </c>
    </row>
    <row r="95" spans="1:9" x14ac:dyDescent="0.25">
      <c r="A95" s="206" t="s">
        <v>145</v>
      </c>
      <c r="B95" s="200"/>
      <c r="C95" s="27">
        <v>87</v>
      </c>
      <c r="D95" s="41">
        <v>0</v>
      </c>
      <c r="E95" s="41">
        <v>0</v>
      </c>
      <c r="F95" s="40">
        <f t="shared" si="15"/>
        <v>0</v>
      </c>
      <c r="G95" s="41">
        <v>0</v>
      </c>
      <c r="H95" s="41">
        <v>0</v>
      </c>
      <c r="I95" s="40">
        <f t="shared" si="16"/>
        <v>0</v>
      </c>
    </row>
    <row r="96" spans="1:9" x14ac:dyDescent="0.25">
      <c r="A96" s="206" t="s">
        <v>146</v>
      </c>
      <c r="B96" s="200"/>
      <c r="C96" s="27">
        <v>88</v>
      </c>
      <c r="D96" s="41">
        <v>0</v>
      </c>
      <c r="E96" s="41">
        <v>0</v>
      </c>
      <c r="F96" s="40">
        <f t="shared" si="15"/>
        <v>0</v>
      </c>
      <c r="G96" s="41">
        <v>0</v>
      </c>
      <c r="H96" s="41">
        <v>0</v>
      </c>
      <c r="I96" s="40">
        <f t="shared" si="16"/>
        <v>0</v>
      </c>
    </row>
    <row r="97" spans="1:9" x14ac:dyDescent="0.25">
      <c r="A97" s="203" t="s">
        <v>147</v>
      </c>
      <c r="B97" s="201"/>
      <c r="C97" s="26">
        <v>89</v>
      </c>
      <c r="D97" s="126">
        <f t="shared" ref="D97:E97" si="21">D98+D99+D100+D101+D102+D103</f>
        <v>2654028927</v>
      </c>
      <c r="E97" s="126">
        <f t="shared" si="21"/>
        <v>3980977359</v>
      </c>
      <c r="F97" s="40">
        <f t="shared" si="15"/>
        <v>6635006286</v>
      </c>
      <c r="G97" s="40">
        <f>G98+G99+G100+G101+G102+G103</f>
        <v>2679073019</v>
      </c>
      <c r="H97" s="40">
        <f>H98+H99+H100+H101+H102+H103</f>
        <v>4094586382</v>
      </c>
      <c r="I97" s="40">
        <f t="shared" si="16"/>
        <v>6773659401</v>
      </c>
    </row>
    <row r="98" spans="1:9" x14ac:dyDescent="0.25">
      <c r="A98" s="200" t="s">
        <v>148</v>
      </c>
      <c r="B98" s="200"/>
      <c r="C98" s="27">
        <v>90</v>
      </c>
      <c r="D98" s="41">
        <v>5022484</v>
      </c>
      <c r="E98" s="41">
        <v>1143856246</v>
      </c>
      <c r="F98" s="40">
        <f t="shared" si="15"/>
        <v>1148878730</v>
      </c>
      <c r="G98" s="41">
        <v>4961012</v>
      </c>
      <c r="H98" s="41">
        <v>1340090750</v>
      </c>
      <c r="I98" s="40">
        <f t="shared" si="16"/>
        <v>1345051762</v>
      </c>
    </row>
    <row r="99" spans="1:9" x14ac:dyDescent="0.25">
      <c r="A99" s="200" t="s">
        <v>149</v>
      </c>
      <c r="B99" s="200"/>
      <c r="C99" s="27">
        <v>91</v>
      </c>
      <c r="D99" s="41">
        <v>2554176172</v>
      </c>
      <c r="E99" s="41">
        <v>11308894</v>
      </c>
      <c r="F99" s="40">
        <f t="shared" si="15"/>
        <v>2565485066</v>
      </c>
      <c r="G99" s="41">
        <v>2583363106</v>
      </c>
      <c r="H99" s="41">
        <v>9978215</v>
      </c>
      <c r="I99" s="40">
        <f t="shared" si="16"/>
        <v>2593341321</v>
      </c>
    </row>
    <row r="100" spans="1:9" x14ac:dyDescent="0.25">
      <c r="A100" s="200" t="s">
        <v>150</v>
      </c>
      <c r="B100" s="200"/>
      <c r="C100" s="27">
        <v>92</v>
      </c>
      <c r="D100" s="41">
        <v>94830271</v>
      </c>
      <c r="E100" s="41">
        <v>2810611741</v>
      </c>
      <c r="F100" s="40">
        <f t="shared" si="15"/>
        <v>2905442012</v>
      </c>
      <c r="G100" s="41">
        <v>90748901</v>
      </c>
      <c r="H100" s="41">
        <v>2718366275</v>
      </c>
      <c r="I100" s="40">
        <f t="shared" si="16"/>
        <v>2809115176</v>
      </c>
    </row>
    <row r="101" spans="1:9" x14ac:dyDescent="0.25">
      <c r="A101" s="200" t="s">
        <v>151</v>
      </c>
      <c r="B101" s="200"/>
      <c r="C101" s="27">
        <v>93</v>
      </c>
      <c r="D101" s="41">
        <v>0</v>
      </c>
      <c r="E101" s="41">
        <v>7213900</v>
      </c>
      <c r="F101" s="40">
        <f t="shared" si="15"/>
        <v>7213900</v>
      </c>
      <c r="G101" s="41">
        <v>0</v>
      </c>
      <c r="H101" s="41">
        <v>15970753</v>
      </c>
      <c r="I101" s="40">
        <f t="shared" si="16"/>
        <v>15970753</v>
      </c>
    </row>
    <row r="102" spans="1:9" x14ac:dyDescent="0.25">
      <c r="A102" s="200" t="s">
        <v>152</v>
      </c>
      <c r="B102" s="200"/>
      <c r="C102" s="27">
        <v>94</v>
      </c>
      <c r="D102" s="41">
        <v>0</v>
      </c>
      <c r="E102" s="41">
        <v>7055533</v>
      </c>
      <c r="F102" s="40">
        <f t="shared" si="15"/>
        <v>7055533</v>
      </c>
      <c r="G102" s="41">
        <v>0</v>
      </c>
      <c r="H102" s="41">
        <v>7055533</v>
      </c>
      <c r="I102" s="40">
        <f t="shared" si="16"/>
        <v>7055533</v>
      </c>
    </row>
    <row r="103" spans="1:9" x14ac:dyDescent="0.25">
      <c r="A103" s="200" t="s">
        <v>153</v>
      </c>
      <c r="B103" s="200"/>
      <c r="C103" s="27">
        <v>95</v>
      </c>
      <c r="D103" s="41">
        <v>0</v>
      </c>
      <c r="E103" s="41">
        <v>931045</v>
      </c>
      <c r="F103" s="40">
        <f t="shared" si="15"/>
        <v>931045</v>
      </c>
      <c r="G103" s="41">
        <v>0</v>
      </c>
      <c r="H103" s="41">
        <v>3124856</v>
      </c>
      <c r="I103" s="40">
        <f t="shared" si="16"/>
        <v>3124856</v>
      </c>
    </row>
    <row r="104" spans="1:9" ht="28.5" customHeight="1" x14ac:dyDescent="0.25">
      <c r="A104" s="206" t="s">
        <v>154</v>
      </c>
      <c r="B104" s="200"/>
      <c r="C104" s="27">
        <v>96</v>
      </c>
      <c r="D104" s="41">
        <v>400250132</v>
      </c>
      <c r="E104" s="41">
        <v>0</v>
      </c>
      <c r="F104" s="40">
        <f t="shared" si="15"/>
        <v>400250132</v>
      </c>
      <c r="G104" s="41">
        <v>398799443</v>
      </c>
      <c r="H104" s="41">
        <v>0</v>
      </c>
      <c r="I104" s="40">
        <f t="shared" si="16"/>
        <v>398799443</v>
      </c>
    </row>
    <row r="105" spans="1:9" x14ac:dyDescent="0.25">
      <c r="A105" s="203" t="s">
        <v>155</v>
      </c>
      <c r="B105" s="201"/>
      <c r="C105" s="26">
        <v>97</v>
      </c>
      <c r="D105" s="126">
        <f t="shared" ref="D105:E105" si="22">D106+D107</f>
        <v>2570940</v>
      </c>
      <c r="E105" s="126">
        <f t="shared" si="22"/>
        <v>87002391</v>
      </c>
      <c r="F105" s="40">
        <f t="shared" si="15"/>
        <v>89573331</v>
      </c>
      <c r="G105" s="40">
        <f>G106+G107</f>
        <v>3165929</v>
      </c>
      <c r="H105" s="40">
        <f>H106+H107</f>
        <v>77267643</v>
      </c>
      <c r="I105" s="40">
        <f t="shared" si="16"/>
        <v>80433572</v>
      </c>
    </row>
    <row r="106" spans="1:9" x14ac:dyDescent="0.25">
      <c r="A106" s="202" t="s">
        <v>156</v>
      </c>
      <c r="B106" s="202"/>
      <c r="C106" s="27">
        <v>98</v>
      </c>
      <c r="D106" s="41">
        <v>2570940</v>
      </c>
      <c r="E106" s="41">
        <v>83967933</v>
      </c>
      <c r="F106" s="40">
        <f t="shared" si="15"/>
        <v>86538873</v>
      </c>
      <c r="G106" s="41">
        <v>2481005</v>
      </c>
      <c r="H106" s="41">
        <v>74666785</v>
      </c>
      <c r="I106" s="40">
        <f t="shared" si="16"/>
        <v>77147790</v>
      </c>
    </row>
    <row r="107" spans="1:9" x14ac:dyDescent="0.25">
      <c r="A107" s="200" t="s">
        <v>157</v>
      </c>
      <c r="B107" s="200"/>
      <c r="C107" s="27">
        <v>99</v>
      </c>
      <c r="D107" s="41">
        <v>0</v>
      </c>
      <c r="E107" s="41">
        <v>3034458</v>
      </c>
      <c r="F107" s="40">
        <f t="shared" si="15"/>
        <v>3034458</v>
      </c>
      <c r="G107" s="41">
        <v>684924</v>
      </c>
      <c r="H107" s="41">
        <v>2600858</v>
      </c>
      <c r="I107" s="40">
        <f t="shared" si="16"/>
        <v>3285782</v>
      </c>
    </row>
    <row r="108" spans="1:9" x14ac:dyDescent="0.25">
      <c r="A108" s="203" t="s">
        <v>158</v>
      </c>
      <c r="B108" s="201"/>
      <c r="C108" s="26">
        <v>100</v>
      </c>
      <c r="D108" s="126">
        <f t="shared" ref="D108:E108" si="23">D109+D110</f>
        <v>31652078</v>
      </c>
      <c r="E108" s="126">
        <f t="shared" si="23"/>
        <v>76140059</v>
      </c>
      <c r="F108" s="40">
        <f t="shared" si="15"/>
        <v>107792137</v>
      </c>
      <c r="G108" s="40">
        <f>G109+G110</f>
        <v>29641066</v>
      </c>
      <c r="H108" s="40">
        <f>H109+H110</f>
        <v>112615271</v>
      </c>
      <c r="I108" s="40">
        <f t="shared" si="16"/>
        <v>142256337</v>
      </c>
    </row>
    <row r="109" spans="1:9" x14ac:dyDescent="0.25">
      <c r="A109" s="200" t="s">
        <v>159</v>
      </c>
      <c r="B109" s="200"/>
      <c r="C109" s="27">
        <v>101</v>
      </c>
      <c r="D109" s="41">
        <v>31652078</v>
      </c>
      <c r="E109" s="41">
        <v>71795993</v>
      </c>
      <c r="F109" s="40">
        <f t="shared" si="15"/>
        <v>103448071</v>
      </c>
      <c r="G109" s="41">
        <v>28620706</v>
      </c>
      <c r="H109" s="41">
        <v>86043269</v>
      </c>
      <c r="I109" s="40">
        <f t="shared" si="16"/>
        <v>114663975</v>
      </c>
    </row>
    <row r="110" spans="1:9" x14ac:dyDescent="0.25">
      <c r="A110" s="200" t="s">
        <v>160</v>
      </c>
      <c r="B110" s="200"/>
      <c r="C110" s="27">
        <v>102</v>
      </c>
      <c r="D110" s="41">
        <v>0</v>
      </c>
      <c r="E110" s="41">
        <v>4344066</v>
      </c>
      <c r="F110" s="40">
        <f t="shared" si="15"/>
        <v>4344066</v>
      </c>
      <c r="G110" s="41">
        <v>1020360</v>
      </c>
      <c r="H110" s="41">
        <v>26572002</v>
      </c>
      <c r="I110" s="40">
        <f t="shared" si="16"/>
        <v>27592362</v>
      </c>
    </row>
    <row r="111" spans="1:9" x14ac:dyDescent="0.25">
      <c r="A111" s="206" t="s">
        <v>161</v>
      </c>
      <c r="B111" s="200"/>
      <c r="C111" s="27">
        <v>103</v>
      </c>
      <c r="D111" s="41">
        <v>0</v>
      </c>
      <c r="E111" s="41">
        <v>0</v>
      </c>
      <c r="F111" s="40">
        <f t="shared" si="15"/>
        <v>0</v>
      </c>
      <c r="G111" s="41">
        <v>0</v>
      </c>
      <c r="H111" s="41">
        <v>0</v>
      </c>
      <c r="I111" s="40">
        <f t="shared" si="16"/>
        <v>0</v>
      </c>
    </row>
    <row r="112" spans="1:9" x14ac:dyDescent="0.25">
      <c r="A112" s="203" t="s">
        <v>162</v>
      </c>
      <c r="B112" s="201"/>
      <c r="C112" s="26">
        <v>104</v>
      </c>
      <c r="D112" s="126">
        <f t="shared" ref="D112:E112" si="24">D113+D114+D115</f>
        <v>1528948</v>
      </c>
      <c r="E112" s="126">
        <f t="shared" si="24"/>
        <v>282748677</v>
      </c>
      <c r="F112" s="40">
        <f t="shared" si="15"/>
        <v>284277625</v>
      </c>
      <c r="G112" s="40">
        <f>G113+G114+G115</f>
        <v>47714506</v>
      </c>
      <c r="H112" s="40">
        <f>H113+H114+H115</f>
        <v>323085345</v>
      </c>
      <c r="I112" s="40">
        <f t="shared" si="16"/>
        <v>370799851</v>
      </c>
    </row>
    <row r="113" spans="1:9" x14ac:dyDescent="0.25">
      <c r="A113" s="200" t="s">
        <v>163</v>
      </c>
      <c r="B113" s="200"/>
      <c r="C113" s="27">
        <v>105</v>
      </c>
      <c r="D113" s="41">
        <v>0</v>
      </c>
      <c r="E113" s="41">
        <v>0</v>
      </c>
      <c r="F113" s="40">
        <f t="shared" si="15"/>
        <v>0</v>
      </c>
      <c r="G113" s="41">
        <v>0</v>
      </c>
      <c r="H113" s="41">
        <v>0</v>
      </c>
      <c r="I113" s="40">
        <f t="shared" si="16"/>
        <v>0</v>
      </c>
    </row>
    <row r="114" spans="1:9" x14ac:dyDescent="0.25">
      <c r="A114" s="200" t="s">
        <v>164</v>
      </c>
      <c r="B114" s="200"/>
      <c r="C114" s="27">
        <v>106</v>
      </c>
      <c r="D114" s="41">
        <v>0</v>
      </c>
      <c r="E114" s="41">
        <v>0</v>
      </c>
      <c r="F114" s="40">
        <f t="shared" si="15"/>
        <v>0</v>
      </c>
      <c r="G114" s="41">
        <v>0</v>
      </c>
      <c r="H114" s="41">
        <v>0</v>
      </c>
      <c r="I114" s="40">
        <f t="shared" si="16"/>
        <v>0</v>
      </c>
    </row>
    <row r="115" spans="1:9" x14ac:dyDescent="0.25">
      <c r="A115" s="200" t="s">
        <v>165</v>
      </c>
      <c r="B115" s="200"/>
      <c r="C115" s="27">
        <v>107</v>
      </c>
      <c r="D115" s="41">
        <v>1528948</v>
      </c>
      <c r="E115" s="41">
        <v>282748677</v>
      </c>
      <c r="F115" s="40">
        <f t="shared" si="15"/>
        <v>284277625</v>
      </c>
      <c r="G115" s="41">
        <v>47714506</v>
      </c>
      <c r="H115" s="41">
        <v>323085345</v>
      </c>
      <c r="I115" s="40">
        <f t="shared" si="16"/>
        <v>370799851</v>
      </c>
    </row>
    <row r="116" spans="1:9" x14ac:dyDescent="0.25">
      <c r="A116" s="203" t="s">
        <v>166</v>
      </c>
      <c r="B116" s="201"/>
      <c r="C116" s="26">
        <v>108</v>
      </c>
      <c r="D116" s="126">
        <f t="shared" ref="D116:E116" si="25">D117+D118+D119+D120</f>
        <v>9389826</v>
      </c>
      <c r="E116" s="126">
        <f t="shared" si="25"/>
        <v>253603410</v>
      </c>
      <c r="F116" s="40">
        <f t="shared" si="15"/>
        <v>262993236</v>
      </c>
      <c r="G116" s="40">
        <f>G117+G118+G119+G120</f>
        <v>27909238</v>
      </c>
      <c r="H116" s="40">
        <f>H117+H118+H119+H120</f>
        <v>291638321</v>
      </c>
      <c r="I116" s="40">
        <f t="shared" si="16"/>
        <v>319547559</v>
      </c>
    </row>
    <row r="117" spans="1:9" x14ac:dyDescent="0.25">
      <c r="A117" s="200" t="s">
        <v>167</v>
      </c>
      <c r="B117" s="200"/>
      <c r="C117" s="27">
        <v>109</v>
      </c>
      <c r="D117" s="41">
        <v>3266164</v>
      </c>
      <c r="E117" s="41">
        <v>76576333</v>
      </c>
      <c r="F117" s="40">
        <f t="shared" si="15"/>
        <v>79842497</v>
      </c>
      <c r="G117" s="41">
        <v>2353112</v>
      </c>
      <c r="H117" s="41">
        <v>88133945</v>
      </c>
      <c r="I117" s="40">
        <f t="shared" si="16"/>
        <v>90487057</v>
      </c>
    </row>
    <row r="118" spans="1:9" x14ac:dyDescent="0.25">
      <c r="A118" s="200" t="s">
        <v>168</v>
      </c>
      <c r="B118" s="200"/>
      <c r="C118" s="27">
        <v>110</v>
      </c>
      <c r="D118" s="41">
        <v>10330</v>
      </c>
      <c r="E118" s="41">
        <v>90279328</v>
      </c>
      <c r="F118" s="40">
        <f t="shared" si="15"/>
        <v>90289658</v>
      </c>
      <c r="G118" s="41">
        <v>22105</v>
      </c>
      <c r="H118" s="41">
        <v>130142430</v>
      </c>
      <c r="I118" s="40">
        <f t="shared" si="16"/>
        <v>130164535</v>
      </c>
    </row>
    <row r="119" spans="1:9" x14ac:dyDescent="0.25">
      <c r="A119" s="200" t="s">
        <v>169</v>
      </c>
      <c r="B119" s="200"/>
      <c r="C119" s="27">
        <v>111</v>
      </c>
      <c r="D119" s="41">
        <v>0</v>
      </c>
      <c r="E119" s="41">
        <v>0</v>
      </c>
      <c r="F119" s="40">
        <f t="shared" si="15"/>
        <v>0</v>
      </c>
      <c r="G119" s="41">
        <v>0</v>
      </c>
      <c r="H119" s="41">
        <v>0</v>
      </c>
      <c r="I119" s="40">
        <f t="shared" si="16"/>
        <v>0</v>
      </c>
    </row>
    <row r="120" spans="1:9" x14ac:dyDescent="0.25">
      <c r="A120" s="200" t="s">
        <v>170</v>
      </c>
      <c r="B120" s="200"/>
      <c r="C120" s="27">
        <v>112</v>
      </c>
      <c r="D120" s="41">
        <v>6113332</v>
      </c>
      <c r="E120" s="41">
        <v>86747749</v>
      </c>
      <c r="F120" s="40">
        <f t="shared" si="15"/>
        <v>92861081</v>
      </c>
      <c r="G120" s="41">
        <v>25534021</v>
      </c>
      <c r="H120" s="41">
        <v>73361946</v>
      </c>
      <c r="I120" s="40">
        <f t="shared" si="16"/>
        <v>98895967</v>
      </c>
    </row>
    <row r="121" spans="1:9" ht="22.5" customHeight="1" x14ac:dyDescent="0.25">
      <c r="A121" s="203" t="s">
        <v>171</v>
      </c>
      <c r="B121" s="201"/>
      <c r="C121" s="26">
        <v>113</v>
      </c>
      <c r="D121" s="126">
        <f t="shared" ref="D121:E121" si="26">D122+D123</f>
        <v>26879510</v>
      </c>
      <c r="E121" s="126">
        <f t="shared" si="26"/>
        <v>259625386</v>
      </c>
      <c r="F121" s="40">
        <f t="shared" si="15"/>
        <v>286504896</v>
      </c>
      <c r="G121" s="40">
        <f>G122+G123</f>
        <v>27673797</v>
      </c>
      <c r="H121" s="40">
        <f>H122+H123</f>
        <v>285908715</v>
      </c>
      <c r="I121" s="40">
        <f t="shared" si="16"/>
        <v>313582512</v>
      </c>
    </row>
    <row r="122" spans="1:9" x14ac:dyDescent="0.25">
      <c r="A122" s="200" t="s">
        <v>172</v>
      </c>
      <c r="B122" s="200"/>
      <c r="C122" s="27">
        <v>114</v>
      </c>
      <c r="D122" s="41">
        <v>0</v>
      </c>
      <c r="E122" s="41">
        <v>0</v>
      </c>
      <c r="F122" s="40">
        <f t="shared" si="15"/>
        <v>0</v>
      </c>
      <c r="G122" s="41">
        <v>0</v>
      </c>
      <c r="H122" s="41">
        <v>11206473</v>
      </c>
      <c r="I122" s="40">
        <f t="shared" si="16"/>
        <v>11206473</v>
      </c>
    </row>
    <row r="123" spans="1:9" x14ac:dyDescent="0.25">
      <c r="A123" s="200" t="s">
        <v>173</v>
      </c>
      <c r="B123" s="200"/>
      <c r="C123" s="27">
        <v>115</v>
      </c>
      <c r="D123" s="41">
        <v>26879510</v>
      </c>
      <c r="E123" s="41">
        <v>259625386</v>
      </c>
      <c r="F123" s="40">
        <f t="shared" si="15"/>
        <v>286504896</v>
      </c>
      <c r="G123" s="41">
        <v>27673797</v>
      </c>
      <c r="H123" s="41">
        <v>274702242</v>
      </c>
      <c r="I123" s="40">
        <f t="shared" si="16"/>
        <v>302376039</v>
      </c>
    </row>
    <row r="124" spans="1:9" x14ac:dyDescent="0.25">
      <c r="A124" s="203" t="s">
        <v>174</v>
      </c>
      <c r="B124" s="201"/>
      <c r="C124" s="26">
        <v>116</v>
      </c>
      <c r="D124" s="126">
        <f t="shared" ref="D124:E124" si="27">D95++D96+D97+D104+D105+D108+D111+D112+D116+D121+D76</f>
        <v>3580064270</v>
      </c>
      <c r="E124" s="126">
        <f t="shared" si="27"/>
        <v>8020173083</v>
      </c>
      <c r="F124" s="40">
        <f t="shared" si="15"/>
        <v>11600237353</v>
      </c>
      <c r="G124" s="40">
        <f>G95++G96+G97+G104+G105+G108+G111+G112+G116+G121+G76</f>
        <v>3659024678</v>
      </c>
      <c r="H124" s="40">
        <f>H95++H96+H97+H104+H105+H108+H111+H112+H116+H121+H76</f>
        <v>8442388870</v>
      </c>
      <c r="I124" s="40">
        <f t="shared" si="16"/>
        <v>12101413548</v>
      </c>
    </row>
    <row r="125" spans="1:9" x14ac:dyDescent="0.25">
      <c r="A125" s="206" t="s">
        <v>175</v>
      </c>
      <c r="B125" s="200"/>
      <c r="C125" s="27">
        <v>117</v>
      </c>
      <c r="D125" s="41">
        <v>368537309</v>
      </c>
      <c r="E125" s="41">
        <v>2681501745</v>
      </c>
      <c r="F125" s="40">
        <f t="shared" si="15"/>
        <v>3050039054</v>
      </c>
      <c r="G125" s="41">
        <v>389253551</v>
      </c>
      <c r="H125" s="41">
        <v>3055939781</v>
      </c>
      <c r="I125" s="40">
        <f t="shared" si="16"/>
        <v>3445193332</v>
      </c>
    </row>
  </sheetData>
  <sheetProtection algorithmName="SHA-512" hashValue="he/lhWEcUc1Q/UAQfRhY3sGRZ266kmmQ05VpCNI4jAMPXREXB6mSV3QXwjkfv0GbTHlTzqU98BcdGpriMQM5YQ==" saltValue="nI+x32gN5qT4xrvfIcBlPg==" spinCount="100000" sheet="1" objects="1" scenarios="1"/>
  <mergeCells count="126">
    <mergeCell ref="A120:B120"/>
    <mergeCell ref="A121:B121"/>
    <mergeCell ref="A122:B122"/>
    <mergeCell ref="A123:B123"/>
    <mergeCell ref="A124:B124"/>
    <mergeCell ref="A125:B125"/>
    <mergeCell ref="A1:I1"/>
    <mergeCell ref="A2:I2"/>
    <mergeCell ref="A6:B6"/>
    <mergeCell ref="A4:B5"/>
    <mergeCell ref="C4:C5"/>
    <mergeCell ref="D4:F4"/>
    <mergeCell ref="A16:B16"/>
    <mergeCell ref="A17:B17"/>
    <mergeCell ref="A18:B18"/>
    <mergeCell ref="A19:B19"/>
    <mergeCell ref="A20:B20"/>
    <mergeCell ref="A21:B21"/>
    <mergeCell ref="A22:B22"/>
    <mergeCell ref="A23:B23"/>
    <mergeCell ref="A24:B24"/>
    <mergeCell ref="A111:B111"/>
    <mergeCell ref="A112:B112"/>
    <mergeCell ref="A113:B113"/>
    <mergeCell ref="A114:B114"/>
    <mergeCell ref="A115:B115"/>
    <mergeCell ref="A116:B116"/>
    <mergeCell ref="A117:B117"/>
    <mergeCell ref="A118:B118"/>
    <mergeCell ref="A119:B119"/>
    <mergeCell ref="A102:B102"/>
    <mergeCell ref="A103:B103"/>
    <mergeCell ref="A104:B104"/>
    <mergeCell ref="A105:B105"/>
    <mergeCell ref="A106:B106"/>
    <mergeCell ref="A107:B107"/>
    <mergeCell ref="A108:B108"/>
    <mergeCell ref="A109:B109"/>
    <mergeCell ref="A110:B110"/>
    <mergeCell ref="A93:B93"/>
    <mergeCell ref="A94:B94"/>
    <mergeCell ref="A95:B95"/>
    <mergeCell ref="A96:B96"/>
    <mergeCell ref="A97:B97"/>
    <mergeCell ref="A98:B98"/>
    <mergeCell ref="A99:B99"/>
    <mergeCell ref="A100:B100"/>
    <mergeCell ref="A101:B101"/>
    <mergeCell ref="A84:B84"/>
    <mergeCell ref="A85:B85"/>
    <mergeCell ref="A86:B86"/>
    <mergeCell ref="A87:B87"/>
    <mergeCell ref="A88:B88"/>
    <mergeCell ref="A89:B89"/>
    <mergeCell ref="A90:B90"/>
    <mergeCell ref="A91:B91"/>
    <mergeCell ref="A92:B92"/>
    <mergeCell ref="A75:I75"/>
    <mergeCell ref="A76:B76"/>
    <mergeCell ref="A77:B77"/>
    <mergeCell ref="A78:B78"/>
    <mergeCell ref="A79:B79"/>
    <mergeCell ref="A80:B80"/>
    <mergeCell ref="A81:B81"/>
    <mergeCell ref="A82:B82"/>
    <mergeCell ref="A83:B83"/>
    <mergeCell ref="A66:B66"/>
    <mergeCell ref="A67:B67"/>
    <mergeCell ref="A68:B68"/>
    <mergeCell ref="A69:B69"/>
    <mergeCell ref="A70:B70"/>
    <mergeCell ref="A71:B71"/>
    <mergeCell ref="A72:B72"/>
    <mergeCell ref="A73:B73"/>
    <mergeCell ref="A74:B74"/>
    <mergeCell ref="A57:B57"/>
    <mergeCell ref="A58:B58"/>
    <mergeCell ref="A59:B59"/>
    <mergeCell ref="A60:B60"/>
    <mergeCell ref="A61:B61"/>
    <mergeCell ref="A62:B62"/>
    <mergeCell ref="A63:B63"/>
    <mergeCell ref="A64:B64"/>
    <mergeCell ref="A65:B65"/>
    <mergeCell ref="A48:B48"/>
    <mergeCell ref="A49:B49"/>
    <mergeCell ref="A50:B50"/>
    <mergeCell ref="A51:B51"/>
    <mergeCell ref="A52:B52"/>
    <mergeCell ref="A53:B53"/>
    <mergeCell ref="A54:B54"/>
    <mergeCell ref="A55:B55"/>
    <mergeCell ref="A56:B56"/>
    <mergeCell ref="A41:B41"/>
    <mergeCell ref="A42:B42"/>
    <mergeCell ref="A28:B28"/>
    <mergeCell ref="A29:B29"/>
    <mergeCell ref="A30:B30"/>
    <mergeCell ref="A31:B31"/>
    <mergeCell ref="A32:B32"/>
    <mergeCell ref="A33:B33"/>
    <mergeCell ref="A34:B34"/>
    <mergeCell ref="G4:I4"/>
    <mergeCell ref="A35:B35"/>
    <mergeCell ref="A36:B36"/>
    <mergeCell ref="A43:B43"/>
    <mergeCell ref="A44:B44"/>
    <mergeCell ref="A45:B45"/>
    <mergeCell ref="A46:B46"/>
    <mergeCell ref="A47:B47"/>
    <mergeCell ref="A10:B10"/>
    <mergeCell ref="A11:B11"/>
    <mergeCell ref="A12:B12"/>
    <mergeCell ref="A13:B13"/>
    <mergeCell ref="A14:B14"/>
    <mergeCell ref="A15:B15"/>
    <mergeCell ref="A7:I7"/>
    <mergeCell ref="A8:B8"/>
    <mergeCell ref="A9:B9"/>
    <mergeCell ref="A25:B25"/>
    <mergeCell ref="A26:B26"/>
    <mergeCell ref="A27:B27"/>
    <mergeCell ref="A37:B37"/>
    <mergeCell ref="A38:B38"/>
    <mergeCell ref="A39:B39"/>
    <mergeCell ref="A40:B40"/>
  </mergeCells>
  <phoneticPr fontId="3" type="noConversion"/>
  <dataValidations count="4">
    <dataValidation type="whole" operator="greaterThanOrEqual" allowBlank="1" showErrorMessage="1" errorTitle="Pogrešan unos" error="Dopušten je unos samo pozitivnih cjelobrojnih vrijednosti ili nule." sqref="D8:I74 D117:E120 D125:E125 D78:E80 D82:E84 D86:E88 D90:E91 D93:E96 D98:E104 D106:E107 D109:E111 D113:E115 D122:E123" xr:uid="{8AA9E39B-871D-4FEC-AC7D-7EB13A14797E}">
      <formula1>0</formula1>
    </dataValidation>
    <dataValidation type="whole" operator="lessThanOrEqual" allowBlank="1" showInputMessage="1" showErrorMessage="1" errorTitle="Pogrešan unos" error="Dopušten je unos samo negativnih cjelobrojnih vrijednosti ili nule." sqref="F94:I94 F91:I91" xr:uid="{2B8C1E8B-053E-42FF-88A5-16A3964AA8B7}">
      <formula1>0</formula1>
    </dataValidation>
    <dataValidation type="whole" operator="greaterThanOrEqual" allowBlank="1" showInputMessage="1" showErrorMessage="1" errorTitle="Pogrešan unos" error="Dopušten je unos samo pozitivnih cjelobrojnih vrijednosti ili nule." sqref="F93:I93 F90:I90 F85:I88 F77:I80 F95:I125 D85:E85 D77:E77 D108:E108 D112:E112 D116:E116 D121:E121 D124:E124 D97:E97 D105:E105" xr:uid="{65897E33-D8FA-424A-938B-F78435F497A5}">
      <formula1>0</formula1>
    </dataValidation>
    <dataValidation type="whole" operator="notEqual" allowBlank="1" showInputMessage="1" showErrorMessage="1" errorTitle="Nedopušten unos" error="Dopušten je unos samo cjelobrojnih (pozitivnih ili negativnih) vrijednosti i nule." sqref="F81:I84 D89:I89 D92:I92 D76:I76 D81:E81" xr:uid="{0D4A6BC1-0098-4D40-9457-005C313E97D4}">
      <formula1>999999999</formula1>
    </dataValidation>
  </dataValidations>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6"/>
  <sheetViews>
    <sheetView view="pageBreakPreview" zoomScaleNormal="100" zoomScaleSheetLayoutView="100" workbookViewId="0">
      <selection sqref="A1:I1"/>
    </sheetView>
  </sheetViews>
  <sheetFormatPr defaultColWidth="8.81640625" defaultRowHeight="12.5" x14ac:dyDescent="0.25"/>
  <cols>
    <col min="1" max="1" width="26.7265625" style="3" customWidth="1"/>
    <col min="2" max="2" width="15" style="3" customWidth="1"/>
    <col min="3" max="3" width="8.81640625" style="3"/>
    <col min="4" max="4" width="10.453125" style="12" customWidth="1"/>
    <col min="5" max="6" width="11.7265625" style="12" customWidth="1"/>
    <col min="7" max="7" width="10.453125" style="12" customWidth="1"/>
    <col min="8" max="9" width="11.7265625" style="12" customWidth="1"/>
    <col min="10" max="10" width="8.81640625" style="3"/>
    <col min="11" max="11" width="14.7265625" style="3" bestFit="1" customWidth="1"/>
    <col min="12" max="13" width="16.26953125" style="3" bestFit="1" customWidth="1"/>
    <col min="14" max="14" width="14.7265625" style="3" bestFit="1" customWidth="1"/>
    <col min="15" max="16" width="11.26953125" style="3" customWidth="1"/>
    <col min="17" max="17" width="12.81640625" style="3" bestFit="1" customWidth="1"/>
    <col min="18" max="18" width="11.81640625" style="3" bestFit="1" customWidth="1"/>
    <col min="19" max="22" width="12.81640625" style="3" bestFit="1" customWidth="1"/>
    <col min="23" max="23" width="13.7265625" style="3" bestFit="1" customWidth="1"/>
    <col min="24" max="16384" width="8.81640625" style="3"/>
  </cols>
  <sheetData>
    <row r="1" spans="1:9" ht="15.5" x14ac:dyDescent="0.25">
      <c r="A1" s="227" t="s">
        <v>176</v>
      </c>
      <c r="B1" s="210"/>
      <c r="C1" s="210"/>
      <c r="D1" s="210"/>
      <c r="E1" s="210"/>
      <c r="F1" s="210"/>
      <c r="G1" s="210"/>
      <c r="H1" s="210"/>
      <c r="I1" s="210"/>
    </row>
    <row r="2" spans="1:9" x14ac:dyDescent="0.25">
      <c r="A2" s="211" t="s">
        <v>502</v>
      </c>
      <c r="B2" s="228"/>
      <c r="C2" s="228"/>
      <c r="D2" s="228"/>
      <c r="E2" s="228"/>
      <c r="F2" s="228"/>
      <c r="G2" s="228"/>
      <c r="H2" s="228"/>
      <c r="I2" s="228"/>
    </row>
    <row r="3" spans="1:9" x14ac:dyDescent="0.25">
      <c r="A3" s="229" t="s">
        <v>177</v>
      </c>
      <c r="B3" s="230"/>
      <c r="C3" s="230"/>
      <c r="D3" s="230"/>
      <c r="E3" s="230"/>
      <c r="F3" s="230"/>
      <c r="G3" s="230"/>
      <c r="H3" s="230"/>
      <c r="I3" s="230"/>
    </row>
    <row r="4" spans="1:9" ht="33.75" customHeight="1" x14ac:dyDescent="0.25">
      <c r="A4" s="231" t="s">
        <v>178</v>
      </c>
      <c r="B4" s="232"/>
      <c r="C4" s="235" t="s">
        <v>179</v>
      </c>
      <c r="D4" s="237" t="s">
        <v>180</v>
      </c>
      <c r="E4" s="238"/>
      <c r="F4" s="239"/>
      <c r="G4" s="237" t="s">
        <v>181</v>
      </c>
      <c r="H4" s="238"/>
      <c r="I4" s="239"/>
    </row>
    <row r="5" spans="1:9" ht="24" customHeight="1" thickBot="1" x14ac:dyDescent="0.3">
      <c r="A5" s="233"/>
      <c r="B5" s="234"/>
      <c r="C5" s="236"/>
      <c r="D5" s="42" t="s">
        <v>182</v>
      </c>
      <c r="E5" s="43" t="s">
        <v>183</v>
      </c>
      <c r="F5" s="44" t="s">
        <v>184</v>
      </c>
      <c r="G5" s="42" t="s">
        <v>185</v>
      </c>
      <c r="H5" s="43" t="s">
        <v>186</v>
      </c>
      <c r="I5" s="44" t="s">
        <v>187</v>
      </c>
    </row>
    <row r="6" spans="1:9" x14ac:dyDescent="0.25">
      <c r="A6" s="223">
        <v>1</v>
      </c>
      <c r="B6" s="224"/>
      <c r="C6" s="28">
        <v>2</v>
      </c>
      <c r="D6" s="45">
        <v>3</v>
      </c>
      <c r="E6" s="46">
        <v>4</v>
      </c>
      <c r="F6" s="47" t="s">
        <v>188</v>
      </c>
      <c r="G6" s="45">
        <v>6</v>
      </c>
      <c r="H6" s="46">
        <v>7</v>
      </c>
      <c r="I6" s="48" t="s">
        <v>189</v>
      </c>
    </row>
    <row r="7" spans="1:9" ht="22.5" customHeight="1" x14ac:dyDescent="0.25">
      <c r="A7" s="225" t="s">
        <v>190</v>
      </c>
      <c r="B7" s="226"/>
      <c r="C7" s="31">
        <v>118</v>
      </c>
      <c r="D7" s="49">
        <f>D8+D9+D10+D11+D12</f>
        <v>115581841</v>
      </c>
      <c r="E7" s="50">
        <f>E8+E9+E10+E11+E12</f>
        <v>482185597</v>
      </c>
      <c r="F7" s="50">
        <f>D7+E7</f>
        <v>597767438</v>
      </c>
      <c r="G7" s="49">
        <f>G8+G9+G10+G11+G12</f>
        <v>116721074</v>
      </c>
      <c r="H7" s="50">
        <f>H8+H9+H10+H11+H12</f>
        <v>509160580</v>
      </c>
      <c r="I7" s="51">
        <f>G7+H7</f>
        <v>625881654</v>
      </c>
    </row>
    <row r="8" spans="1:9" x14ac:dyDescent="0.25">
      <c r="A8" s="221" t="s">
        <v>191</v>
      </c>
      <c r="B8" s="221"/>
      <c r="C8" s="29">
        <v>119</v>
      </c>
      <c r="D8" s="52">
        <v>115662398</v>
      </c>
      <c r="E8" s="53">
        <v>741664476</v>
      </c>
      <c r="F8" s="54">
        <f t="shared" ref="F8:F40" si="0">D8+E8</f>
        <v>857326874</v>
      </c>
      <c r="G8" s="52">
        <v>116693301</v>
      </c>
      <c r="H8" s="53">
        <v>750160755</v>
      </c>
      <c r="I8" s="54">
        <f t="shared" ref="I8:I40" si="1">G8+H8</f>
        <v>866854056</v>
      </c>
    </row>
    <row r="9" spans="1:9" ht="19.5" customHeight="1" x14ac:dyDescent="0.25">
      <c r="A9" s="221" t="s">
        <v>192</v>
      </c>
      <c r="B9" s="221"/>
      <c r="C9" s="29">
        <v>120</v>
      </c>
      <c r="D9" s="52">
        <v>0</v>
      </c>
      <c r="E9" s="53">
        <v>8388275</v>
      </c>
      <c r="F9" s="54">
        <f t="shared" si="0"/>
        <v>8388275</v>
      </c>
      <c r="G9" s="52">
        <v>0</v>
      </c>
      <c r="H9" s="53">
        <v>2628479</v>
      </c>
      <c r="I9" s="54">
        <f t="shared" si="1"/>
        <v>2628479</v>
      </c>
    </row>
    <row r="10" spans="1:9" x14ac:dyDescent="0.25">
      <c r="A10" s="221" t="s">
        <v>193</v>
      </c>
      <c r="B10" s="221"/>
      <c r="C10" s="29">
        <v>121</v>
      </c>
      <c r="D10" s="52">
        <v>-49417</v>
      </c>
      <c r="E10" s="53">
        <v>-102172040</v>
      </c>
      <c r="F10" s="54">
        <f t="shared" si="0"/>
        <v>-102221457</v>
      </c>
      <c r="G10" s="52">
        <v>-44310</v>
      </c>
      <c r="H10" s="53">
        <v>-123384926</v>
      </c>
      <c r="I10" s="54">
        <f t="shared" si="1"/>
        <v>-123429236</v>
      </c>
    </row>
    <row r="11" spans="1:9" ht="22.5" customHeight="1" x14ac:dyDescent="0.25">
      <c r="A11" s="221" t="s">
        <v>194</v>
      </c>
      <c r="B11" s="221"/>
      <c r="C11" s="29">
        <v>122</v>
      </c>
      <c r="D11" s="52">
        <v>-40114</v>
      </c>
      <c r="E11" s="53">
        <v>-219987535</v>
      </c>
      <c r="F11" s="54">
        <f t="shared" si="0"/>
        <v>-220027649</v>
      </c>
      <c r="G11" s="52">
        <v>61472</v>
      </c>
      <c r="H11" s="53">
        <v>-196234504</v>
      </c>
      <c r="I11" s="54">
        <f t="shared" si="1"/>
        <v>-196173032</v>
      </c>
    </row>
    <row r="12" spans="1:9" ht="21.75" customHeight="1" x14ac:dyDescent="0.25">
      <c r="A12" s="221" t="s">
        <v>195</v>
      </c>
      <c r="B12" s="221"/>
      <c r="C12" s="29">
        <v>123</v>
      </c>
      <c r="D12" s="52">
        <v>8974</v>
      </c>
      <c r="E12" s="53">
        <v>54292421</v>
      </c>
      <c r="F12" s="54">
        <f t="shared" si="0"/>
        <v>54301395</v>
      </c>
      <c r="G12" s="52">
        <v>10611</v>
      </c>
      <c r="H12" s="53">
        <v>75990776</v>
      </c>
      <c r="I12" s="54">
        <f t="shared" si="1"/>
        <v>76001387</v>
      </c>
    </row>
    <row r="13" spans="1:9" x14ac:dyDescent="0.25">
      <c r="A13" s="219" t="s">
        <v>196</v>
      </c>
      <c r="B13" s="220"/>
      <c r="C13" s="32">
        <v>124</v>
      </c>
      <c r="D13" s="55">
        <f>D14+D15+D16+D17+D18+D19+D20</f>
        <v>94508609</v>
      </c>
      <c r="E13" s="56">
        <f>E14+E15+E16+E17+E18+E19+E20</f>
        <v>114180656</v>
      </c>
      <c r="F13" s="54">
        <f t="shared" si="0"/>
        <v>208689265</v>
      </c>
      <c r="G13" s="55">
        <f>G14+G15+G16+G17+G18+G19+G20</f>
        <v>36347166</v>
      </c>
      <c r="H13" s="56">
        <f>H14+H15+H16+H17+H18+H19+H20</f>
        <v>81612060</v>
      </c>
      <c r="I13" s="54">
        <f t="shared" si="1"/>
        <v>117959226</v>
      </c>
    </row>
    <row r="14" spans="1:9" ht="24" customHeight="1" x14ac:dyDescent="0.25">
      <c r="A14" s="221" t="s">
        <v>197</v>
      </c>
      <c r="B14" s="221"/>
      <c r="C14" s="29">
        <v>125</v>
      </c>
      <c r="D14" s="52">
        <v>235441</v>
      </c>
      <c r="E14" s="53">
        <v>715907</v>
      </c>
      <c r="F14" s="54">
        <f t="shared" si="0"/>
        <v>951348</v>
      </c>
      <c r="G14" s="52">
        <v>445052</v>
      </c>
      <c r="H14" s="53">
        <v>10988002</v>
      </c>
      <c r="I14" s="54">
        <f t="shared" si="1"/>
        <v>11433054</v>
      </c>
    </row>
    <row r="15" spans="1:9" ht="17.5" customHeight="1" x14ac:dyDescent="0.25">
      <c r="A15" s="221" t="s">
        <v>198</v>
      </c>
      <c r="B15" s="221"/>
      <c r="C15" s="29">
        <v>126</v>
      </c>
      <c r="D15" s="52">
        <v>0</v>
      </c>
      <c r="E15" s="53">
        <v>5742982</v>
      </c>
      <c r="F15" s="54">
        <f t="shared" si="0"/>
        <v>5742982</v>
      </c>
      <c r="G15" s="52">
        <v>0</v>
      </c>
      <c r="H15" s="53">
        <v>9541056</v>
      </c>
      <c r="I15" s="54">
        <f t="shared" si="1"/>
        <v>9541056</v>
      </c>
    </row>
    <row r="16" spans="1:9" x14ac:dyDescent="0.25">
      <c r="A16" s="221" t="s">
        <v>199</v>
      </c>
      <c r="B16" s="221"/>
      <c r="C16" s="29">
        <v>127</v>
      </c>
      <c r="D16" s="52">
        <v>24421581</v>
      </c>
      <c r="E16" s="53">
        <v>25165645</v>
      </c>
      <c r="F16" s="54">
        <f t="shared" si="0"/>
        <v>49587226</v>
      </c>
      <c r="G16" s="52">
        <v>21447203</v>
      </c>
      <c r="H16" s="53">
        <v>22373849</v>
      </c>
      <c r="I16" s="54">
        <f t="shared" si="1"/>
        <v>43821052</v>
      </c>
    </row>
    <row r="17" spans="1:9" x14ac:dyDescent="0.25">
      <c r="A17" s="221" t="s">
        <v>200</v>
      </c>
      <c r="B17" s="221"/>
      <c r="C17" s="29">
        <v>128</v>
      </c>
      <c r="D17" s="52">
        <v>39283</v>
      </c>
      <c r="E17" s="53">
        <v>98207</v>
      </c>
      <c r="F17" s="54">
        <f t="shared" si="0"/>
        <v>137490</v>
      </c>
      <c r="G17" s="52">
        <v>197119</v>
      </c>
      <c r="H17" s="53">
        <v>4347245</v>
      </c>
      <c r="I17" s="54">
        <f t="shared" si="1"/>
        <v>4544364</v>
      </c>
    </row>
    <row r="18" spans="1:9" x14ac:dyDescent="0.25">
      <c r="A18" s="221" t="s">
        <v>201</v>
      </c>
      <c r="B18" s="221"/>
      <c r="C18" s="29">
        <v>129</v>
      </c>
      <c r="D18" s="52">
        <v>12127774</v>
      </c>
      <c r="E18" s="53">
        <v>43469114</v>
      </c>
      <c r="F18" s="54">
        <f t="shared" si="0"/>
        <v>55596888</v>
      </c>
      <c r="G18" s="52">
        <v>1863165</v>
      </c>
      <c r="H18" s="53">
        <v>17390025</v>
      </c>
      <c r="I18" s="54">
        <f t="shared" si="1"/>
        <v>19253190</v>
      </c>
    </row>
    <row r="19" spans="1:9" x14ac:dyDescent="0.25">
      <c r="A19" s="221" t="s">
        <v>202</v>
      </c>
      <c r="B19" s="221"/>
      <c r="C19" s="29">
        <v>130</v>
      </c>
      <c r="D19" s="52">
        <v>57678441</v>
      </c>
      <c r="E19" s="53">
        <v>28320583</v>
      </c>
      <c r="F19" s="54">
        <f t="shared" si="0"/>
        <v>85999024</v>
      </c>
      <c r="G19" s="52">
        <v>12394148</v>
      </c>
      <c r="H19" s="53">
        <v>9705318</v>
      </c>
      <c r="I19" s="54">
        <f t="shared" si="1"/>
        <v>22099466</v>
      </c>
    </row>
    <row r="20" spans="1:9" x14ac:dyDescent="0.25">
      <c r="A20" s="221" t="s">
        <v>203</v>
      </c>
      <c r="B20" s="221"/>
      <c r="C20" s="29">
        <v>131</v>
      </c>
      <c r="D20" s="52">
        <v>6089</v>
      </c>
      <c r="E20" s="53">
        <v>10668218</v>
      </c>
      <c r="F20" s="54">
        <f t="shared" si="0"/>
        <v>10674307</v>
      </c>
      <c r="G20" s="52">
        <v>479</v>
      </c>
      <c r="H20" s="53">
        <v>7266565</v>
      </c>
      <c r="I20" s="54">
        <f t="shared" si="1"/>
        <v>7267044</v>
      </c>
    </row>
    <row r="21" spans="1:9" x14ac:dyDescent="0.25">
      <c r="A21" s="222" t="s">
        <v>204</v>
      </c>
      <c r="B21" s="221"/>
      <c r="C21" s="29">
        <v>132</v>
      </c>
      <c r="D21" s="52">
        <v>536349</v>
      </c>
      <c r="E21" s="53">
        <v>7903161</v>
      </c>
      <c r="F21" s="54">
        <f t="shared" si="0"/>
        <v>8439510</v>
      </c>
      <c r="G21" s="52">
        <v>477546</v>
      </c>
      <c r="H21" s="53">
        <v>2411392</v>
      </c>
      <c r="I21" s="54">
        <f t="shared" si="1"/>
        <v>2888938</v>
      </c>
    </row>
    <row r="22" spans="1:9" ht="24.75" customHeight="1" x14ac:dyDescent="0.25">
      <c r="A22" s="222" t="s">
        <v>205</v>
      </c>
      <c r="B22" s="221"/>
      <c r="C22" s="29">
        <v>133</v>
      </c>
      <c r="D22" s="52">
        <v>178469</v>
      </c>
      <c r="E22" s="53">
        <v>5118537</v>
      </c>
      <c r="F22" s="54">
        <f t="shared" si="0"/>
        <v>5297006</v>
      </c>
      <c r="G22" s="52">
        <v>46551</v>
      </c>
      <c r="H22" s="53">
        <v>4174315</v>
      </c>
      <c r="I22" s="54">
        <f t="shared" si="1"/>
        <v>4220866</v>
      </c>
    </row>
    <row r="23" spans="1:9" x14ac:dyDescent="0.25">
      <c r="A23" s="222" t="s">
        <v>206</v>
      </c>
      <c r="B23" s="221"/>
      <c r="C23" s="29">
        <v>134</v>
      </c>
      <c r="D23" s="52">
        <v>846</v>
      </c>
      <c r="E23" s="53">
        <v>1485697</v>
      </c>
      <c r="F23" s="54">
        <f t="shared" si="0"/>
        <v>1486543</v>
      </c>
      <c r="G23" s="52">
        <v>1</v>
      </c>
      <c r="H23" s="53">
        <v>2488658</v>
      </c>
      <c r="I23" s="54">
        <f t="shared" si="1"/>
        <v>2488659</v>
      </c>
    </row>
    <row r="24" spans="1:9" ht="21" customHeight="1" x14ac:dyDescent="0.25">
      <c r="A24" s="219" t="s">
        <v>207</v>
      </c>
      <c r="B24" s="220"/>
      <c r="C24" s="32">
        <v>135</v>
      </c>
      <c r="D24" s="55">
        <f>D25+D28</f>
        <v>-194807924</v>
      </c>
      <c r="E24" s="56">
        <f>E25+E28</f>
        <v>-282262001</v>
      </c>
      <c r="F24" s="54">
        <f t="shared" si="0"/>
        <v>-477069925</v>
      </c>
      <c r="G24" s="55">
        <f>G25+G28</f>
        <v>-107117898</v>
      </c>
      <c r="H24" s="56">
        <f>H25+H28</f>
        <v>-217211819</v>
      </c>
      <c r="I24" s="54">
        <f t="shared" si="1"/>
        <v>-324329717</v>
      </c>
    </row>
    <row r="25" spans="1:9" x14ac:dyDescent="0.25">
      <c r="A25" s="220" t="s">
        <v>208</v>
      </c>
      <c r="B25" s="220"/>
      <c r="C25" s="32">
        <v>136</v>
      </c>
      <c r="D25" s="55">
        <f>D26+D27</f>
        <v>-167681727</v>
      </c>
      <c r="E25" s="56">
        <f>E26+E27</f>
        <v>-274666747</v>
      </c>
      <c r="F25" s="54">
        <f t="shared" si="0"/>
        <v>-442348474</v>
      </c>
      <c r="G25" s="55">
        <f>G26+G27</f>
        <v>-111199269</v>
      </c>
      <c r="H25" s="56">
        <f>H26+H27</f>
        <v>-317021273</v>
      </c>
      <c r="I25" s="54">
        <f t="shared" si="1"/>
        <v>-428220542</v>
      </c>
    </row>
    <row r="26" spans="1:9" x14ac:dyDescent="0.25">
      <c r="A26" s="221" t="s">
        <v>209</v>
      </c>
      <c r="B26" s="221"/>
      <c r="C26" s="29">
        <v>137</v>
      </c>
      <c r="D26" s="52">
        <v>-167681727</v>
      </c>
      <c r="E26" s="53">
        <v>-289461846</v>
      </c>
      <c r="F26" s="54">
        <f t="shared" si="0"/>
        <v>-457143573</v>
      </c>
      <c r="G26" s="52">
        <v>-111199269</v>
      </c>
      <c r="H26" s="53">
        <v>-347718972</v>
      </c>
      <c r="I26" s="54">
        <f t="shared" si="1"/>
        <v>-458918241</v>
      </c>
    </row>
    <row r="27" spans="1:9" x14ac:dyDescent="0.25">
      <c r="A27" s="221" t="s">
        <v>210</v>
      </c>
      <c r="B27" s="221"/>
      <c r="C27" s="29">
        <v>138</v>
      </c>
      <c r="D27" s="52">
        <v>0</v>
      </c>
      <c r="E27" s="53">
        <v>14795099</v>
      </c>
      <c r="F27" s="54">
        <f t="shared" si="0"/>
        <v>14795099</v>
      </c>
      <c r="G27" s="52">
        <v>0</v>
      </c>
      <c r="H27" s="53">
        <v>30697699</v>
      </c>
      <c r="I27" s="54">
        <f t="shared" si="1"/>
        <v>30697699</v>
      </c>
    </row>
    <row r="28" spans="1:9" x14ac:dyDescent="0.25">
      <c r="A28" s="220" t="s">
        <v>211</v>
      </c>
      <c r="B28" s="220"/>
      <c r="C28" s="32">
        <v>139</v>
      </c>
      <c r="D28" s="55">
        <f>D29+D30</f>
        <v>-27126197</v>
      </c>
      <c r="E28" s="56">
        <f>E29+E30</f>
        <v>-7595254</v>
      </c>
      <c r="F28" s="54">
        <f t="shared" si="0"/>
        <v>-34721451</v>
      </c>
      <c r="G28" s="55">
        <f>G29+G30</f>
        <v>4081371</v>
      </c>
      <c r="H28" s="56">
        <f>H29+H30</f>
        <v>99809454</v>
      </c>
      <c r="I28" s="54">
        <f t="shared" si="1"/>
        <v>103890825</v>
      </c>
    </row>
    <row r="29" spans="1:9" x14ac:dyDescent="0.25">
      <c r="A29" s="221" t="s">
        <v>212</v>
      </c>
      <c r="B29" s="221"/>
      <c r="C29" s="29">
        <v>140</v>
      </c>
      <c r="D29" s="52">
        <v>-27126197</v>
      </c>
      <c r="E29" s="53">
        <v>-30873092</v>
      </c>
      <c r="F29" s="54">
        <f t="shared" si="0"/>
        <v>-57999289</v>
      </c>
      <c r="G29" s="52">
        <v>4081371</v>
      </c>
      <c r="H29" s="53">
        <v>92245466</v>
      </c>
      <c r="I29" s="54">
        <f t="shared" si="1"/>
        <v>96326837</v>
      </c>
    </row>
    <row r="30" spans="1:9" x14ac:dyDescent="0.25">
      <c r="A30" s="221" t="s">
        <v>213</v>
      </c>
      <c r="B30" s="221"/>
      <c r="C30" s="29">
        <v>141</v>
      </c>
      <c r="D30" s="52">
        <v>0</v>
      </c>
      <c r="E30" s="53">
        <v>23277838</v>
      </c>
      <c r="F30" s="54">
        <f t="shared" si="0"/>
        <v>23277838</v>
      </c>
      <c r="G30" s="52">
        <v>0</v>
      </c>
      <c r="H30" s="53">
        <v>7563988</v>
      </c>
      <c r="I30" s="54">
        <f t="shared" si="1"/>
        <v>7563988</v>
      </c>
    </row>
    <row r="31" spans="1:9" ht="31.5" customHeight="1" x14ac:dyDescent="0.25">
      <c r="A31" s="219" t="s">
        <v>214</v>
      </c>
      <c r="B31" s="220"/>
      <c r="C31" s="32">
        <v>142</v>
      </c>
      <c r="D31" s="55">
        <f>D32+D35</f>
        <v>24799065</v>
      </c>
      <c r="E31" s="56">
        <f>E32+E35</f>
        <v>19783198</v>
      </c>
      <c r="F31" s="54">
        <f t="shared" si="0"/>
        <v>44582263</v>
      </c>
      <c r="G31" s="55">
        <f>G32+G35</f>
        <v>-29182111</v>
      </c>
      <c r="H31" s="56">
        <f>H32+H35</f>
        <v>-9619985</v>
      </c>
      <c r="I31" s="54">
        <f t="shared" si="1"/>
        <v>-38802096</v>
      </c>
    </row>
    <row r="32" spans="1:9" x14ac:dyDescent="0.25">
      <c r="A32" s="220" t="s">
        <v>215</v>
      </c>
      <c r="B32" s="220"/>
      <c r="C32" s="32">
        <v>143</v>
      </c>
      <c r="D32" s="55">
        <f>D33+D34</f>
        <v>24799065</v>
      </c>
      <c r="E32" s="56">
        <f>E33+E34</f>
        <v>2028911</v>
      </c>
      <c r="F32" s="54">
        <f t="shared" si="0"/>
        <v>26827976</v>
      </c>
      <c r="G32" s="55">
        <f>G33+G34</f>
        <v>-29182111</v>
      </c>
      <c r="H32" s="56">
        <f>H33+H34</f>
        <v>1330679</v>
      </c>
      <c r="I32" s="54">
        <f t="shared" si="1"/>
        <v>-27851432</v>
      </c>
    </row>
    <row r="33" spans="1:9" x14ac:dyDescent="0.25">
      <c r="A33" s="221" t="s">
        <v>216</v>
      </c>
      <c r="B33" s="221"/>
      <c r="C33" s="29">
        <v>144</v>
      </c>
      <c r="D33" s="52">
        <v>24804703</v>
      </c>
      <c r="E33" s="53">
        <v>2028911</v>
      </c>
      <c r="F33" s="54">
        <f t="shared" si="0"/>
        <v>26833614</v>
      </c>
      <c r="G33" s="52">
        <v>-29186933</v>
      </c>
      <c r="H33" s="53">
        <v>1330679</v>
      </c>
      <c r="I33" s="54">
        <f t="shared" si="1"/>
        <v>-27856254</v>
      </c>
    </row>
    <row r="34" spans="1:9" x14ac:dyDescent="0.25">
      <c r="A34" s="221" t="s">
        <v>217</v>
      </c>
      <c r="B34" s="221"/>
      <c r="C34" s="29">
        <v>145</v>
      </c>
      <c r="D34" s="52">
        <v>-5638</v>
      </c>
      <c r="E34" s="53">
        <v>0</v>
      </c>
      <c r="F34" s="54">
        <f t="shared" si="0"/>
        <v>-5638</v>
      </c>
      <c r="G34" s="52">
        <v>4822</v>
      </c>
      <c r="H34" s="53">
        <v>0</v>
      </c>
      <c r="I34" s="54">
        <f t="shared" si="1"/>
        <v>4822</v>
      </c>
    </row>
    <row r="35" spans="1:9" ht="31.5" customHeight="1" x14ac:dyDescent="0.25">
      <c r="A35" s="220" t="s">
        <v>218</v>
      </c>
      <c r="B35" s="220"/>
      <c r="C35" s="32">
        <v>146</v>
      </c>
      <c r="D35" s="55">
        <f>D36+D37</f>
        <v>0</v>
      </c>
      <c r="E35" s="56">
        <f>E36+E37</f>
        <v>17754287</v>
      </c>
      <c r="F35" s="54">
        <f t="shared" si="0"/>
        <v>17754287</v>
      </c>
      <c r="G35" s="55">
        <f>G36+G37</f>
        <v>0</v>
      </c>
      <c r="H35" s="56">
        <f>H36+H37</f>
        <v>-10950664</v>
      </c>
      <c r="I35" s="54">
        <f t="shared" si="1"/>
        <v>-10950664</v>
      </c>
    </row>
    <row r="36" spans="1:9" x14ac:dyDescent="0.25">
      <c r="A36" s="221" t="s">
        <v>219</v>
      </c>
      <c r="B36" s="221"/>
      <c r="C36" s="29">
        <v>147</v>
      </c>
      <c r="D36" s="52">
        <v>0</v>
      </c>
      <c r="E36" s="53">
        <v>17754287</v>
      </c>
      <c r="F36" s="54">
        <f t="shared" si="0"/>
        <v>17754287</v>
      </c>
      <c r="G36" s="52">
        <v>0</v>
      </c>
      <c r="H36" s="53">
        <v>-10950664</v>
      </c>
      <c r="I36" s="54">
        <f t="shared" si="1"/>
        <v>-10950664</v>
      </c>
    </row>
    <row r="37" spans="1:9" x14ac:dyDescent="0.25">
      <c r="A37" s="221" t="s">
        <v>220</v>
      </c>
      <c r="B37" s="221"/>
      <c r="C37" s="29">
        <v>148</v>
      </c>
      <c r="D37" s="52">
        <v>0</v>
      </c>
      <c r="E37" s="53">
        <v>0</v>
      </c>
      <c r="F37" s="54">
        <f t="shared" si="0"/>
        <v>0</v>
      </c>
      <c r="G37" s="52">
        <v>0</v>
      </c>
      <c r="H37" s="53">
        <v>0</v>
      </c>
      <c r="I37" s="54">
        <f t="shared" si="1"/>
        <v>0</v>
      </c>
    </row>
    <row r="38" spans="1:9" ht="45.75" customHeight="1" x14ac:dyDescent="0.25">
      <c r="A38" s="219" t="s">
        <v>221</v>
      </c>
      <c r="B38" s="220"/>
      <c r="C38" s="32">
        <v>149</v>
      </c>
      <c r="D38" s="55">
        <f>D39+D40</f>
        <v>8383434</v>
      </c>
      <c r="E38" s="56">
        <f>E39+E40</f>
        <v>0</v>
      </c>
      <c r="F38" s="54">
        <f t="shared" si="0"/>
        <v>8383434</v>
      </c>
      <c r="G38" s="55">
        <f>G39+G40</f>
        <v>4749889</v>
      </c>
      <c r="H38" s="56">
        <f>H39+H40</f>
        <v>0</v>
      </c>
      <c r="I38" s="54">
        <f t="shared" si="1"/>
        <v>4749889</v>
      </c>
    </row>
    <row r="39" spans="1:9" x14ac:dyDescent="0.25">
      <c r="A39" s="221" t="s">
        <v>222</v>
      </c>
      <c r="B39" s="221"/>
      <c r="C39" s="29">
        <v>150</v>
      </c>
      <c r="D39" s="52">
        <v>8383434</v>
      </c>
      <c r="E39" s="53">
        <v>0</v>
      </c>
      <c r="F39" s="54">
        <f t="shared" si="0"/>
        <v>8383434</v>
      </c>
      <c r="G39" s="52">
        <v>4749889</v>
      </c>
      <c r="H39" s="53">
        <v>0</v>
      </c>
      <c r="I39" s="54">
        <f t="shared" si="1"/>
        <v>4749889</v>
      </c>
    </row>
    <row r="40" spans="1:9" x14ac:dyDescent="0.25">
      <c r="A40" s="221" t="s">
        <v>223</v>
      </c>
      <c r="B40" s="221"/>
      <c r="C40" s="29">
        <v>151</v>
      </c>
      <c r="D40" s="52">
        <v>0</v>
      </c>
      <c r="E40" s="53">
        <v>0</v>
      </c>
      <c r="F40" s="54">
        <f t="shared" si="0"/>
        <v>0</v>
      </c>
      <c r="G40" s="52">
        <v>0</v>
      </c>
      <c r="H40" s="53">
        <v>0</v>
      </c>
      <c r="I40" s="54">
        <f t="shared" si="1"/>
        <v>0</v>
      </c>
    </row>
    <row r="41" spans="1:9" ht="21" customHeight="1" x14ac:dyDescent="0.25">
      <c r="A41" s="219" t="s">
        <v>224</v>
      </c>
      <c r="B41" s="220"/>
      <c r="C41" s="32">
        <v>152</v>
      </c>
      <c r="D41" s="55">
        <f>D42+D43</f>
        <v>0</v>
      </c>
      <c r="E41" s="55">
        <f>E42+E43</f>
        <v>-2192655</v>
      </c>
      <c r="F41" s="54">
        <f>D41+E41</f>
        <v>-2192655</v>
      </c>
      <c r="G41" s="55">
        <f>G42+G43</f>
        <v>0</v>
      </c>
      <c r="H41" s="55">
        <f>H42+H43</f>
        <v>-2767377</v>
      </c>
      <c r="I41" s="54">
        <f>G41+H41</f>
        <v>-2767377</v>
      </c>
    </row>
    <row r="42" spans="1:9" x14ac:dyDescent="0.25">
      <c r="A42" s="221" t="s">
        <v>225</v>
      </c>
      <c r="B42" s="221"/>
      <c r="C42" s="29">
        <v>153</v>
      </c>
      <c r="D42" s="52">
        <v>0</v>
      </c>
      <c r="E42" s="53">
        <v>-2192655</v>
      </c>
      <c r="F42" s="54">
        <f t="shared" ref="F42:F86" si="2">D42+E42</f>
        <v>-2192655</v>
      </c>
      <c r="G42" s="52">
        <v>0</v>
      </c>
      <c r="H42" s="53">
        <v>-2767377</v>
      </c>
      <c r="I42" s="54">
        <f t="shared" ref="I42:I86" si="3">G42+H42</f>
        <v>-2767377</v>
      </c>
    </row>
    <row r="43" spans="1:9" x14ac:dyDescent="0.25">
      <c r="A43" s="221" t="s">
        <v>226</v>
      </c>
      <c r="B43" s="221"/>
      <c r="C43" s="29">
        <v>154</v>
      </c>
      <c r="D43" s="52">
        <v>0</v>
      </c>
      <c r="E43" s="53">
        <v>0</v>
      </c>
      <c r="F43" s="54">
        <f t="shared" si="2"/>
        <v>0</v>
      </c>
      <c r="G43" s="52">
        <v>0</v>
      </c>
      <c r="H43" s="53">
        <v>0</v>
      </c>
      <c r="I43" s="54">
        <f t="shared" si="3"/>
        <v>0</v>
      </c>
    </row>
    <row r="44" spans="1:9" ht="22.5" customHeight="1" x14ac:dyDescent="0.25">
      <c r="A44" s="219" t="s">
        <v>227</v>
      </c>
      <c r="B44" s="220"/>
      <c r="C44" s="32">
        <v>155</v>
      </c>
      <c r="D44" s="55">
        <f>D45+D49</f>
        <v>-16591017</v>
      </c>
      <c r="E44" s="56">
        <f>E45+E49</f>
        <v>-168860649</v>
      </c>
      <c r="F44" s="54">
        <f t="shared" si="2"/>
        <v>-185451666</v>
      </c>
      <c r="G44" s="55">
        <f>G45+G49</f>
        <v>-12393406</v>
      </c>
      <c r="H44" s="56">
        <f>H45+H49</f>
        <v>-202712035</v>
      </c>
      <c r="I44" s="54">
        <f t="shared" si="3"/>
        <v>-215105441</v>
      </c>
    </row>
    <row r="45" spans="1:9" x14ac:dyDescent="0.25">
      <c r="A45" s="220" t="s">
        <v>228</v>
      </c>
      <c r="B45" s="220"/>
      <c r="C45" s="32">
        <v>156</v>
      </c>
      <c r="D45" s="55">
        <f>D46+D47+D48</f>
        <v>-7361035</v>
      </c>
      <c r="E45" s="56">
        <f>E46+E47+E48</f>
        <v>-93324500</v>
      </c>
      <c r="F45" s="54">
        <f t="shared" si="2"/>
        <v>-100685535</v>
      </c>
      <c r="G45" s="55">
        <f>G46+G47+G48</f>
        <v>-5878525</v>
      </c>
      <c r="H45" s="56">
        <f>H46+H47+H48</f>
        <v>-116742524</v>
      </c>
      <c r="I45" s="54">
        <f t="shared" si="3"/>
        <v>-122621049</v>
      </c>
    </row>
    <row r="46" spans="1:9" x14ac:dyDescent="0.25">
      <c r="A46" s="221" t="s">
        <v>229</v>
      </c>
      <c r="B46" s="221"/>
      <c r="C46" s="29">
        <v>157</v>
      </c>
      <c r="D46" s="52">
        <v>-2115778</v>
      </c>
      <c r="E46" s="53">
        <v>-70927148</v>
      </c>
      <c r="F46" s="54">
        <f t="shared" si="2"/>
        <v>-73042926</v>
      </c>
      <c r="G46" s="52">
        <v>-1556314</v>
      </c>
      <c r="H46" s="53">
        <v>-74219926</v>
      </c>
      <c r="I46" s="54">
        <f t="shared" si="3"/>
        <v>-75776240</v>
      </c>
    </row>
    <row r="47" spans="1:9" x14ac:dyDescent="0.25">
      <c r="A47" s="221" t="s">
        <v>230</v>
      </c>
      <c r="B47" s="221"/>
      <c r="C47" s="29">
        <v>158</v>
      </c>
      <c r="D47" s="52">
        <v>-5245257</v>
      </c>
      <c r="E47" s="53">
        <v>-33609666</v>
      </c>
      <c r="F47" s="54">
        <f t="shared" si="2"/>
        <v>-38854923</v>
      </c>
      <c r="G47" s="52">
        <v>-4322211</v>
      </c>
      <c r="H47" s="53">
        <v>-50974738</v>
      </c>
      <c r="I47" s="54">
        <f t="shared" si="3"/>
        <v>-55296949</v>
      </c>
    </row>
    <row r="48" spans="1:9" x14ac:dyDescent="0.25">
      <c r="A48" s="221" t="s">
        <v>231</v>
      </c>
      <c r="B48" s="221"/>
      <c r="C48" s="29">
        <v>159</v>
      </c>
      <c r="D48" s="52">
        <v>0</v>
      </c>
      <c r="E48" s="53">
        <v>11212314</v>
      </c>
      <c r="F48" s="54">
        <f t="shared" si="2"/>
        <v>11212314</v>
      </c>
      <c r="G48" s="52">
        <v>0</v>
      </c>
      <c r="H48" s="53">
        <v>8452140</v>
      </c>
      <c r="I48" s="54">
        <f t="shared" si="3"/>
        <v>8452140</v>
      </c>
    </row>
    <row r="49" spans="1:9" ht="24.75" customHeight="1" x14ac:dyDescent="0.25">
      <c r="A49" s="220" t="s">
        <v>232</v>
      </c>
      <c r="B49" s="220"/>
      <c r="C49" s="32">
        <v>160</v>
      </c>
      <c r="D49" s="55">
        <f>D50+D51+D52</f>
        <v>-9229982</v>
      </c>
      <c r="E49" s="56">
        <f>E50+E51+E52</f>
        <v>-75536149</v>
      </c>
      <c r="F49" s="54">
        <f t="shared" si="2"/>
        <v>-84766131</v>
      </c>
      <c r="G49" s="55">
        <f>G50+G51+G52</f>
        <v>-6514881</v>
      </c>
      <c r="H49" s="56">
        <f>H50+H51+H52</f>
        <v>-85969511</v>
      </c>
      <c r="I49" s="54">
        <f t="shared" si="3"/>
        <v>-92484392</v>
      </c>
    </row>
    <row r="50" spans="1:9" x14ac:dyDescent="0.25">
      <c r="A50" s="221" t="s">
        <v>233</v>
      </c>
      <c r="B50" s="221"/>
      <c r="C50" s="29">
        <v>161</v>
      </c>
      <c r="D50" s="52">
        <v>-790795</v>
      </c>
      <c r="E50" s="53">
        <v>-13836966</v>
      </c>
      <c r="F50" s="54">
        <f t="shared" si="2"/>
        <v>-14627761</v>
      </c>
      <c r="G50" s="52">
        <v>-556162</v>
      </c>
      <c r="H50" s="53">
        <v>-12910932</v>
      </c>
      <c r="I50" s="54">
        <f t="shared" si="3"/>
        <v>-13467094</v>
      </c>
    </row>
    <row r="51" spans="1:9" x14ac:dyDescent="0.25">
      <c r="A51" s="221" t="s">
        <v>234</v>
      </c>
      <c r="B51" s="221"/>
      <c r="C51" s="29">
        <v>162</v>
      </c>
      <c r="D51" s="52">
        <v>-3659921</v>
      </c>
      <c r="E51" s="53">
        <v>-27501417</v>
      </c>
      <c r="F51" s="54">
        <f t="shared" si="2"/>
        <v>-31161338</v>
      </c>
      <c r="G51" s="52">
        <v>-2675978</v>
      </c>
      <c r="H51" s="53">
        <v>-26534235</v>
      </c>
      <c r="I51" s="54">
        <f t="shared" si="3"/>
        <v>-29210213</v>
      </c>
    </row>
    <row r="52" spans="1:9" x14ac:dyDescent="0.25">
      <c r="A52" s="221" t="s">
        <v>235</v>
      </c>
      <c r="B52" s="221"/>
      <c r="C52" s="29">
        <v>163</v>
      </c>
      <c r="D52" s="52">
        <v>-4779266</v>
      </c>
      <c r="E52" s="53">
        <v>-34197766</v>
      </c>
      <c r="F52" s="54">
        <f t="shared" si="2"/>
        <v>-38977032</v>
      </c>
      <c r="G52" s="52">
        <v>-3282741</v>
      </c>
      <c r="H52" s="53">
        <v>-46524344</v>
      </c>
      <c r="I52" s="54">
        <f t="shared" si="3"/>
        <v>-49807085</v>
      </c>
    </row>
    <row r="53" spans="1:9" x14ac:dyDescent="0.25">
      <c r="A53" s="219" t="s">
        <v>236</v>
      </c>
      <c r="B53" s="220"/>
      <c r="C53" s="32">
        <v>164</v>
      </c>
      <c r="D53" s="55">
        <f>D54+D55+D56+D57+D58+D59+D60</f>
        <v>-16367100</v>
      </c>
      <c r="E53" s="56">
        <f>E54+E55+E56+E57+E58+E59+E60</f>
        <v>-63505855</v>
      </c>
      <c r="F53" s="54">
        <f t="shared" si="2"/>
        <v>-79872955</v>
      </c>
      <c r="G53" s="55">
        <f>G54+G55+G56+G57+G58+G59+G60</f>
        <v>-2647986</v>
      </c>
      <c r="H53" s="56">
        <f>H54+H55+H56+H57+H58+H59+H60</f>
        <v>-23010438</v>
      </c>
      <c r="I53" s="54">
        <f t="shared" si="3"/>
        <v>-25658424</v>
      </c>
    </row>
    <row r="54" spans="1:9" ht="24" customHeight="1" x14ac:dyDescent="0.25">
      <c r="A54" s="221" t="s">
        <v>237</v>
      </c>
      <c r="B54" s="221"/>
      <c r="C54" s="29">
        <v>165</v>
      </c>
      <c r="D54" s="52">
        <v>0</v>
      </c>
      <c r="E54" s="53">
        <v>0</v>
      </c>
      <c r="F54" s="54">
        <f t="shared" si="2"/>
        <v>0</v>
      </c>
      <c r="G54" s="52">
        <v>0</v>
      </c>
      <c r="H54" s="53">
        <v>0</v>
      </c>
      <c r="I54" s="54">
        <f t="shared" si="3"/>
        <v>0</v>
      </c>
    </row>
    <row r="55" spans="1:9" x14ac:dyDescent="0.25">
      <c r="A55" s="221" t="s">
        <v>238</v>
      </c>
      <c r="B55" s="221"/>
      <c r="C55" s="29">
        <v>166</v>
      </c>
      <c r="D55" s="52">
        <v>-341447</v>
      </c>
      <c r="E55" s="53">
        <v>-2010342</v>
      </c>
      <c r="F55" s="54">
        <f t="shared" si="2"/>
        <v>-2351789</v>
      </c>
      <c r="G55" s="52">
        <v>-230196</v>
      </c>
      <c r="H55" s="53">
        <v>-1995909</v>
      </c>
      <c r="I55" s="54">
        <f t="shared" si="3"/>
        <v>-2226105</v>
      </c>
    </row>
    <row r="56" spans="1:9" x14ac:dyDescent="0.25">
      <c r="A56" s="221" t="s">
        <v>239</v>
      </c>
      <c r="B56" s="221"/>
      <c r="C56" s="29">
        <v>167</v>
      </c>
      <c r="D56" s="52">
        <v>-1013854</v>
      </c>
      <c r="E56" s="53">
        <v>-2494509</v>
      </c>
      <c r="F56" s="54">
        <f t="shared" si="2"/>
        <v>-3508363</v>
      </c>
      <c r="G56" s="52">
        <v>0</v>
      </c>
      <c r="H56" s="53">
        <v>-9816</v>
      </c>
      <c r="I56" s="54">
        <f t="shared" si="3"/>
        <v>-9816</v>
      </c>
    </row>
    <row r="57" spans="1:9" x14ac:dyDescent="0.25">
      <c r="A57" s="221" t="s">
        <v>240</v>
      </c>
      <c r="B57" s="221"/>
      <c r="C57" s="29">
        <v>168</v>
      </c>
      <c r="D57" s="52">
        <v>-5042381</v>
      </c>
      <c r="E57" s="53">
        <v>-4632875</v>
      </c>
      <c r="F57" s="54">
        <f t="shared" si="2"/>
        <v>-9675256</v>
      </c>
      <c r="G57" s="52">
        <v>-705769</v>
      </c>
      <c r="H57" s="53">
        <v>-1821570</v>
      </c>
      <c r="I57" s="54">
        <f t="shared" si="3"/>
        <v>-2527339</v>
      </c>
    </row>
    <row r="58" spans="1:9" x14ac:dyDescent="0.25">
      <c r="A58" s="221" t="s">
        <v>241</v>
      </c>
      <c r="B58" s="221"/>
      <c r="C58" s="29">
        <v>169</v>
      </c>
      <c r="D58" s="52">
        <v>-8476322</v>
      </c>
      <c r="E58" s="53">
        <v>-40960009</v>
      </c>
      <c r="F58" s="54">
        <f t="shared" si="2"/>
        <v>-49436331</v>
      </c>
      <c r="G58" s="52">
        <v>-1148570</v>
      </c>
      <c r="H58" s="53">
        <v>-8947056</v>
      </c>
      <c r="I58" s="54">
        <f t="shared" si="3"/>
        <v>-10095626</v>
      </c>
    </row>
    <row r="59" spans="1:9" x14ac:dyDescent="0.25">
      <c r="A59" s="221" t="s">
        <v>242</v>
      </c>
      <c r="B59" s="221"/>
      <c r="C59" s="29">
        <v>170</v>
      </c>
      <c r="D59" s="52">
        <v>0</v>
      </c>
      <c r="E59" s="53">
        <v>0</v>
      </c>
      <c r="F59" s="54">
        <f t="shared" si="2"/>
        <v>0</v>
      </c>
      <c r="G59" s="52">
        <v>0</v>
      </c>
      <c r="H59" s="53">
        <v>0</v>
      </c>
      <c r="I59" s="54">
        <f t="shared" si="3"/>
        <v>0</v>
      </c>
    </row>
    <row r="60" spans="1:9" x14ac:dyDescent="0.25">
      <c r="A60" s="221" t="s">
        <v>243</v>
      </c>
      <c r="B60" s="221"/>
      <c r="C60" s="29">
        <v>171</v>
      </c>
      <c r="D60" s="52">
        <v>-1493096</v>
      </c>
      <c r="E60" s="53">
        <v>-13408120</v>
      </c>
      <c r="F60" s="54">
        <f t="shared" si="2"/>
        <v>-14901216</v>
      </c>
      <c r="G60" s="52">
        <v>-563451</v>
      </c>
      <c r="H60" s="53">
        <v>-10236087</v>
      </c>
      <c r="I60" s="54">
        <f t="shared" si="3"/>
        <v>-10799538</v>
      </c>
    </row>
    <row r="61" spans="1:9" ht="29.25" customHeight="1" x14ac:dyDescent="0.25">
      <c r="A61" s="219" t="s">
        <v>244</v>
      </c>
      <c r="B61" s="220"/>
      <c r="C61" s="32">
        <v>172</v>
      </c>
      <c r="D61" s="55">
        <f>D62+D63</f>
        <v>-148309</v>
      </c>
      <c r="E61" s="56">
        <f>E62+E63</f>
        <v>-8635961</v>
      </c>
      <c r="F61" s="54">
        <f t="shared" si="2"/>
        <v>-8784270</v>
      </c>
      <c r="G61" s="55">
        <f>G62+G63</f>
        <v>-883528</v>
      </c>
      <c r="H61" s="56">
        <f>H62+H63</f>
        <v>-9911963</v>
      </c>
      <c r="I61" s="54">
        <f t="shared" si="3"/>
        <v>-10795491</v>
      </c>
    </row>
    <row r="62" spans="1:9" x14ac:dyDescent="0.25">
      <c r="A62" s="221" t="s">
        <v>245</v>
      </c>
      <c r="B62" s="221"/>
      <c r="C62" s="29">
        <v>173</v>
      </c>
      <c r="D62" s="52">
        <v>0</v>
      </c>
      <c r="E62" s="53">
        <v>0</v>
      </c>
      <c r="F62" s="54">
        <f t="shared" si="2"/>
        <v>0</v>
      </c>
      <c r="G62" s="52">
        <v>0</v>
      </c>
      <c r="H62" s="53">
        <v>0</v>
      </c>
      <c r="I62" s="54">
        <f t="shared" si="3"/>
        <v>0</v>
      </c>
    </row>
    <row r="63" spans="1:9" x14ac:dyDescent="0.25">
      <c r="A63" s="221" t="s">
        <v>246</v>
      </c>
      <c r="B63" s="221"/>
      <c r="C63" s="29">
        <v>174</v>
      </c>
      <c r="D63" s="52">
        <v>-148309</v>
      </c>
      <c r="E63" s="53">
        <v>-8635961</v>
      </c>
      <c r="F63" s="54">
        <f t="shared" si="2"/>
        <v>-8784270</v>
      </c>
      <c r="G63" s="52">
        <v>-883528</v>
      </c>
      <c r="H63" s="53">
        <v>-9911963</v>
      </c>
      <c r="I63" s="54">
        <f t="shared" si="3"/>
        <v>-10795491</v>
      </c>
    </row>
    <row r="64" spans="1:9" x14ac:dyDescent="0.25">
      <c r="A64" s="222" t="s">
        <v>247</v>
      </c>
      <c r="B64" s="221"/>
      <c r="C64" s="29">
        <v>175</v>
      </c>
      <c r="D64" s="52">
        <v>-3525</v>
      </c>
      <c r="E64" s="53">
        <v>-861788</v>
      </c>
      <c r="F64" s="54">
        <f t="shared" si="2"/>
        <v>-865313</v>
      </c>
      <c r="G64" s="52">
        <v>-3579</v>
      </c>
      <c r="H64" s="53">
        <v>-146670</v>
      </c>
      <c r="I64" s="54">
        <f t="shared" si="3"/>
        <v>-150249</v>
      </c>
    </row>
    <row r="65" spans="1:9" ht="42" customHeight="1" x14ac:dyDescent="0.25">
      <c r="A65" s="219" t="s">
        <v>248</v>
      </c>
      <c r="B65" s="220"/>
      <c r="C65" s="32">
        <v>176</v>
      </c>
      <c r="D65" s="55">
        <f>D7+D13+D21+D22+D23+D24+D31+D38+D41+D53+D61+D64+D44</f>
        <v>16070738</v>
      </c>
      <c r="E65" s="56">
        <f>E7+E13+E21+E22+E23+E24+E31+E38+E41+E53+E61+E64+E44</f>
        <v>104337937</v>
      </c>
      <c r="F65" s="54">
        <f t="shared" si="2"/>
        <v>120408675</v>
      </c>
      <c r="G65" s="55">
        <f>G7+G13+G21+G22+G23+G24+G31+G38+G41+G53+G61+G64+G44</f>
        <v>6113719</v>
      </c>
      <c r="H65" s="56">
        <f>H7+H13+H21+H22+H23+H24+H31+H38+H41+H53+H61+H64+H44</f>
        <v>134466718</v>
      </c>
      <c r="I65" s="54">
        <f t="shared" si="3"/>
        <v>140580437</v>
      </c>
    </row>
    <row r="66" spans="1:9" x14ac:dyDescent="0.25">
      <c r="A66" s="219" t="s">
        <v>249</v>
      </c>
      <c r="B66" s="220"/>
      <c r="C66" s="32">
        <v>177</v>
      </c>
      <c r="D66" s="55">
        <f>D67+D68</f>
        <v>-3032847</v>
      </c>
      <c r="E66" s="56">
        <f>E67+E68</f>
        <v>-19100977</v>
      </c>
      <c r="F66" s="54">
        <f t="shared" si="2"/>
        <v>-22133824</v>
      </c>
      <c r="G66" s="55">
        <f>G67+G68</f>
        <v>-1020360</v>
      </c>
      <c r="H66" s="56">
        <f>H67+H68</f>
        <v>-22227936</v>
      </c>
      <c r="I66" s="54">
        <f t="shared" si="3"/>
        <v>-23248296</v>
      </c>
    </row>
    <row r="67" spans="1:9" x14ac:dyDescent="0.25">
      <c r="A67" s="221" t="s">
        <v>250</v>
      </c>
      <c r="B67" s="221"/>
      <c r="C67" s="29">
        <v>178</v>
      </c>
      <c r="D67" s="52">
        <v>-3032847</v>
      </c>
      <c r="E67" s="53">
        <v>-19100977</v>
      </c>
      <c r="F67" s="54">
        <f t="shared" si="2"/>
        <v>-22133824</v>
      </c>
      <c r="G67" s="52">
        <v>-1020360</v>
      </c>
      <c r="H67" s="53">
        <v>-22227936</v>
      </c>
      <c r="I67" s="54">
        <f t="shared" si="3"/>
        <v>-23248296</v>
      </c>
    </row>
    <row r="68" spans="1:9" x14ac:dyDescent="0.25">
      <c r="A68" s="221" t="s">
        <v>251</v>
      </c>
      <c r="B68" s="221"/>
      <c r="C68" s="29">
        <v>179</v>
      </c>
      <c r="D68" s="52">
        <v>0</v>
      </c>
      <c r="E68" s="53">
        <v>0</v>
      </c>
      <c r="F68" s="54">
        <f t="shared" si="2"/>
        <v>0</v>
      </c>
      <c r="G68" s="52">
        <v>0</v>
      </c>
      <c r="H68" s="53">
        <v>0</v>
      </c>
      <c r="I68" s="54">
        <f t="shared" si="3"/>
        <v>0</v>
      </c>
    </row>
    <row r="69" spans="1:9" ht="24" customHeight="1" x14ac:dyDescent="0.25">
      <c r="A69" s="219" t="s">
        <v>252</v>
      </c>
      <c r="B69" s="220"/>
      <c r="C69" s="32">
        <v>180</v>
      </c>
      <c r="D69" s="55">
        <f>D65+D66</f>
        <v>13037891</v>
      </c>
      <c r="E69" s="56">
        <f>E65+E66</f>
        <v>85236960</v>
      </c>
      <c r="F69" s="54">
        <f t="shared" si="2"/>
        <v>98274851</v>
      </c>
      <c r="G69" s="55">
        <f>G65+G66</f>
        <v>5093359</v>
      </c>
      <c r="H69" s="56">
        <f>H65+H66</f>
        <v>112238782</v>
      </c>
      <c r="I69" s="54">
        <f t="shared" si="3"/>
        <v>117332141</v>
      </c>
    </row>
    <row r="70" spans="1:9" x14ac:dyDescent="0.25">
      <c r="A70" s="215" t="s">
        <v>253</v>
      </c>
      <c r="B70" s="215"/>
      <c r="C70" s="29">
        <v>181</v>
      </c>
      <c r="D70" s="52">
        <v>0</v>
      </c>
      <c r="E70" s="53">
        <v>0</v>
      </c>
      <c r="F70" s="54">
        <f t="shared" si="2"/>
        <v>0</v>
      </c>
      <c r="G70" s="52">
        <v>0</v>
      </c>
      <c r="H70" s="53">
        <v>0</v>
      </c>
      <c r="I70" s="54">
        <f t="shared" si="3"/>
        <v>0</v>
      </c>
    </row>
    <row r="71" spans="1:9" x14ac:dyDescent="0.25">
      <c r="A71" s="215" t="s">
        <v>254</v>
      </c>
      <c r="B71" s="215"/>
      <c r="C71" s="29">
        <v>182</v>
      </c>
      <c r="D71" s="52">
        <v>0</v>
      </c>
      <c r="E71" s="53">
        <v>0</v>
      </c>
      <c r="F71" s="54">
        <f t="shared" si="2"/>
        <v>0</v>
      </c>
      <c r="G71" s="52">
        <v>0</v>
      </c>
      <c r="H71" s="53">
        <v>0</v>
      </c>
      <c r="I71" s="54">
        <f t="shared" si="3"/>
        <v>0</v>
      </c>
    </row>
    <row r="72" spans="1:9" ht="30" customHeight="1" x14ac:dyDescent="0.25">
      <c r="A72" s="219" t="s">
        <v>255</v>
      </c>
      <c r="B72" s="219"/>
      <c r="C72" s="32">
        <v>183</v>
      </c>
      <c r="D72" s="55">
        <f>D7+D13+D21+D22+D23+D68</f>
        <v>210806114</v>
      </c>
      <c r="E72" s="56">
        <f>E7+E13+E21+E22+E23+E68</f>
        <v>610873648</v>
      </c>
      <c r="F72" s="54">
        <f t="shared" si="2"/>
        <v>821679762</v>
      </c>
      <c r="G72" s="55">
        <f>G7+G13+G21+G22+G23+G68</f>
        <v>153592338</v>
      </c>
      <c r="H72" s="56">
        <f>H7+H13+H21+H22+H23+H68</f>
        <v>599847005</v>
      </c>
      <c r="I72" s="54">
        <f t="shared" si="3"/>
        <v>753439343</v>
      </c>
    </row>
    <row r="73" spans="1:9" ht="31.5" customHeight="1" x14ac:dyDescent="0.25">
      <c r="A73" s="219" t="s">
        <v>256</v>
      </c>
      <c r="B73" s="219"/>
      <c r="C73" s="32">
        <v>184</v>
      </c>
      <c r="D73" s="55">
        <f>D24+D31+D38+D41+D44+D53+D61+D64+D67</f>
        <v>-197768223</v>
      </c>
      <c r="E73" s="56">
        <f>E24+E31+E38+E41+E44+E53+E61+E64+E67</f>
        <v>-525636688</v>
      </c>
      <c r="F73" s="54">
        <f t="shared" si="2"/>
        <v>-723404911</v>
      </c>
      <c r="G73" s="55">
        <f>G24+G31+G38+G41+G44+G53+G61+G64+G67</f>
        <v>-148498979</v>
      </c>
      <c r="H73" s="56">
        <f>H24+H31+H38+H41+H44+H53+H61+H64+H67</f>
        <v>-487608223</v>
      </c>
      <c r="I73" s="54">
        <f t="shared" si="3"/>
        <v>-636107202</v>
      </c>
    </row>
    <row r="74" spans="1:9" x14ac:dyDescent="0.25">
      <c r="A74" s="219" t="s">
        <v>257</v>
      </c>
      <c r="B74" s="220"/>
      <c r="C74" s="32">
        <v>185</v>
      </c>
      <c r="D74" s="55">
        <f>D75+D76+D77+D78+D79+D80+D81+D82</f>
        <v>-77746915</v>
      </c>
      <c r="E74" s="56">
        <f>E75+E76+E77+E78+E79+E80+E81+E82</f>
        <v>-151024483</v>
      </c>
      <c r="F74" s="54">
        <f>D74+E74</f>
        <v>-228771398</v>
      </c>
      <c r="G74" s="55">
        <f>G75+G76+G77+G78+G79+G80+G81+G82</f>
        <v>-13809587</v>
      </c>
      <c r="H74" s="56">
        <f>H75+H76+H77+H78+H79+H80+H81+H82</f>
        <v>64947477</v>
      </c>
      <c r="I74" s="54">
        <f t="shared" si="3"/>
        <v>51137890</v>
      </c>
    </row>
    <row r="75" spans="1:9" ht="27.75" customHeight="1" x14ac:dyDescent="0.25">
      <c r="A75" s="218" t="s">
        <v>258</v>
      </c>
      <c r="B75" s="218"/>
      <c r="C75" s="29">
        <v>186</v>
      </c>
      <c r="D75" s="57">
        <v>0</v>
      </c>
      <c r="E75" s="58">
        <v>-204670</v>
      </c>
      <c r="F75" s="54">
        <f t="shared" si="2"/>
        <v>-204670</v>
      </c>
      <c r="G75" s="57">
        <v>0</v>
      </c>
      <c r="H75" s="58">
        <v>-71281</v>
      </c>
      <c r="I75" s="54">
        <f t="shared" si="3"/>
        <v>-71281</v>
      </c>
    </row>
    <row r="76" spans="1:9" ht="21.65" customHeight="1" x14ac:dyDescent="0.25">
      <c r="A76" s="218" t="s">
        <v>259</v>
      </c>
      <c r="B76" s="218"/>
      <c r="C76" s="29">
        <v>187</v>
      </c>
      <c r="D76" s="57">
        <v>-94813311</v>
      </c>
      <c r="E76" s="58">
        <v>-183926601</v>
      </c>
      <c r="F76" s="54">
        <f t="shared" si="2"/>
        <v>-278739912</v>
      </c>
      <c r="G76" s="57">
        <v>-16840960</v>
      </c>
      <c r="H76" s="58">
        <v>79291168</v>
      </c>
      <c r="I76" s="54">
        <f t="shared" si="3"/>
        <v>62450208</v>
      </c>
    </row>
    <row r="77" spans="1:9" ht="28.15" customHeight="1" x14ac:dyDescent="0.25">
      <c r="A77" s="218" t="s">
        <v>260</v>
      </c>
      <c r="B77" s="218"/>
      <c r="C77" s="29">
        <v>188</v>
      </c>
      <c r="D77" s="57">
        <v>0</v>
      </c>
      <c r="E77" s="58">
        <v>0</v>
      </c>
      <c r="F77" s="54">
        <f t="shared" si="2"/>
        <v>0</v>
      </c>
      <c r="G77" s="57">
        <v>0</v>
      </c>
      <c r="H77" s="58">
        <v>0</v>
      </c>
      <c r="I77" s="54">
        <f t="shared" si="3"/>
        <v>0</v>
      </c>
    </row>
    <row r="78" spans="1:9" ht="25.15" customHeight="1" x14ac:dyDescent="0.25">
      <c r="A78" s="218" t="s">
        <v>261</v>
      </c>
      <c r="B78" s="218"/>
      <c r="C78" s="29">
        <v>189</v>
      </c>
      <c r="D78" s="57">
        <v>0</v>
      </c>
      <c r="E78" s="58">
        <v>0</v>
      </c>
      <c r="F78" s="54">
        <f t="shared" si="2"/>
        <v>0</v>
      </c>
      <c r="G78" s="57">
        <v>0</v>
      </c>
      <c r="H78" s="58">
        <v>0</v>
      </c>
      <c r="I78" s="54">
        <f t="shared" si="3"/>
        <v>0</v>
      </c>
    </row>
    <row r="79" spans="1:9" x14ac:dyDescent="0.25">
      <c r="A79" s="218" t="s">
        <v>262</v>
      </c>
      <c r="B79" s="218"/>
      <c r="C79" s="29">
        <v>190</v>
      </c>
      <c r="D79" s="57">
        <v>0</v>
      </c>
      <c r="E79" s="58">
        <v>0</v>
      </c>
      <c r="F79" s="54">
        <f t="shared" si="2"/>
        <v>0</v>
      </c>
      <c r="G79" s="57">
        <v>0</v>
      </c>
      <c r="H79" s="58">
        <v>0</v>
      </c>
      <c r="I79" s="54">
        <f t="shared" si="3"/>
        <v>0</v>
      </c>
    </row>
    <row r="80" spans="1:9" ht="21" customHeight="1" x14ac:dyDescent="0.25">
      <c r="A80" s="218" t="s">
        <v>263</v>
      </c>
      <c r="B80" s="218"/>
      <c r="C80" s="29">
        <v>191</v>
      </c>
      <c r="D80" s="57">
        <v>0</v>
      </c>
      <c r="E80" s="58">
        <v>0</v>
      </c>
      <c r="F80" s="54">
        <f t="shared" si="2"/>
        <v>0</v>
      </c>
      <c r="G80" s="57">
        <v>0</v>
      </c>
      <c r="H80" s="58">
        <v>0</v>
      </c>
      <c r="I80" s="54">
        <f t="shared" si="3"/>
        <v>0</v>
      </c>
    </row>
    <row r="81" spans="1:9" ht="16.149999999999999" customHeight="1" x14ac:dyDescent="0.25">
      <c r="A81" s="218" t="s">
        <v>264</v>
      </c>
      <c r="B81" s="218"/>
      <c r="C81" s="29">
        <v>192</v>
      </c>
      <c r="D81" s="57">
        <v>0</v>
      </c>
      <c r="E81" s="58">
        <v>0</v>
      </c>
      <c r="F81" s="54">
        <f t="shared" si="2"/>
        <v>0</v>
      </c>
      <c r="G81" s="57">
        <v>0</v>
      </c>
      <c r="H81" s="58">
        <v>0</v>
      </c>
      <c r="I81" s="54">
        <f t="shared" si="3"/>
        <v>0</v>
      </c>
    </row>
    <row r="82" spans="1:9" x14ac:dyDescent="0.25">
      <c r="A82" s="218" t="s">
        <v>265</v>
      </c>
      <c r="B82" s="218"/>
      <c r="C82" s="29">
        <v>193</v>
      </c>
      <c r="D82" s="57">
        <v>17066396</v>
      </c>
      <c r="E82" s="58">
        <v>33106788</v>
      </c>
      <c r="F82" s="54">
        <f t="shared" si="2"/>
        <v>50173184</v>
      </c>
      <c r="G82" s="57">
        <v>3031373</v>
      </c>
      <c r="H82" s="58">
        <v>-14272410</v>
      </c>
      <c r="I82" s="54">
        <f t="shared" si="3"/>
        <v>-11241037</v>
      </c>
    </row>
    <row r="83" spans="1:9" x14ac:dyDescent="0.25">
      <c r="A83" s="219" t="s">
        <v>266</v>
      </c>
      <c r="B83" s="220"/>
      <c r="C83" s="32">
        <v>194</v>
      </c>
      <c r="D83" s="55">
        <f>D69+D74</f>
        <v>-64709024</v>
      </c>
      <c r="E83" s="56">
        <f>E69+E74</f>
        <v>-65787523</v>
      </c>
      <c r="F83" s="54">
        <f t="shared" si="2"/>
        <v>-130496547</v>
      </c>
      <c r="G83" s="55">
        <f>G69+G74</f>
        <v>-8716228</v>
      </c>
      <c r="H83" s="56">
        <f>H69+H74</f>
        <v>177186259</v>
      </c>
      <c r="I83" s="54">
        <f t="shared" si="3"/>
        <v>168470031</v>
      </c>
    </row>
    <row r="84" spans="1:9" x14ac:dyDescent="0.25">
      <c r="A84" s="215" t="s">
        <v>267</v>
      </c>
      <c r="B84" s="215"/>
      <c r="C84" s="29">
        <v>195</v>
      </c>
      <c r="D84" s="52">
        <v>0</v>
      </c>
      <c r="E84" s="53">
        <v>0</v>
      </c>
      <c r="F84" s="54">
        <f t="shared" si="2"/>
        <v>0</v>
      </c>
      <c r="G84" s="52">
        <v>0</v>
      </c>
      <c r="H84" s="53">
        <v>0</v>
      </c>
      <c r="I84" s="54">
        <f t="shared" si="3"/>
        <v>0</v>
      </c>
    </row>
    <row r="85" spans="1:9" x14ac:dyDescent="0.25">
      <c r="A85" s="215" t="s">
        <v>268</v>
      </c>
      <c r="B85" s="215"/>
      <c r="C85" s="29">
        <v>196</v>
      </c>
      <c r="D85" s="52">
        <v>0</v>
      </c>
      <c r="E85" s="53">
        <v>0</v>
      </c>
      <c r="F85" s="54">
        <f t="shared" si="2"/>
        <v>0</v>
      </c>
      <c r="G85" s="52">
        <v>0</v>
      </c>
      <c r="H85" s="53">
        <v>0</v>
      </c>
      <c r="I85" s="54">
        <f t="shared" si="3"/>
        <v>0</v>
      </c>
    </row>
    <row r="86" spans="1:9" x14ac:dyDescent="0.25">
      <c r="A86" s="216" t="s">
        <v>269</v>
      </c>
      <c r="B86" s="217"/>
      <c r="C86" s="30">
        <v>197</v>
      </c>
      <c r="D86" s="59">
        <v>0</v>
      </c>
      <c r="E86" s="60">
        <v>0</v>
      </c>
      <c r="F86" s="61">
        <f t="shared" si="2"/>
        <v>0</v>
      </c>
      <c r="G86" s="59">
        <v>0</v>
      </c>
      <c r="H86" s="60">
        <v>0</v>
      </c>
      <c r="I86" s="61">
        <f t="shared" si="3"/>
        <v>0</v>
      </c>
    </row>
  </sheetData>
  <sheetProtection algorithmName="SHA-512" hashValue="1V5ZzremeywN0dH6C5UIZ+E790M2VWiHKVeN2DXGxfY9z/wzKaCbPWKn+fk6hlOFqWK8EbC66+KBj3JBwydgHQ==" saltValue="68nkiQRlgmFnyIpG5i3IqA==" spinCount="100000" sheet="1" objects="1" scenarios="1"/>
  <mergeCells count="88">
    <mergeCell ref="A1:I1"/>
    <mergeCell ref="A2:I2"/>
    <mergeCell ref="A3:I3"/>
    <mergeCell ref="A4:B5"/>
    <mergeCell ref="C4:C5"/>
    <mergeCell ref="D4:F4"/>
    <mergeCell ref="G4:I4"/>
    <mergeCell ref="A17:B17"/>
    <mergeCell ref="A6:B6"/>
    <mergeCell ref="A7:B7"/>
    <mergeCell ref="A8:B8"/>
    <mergeCell ref="A9:B9"/>
    <mergeCell ref="A10:B10"/>
    <mergeCell ref="A11:B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53:B53"/>
    <mergeCell ref="A42:B42"/>
    <mergeCell ref="A43:B43"/>
    <mergeCell ref="A44:B44"/>
    <mergeCell ref="A45:B45"/>
    <mergeCell ref="A46:B46"/>
    <mergeCell ref="A47:B47"/>
    <mergeCell ref="A48:B48"/>
    <mergeCell ref="A49:B49"/>
    <mergeCell ref="A50:B50"/>
    <mergeCell ref="A51:B51"/>
    <mergeCell ref="A52:B52"/>
    <mergeCell ref="A65:B65"/>
    <mergeCell ref="A54:B54"/>
    <mergeCell ref="A55:B55"/>
    <mergeCell ref="A56:B56"/>
    <mergeCell ref="A57:B57"/>
    <mergeCell ref="A58:B58"/>
    <mergeCell ref="A59:B59"/>
    <mergeCell ref="A60:B60"/>
    <mergeCell ref="A61:B61"/>
    <mergeCell ref="A62:B62"/>
    <mergeCell ref="A63:B63"/>
    <mergeCell ref="A64:B64"/>
    <mergeCell ref="A77:B77"/>
    <mergeCell ref="A66:B66"/>
    <mergeCell ref="A67:B67"/>
    <mergeCell ref="A68:B68"/>
    <mergeCell ref="A69:B69"/>
    <mergeCell ref="A70:B70"/>
    <mergeCell ref="A71:B71"/>
    <mergeCell ref="A72:B72"/>
    <mergeCell ref="A73:B73"/>
    <mergeCell ref="A74:B74"/>
    <mergeCell ref="A75:B75"/>
    <mergeCell ref="A76:B76"/>
    <mergeCell ref="A84:B84"/>
    <mergeCell ref="A85:B85"/>
    <mergeCell ref="A86:B86"/>
    <mergeCell ref="A78:B78"/>
    <mergeCell ref="A79:B79"/>
    <mergeCell ref="A80:B80"/>
    <mergeCell ref="A81:B81"/>
    <mergeCell ref="A82:B82"/>
    <mergeCell ref="A83:B83"/>
  </mergeCells>
  <dataValidations count="5">
    <dataValidation allowBlank="1" sqref="A87:I1048576 C6 A6 C4 H5:I6 A1:A4 D4:D6 E5:F6 G4:G6 J1:XFD1048576" xr:uid="{00000000-0002-0000-0200-000004000000}"/>
    <dataValidation type="whole" operator="notEqual" allowBlank="1" showErrorMessage="1" errorTitle="Nedopušten unos" error="Dopušten je unos samo cjelobrojnih vrijednosti." sqref="D82:I82" xr:uid="{E4F853E5-9DC4-4A95-91B2-2BABB9F0912B}">
      <formula1>99999999</formula1>
    </dataValidation>
    <dataValidation type="whole" operator="notEqual" allowBlank="1" showErrorMessage="1" errorTitle="Nedopušten unos" error="Dopušten je unos samo cjelobrojnih (pozitivnih ili negativnih) vrijednosti ili nule." sqref="D7:I7 D9:I9 D11:I12 D83:I86 D48:I48 D65:I66 D68:I71 D74:I81 D28:I43" xr:uid="{7FC01BAE-394B-45C0-BE32-C8292AF4C0FB}">
      <formula1>999999999</formula1>
    </dataValidation>
    <dataValidation type="whole" operator="lessThanOrEqual" allowBlank="1" showErrorMessage="1" errorTitle="Nedopušten unos" error="Dopušten je unos samo cjelobrojnih negativnih vrijednosti ili nule." sqref="D10:I10 D24:I26 D44:I47 D49:I64 D67:I67 D73:I73" xr:uid="{3465E2CA-D0AC-4FDF-BC0C-82EC9BEE80B7}">
      <formula1>0</formula1>
    </dataValidation>
    <dataValidation type="whole" operator="greaterThanOrEqual" allowBlank="1" showErrorMessage="1" errorTitle="Nedopušten unos" error="Dopušten je unos samo cjelobrojnih pozitivnih vrijednosti ili nule." sqref="D27:I27 D13:I23 D72:I72 D8:I8" xr:uid="{35D15D96-2C10-4BBD-9B62-53AFD852B7F8}">
      <formula1>0</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86"/>
  <sheetViews>
    <sheetView view="pageBreakPreview" zoomScale="110" zoomScaleNormal="100" zoomScaleSheetLayoutView="110" workbookViewId="0">
      <selection sqref="A1:I1"/>
    </sheetView>
  </sheetViews>
  <sheetFormatPr defaultColWidth="8.81640625" defaultRowHeight="12.5" x14ac:dyDescent="0.25"/>
  <cols>
    <col min="1" max="1" width="26.7265625" style="3" customWidth="1"/>
    <col min="2" max="2" width="15" style="3" customWidth="1"/>
    <col min="3" max="3" width="8.81640625" style="3"/>
    <col min="4" max="4" width="10.453125" style="12" customWidth="1"/>
    <col min="5" max="6" width="11.7265625" style="12" customWidth="1"/>
    <col min="7" max="7" width="10.453125" style="12" customWidth="1"/>
    <col min="8" max="9" width="11.7265625" style="12" customWidth="1"/>
    <col min="10" max="10" width="8.81640625" style="3"/>
    <col min="11" max="11" width="14.7265625" style="3" bestFit="1" customWidth="1"/>
    <col min="12" max="13" width="16.26953125" style="3" bestFit="1" customWidth="1"/>
    <col min="14" max="14" width="14.7265625" style="3" bestFit="1" customWidth="1"/>
    <col min="15" max="16" width="11.26953125" style="3" customWidth="1"/>
    <col min="17" max="17" width="12.81640625" style="3" bestFit="1" customWidth="1"/>
    <col min="18" max="18" width="11.81640625" style="3" bestFit="1" customWidth="1"/>
    <col min="19" max="22" width="12.81640625" style="3" bestFit="1" customWidth="1"/>
    <col min="23" max="23" width="13.7265625" style="3" bestFit="1" customWidth="1"/>
    <col min="24" max="16384" width="8.81640625" style="3"/>
  </cols>
  <sheetData>
    <row r="1" spans="1:9" ht="15.5" x14ac:dyDescent="0.25">
      <c r="A1" s="227" t="s">
        <v>270</v>
      </c>
      <c r="B1" s="210"/>
      <c r="C1" s="210"/>
      <c r="D1" s="210"/>
      <c r="E1" s="210"/>
      <c r="F1" s="210"/>
      <c r="G1" s="210"/>
      <c r="H1" s="210"/>
      <c r="I1" s="210"/>
    </row>
    <row r="2" spans="1:9" x14ac:dyDescent="0.25">
      <c r="A2" s="211" t="s">
        <v>502</v>
      </c>
      <c r="B2" s="228"/>
      <c r="C2" s="228"/>
      <c r="D2" s="228"/>
      <c r="E2" s="228"/>
      <c r="F2" s="228"/>
      <c r="G2" s="228"/>
      <c r="H2" s="228"/>
      <c r="I2" s="228"/>
    </row>
    <row r="3" spans="1:9" x14ac:dyDescent="0.25">
      <c r="A3" s="229" t="s">
        <v>271</v>
      </c>
      <c r="B3" s="230"/>
      <c r="C3" s="230"/>
      <c r="D3" s="230"/>
      <c r="E3" s="230"/>
      <c r="F3" s="230"/>
      <c r="G3" s="230"/>
      <c r="H3" s="230"/>
      <c r="I3" s="230"/>
    </row>
    <row r="4" spans="1:9" ht="33.75" customHeight="1" x14ac:dyDescent="0.25">
      <c r="A4" s="213" t="s">
        <v>272</v>
      </c>
      <c r="B4" s="214"/>
      <c r="C4" s="213" t="s">
        <v>273</v>
      </c>
      <c r="D4" s="198" t="s">
        <v>274</v>
      </c>
      <c r="E4" s="199"/>
      <c r="F4" s="199"/>
      <c r="G4" s="198" t="s">
        <v>275</v>
      </c>
      <c r="H4" s="199"/>
      <c r="I4" s="199"/>
    </row>
    <row r="5" spans="1:9" ht="24" customHeight="1" x14ac:dyDescent="0.25">
      <c r="A5" s="214"/>
      <c r="B5" s="214"/>
      <c r="C5" s="214"/>
      <c r="D5" s="35" t="s">
        <v>276</v>
      </c>
      <c r="E5" s="35" t="s">
        <v>277</v>
      </c>
      <c r="F5" s="35" t="s">
        <v>278</v>
      </c>
      <c r="G5" s="35" t="s">
        <v>279</v>
      </c>
      <c r="H5" s="35" t="s">
        <v>280</v>
      </c>
      <c r="I5" s="35" t="s">
        <v>281</v>
      </c>
    </row>
    <row r="6" spans="1:9" x14ac:dyDescent="0.25">
      <c r="A6" s="213">
        <v>1</v>
      </c>
      <c r="B6" s="214"/>
      <c r="C6" s="25">
        <v>2</v>
      </c>
      <c r="D6" s="39">
        <v>3</v>
      </c>
      <c r="E6" s="39">
        <v>4</v>
      </c>
      <c r="F6" s="39" t="s">
        <v>282</v>
      </c>
      <c r="G6" s="39">
        <v>6</v>
      </c>
      <c r="H6" s="39">
        <v>7</v>
      </c>
      <c r="I6" s="39" t="s">
        <v>283</v>
      </c>
    </row>
    <row r="7" spans="1:9" ht="22.5" customHeight="1" x14ac:dyDescent="0.25">
      <c r="A7" s="203" t="s">
        <v>284</v>
      </c>
      <c r="B7" s="201"/>
      <c r="C7" s="26">
        <v>118</v>
      </c>
      <c r="D7" s="49">
        <f>D8+D9+D10+D11+D12</f>
        <v>115581841</v>
      </c>
      <c r="E7" s="50">
        <f>E8+E9+E10+E11+E12</f>
        <v>482185597</v>
      </c>
      <c r="F7" s="50">
        <f>D7+E7</f>
        <v>597767438</v>
      </c>
      <c r="G7" s="49">
        <f>G8+G9+G10+G11+G12</f>
        <v>116721074</v>
      </c>
      <c r="H7" s="50">
        <f>H8+H9+H10+H11+H12</f>
        <v>509160580</v>
      </c>
      <c r="I7" s="51">
        <f>G7+H7</f>
        <v>625881654</v>
      </c>
    </row>
    <row r="8" spans="1:9" x14ac:dyDescent="0.25">
      <c r="A8" s="202" t="s">
        <v>285</v>
      </c>
      <c r="B8" s="202"/>
      <c r="C8" s="27">
        <v>119</v>
      </c>
      <c r="D8" s="52">
        <v>115662398</v>
      </c>
      <c r="E8" s="53">
        <v>741664476</v>
      </c>
      <c r="F8" s="54">
        <f t="shared" ref="F8:F40" si="0">D8+E8</f>
        <v>857326874</v>
      </c>
      <c r="G8" s="52">
        <v>116693301</v>
      </c>
      <c r="H8" s="53">
        <v>750160755</v>
      </c>
      <c r="I8" s="54">
        <f t="shared" ref="I8:I40" si="1">G8+H8</f>
        <v>866854056</v>
      </c>
    </row>
    <row r="9" spans="1:9" ht="19.5" customHeight="1" x14ac:dyDescent="0.25">
      <c r="A9" s="202" t="s">
        <v>286</v>
      </c>
      <c r="B9" s="202"/>
      <c r="C9" s="27">
        <v>120</v>
      </c>
      <c r="D9" s="52">
        <v>0</v>
      </c>
      <c r="E9" s="53">
        <v>8388275</v>
      </c>
      <c r="F9" s="54">
        <f t="shared" si="0"/>
        <v>8388275</v>
      </c>
      <c r="G9" s="52">
        <v>0</v>
      </c>
      <c r="H9" s="53">
        <v>2628479</v>
      </c>
      <c r="I9" s="54">
        <f t="shared" si="1"/>
        <v>2628479</v>
      </c>
    </row>
    <row r="10" spans="1:9" x14ac:dyDescent="0.25">
      <c r="A10" s="202" t="s">
        <v>287</v>
      </c>
      <c r="B10" s="202"/>
      <c r="C10" s="27">
        <v>121</v>
      </c>
      <c r="D10" s="52">
        <v>-49417</v>
      </c>
      <c r="E10" s="53">
        <v>-102172040</v>
      </c>
      <c r="F10" s="54">
        <f t="shared" si="0"/>
        <v>-102221457</v>
      </c>
      <c r="G10" s="52">
        <v>-44310</v>
      </c>
      <c r="H10" s="53">
        <v>-123384926</v>
      </c>
      <c r="I10" s="54">
        <f t="shared" si="1"/>
        <v>-123429236</v>
      </c>
    </row>
    <row r="11" spans="1:9" ht="22.5" customHeight="1" x14ac:dyDescent="0.25">
      <c r="A11" s="202" t="s">
        <v>288</v>
      </c>
      <c r="B11" s="202"/>
      <c r="C11" s="27">
        <v>122</v>
      </c>
      <c r="D11" s="52">
        <v>-40114</v>
      </c>
      <c r="E11" s="53">
        <v>-219987535</v>
      </c>
      <c r="F11" s="54">
        <f t="shared" si="0"/>
        <v>-220027649</v>
      </c>
      <c r="G11" s="52">
        <v>61472</v>
      </c>
      <c r="H11" s="53">
        <v>-196234504</v>
      </c>
      <c r="I11" s="54">
        <f t="shared" si="1"/>
        <v>-196173032</v>
      </c>
    </row>
    <row r="12" spans="1:9" ht="21.75" customHeight="1" x14ac:dyDescent="0.25">
      <c r="A12" s="202" t="s">
        <v>289</v>
      </c>
      <c r="B12" s="202"/>
      <c r="C12" s="27">
        <v>123</v>
      </c>
      <c r="D12" s="52">
        <v>8974</v>
      </c>
      <c r="E12" s="53">
        <v>54292421</v>
      </c>
      <c r="F12" s="54">
        <f t="shared" si="0"/>
        <v>54301395</v>
      </c>
      <c r="G12" s="52">
        <v>10611</v>
      </c>
      <c r="H12" s="53">
        <v>75990776</v>
      </c>
      <c r="I12" s="54">
        <f t="shared" si="1"/>
        <v>76001387</v>
      </c>
    </row>
    <row r="13" spans="1:9" x14ac:dyDescent="0.25">
      <c r="A13" s="203" t="s">
        <v>290</v>
      </c>
      <c r="B13" s="201"/>
      <c r="C13" s="26">
        <v>124</v>
      </c>
      <c r="D13" s="55">
        <f>D14+D15+D16+D17+D18+D19+D20</f>
        <v>94508609</v>
      </c>
      <c r="E13" s="56">
        <f>E14+E15+E16+E17+E18+E19+E20</f>
        <v>114180656</v>
      </c>
      <c r="F13" s="54">
        <f t="shared" si="0"/>
        <v>208689265</v>
      </c>
      <c r="G13" s="55">
        <f>G14+G15+G16+G17+G18+G19+G20</f>
        <v>36347166</v>
      </c>
      <c r="H13" s="56">
        <f>H14+H15+H16+H17+H18+H19+H20</f>
        <v>81612060</v>
      </c>
      <c r="I13" s="54">
        <f t="shared" si="1"/>
        <v>117959226</v>
      </c>
    </row>
    <row r="14" spans="1:9" ht="24" customHeight="1" x14ac:dyDescent="0.25">
      <c r="A14" s="202" t="s">
        <v>291</v>
      </c>
      <c r="B14" s="202"/>
      <c r="C14" s="27">
        <v>125</v>
      </c>
      <c r="D14" s="52">
        <v>235441</v>
      </c>
      <c r="E14" s="53">
        <v>715907</v>
      </c>
      <c r="F14" s="54">
        <f t="shared" si="0"/>
        <v>951348</v>
      </c>
      <c r="G14" s="52">
        <v>445052</v>
      </c>
      <c r="H14" s="53">
        <v>10988002</v>
      </c>
      <c r="I14" s="54">
        <f t="shared" si="1"/>
        <v>11433054</v>
      </c>
    </row>
    <row r="15" spans="1:9" ht="24.75" customHeight="1" x14ac:dyDescent="0.25">
      <c r="A15" s="202" t="s">
        <v>292</v>
      </c>
      <c r="B15" s="202"/>
      <c r="C15" s="27">
        <v>126</v>
      </c>
      <c r="D15" s="52">
        <v>0</v>
      </c>
      <c r="E15" s="53">
        <v>5742982</v>
      </c>
      <c r="F15" s="54">
        <f t="shared" si="0"/>
        <v>5742982</v>
      </c>
      <c r="G15" s="52">
        <v>0</v>
      </c>
      <c r="H15" s="53">
        <v>9541056</v>
      </c>
      <c r="I15" s="54">
        <f t="shared" si="1"/>
        <v>9541056</v>
      </c>
    </row>
    <row r="16" spans="1:9" x14ac:dyDescent="0.25">
      <c r="A16" s="202" t="s">
        <v>293</v>
      </c>
      <c r="B16" s="202"/>
      <c r="C16" s="27">
        <v>127</v>
      </c>
      <c r="D16" s="52">
        <v>24421581</v>
      </c>
      <c r="E16" s="53">
        <v>25165645</v>
      </c>
      <c r="F16" s="54">
        <f t="shared" si="0"/>
        <v>49587226</v>
      </c>
      <c r="G16" s="52">
        <v>21447203</v>
      </c>
      <c r="H16" s="53">
        <v>22373849</v>
      </c>
      <c r="I16" s="54">
        <f t="shared" si="1"/>
        <v>43821052</v>
      </c>
    </row>
    <row r="17" spans="1:9" x14ac:dyDescent="0.25">
      <c r="A17" s="202" t="s">
        <v>294</v>
      </c>
      <c r="B17" s="202"/>
      <c r="C17" s="27">
        <v>128</v>
      </c>
      <c r="D17" s="52">
        <v>39283</v>
      </c>
      <c r="E17" s="53">
        <v>98207</v>
      </c>
      <c r="F17" s="54">
        <f t="shared" si="0"/>
        <v>137490</v>
      </c>
      <c r="G17" s="52">
        <v>197119</v>
      </c>
      <c r="H17" s="53">
        <v>4347245</v>
      </c>
      <c r="I17" s="54">
        <f t="shared" si="1"/>
        <v>4544364</v>
      </c>
    </row>
    <row r="18" spans="1:9" x14ac:dyDescent="0.25">
      <c r="A18" s="202" t="s">
        <v>295</v>
      </c>
      <c r="B18" s="202"/>
      <c r="C18" s="27">
        <v>129</v>
      </c>
      <c r="D18" s="52">
        <v>12127774</v>
      </c>
      <c r="E18" s="53">
        <v>43469114</v>
      </c>
      <c r="F18" s="54">
        <f t="shared" si="0"/>
        <v>55596888</v>
      </c>
      <c r="G18" s="52">
        <v>1863165</v>
      </c>
      <c r="H18" s="53">
        <v>17390025</v>
      </c>
      <c r="I18" s="54">
        <f t="shared" si="1"/>
        <v>19253190</v>
      </c>
    </row>
    <row r="19" spans="1:9" x14ac:dyDescent="0.25">
      <c r="A19" s="202" t="s">
        <v>296</v>
      </c>
      <c r="B19" s="202"/>
      <c r="C19" s="27">
        <v>130</v>
      </c>
      <c r="D19" s="52">
        <v>57678441</v>
      </c>
      <c r="E19" s="53">
        <v>28320583</v>
      </c>
      <c r="F19" s="54">
        <f t="shared" si="0"/>
        <v>85999024</v>
      </c>
      <c r="G19" s="52">
        <v>12394148</v>
      </c>
      <c r="H19" s="53">
        <v>9705318</v>
      </c>
      <c r="I19" s="54">
        <f t="shared" si="1"/>
        <v>22099466</v>
      </c>
    </row>
    <row r="20" spans="1:9" x14ac:dyDescent="0.25">
      <c r="A20" s="202" t="s">
        <v>297</v>
      </c>
      <c r="B20" s="202"/>
      <c r="C20" s="27">
        <v>131</v>
      </c>
      <c r="D20" s="52">
        <v>6089</v>
      </c>
      <c r="E20" s="53">
        <v>10668218</v>
      </c>
      <c r="F20" s="54">
        <f t="shared" si="0"/>
        <v>10674307</v>
      </c>
      <c r="G20" s="52">
        <v>479</v>
      </c>
      <c r="H20" s="53">
        <v>7266565</v>
      </c>
      <c r="I20" s="54">
        <f t="shared" si="1"/>
        <v>7267044</v>
      </c>
    </row>
    <row r="21" spans="1:9" x14ac:dyDescent="0.25">
      <c r="A21" s="241" t="s">
        <v>298</v>
      </c>
      <c r="B21" s="202"/>
      <c r="C21" s="27">
        <v>132</v>
      </c>
      <c r="D21" s="52">
        <v>536349</v>
      </c>
      <c r="E21" s="53">
        <v>7903161</v>
      </c>
      <c r="F21" s="54">
        <f t="shared" si="0"/>
        <v>8439510</v>
      </c>
      <c r="G21" s="52">
        <v>477546</v>
      </c>
      <c r="H21" s="53">
        <v>2411392</v>
      </c>
      <c r="I21" s="54">
        <f t="shared" si="1"/>
        <v>2888938</v>
      </c>
    </row>
    <row r="22" spans="1:9" ht="24.75" customHeight="1" x14ac:dyDescent="0.25">
      <c r="A22" s="241" t="s">
        <v>299</v>
      </c>
      <c r="B22" s="202"/>
      <c r="C22" s="27">
        <v>133</v>
      </c>
      <c r="D22" s="52">
        <v>178469</v>
      </c>
      <c r="E22" s="53">
        <v>5118537</v>
      </c>
      <c r="F22" s="54">
        <f t="shared" si="0"/>
        <v>5297006</v>
      </c>
      <c r="G22" s="52">
        <v>46551</v>
      </c>
      <c r="H22" s="53">
        <v>4174315</v>
      </c>
      <c r="I22" s="54">
        <f t="shared" si="1"/>
        <v>4220866</v>
      </c>
    </row>
    <row r="23" spans="1:9" x14ac:dyDescent="0.25">
      <c r="A23" s="241" t="s">
        <v>300</v>
      </c>
      <c r="B23" s="202"/>
      <c r="C23" s="27">
        <v>134</v>
      </c>
      <c r="D23" s="52">
        <v>846</v>
      </c>
      <c r="E23" s="53">
        <v>1485697</v>
      </c>
      <c r="F23" s="54">
        <f t="shared" si="0"/>
        <v>1486543</v>
      </c>
      <c r="G23" s="52">
        <v>1</v>
      </c>
      <c r="H23" s="53">
        <v>2488658</v>
      </c>
      <c r="I23" s="54">
        <f t="shared" si="1"/>
        <v>2488659</v>
      </c>
    </row>
    <row r="24" spans="1:9" ht="21" customHeight="1" x14ac:dyDescent="0.25">
      <c r="A24" s="203" t="s">
        <v>301</v>
      </c>
      <c r="B24" s="201"/>
      <c r="C24" s="26">
        <v>135</v>
      </c>
      <c r="D24" s="55">
        <f>D25+D28</f>
        <v>-194807924</v>
      </c>
      <c r="E24" s="56">
        <f>E25+E28</f>
        <v>-282262001</v>
      </c>
      <c r="F24" s="54">
        <f t="shared" si="0"/>
        <v>-477069925</v>
      </c>
      <c r="G24" s="55">
        <f>G25+G28</f>
        <v>-107117898</v>
      </c>
      <c r="H24" s="56">
        <f>H25+H28</f>
        <v>-217211819</v>
      </c>
      <c r="I24" s="54">
        <f t="shared" si="1"/>
        <v>-324329717</v>
      </c>
    </row>
    <row r="25" spans="1:9" x14ac:dyDescent="0.25">
      <c r="A25" s="201" t="s">
        <v>302</v>
      </c>
      <c r="B25" s="201"/>
      <c r="C25" s="26">
        <v>136</v>
      </c>
      <c r="D25" s="55">
        <f>D26+D27</f>
        <v>-167681727</v>
      </c>
      <c r="E25" s="56">
        <f>E26+E27</f>
        <v>-274666747</v>
      </c>
      <c r="F25" s="54">
        <f t="shared" si="0"/>
        <v>-442348474</v>
      </c>
      <c r="G25" s="55">
        <f>G26+G27</f>
        <v>-111199269</v>
      </c>
      <c r="H25" s="56">
        <f>H26+H27</f>
        <v>-317021273</v>
      </c>
      <c r="I25" s="54">
        <f t="shared" si="1"/>
        <v>-428220542</v>
      </c>
    </row>
    <row r="26" spans="1:9" x14ac:dyDescent="0.25">
      <c r="A26" s="202" t="s">
        <v>303</v>
      </c>
      <c r="B26" s="202"/>
      <c r="C26" s="27">
        <v>137</v>
      </c>
      <c r="D26" s="52">
        <v>-167681727</v>
      </c>
      <c r="E26" s="53">
        <v>-289461846</v>
      </c>
      <c r="F26" s="54">
        <f t="shared" si="0"/>
        <v>-457143573</v>
      </c>
      <c r="G26" s="52">
        <v>-111199269</v>
      </c>
      <c r="H26" s="53">
        <v>-347718972</v>
      </c>
      <c r="I26" s="54">
        <f t="shared" si="1"/>
        <v>-458918241</v>
      </c>
    </row>
    <row r="27" spans="1:9" x14ac:dyDescent="0.25">
      <c r="A27" s="202" t="s">
        <v>304</v>
      </c>
      <c r="B27" s="202"/>
      <c r="C27" s="27">
        <v>138</v>
      </c>
      <c r="D27" s="52">
        <v>0</v>
      </c>
      <c r="E27" s="53">
        <v>14795099</v>
      </c>
      <c r="F27" s="54">
        <f t="shared" si="0"/>
        <v>14795099</v>
      </c>
      <c r="G27" s="52">
        <v>0</v>
      </c>
      <c r="H27" s="53">
        <v>30697699</v>
      </c>
      <c r="I27" s="54">
        <f t="shared" si="1"/>
        <v>30697699</v>
      </c>
    </row>
    <row r="28" spans="1:9" x14ac:dyDescent="0.25">
      <c r="A28" s="201" t="s">
        <v>305</v>
      </c>
      <c r="B28" s="201"/>
      <c r="C28" s="26">
        <v>139</v>
      </c>
      <c r="D28" s="55">
        <f>D29+D30</f>
        <v>-27126197</v>
      </c>
      <c r="E28" s="56">
        <f>E29+E30</f>
        <v>-7595254</v>
      </c>
      <c r="F28" s="54">
        <f t="shared" si="0"/>
        <v>-34721451</v>
      </c>
      <c r="G28" s="55">
        <f>G29+G30</f>
        <v>4081371</v>
      </c>
      <c r="H28" s="56">
        <f>H29+H30</f>
        <v>99809454</v>
      </c>
      <c r="I28" s="54">
        <f t="shared" si="1"/>
        <v>103890825</v>
      </c>
    </row>
    <row r="29" spans="1:9" x14ac:dyDescent="0.25">
      <c r="A29" s="202" t="s">
        <v>306</v>
      </c>
      <c r="B29" s="202"/>
      <c r="C29" s="27">
        <v>140</v>
      </c>
      <c r="D29" s="52">
        <v>-27126197</v>
      </c>
      <c r="E29" s="53">
        <v>-30873092</v>
      </c>
      <c r="F29" s="54">
        <f t="shared" si="0"/>
        <v>-57999289</v>
      </c>
      <c r="G29" s="52">
        <v>4081371</v>
      </c>
      <c r="H29" s="53">
        <v>92245466</v>
      </c>
      <c r="I29" s="54">
        <f t="shared" si="1"/>
        <v>96326837</v>
      </c>
    </row>
    <row r="30" spans="1:9" x14ac:dyDescent="0.25">
      <c r="A30" s="202" t="s">
        <v>307</v>
      </c>
      <c r="B30" s="202"/>
      <c r="C30" s="27">
        <v>141</v>
      </c>
      <c r="D30" s="52">
        <v>0</v>
      </c>
      <c r="E30" s="53">
        <v>23277838</v>
      </c>
      <c r="F30" s="54">
        <f t="shared" si="0"/>
        <v>23277838</v>
      </c>
      <c r="G30" s="52">
        <v>0</v>
      </c>
      <c r="H30" s="53">
        <v>7563988</v>
      </c>
      <c r="I30" s="54">
        <f t="shared" si="1"/>
        <v>7563988</v>
      </c>
    </row>
    <row r="31" spans="1:9" ht="31.5" customHeight="1" x14ac:dyDescent="0.25">
      <c r="A31" s="203" t="s">
        <v>308</v>
      </c>
      <c r="B31" s="201"/>
      <c r="C31" s="26">
        <v>142</v>
      </c>
      <c r="D31" s="55">
        <f>D32+D35</f>
        <v>24799065</v>
      </c>
      <c r="E31" s="56">
        <f>E32+E35</f>
        <v>19783198</v>
      </c>
      <c r="F31" s="54">
        <f t="shared" si="0"/>
        <v>44582263</v>
      </c>
      <c r="G31" s="55">
        <f>G32+G35</f>
        <v>-29182111</v>
      </c>
      <c r="H31" s="56">
        <f>H32+H35</f>
        <v>-9619985</v>
      </c>
      <c r="I31" s="54">
        <f t="shared" si="1"/>
        <v>-38802096</v>
      </c>
    </row>
    <row r="32" spans="1:9" x14ac:dyDescent="0.25">
      <c r="A32" s="201" t="s">
        <v>309</v>
      </c>
      <c r="B32" s="201"/>
      <c r="C32" s="26">
        <v>143</v>
      </c>
      <c r="D32" s="55">
        <f>D33+D34</f>
        <v>24799065</v>
      </c>
      <c r="E32" s="56">
        <f>E33+E34</f>
        <v>2028911</v>
      </c>
      <c r="F32" s="54">
        <f t="shared" si="0"/>
        <v>26827976</v>
      </c>
      <c r="G32" s="55">
        <f>G33+G34</f>
        <v>-29182111</v>
      </c>
      <c r="H32" s="56">
        <f>H33+H34</f>
        <v>1330679</v>
      </c>
      <c r="I32" s="54">
        <f t="shared" si="1"/>
        <v>-27851432</v>
      </c>
    </row>
    <row r="33" spans="1:9" x14ac:dyDescent="0.25">
      <c r="A33" s="202" t="s">
        <v>310</v>
      </c>
      <c r="B33" s="202"/>
      <c r="C33" s="27">
        <v>144</v>
      </c>
      <c r="D33" s="52">
        <v>24804703</v>
      </c>
      <c r="E33" s="53">
        <v>2028911</v>
      </c>
      <c r="F33" s="54">
        <f t="shared" si="0"/>
        <v>26833614</v>
      </c>
      <c r="G33" s="52">
        <v>-29186933</v>
      </c>
      <c r="H33" s="53">
        <v>1330679</v>
      </c>
      <c r="I33" s="54">
        <f t="shared" si="1"/>
        <v>-27856254</v>
      </c>
    </row>
    <row r="34" spans="1:9" x14ac:dyDescent="0.25">
      <c r="A34" s="202" t="s">
        <v>311</v>
      </c>
      <c r="B34" s="202"/>
      <c r="C34" s="27">
        <v>145</v>
      </c>
      <c r="D34" s="52">
        <v>-5638</v>
      </c>
      <c r="E34" s="53">
        <v>0</v>
      </c>
      <c r="F34" s="54">
        <f t="shared" si="0"/>
        <v>-5638</v>
      </c>
      <c r="G34" s="52">
        <v>4822</v>
      </c>
      <c r="H34" s="53">
        <v>0</v>
      </c>
      <c r="I34" s="54">
        <f t="shared" si="1"/>
        <v>4822</v>
      </c>
    </row>
    <row r="35" spans="1:9" ht="31.5" customHeight="1" x14ac:dyDescent="0.25">
      <c r="A35" s="201" t="s">
        <v>312</v>
      </c>
      <c r="B35" s="201"/>
      <c r="C35" s="26">
        <v>146</v>
      </c>
      <c r="D35" s="55">
        <f>D36+D37</f>
        <v>0</v>
      </c>
      <c r="E35" s="56">
        <f>E36+E37</f>
        <v>17754287</v>
      </c>
      <c r="F35" s="54">
        <f t="shared" si="0"/>
        <v>17754287</v>
      </c>
      <c r="G35" s="55">
        <f>G36+G37</f>
        <v>0</v>
      </c>
      <c r="H35" s="56">
        <f>H36+H37</f>
        <v>-10950664</v>
      </c>
      <c r="I35" s="54">
        <f t="shared" si="1"/>
        <v>-10950664</v>
      </c>
    </row>
    <row r="36" spans="1:9" x14ac:dyDescent="0.25">
      <c r="A36" s="202" t="s">
        <v>313</v>
      </c>
      <c r="B36" s="202"/>
      <c r="C36" s="27">
        <v>147</v>
      </c>
      <c r="D36" s="52">
        <v>0</v>
      </c>
      <c r="E36" s="53">
        <v>17754287</v>
      </c>
      <c r="F36" s="54">
        <f t="shared" si="0"/>
        <v>17754287</v>
      </c>
      <c r="G36" s="52">
        <v>0</v>
      </c>
      <c r="H36" s="53">
        <v>-10950664</v>
      </c>
      <c r="I36" s="54">
        <f t="shared" si="1"/>
        <v>-10950664</v>
      </c>
    </row>
    <row r="37" spans="1:9" x14ac:dyDescent="0.25">
      <c r="A37" s="202" t="s">
        <v>314</v>
      </c>
      <c r="B37" s="202"/>
      <c r="C37" s="27">
        <v>148</v>
      </c>
      <c r="D37" s="52">
        <v>0</v>
      </c>
      <c r="E37" s="53">
        <v>0</v>
      </c>
      <c r="F37" s="54">
        <f t="shared" si="0"/>
        <v>0</v>
      </c>
      <c r="G37" s="52">
        <v>0</v>
      </c>
      <c r="H37" s="53">
        <v>0</v>
      </c>
      <c r="I37" s="54">
        <f t="shared" si="1"/>
        <v>0</v>
      </c>
    </row>
    <row r="38" spans="1:9" ht="45.75" customHeight="1" x14ac:dyDescent="0.25">
      <c r="A38" s="203" t="s">
        <v>315</v>
      </c>
      <c r="B38" s="201"/>
      <c r="C38" s="26">
        <v>149</v>
      </c>
      <c r="D38" s="55">
        <f>D39+D40</f>
        <v>8383434</v>
      </c>
      <c r="E38" s="56">
        <f>E39+E40</f>
        <v>0</v>
      </c>
      <c r="F38" s="54">
        <f t="shared" si="0"/>
        <v>8383434</v>
      </c>
      <c r="G38" s="55">
        <f>G39+G40</f>
        <v>4749889</v>
      </c>
      <c r="H38" s="56">
        <f>H39+H40</f>
        <v>0</v>
      </c>
      <c r="I38" s="54">
        <f t="shared" si="1"/>
        <v>4749889</v>
      </c>
    </row>
    <row r="39" spans="1:9" x14ac:dyDescent="0.25">
      <c r="A39" s="202" t="s">
        <v>316</v>
      </c>
      <c r="B39" s="202"/>
      <c r="C39" s="27">
        <v>150</v>
      </c>
      <c r="D39" s="52">
        <v>8383434</v>
      </c>
      <c r="E39" s="53">
        <v>0</v>
      </c>
      <c r="F39" s="54">
        <f t="shared" si="0"/>
        <v>8383434</v>
      </c>
      <c r="G39" s="52">
        <v>4749889</v>
      </c>
      <c r="H39" s="53">
        <v>0</v>
      </c>
      <c r="I39" s="54">
        <f t="shared" si="1"/>
        <v>4749889</v>
      </c>
    </row>
    <row r="40" spans="1:9" x14ac:dyDescent="0.25">
      <c r="A40" s="202" t="s">
        <v>317</v>
      </c>
      <c r="B40" s="202"/>
      <c r="C40" s="27">
        <v>151</v>
      </c>
      <c r="D40" s="52">
        <v>0</v>
      </c>
      <c r="E40" s="53">
        <v>0</v>
      </c>
      <c r="F40" s="54">
        <f t="shared" si="0"/>
        <v>0</v>
      </c>
      <c r="G40" s="52">
        <v>0</v>
      </c>
      <c r="H40" s="53">
        <v>0</v>
      </c>
      <c r="I40" s="54">
        <f t="shared" si="1"/>
        <v>0</v>
      </c>
    </row>
    <row r="41" spans="1:9" ht="22.9" customHeight="1" x14ac:dyDescent="0.25">
      <c r="A41" s="241" t="s">
        <v>318</v>
      </c>
      <c r="B41" s="202"/>
      <c r="C41" s="27">
        <v>152</v>
      </c>
      <c r="D41" s="55">
        <f>D42+D43</f>
        <v>0</v>
      </c>
      <c r="E41" s="55">
        <f>E42+E43</f>
        <v>-2192655</v>
      </c>
      <c r="F41" s="54">
        <f>D41+E41</f>
        <v>-2192655</v>
      </c>
      <c r="G41" s="55">
        <f>G42+G43</f>
        <v>0</v>
      </c>
      <c r="H41" s="55">
        <f>H42+H43</f>
        <v>-2767377</v>
      </c>
      <c r="I41" s="54">
        <f>G41+H41</f>
        <v>-2767377</v>
      </c>
    </row>
    <row r="42" spans="1:9" x14ac:dyDescent="0.25">
      <c r="A42" s="202" t="s">
        <v>319</v>
      </c>
      <c r="B42" s="202"/>
      <c r="C42" s="27">
        <v>153</v>
      </c>
      <c r="D42" s="52">
        <v>0</v>
      </c>
      <c r="E42" s="53">
        <v>-2192655</v>
      </c>
      <c r="F42" s="54">
        <f t="shared" ref="F42:F86" si="2">D42+E42</f>
        <v>-2192655</v>
      </c>
      <c r="G42" s="52">
        <v>0</v>
      </c>
      <c r="H42" s="53">
        <v>-2767377</v>
      </c>
      <c r="I42" s="54">
        <f t="shared" ref="I42:I86" si="3">G42+H42</f>
        <v>-2767377</v>
      </c>
    </row>
    <row r="43" spans="1:9" x14ac:dyDescent="0.25">
      <c r="A43" s="202" t="s">
        <v>320</v>
      </c>
      <c r="B43" s="202"/>
      <c r="C43" s="27">
        <v>154</v>
      </c>
      <c r="D43" s="52">
        <v>0</v>
      </c>
      <c r="E43" s="53">
        <v>0</v>
      </c>
      <c r="F43" s="54">
        <f t="shared" si="2"/>
        <v>0</v>
      </c>
      <c r="G43" s="52">
        <v>0</v>
      </c>
      <c r="H43" s="53">
        <v>0</v>
      </c>
      <c r="I43" s="54">
        <f t="shared" si="3"/>
        <v>0</v>
      </c>
    </row>
    <row r="44" spans="1:9" ht="22.5" customHeight="1" x14ac:dyDescent="0.25">
      <c r="A44" s="203" t="s">
        <v>321</v>
      </c>
      <c r="B44" s="201"/>
      <c r="C44" s="26">
        <v>155</v>
      </c>
      <c r="D44" s="55">
        <f>D45+D49</f>
        <v>-16591017</v>
      </c>
      <c r="E44" s="56">
        <f>E45+E49</f>
        <v>-168860649</v>
      </c>
      <c r="F44" s="54">
        <f t="shared" si="2"/>
        <v>-185451666</v>
      </c>
      <c r="G44" s="55">
        <f>G45+G49</f>
        <v>-12393406</v>
      </c>
      <c r="H44" s="56">
        <f>H45+H49</f>
        <v>-202712035</v>
      </c>
      <c r="I44" s="54">
        <f t="shared" si="3"/>
        <v>-215105441</v>
      </c>
    </row>
    <row r="45" spans="1:9" x14ac:dyDescent="0.25">
      <c r="A45" s="201" t="s">
        <v>322</v>
      </c>
      <c r="B45" s="201"/>
      <c r="C45" s="26">
        <v>156</v>
      </c>
      <c r="D45" s="55">
        <f>D46+D47+D48</f>
        <v>-7361035</v>
      </c>
      <c r="E45" s="56">
        <f>E46+E47+E48</f>
        <v>-93324500</v>
      </c>
      <c r="F45" s="54">
        <f t="shared" si="2"/>
        <v>-100685535</v>
      </c>
      <c r="G45" s="55">
        <f>G46+G47+G48</f>
        <v>-5878525</v>
      </c>
      <c r="H45" s="56">
        <f>H46+H47+H48</f>
        <v>-116742524</v>
      </c>
      <c r="I45" s="54">
        <f t="shared" si="3"/>
        <v>-122621049</v>
      </c>
    </row>
    <row r="46" spans="1:9" x14ac:dyDescent="0.25">
      <c r="A46" s="202" t="s">
        <v>323</v>
      </c>
      <c r="B46" s="202"/>
      <c r="C46" s="27">
        <v>157</v>
      </c>
      <c r="D46" s="52">
        <v>-2115778</v>
      </c>
      <c r="E46" s="53">
        <v>-70927148</v>
      </c>
      <c r="F46" s="54">
        <f t="shared" si="2"/>
        <v>-73042926</v>
      </c>
      <c r="G46" s="52">
        <v>-1556314</v>
      </c>
      <c r="H46" s="53">
        <v>-74219926</v>
      </c>
      <c r="I46" s="54">
        <f t="shared" si="3"/>
        <v>-75776240</v>
      </c>
    </row>
    <row r="47" spans="1:9" x14ac:dyDescent="0.25">
      <c r="A47" s="202" t="s">
        <v>324</v>
      </c>
      <c r="B47" s="202"/>
      <c r="C47" s="27">
        <v>158</v>
      </c>
      <c r="D47" s="52">
        <v>-5245257</v>
      </c>
      <c r="E47" s="53">
        <v>-33609666</v>
      </c>
      <c r="F47" s="54">
        <f t="shared" si="2"/>
        <v>-38854923</v>
      </c>
      <c r="G47" s="52">
        <v>-4322211</v>
      </c>
      <c r="H47" s="53">
        <v>-50974738</v>
      </c>
      <c r="I47" s="54">
        <f t="shared" si="3"/>
        <v>-55296949</v>
      </c>
    </row>
    <row r="48" spans="1:9" x14ac:dyDescent="0.25">
      <c r="A48" s="202" t="s">
        <v>325</v>
      </c>
      <c r="B48" s="202"/>
      <c r="C48" s="27">
        <v>159</v>
      </c>
      <c r="D48" s="52">
        <v>0</v>
      </c>
      <c r="E48" s="53">
        <v>11212314</v>
      </c>
      <c r="F48" s="54">
        <f t="shared" si="2"/>
        <v>11212314</v>
      </c>
      <c r="G48" s="52">
        <v>0</v>
      </c>
      <c r="H48" s="53">
        <v>8452140</v>
      </c>
      <c r="I48" s="54">
        <f t="shared" si="3"/>
        <v>8452140</v>
      </c>
    </row>
    <row r="49" spans="1:9" ht="24.75" customHeight="1" x14ac:dyDescent="0.25">
      <c r="A49" s="201" t="s">
        <v>326</v>
      </c>
      <c r="B49" s="201"/>
      <c r="C49" s="26">
        <v>160</v>
      </c>
      <c r="D49" s="55">
        <f>D50+D51+D52</f>
        <v>-9229982</v>
      </c>
      <c r="E49" s="56">
        <f>E50+E51+E52</f>
        <v>-75536149</v>
      </c>
      <c r="F49" s="54">
        <f t="shared" si="2"/>
        <v>-84766131</v>
      </c>
      <c r="G49" s="55">
        <f>G50+G51+G52</f>
        <v>-6514881</v>
      </c>
      <c r="H49" s="56">
        <f>H50+H51+H52</f>
        <v>-85969511</v>
      </c>
      <c r="I49" s="54">
        <f t="shared" si="3"/>
        <v>-92484392</v>
      </c>
    </row>
    <row r="50" spans="1:9" x14ac:dyDescent="0.25">
      <c r="A50" s="202" t="s">
        <v>327</v>
      </c>
      <c r="B50" s="202"/>
      <c r="C50" s="27">
        <v>161</v>
      </c>
      <c r="D50" s="52">
        <v>-790795</v>
      </c>
      <c r="E50" s="53">
        <v>-13836966</v>
      </c>
      <c r="F50" s="54">
        <f t="shared" si="2"/>
        <v>-14627761</v>
      </c>
      <c r="G50" s="52">
        <v>-556162</v>
      </c>
      <c r="H50" s="53">
        <v>-12910932</v>
      </c>
      <c r="I50" s="54">
        <f t="shared" si="3"/>
        <v>-13467094</v>
      </c>
    </row>
    <row r="51" spans="1:9" x14ac:dyDescent="0.25">
      <c r="A51" s="202" t="s">
        <v>328</v>
      </c>
      <c r="B51" s="202"/>
      <c r="C51" s="27">
        <v>162</v>
      </c>
      <c r="D51" s="52">
        <v>-3659921</v>
      </c>
      <c r="E51" s="53">
        <v>-27501417</v>
      </c>
      <c r="F51" s="54">
        <f t="shared" si="2"/>
        <v>-31161338</v>
      </c>
      <c r="G51" s="52">
        <v>-2675978</v>
      </c>
      <c r="H51" s="53">
        <v>-26534235</v>
      </c>
      <c r="I51" s="54">
        <f t="shared" si="3"/>
        <v>-29210213</v>
      </c>
    </row>
    <row r="52" spans="1:9" x14ac:dyDescent="0.25">
      <c r="A52" s="202" t="s">
        <v>329</v>
      </c>
      <c r="B52" s="202"/>
      <c r="C52" s="27">
        <v>163</v>
      </c>
      <c r="D52" s="52">
        <v>-4779266</v>
      </c>
      <c r="E52" s="53">
        <v>-34197766</v>
      </c>
      <c r="F52" s="54">
        <f t="shared" si="2"/>
        <v>-38977032</v>
      </c>
      <c r="G52" s="52">
        <v>-3282741</v>
      </c>
      <c r="H52" s="53">
        <v>-46524344</v>
      </c>
      <c r="I52" s="54">
        <f t="shared" si="3"/>
        <v>-49807085</v>
      </c>
    </row>
    <row r="53" spans="1:9" x14ac:dyDescent="0.25">
      <c r="A53" s="203" t="s">
        <v>330</v>
      </c>
      <c r="B53" s="201"/>
      <c r="C53" s="26">
        <v>164</v>
      </c>
      <c r="D53" s="55">
        <f>D54+D55+D56+D57+D58+D59+D60</f>
        <v>-16367100</v>
      </c>
      <c r="E53" s="56">
        <f>E54+E55+E56+E57+E58+E59+E60</f>
        <v>-63505855</v>
      </c>
      <c r="F53" s="54">
        <f t="shared" si="2"/>
        <v>-79872955</v>
      </c>
      <c r="G53" s="55">
        <f>G54+G55+G56+G57+G58+G59+G60</f>
        <v>-2647986</v>
      </c>
      <c r="H53" s="56">
        <f>H54+H55+H56+H57+H58+H59+H60</f>
        <v>-23010438</v>
      </c>
      <c r="I53" s="54">
        <f t="shared" si="3"/>
        <v>-25658424</v>
      </c>
    </row>
    <row r="54" spans="1:9" ht="24" customHeight="1" x14ac:dyDescent="0.25">
      <c r="A54" s="202" t="s">
        <v>331</v>
      </c>
      <c r="B54" s="202"/>
      <c r="C54" s="27">
        <v>165</v>
      </c>
      <c r="D54" s="52">
        <v>0</v>
      </c>
      <c r="E54" s="53">
        <v>0</v>
      </c>
      <c r="F54" s="54">
        <f t="shared" si="2"/>
        <v>0</v>
      </c>
      <c r="G54" s="52">
        <v>0</v>
      </c>
      <c r="H54" s="53">
        <v>0</v>
      </c>
      <c r="I54" s="54">
        <f t="shared" si="3"/>
        <v>0</v>
      </c>
    </row>
    <row r="55" spans="1:9" x14ac:dyDescent="0.25">
      <c r="A55" s="202" t="s">
        <v>332</v>
      </c>
      <c r="B55" s="202"/>
      <c r="C55" s="27">
        <v>166</v>
      </c>
      <c r="D55" s="52">
        <v>-341447</v>
      </c>
      <c r="E55" s="53">
        <v>-2010342</v>
      </c>
      <c r="F55" s="54">
        <f t="shared" si="2"/>
        <v>-2351789</v>
      </c>
      <c r="G55" s="52">
        <v>-230196</v>
      </c>
      <c r="H55" s="53">
        <v>-1995909</v>
      </c>
      <c r="I55" s="54">
        <f t="shared" si="3"/>
        <v>-2226105</v>
      </c>
    </row>
    <row r="56" spans="1:9" x14ac:dyDescent="0.25">
      <c r="A56" s="202" t="s">
        <v>333</v>
      </c>
      <c r="B56" s="202"/>
      <c r="C56" s="27">
        <v>167</v>
      </c>
      <c r="D56" s="52">
        <v>-1013854</v>
      </c>
      <c r="E56" s="53">
        <v>-2494509</v>
      </c>
      <c r="F56" s="54">
        <f t="shared" si="2"/>
        <v>-3508363</v>
      </c>
      <c r="G56" s="52">
        <v>0</v>
      </c>
      <c r="H56" s="53">
        <v>-9816</v>
      </c>
      <c r="I56" s="54">
        <f t="shared" si="3"/>
        <v>-9816</v>
      </c>
    </row>
    <row r="57" spans="1:9" x14ac:dyDescent="0.25">
      <c r="A57" s="202" t="s">
        <v>334</v>
      </c>
      <c r="B57" s="202"/>
      <c r="C57" s="27">
        <v>168</v>
      </c>
      <c r="D57" s="52">
        <v>-5042381</v>
      </c>
      <c r="E57" s="53">
        <v>-4632875</v>
      </c>
      <c r="F57" s="54">
        <f t="shared" si="2"/>
        <v>-9675256</v>
      </c>
      <c r="G57" s="52">
        <v>-705769</v>
      </c>
      <c r="H57" s="53">
        <v>-1821570</v>
      </c>
      <c r="I57" s="54">
        <f t="shared" si="3"/>
        <v>-2527339</v>
      </c>
    </row>
    <row r="58" spans="1:9" x14ac:dyDescent="0.25">
      <c r="A58" s="202" t="s">
        <v>335</v>
      </c>
      <c r="B58" s="202"/>
      <c r="C58" s="27">
        <v>169</v>
      </c>
      <c r="D58" s="52">
        <v>-8476322</v>
      </c>
      <c r="E58" s="53">
        <v>-40960009</v>
      </c>
      <c r="F58" s="54">
        <f t="shared" si="2"/>
        <v>-49436331</v>
      </c>
      <c r="G58" s="52">
        <v>-1148570</v>
      </c>
      <c r="H58" s="53">
        <v>-8947056</v>
      </c>
      <c r="I58" s="54">
        <f t="shared" si="3"/>
        <v>-10095626</v>
      </c>
    </row>
    <row r="59" spans="1:9" x14ac:dyDescent="0.25">
      <c r="A59" s="202" t="s">
        <v>336</v>
      </c>
      <c r="B59" s="202"/>
      <c r="C59" s="27">
        <v>170</v>
      </c>
      <c r="D59" s="52">
        <v>0</v>
      </c>
      <c r="E59" s="53">
        <v>0</v>
      </c>
      <c r="F59" s="54">
        <f t="shared" si="2"/>
        <v>0</v>
      </c>
      <c r="G59" s="52">
        <v>0</v>
      </c>
      <c r="H59" s="53">
        <v>0</v>
      </c>
      <c r="I59" s="54">
        <f t="shared" si="3"/>
        <v>0</v>
      </c>
    </row>
    <row r="60" spans="1:9" x14ac:dyDescent="0.25">
      <c r="A60" s="202" t="s">
        <v>337</v>
      </c>
      <c r="B60" s="202"/>
      <c r="C60" s="27">
        <v>171</v>
      </c>
      <c r="D60" s="52">
        <v>-1493096</v>
      </c>
      <c r="E60" s="53">
        <v>-13408120</v>
      </c>
      <c r="F60" s="54">
        <f t="shared" si="2"/>
        <v>-14901216</v>
      </c>
      <c r="G60" s="52">
        <v>-563451</v>
      </c>
      <c r="H60" s="53">
        <v>-10236087</v>
      </c>
      <c r="I60" s="54">
        <f t="shared" si="3"/>
        <v>-10799538</v>
      </c>
    </row>
    <row r="61" spans="1:9" ht="29.25" customHeight="1" x14ac:dyDescent="0.25">
      <c r="A61" s="203" t="s">
        <v>338</v>
      </c>
      <c r="B61" s="201"/>
      <c r="C61" s="26">
        <v>172</v>
      </c>
      <c r="D61" s="55">
        <f>D62+D63</f>
        <v>-148309</v>
      </c>
      <c r="E61" s="56">
        <f>E62+E63</f>
        <v>-8635961</v>
      </c>
      <c r="F61" s="54">
        <f t="shared" si="2"/>
        <v>-8784270</v>
      </c>
      <c r="G61" s="55">
        <f>G62+G63</f>
        <v>-883528</v>
      </c>
      <c r="H61" s="56">
        <f>H62+H63</f>
        <v>-9911963</v>
      </c>
      <c r="I61" s="54">
        <f t="shared" si="3"/>
        <v>-10795491</v>
      </c>
    </row>
    <row r="62" spans="1:9" x14ac:dyDescent="0.25">
      <c r="A62" s="202" t="s">
        <v>339</v>
      </c>
      <c r="B62" s="202"/>
      <c r="C62" s="27">
        <v>173</v>
      </c>
      <c r="D62" s="52">
        <v>0</v>
      </c>
      <c r="E62" s="53">
        <v>0</v>
      </c>
      <c r="F62" s="54">
        <f t="shared" si="2"/>
        <v>0</v>
      </c>
      <c r="G62" s="52">
        <v>0</v>
      </c>
      <c r="H62" s="53">
        <v>0</v>
      </c>
      <c r="I62" s="54">
        <f t="shared" si="3"/>
        <v>0</v>
      </c>
    </row>
    <row r="63" spans="1:9" x14ac:dyDescent="0.25">
      <c r="A63" s="202" t="s">
        <v>340</v>
      </c>
      <c r="B63" s="202"/>
      <c r="C63" s="27">
        <v>174</v>
      </c>
      <c r="D63" s="52">
        <v>-148309</v>
      </c>
      <c r="E63" s="53">
        <v>-8635961</v>
      </c>
      <c r="F63" s="54">
        <f t="shared" si="2"/>
        <v>-8784270</v>
      </c>
      <c r="G63" s="52">
        <v>-883528</v>
      </c>
      <c r="H63" s="53">
        <v>-9911963</v>
      </c>
      <c r="I63" s="54">
        <f t="shared" si="3"/>
        <v>-10795491</v>
      </c>
    </row>
    <row r="64" spans="1:9" x14ac:dyDescent="0.25">
      <c r="A64" s="241" t="s">
        <v>341</v>
      </c>
      <c r="B64" s="202"/>
      <c r="C64" s="27">
        <v>175</v>
      </c>
      <c r="D64" s="52">
        <v>-3525</v>
      </c>
      <c r="E64" s="53">
        <v>-861788</v>
      </c>
      <c r="F64" s="54">
        <f t="shared" si="2"/>
        <v>-865313</v>
      </c>
      <c r="G64" s="52">
        <v>-3579</v>
      </c>
      <c r="H64" s="53">
        <v>-146670</v>
      </c>
      <c r="I64" s="54">
        <f t="shared" si="3"/>
        <v>-150249</v>
      </c>
    </row>
    <row r="65" spans="1:9" ht="42" customHeight="1" x14ac:dyDescent="0.25">
      <c r="A65" s="203" t="s">
        <v>342</v>
      </c>
      <c r="B65" s="201"/>
      <c r="C65" s="26">
        <v>176</v>
      </c>
      <c r="D65" s="55">
        <f>D7+D13+D21+D22+D23+D24+D31+D38+D41+D53+D61+D64+D44</f>
        <v>16070738</v>
      </c>
      <c r="E65" s="56">
        <f>E7+E13+E21+E22+E23+E24+E31+E38+E41+E53+E61+E64+E44</f>
        <v>104337937</v>
      </c>
      <c r="F65" s="54">
        <f t="shared" si="2"/>
        <v>120408675</v>
      </c>
      <c r="G65" s="55">
        <f>G7+G13+G21+G22+G23+G24+G31+G38+G41+G53+G61+G64+G44</f>
        <v>6113719</v>
      </c>
      <c r="H65" s="56">
        <f>H7+H13+H21+H22+H23+H24+H31+H38+H41+H53+H61+H64+H44</f>
        <v>134466718</v>
      </c>
      <c r="I65" s="54">
        <f t="shared" si="3"/>
        <v>140580437</v>
      </c>
    </row>
    <row r="66" spans="1:9" x14ac:dyDescent="0.25">
      <c r="A66" s="203" t="s">
        <v>343</v>
      </c>
      <c r="B66" s="201"/>
      <c r="C66" s="26">
        <v>177</v>
      </c>
      <c r="D66" s="55">
        <f>D67+D68</f>
        <v>-3032847</v>
      </c>
      <c r="E66" s="56">
        <f>E67+E68</f>
        <v>-19100977</v>
      </c>
      <c r="F66" s="54">
        <f t="shared" si="2"/>
        <v>-22133824</v>
      </c>
      <c r="G66" s="55">
        <f>G67+G68</f>
        <v>-1020360</v>
      </c>
      <c r="H66" s="56">
        <f>H67+H68</f>
        <v>-22227936</v>
      </c>
      <c r="I66" s="54">
        <f t="shared" si="3"/>
        <v>-23248296</v>
      </c>
    </row>
    <row r="67" spans="1:9" x14ac:dyDescent="0.25">
      <c r="A67" s="202" t="s">
        <v>344</v>
      </c>
      <c r="B67" s="202"/>
      <c r="C67" s="27">
        <v>178</v>
      </c>
      <c r="D67" s="52">
        <v>-3032847</v>
      </c>
      <c r="E67" s="53">
        <v>-19100977</v>
      </c>
      <c r="F67" s="54">
        <f t="shared" si="2"/>
        <v>-22133824</v>
      </c>
      <c r="G67" s="52">
        <v>-1020360</v>
      </c>
      <c r="H67" s="53">
        <v>-22227936</v>
      </c>
      <c r="I67" s="54">
        <f t="shared" si="3"/>
        <v>-23248296</v>
      </c>
    </row>
    <row r="68" spans="1:9" x14ac:dyDescent="0.25">
      <c r="A68" s="202" t="s">
        <v>345</v>
      </c>
      <c r="B68" s="202"/>
      <c r="C68" s="27">
        <v>179</v>
      </c>
      <c r="D68" s="52">
        <v>0</v>
      </c>
      <c r="E68" s="53">
        <v>0</v>
      </c>
      <c r="F68" s="54">
        <f t="shared" si="2"/>
        <v>0</v>
      </c>
      <c r="G68" s="52">
        <v>0</v>
      </c>
      <c r="H68" s="53">
        <v>0</v>
      </c>
      <c r="I68" s="54">
        <f t="shared" si="3"/>
        <v>0</v>
      </c>
    </row>
    <row r="69" spans="1:9" ht="24" customHeight="1" x14ac:dyDescent="0.25">
      <c r="A69" s="203" t="s">
        <v>346</v>
      </c>
      <c r="B69" s="201"/>
      <c r="C69" s="26">
        <v>180</v>
      </c>
      <c r="D69" s="55">
        <f>D65+D66</f>
        <v>13037891</v>
      </c>
      <c r="E69" s="56">
        <f>E65+E66</f>
        <v>85236960</v>
      </c>
      <c r="F69" s="54">
        <f t="shared" si="2"/>
        <v>98274851</v>
      </c>
      <c r="G69" s="55">
        <f>G65+G66</f>
        <v>5093359</v>
      </c>
      <c r="H69" s="56">
        <f>H65+H66</f>
        <v>112238782</v>
      </c>
      <c r="I69" s="54">
        <f t="shared" si="3"/>
        <v>117332141</v>
      </c>
    </row>
    <row r="70" spans="1:9" x14ac:dyDescent="0.25">
      <c r="A70" s="240" t="s">
        <v>347</v>
      </c>
      <c r="B70" s="240"/>
      <c r="C70" s="27">
        <v>181</v>
      </c>
      <c r="D70" s="52">
        <v>0</v>
      </c>
      <c r="E70" s="53">
        <v>0</v>
      </c>
      <c r="F70" s="54">
        <f t="shared" si="2"/>
        <v>0</v>
      </c>
      <c r="G70" s="52">
        <v>0</v>
      </c>
      <c r="H70" s="53">
        <v>0</v>
      </c>
      <c r="I70" s="54">
        <f t="shared" si="3"/>
        <v>0</v>
      </c>
    </row>
    <row r="71" spans="1:9" x14ac:dyDescent="0.25">
      <c r="A71" s="240" t="s">
        <v>348</v>
      </c>
      <c r="B71" s="240"/>
      <c r="C71" s="27">
        <v>182</v>
      </c>
      <c r="D71" s="52">
        <v>0</v>
      </c>
      <c r="E71" s="53">
        <v>0</v>
      </c>
      <c r="F71" s="54">
        <f t="shared" si="2"/>
        <v>0</v>
      </c>
      <c r="G71" s="52">
        <v>0</v>
      </c>
      <c r="H71" s="53">
        <v>0</v>
      </c>
      <c r="I71" s="54">
        <f t="shared" si="3"/>
        <v>0</v>
      </c>
    </row>
    <row r="72" spans="1:9" ht="30" customHeight="1" x14ac:dyDescent="0.25">
      <c r="A72" s="203" t="s">
        <v>349</v>
      </c>
      <c r="B72" s="203"/>
      <c r="C72" s="26">
        <v>183</v>
      </c>
      <c r="D72" s="55">
        <f>D7+D13+D21+D22+D23+D68</f>
        <v>210806114</v>
      </c>
      <c r="E72" s="56">
        <f>E7+E13+E21+E22+E23+E68</f>
        <v>610873648</v>
      </c>
      <c r="F72" s="54">
        <f t="shared" si="2"/>
        <v>821679762</v>
      </c>
      <c r="G72" s="55">
        <f>G7+G13+G21+G22+G23+G68</f>
        <v>153592338</v>
      </c>
      <c r="H72" s="56">
        <f>H7+H13+H21+H22+H23+H68</f>
        <v>599847005</v>
      </c>
      <c r="I72" s="54">
        <f t="shared" si="3"/>
        <v>753439343</v>
      </c>
    </row>
    <row r="73" spans="1:9" ht="31.5" customHeight="1" x14ac:dyDescent="0.25">
      <c r="A73" s="203" t="s">
        <v>350</v>
      </c>
      <c r="B73" s="203"/>
      <c r="C73" s="26">
        <v>184</v>
      </c>
      <c r="D73" s="55">
        <f>D24+D31+D38+D41+D44+D53+D61+D64+D67</f>
        <v>-197768223</v>
      </c>
      <c r="E73" s="56">
        <f>E24+E31+E38+E41+E44+E53+E61+E64+E67</f>
        <v>-525636688</v>
      </c>
      <c r="F73" s="54">
        <f t="shared" si="2"/>
        <v>-723404911</v>
      </c>
      <c r="G73" s="55">
        <f>G24+G31+G38+G41+G44+G53+G61+G64+G67</f>
        <v>-148498979</v>
      </c>
      <c r="H73" s="56">
        <f>H24+H31+H38+H41+H44+H53+H61+H64+H67</f>
        <v>-487608223</v>
      </c>
      <c r="I73" s="54">
        <f t="shared" si="3"/>
        <v>-636107202</v>
      </c>
    </row>
    <row r="74" spans="1:9" x14ac:dyDescent="0.25">
      <c r="A74" s="203" t="s">
        <v>351</v>
      </c>
      <c r="B74" s="201"/>
      <c r="C74" s="26">
        <v>185</v>
      </c>
      <c r="D74" s="55">
        <f>D75+D76+D77+D78+D79+D80+D81+D82</f>
        <v>-77746915</v>
      </c>
      <c r="E74" s="56">
        <f>E75+E76+E77+E78+E79+E80+E81+E82</f>
        <v>-151024483</v>
      </c>
      <c r="F74" s="54">
        <f>D74+E74</f>
        <v>-228771398</v>
      </c>
      <c r="G74" s="55">
        <f>G75+G76+G77+G78+G79+G80+G81+G82</f>
        <v>-13809587</v>
      </c>
      <c r="H74" s="56">
        <f>H75+H76+H77+H78+H79+H80+H81+H82</f>
        <v>64947477</v>
      </c>
      <c r="I74" s="54">
        <f t="shared" si="3"/>
        <v>51137890</v>
      </c>
    </row>
    <row r="75" spans="1:9" ht="27.75" customHeight="1" x14ac:dyDescent="0.25">
      <c r="A75" s="200" t="s">
        <v>352</v>
      </c>
      <c r="B75" s="200"/>
      <c r="C75" s="27">
        <v>186</v>
      </c>
      <c r="D75" s="57">
        <v>0</v>
      </c>
      <c r="E75" s="58">
        <v>-204670</v>
      </c>
      <c r="F75" s="54">
        <f t="shared" si="2"/>
        <v>-204670</v>
      </c>
      <c r="G75" s="57">
        <v>0</v>
      </c>
      <c r="H75" s="58">
        <v>-71281</v>
      </c>
      <c r="I75" s="54">
        <f t="shared" si="3"/>
        <v>-71281</v>
      </c>
    </row>
    <row r="76" spans="1:9" ht="22.9" customHeight="1" x14ac:dyDescent="0.25">
      <c r="A76" s="200" t="s">
        <v>353</v>
      </c>
      <c r="B76" s="200"/>
      <c r="C76" s="27">
        <v>187</v>
      </c>
      <c r="D76" s="57">
        <v>-94813311</v>
      </c>
      <c r="E76" s="58">
        <v>-183926601</v>
      </c>
      <c r="F76" s="54">
        <f t="shared" si="2"/>
        <v>-278739912</v>
      </c>
      <c r="G76" s="57">
        <v>-16840960</v>
      </c>
      <c r="H76" s="58">
        <v>79291168</v>
      </c>
      <c r="I76" s="54">
        <f t="shared" si="3"/>
        <v>62450208</v>
      </c>
    </row>
    <row r="77" spans="1:9" ht="32.25" customHeight="1" x14ac:dyDescent="0.25">
      <c r="A77" s="200" t="s">
        <v>354</v>
      </c>
      <c r="B77" s="200"/>
      <c r="C77" s="27">
        <v>188</v>
      </c>
      <c r="D77" s="57">
        <v>0</v>
      </c>
      <c r="E77" s="58">
        <v>0</v>
      </c>
      <c r="F77" s="54">
        <f t="shared" si="2"/>
        <v>0</v>
      </c>
      <c r="G77" s="57">
        <v>0</v>
      </c>
      <c r="H77" s="58">
        <v>0</v>
      </c>
      <c r="I77" s="54">
        <f t="shared" si="3"/>
        <v>0</v>
      </c>
    </row>
    <row r="78" spans="1:9" ht="32.25" customHeight="1" x14ac:dyDescent="0.25">
      <c r="A78" s="200" t="s">
        <v>355</v>
      </c>
      <c r="B78" s="200"/>
      <c r="C78" s="27">
        <v>189</v>
      </c>
      <c r="D78" s="57">
        <v>0</v>
      </c>
      <c r="E78" s="58">
        <v>0</v>
      </c>
      <c r="F78" s="54">
        <f t="shared" si="2"/>
        <v>0</v>
      </c>
      <c r="G78" s="57">
        <v>0</v>
      </c>
      <c r="H78" s="58">
        <v>0</v>
      </c>
      <c r="I78" s="54">
        <f t="shared" si="3"/>
        <v>0</v>
      </c>
    </row>
    <row r="79" spans="1:9" x14ac:dyDescent="0.25">
      <c r="A79" s="200" t="s">
        <v>356</v>
      </c>
      <c r="B79" s="200"/>
      <c r="C79" s="27">
        <v>190</v>
      </c>
      <c r="D79" s="57">
        <v>0</v>
      </c>
      <c r="E79" s="58">
        <v>0</v>
      </c>
      <c r="F79" s="54">
        <f t="shared" si="2"/>
        <v>0</v>
      </c>
      <c r="G79" s="57">
        <v>0</v>
      </c>
      <c r="H79" s="58">
        <v>0</v>
      </c>
      <c r="I79" s="54">
        <f t="shared" si="3"/>
        <v>0</v>
      </c>
    </row>
    <row r="80" spans="1:9" ht="21" customHeight="1" x14ac:dyDescent="0.25">
      <c r="A80" s="200" t="s">
        <v>357</v>
      </c>
      <c r="B80" s="200"/>
      <c r="C80" s="27">
        <v>191</v>
      </c>
      <c r="D80" s="57">
        <v>0</v>
      </c>
      <c r="E80" s="58">
        <v>0</v>
      </c>
      <c r="F80" s="54">
        <f t="shared" si="2"/>
        <v>0</v>
      </c>
      <c r="G80" s="57">
        <v>0</v>
      </c>
      <c r="H80" s="58">
        <v>0</v>
      </c>
      <c r="I80" s="54">
        <f t="shared" si="3"/>
        <v>0</v>
      </c>
    </row>
    <row r="81" spans="1:9" ht="18.649999999999999" customHeight="1" x14ac:dyDescent="0.25">
      <c r="A81" s="200" t="s">
        <v>358</v>
      </c>
      <c r="B81" s="200"/>
      <c r="C81" s="27">
        <v>192</v>
      </c>
      <c r="D81" s="57">
        <v>0</v>
      </c>
      <c r="E81" s="58">
        <v>0</v>
      </c>
      <c r="F81" s="54">
        <f t="shared" si="2"/>
        <v>0</v>
      </c>
      <c r="G81" s="57">
        <v>0</v>
      </c>
      <c r="H81" s="58">
        <v>0</v>
      </c>
      <c r="I81" s="54">
        <f t="shared" si="3"/>
        <v>0</v>
      </c>
    </row>
    <row r="82" spans="1:9" x14ac:dyDescent="0.25">
      <c r="A82" s="200" t="s">
        <v>359</v>
      </c>
      <c r="B82" s="200"/>
      <c r="C82" s="27">
        <v>193</v>
      </c>
      <c r="D82" s="57">
        <v>17066396</v>
      </c>
      <c r="E82" s="58">
        <v>33106788</v>
      </c>
      <c r="F82" s="54">
        <f t="shared" si="2"/>
        <v>50173184</v>
      </c>
      <c r="G82" s="57">
        <v>3031373</v>
      </c>
      <c r="H82" s="58">
        <v>-14272410</v>
      </c>
      <c r="I82" s="54">
        <f t="shared" si="3"/>
        <v>-11241037</v>
      </c>
    </row>
    <row r="83" spans="1:9" x14ac:dyDescent="0.25">
      <c r="A83" s="203" t="s">
        <v>360</v>
      </c>
      <c r="B83" s="201"/>
      <c r="C83" s="26">
        <v>194</v>
      </c>
      <c r="D83" s="55">
        <f>D69+D74</f>
        <v>-64709024</v>
      </c>
      <c r="E83" s="56">
        <f>E69+E74</f>
        <v>-65787523</v>
      </c>
      <c r="F83" s="54">
        <f t="shared" si="2"/>
        <v>-130496547</v>
      </c>
      <c r="G83" s="55">
        <f>G69+G74</f>
        <v>-8716228</v>
      </c>
      <c r="H83" s="56">
        <f>H69+H74</f>
        <v>177186259</v>
      </c>
      <c r="I83" s="54">
        <f t="shared" si="3"/>
        <v>168470031</v>
      </c>
    </row>
    <row r="84" spans="1:9" x14ac:dyDescent="0.25">
      <c r="A84" s="240" t="s">
        <v>361</v>
      </c>
      <c r="B84" s="240"/>
      <c r="C84" s="27">
        <v>195</v>
      </c>
      <c r="D84" s="52">
        <v>0</v>
      </c>
      <c r="E84" s="53">
        <v>0</v>
      </c>
      <c r="F84" s="54">
        <f t="shared" si="2"/>
        <v>0</v>
      </c>
      <c r="G84" s="52">
        <v>0</v>
      </c>
      <c r="H84" s="53">
        <v>0</v>
      </c>
      <c r="I84" s="54">
        <f t="shared" si="3"/>
        <v>0</v>
      </c>
    </row>
    <row r="85" spans="1:9" x14ac:dyDescent="0.25">
      <c r="A85" s="240" t="s">
        <v>362</v>
      </c>
      <c r="B85" s="240"/>
      <c r="C85" s="27">
        <v>196</v>
      </c>
      <c r="D85" s="52">
        <v>0</v>
      </c>
      <c r="E85" s="53">
        <v>0</v>
      </c>
      <c r="F85" s="54">
        <f t="shared" si="2"/>
        <v>0</v>
      </c>
      <c r="G85" s="52">
        <v>0</v>
      </c>
      <c r="H85" s="53">
        <v>0</v>
      </c>
      <c r="I85" s="54">
        <f t="shared" si="3"/>
        <v>0</v>
      </c>
    </row>
    <row r="86" spans="1:9" x14ac:dyDescent="0.25">
      <c r="A86" s="206" t="s">
        <v>363</v>
      </c>
      <c r="B86" s="200"/>
      <c r="C86" s="27">
        <v>197</v>
      </c>
      <c r="D86" s="59">
        <v>0</v>
      </c>
      <c r="E86" s="60">
        <v>0</v>
      </c>
      <c r="F86" s="61">
        <f t="shared" si="2"/>
        <v>0</v>
      </c>
      <c r="G86" s="59">
        <v>0</v>
      </c>
      <c r="H86" s="60">
        <v>0</v>
      </c>
      <c r="I86" s="61">
        <f t="shared" si="3"/>
        <v>0</v>
      </c>
    </row>
  </sheetData>
  <sheetProtection algorithmName="SHA-512" hashValue="DhEfm56QkAZQ3RUAFoxTr5GW/t3dVcop6ybgHYe/RaV9nkkF473yHM3ZomQ9qrddaURffxYg7Kzsy3LZR+VzyQ==" saltValue="OJtcvA6JVBurX8daBVt69g==" spinCount="100000" sheet="1" objects="1" scenarios="1"/>
  <mergeCells count="88">
    <mergeCell ref="A1:I1"/>
    <mergeCell ref="A2:I2"/>
    <mergeCell ref="A3:I3"/>
    <mergeCell ref="C4:C5"/>
    <mergeCell ref="A4:B5"/>
    <mergeCell ref="D4:F4"/>
    <mergeCell ref="G4:I4"/>
    <mergeCell ref="A57:B57"/>
    <mergeCell ref="A58:B58"/>
    <mergeCell ref="A59:B59"/>
    <mergeCell ref="A6:B6"/>
    <mergeCell ref="A76:B76"/>
    <mergeCell ref="A40:B40"/>
    <mergeCell ref="A41:B41"/>
    <mergeCell ref="A42:B42"/>
    <mergeCell ref="A43:B43"/>
    <mergeCell ref="A44:B44"/>
    <mergeCell ref="A35:B35"/>
    <mergeCell ref="A36:B36"/>
    <mergeCell ref="A37:B37"/>
    <mergeCell ref="A38:B38"/>
    <mergeCell ref="A39:B39"/>
    <mergeCell ref="A22:B22"/>
    <mergeCell ref="A53:B53"/>
    <mergeCell ref="A54:B54"/>
    <mergeCell ref="A55:B55"/>
    <mergeCell ref="A56:B56"/>
    <mergeCell ref="A50:B50"/>
    <mergeCell ref="A51:B51"/>
    <mergeCell ref="A52:B52"/>
    <mergeCell ref="A27:B27"/>
    <mergeCell ref="A25:B25"/>
    <mergeCell ref="A82:B82"/>
    <mergeCell ref="A67:B67"/>
    <mergeCell ref="A68:B68"/>
    <mergeCell ref="A69:B69"/>
    <mergeCell ref="A70:B70"/>
    <mergeCell ref="A71:B71"/>
    <mergeCell ref="A72:B72"/>
    <mergeCell ref="A73:B73"/>
    <mergeCell ref="A74:B74"/>
    <mergeCell ref="A75:B75"/>
    <mergeCell ref="A80:B80"/>
    <mergeCell ref="A81:B81"/>
    <mergeCell ref="A45:B45"/>
    <mergeCell ref="A46:B46"/>
    <mergeCell ref="A19:B19"/>
    <mergeCell ref="A20:B20"/>
    <mergeCell ref="A23:B23"/>
    <mergeCell ref="A24:B24"/>
    <mergeCell ref="A26:B26"/>
    <mergeCell ref="A7:B7"/>
    <mergeCell ref="A8:B8"/>
    <mergeCell ref="A31:B31"/>
    <mergeCell ref="A32:B32"/>
    <mergeCell ref="A33:B33"/>
    <mergeCell ref="A9:B9"/>
    <mergeCell ref="A10:B10"/>
    <mergeCell ref="A11:B11"/>
    <mergeCell ref="A21:B21"/>
    <mergeCell ref="A12:B12"/>
    <mergeCell ref="A13:B13"/>
    <mergeCell ref="A14:B14"/>
    <mergeCell ref="A15:B15"/>
    <mergeCell ref="A16:B16"/>
    <mergeCell ref="A17:B17"/>
    <mergeCell ref="A18:B18"/>
    <mergeCell ref="A34:B34"/>
    <mergeCell ref="A28:B28"/>
    <mergeCell ref="A29:B29"/>
    <mergeCell ref="A30:B30"/>
    <mergeCell ref="A49:B49"/>
    <mergeCell ref="A47:B47"/>
    <mergeCell ref="A48:B48"/>
    <mergeCell ref="A60:B60"/>
    <mergeCell ref="A61:B61"/>
    <mergeCell ref="A85:B85"/>
    <mergeCell ref="A86:B86"/>
    <mergeCell ref="A62:B62"/>
    <mergeCell ref="A63:B63"/>
    <mergeCell ref="A64:B64"/>
    <mergeCell ref="A65:B65"/>
    <mergeCell ref="A66:B66"/>
    <mergeCell ref="A83:B83"/>
    <mergeCell ref="A84:B84"/>
    <mergeCell ref="A77:B77"/>
    <mergeCell ref="A78:B78"/>
    <mergeCell ref="A79:B79"/>
  </mergeCells>
  <phoneticPr fontId="3" type="noConversion"/>
  <dataValidations count="5">
    <dataValidation allowBlank="1" sqref="A87:I1048576 C6 A6 C4 H5:I6 A1:A4 D4:D6 E5:F6 G4:G6 J1:XFD1048576" xr:uid="{00000000-0002-0000-0300-000000000000}"/>
    <dataValidation type="whole" operator="greaterThanOrEqual" allowBlank="1" showErrorMessage="1" errorTitle="Nedopušten unos" error="Dopušten je unos samo cjelobrojnih pozitivnih vrijednosti ili nule." sqref="D27:I27 D13:I23 D72:I72 D8:I8" xr:uid="{BFE93B83-1D53-466C-BEAA-C9ED16FE7E64}">
      <formula1>0</formula1>
    </dataValidation>
    <dataValidation type="whole" operator="lessThanOrEqual" allowBlank="1" showErrorMessage="1" errorTitle="Nedopušten unos" error="Dopušten je unos samo cjelobrojnih negativnih vrijednosti ili nule." sqref="D10:I10 D24:I26 D44:I47 D49:I64 D67:I67 D73:I73" xr:uid="{0A84A74D-C299-4B8B-8223-79CCB73AA8FC}">
      <formula1>0</formula1>
    </dataValidation>
    <dataValidation type="whole" operator="notEqual" allowBlank="1" showErrorMessage="1" errorTitle="Nedopušten unos" error="Dopušten je unos samo cjelobrojnih (pozitivnih ili negativnih) vrijednosti ili nule." sqref="D7:I7 D9:I9 D11:I12 D83:I86 D48:I48 D65:I66 D68:I71 D74:I81 D28:I43" xr:uid="{59EF6A4B-7B21-4A13-8B1B-B18B32E691DA}">
      <formula1>999999999</formula1>
    </dataValidation>
    <dataValidation type="whole" operator="notEqual" allowBlank="1" showErrorMessage="1" errorTitle="Nedopušten unos" error="Dopušten je unos samo cjelobrojnih vrijednosti." sqref="D82:I82" xr:uid="{F9EAFE67-F0BF-45B0-8F22-7D7F5C1F2AC1}">
      <formula1>99999999</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62"/>
  <sheetViews>
    <sheetView view="pageBreakPreview" zoomScaleNormal="100" zoomScaleSheetLayoutView="100" workbookViewId="0">
      <selection activeCell="I1" sqref="I1"/>
    </sheetView>
  </sheetViews>
  <sheetFormatPr defaultColWidth="9.1796875" defaultRowHeight="12.5" x14ac:dyDescent="0.25"/>
  <cols>
    <col min="1" max="7" width="9.1796875" style="18"/>
    <col min="8" max="8" width="13.26953125" style="68" customWidth="1"/>
    <col min="9" max="9" width="13.26953125" style="17" customWidth="1"/>
    <col min="10" max="10" width="16.26953125" style="17" bestFit="1" customWidth="1"/>
    <col min="11" max="16384" width="9.1796875" style="18"/>
  </cols>
  <sheetData>
    <row r="1" spans="1:9" x14ac:dyDescent="0.25">
      <c r="A1" s="209" t="s">
        <v>364</v>
      </c>
      <c r="B1" s="210"/>
      <c r="C1" s="210"/>
      <c r="D1" s="210"/>
      <c r="E1" s="210"/>
      <c r="F1" s="210"/>
      <c r="G1" s="210"/>
      <c r="H1" s="210"/>
    </row>
    <row r="2" spans="1:9" x14ac:dyDescent="0.25">
      <c r="A2" s="211" t="s">
        <v>503</v>
      </c>
      <c r="B2" s="212"/>
      <c r="C2" s="212"/>
      <c r="D2" s="212"/>
      <c r="E2" s="212"/>
      <c r="F2" s="212"/>
      <c r="G2" s="212"/>
      <c r="H2" s="212"/>
    </row>
    <row r="3" spans="1:9" x14ac:dyDescent="0.25">
      <c r="A3" s="251" t="s">
        <v>365</v>
      </c>
      <c r="B3" s="252"/>
      <c r="C3" s="252"/>
      <c r="D3" s="252"/>
      <c r="E3" s="252"/>
      <c r="F3" s="252"/>
      <c r="G3" s="252"/>
      <c r="H3" s="252"/>
    </row>
    <row r="4" spans="1:9" ht="22.5" thickBot="1" x14ac:dyDescent="0.3">
      <c r="A4" s="253" t="s">
        <v>366</v>
      </c>
      <c r="B4" s="254"/>
      <c r="C4" s="254"/>
      <c r="D4" s="254"/>
      <c r="E4" s="254"/>
      <c r="F4" s="255"/>
      <c r="G4" s="19" t="s">
        <v>367</v>
      </c>
      <c r="H4" s="62" t="s">
        <v>368</v>
      </c>
      <c r="I4" s="62" t="s">
        <v>369</v>
      </c>
    </row>
    <row r="5" spans="1:9" ht="12.75" customHeight="1" x14ac:dyDescent="0.25">
      <c r="A5" s="256">
        <v>1</v>
      </c>
      <c r="B5" s="257"/>
      <c r="C5" s="257"/>
      <c r="D5" s="257"/>
      <c r="E5" s="257"/>
      <c r="F5" s="258"/>
      <c r="G5" s="20">
        <v>2</v>
      </c>
      <c r="H5" s="63">
        <v>3</v>
      </c>
      <c r="I5" s="63">
        <v>4</v>
      </c>
    </row>
    <row r="6" spans="1:9" x14ac:dyDescent="0.25">
      <c r="A6" s="259" t="s">
        <v>370</v>
      </c>
      <c r="B6" s="260"/>
      <c r="C6" s="260"/>
      <c r="D6" s="260"/>
      <c r="E6" s="260"/>
      <c r="F6" s="260"/>
      <c r="G6" s="21">
        <v>1</v>
      </c>
      <c r="H6" s="64">
        <f>+H7+H18+H36</f>
        <v>563234302</v>
      </c>
      <c r="I6" s="64">
        <f>+I7+I18+I36</f>
        <v>-114894953</v>
      </c>
    </row>
    <row r="7" spans="1:9" ht="21" customHeight="1" x14ac:dyDescent="0.25">
      <c r="A7" s="246" t="s">
        <v>371</v>
      </c>
      <c r="B7" s="248"/>
      <c r="C7" s="248"/>
      <c r="D7" s="248"/>
      <c r="E7" s="248"/>
      <c r="F7" s="248"/>
      <c r="G7" s="22">
        <v>2</v>
      </c>
      <c r="H7" s="65">
        <f>+H8+H9</f>
        <v>140341111</v>
      </c>
      <c r="I7" s="65">
        <f>+I8+I9</f>
        <v>110661050</v>
      </c>
    </row>
    <row r="8" spans="1:9" x14ac:dyDescent="0.25">
      <c r="A8" s="242" t="s">
        <v>372</v>
      </c>
      <c r="B8" s="243"/>
      <c r="C8" s="243"/>
      <c r="D8" s="243"/>
      <c r="E8" s="243"/>
      <c r="F8" s="243"/>
      <c r="G8" s="23">
        <v>3</v>
      </c>
      <c r="H8" s="66">
        <v>120408675</v>
      </c>
      <c r="I8" s="66">
        <v>140580437</v>
      </c>
    </row>
    <row r="9" spans="1:9" x14ac:dyDescent="0.25">
      <c r="A9" s="248" t="s">
        <v>373</v>
      </c>
      <c r="B9" s="248"/>
      <c r="C9" s="248"/>
      <c r="D9" s="248"/>
      <c r="E9" s="248"/>
      <c r="F9" s="248"/>
      <c r="G9" s="22">
        <v>4</v>
      </c>
      <c r="H9" s="65">
        <f>+SUM(H10:H17)</f>
        <v>19932436</v>
      </c>
      <c r="I9" s="65">
        <f>+SUM(I10:I17)</f>
        <v>-29919387</v>
      </c>
    </row>
    <row r="10" spans="1:9" x14ac:dyDescent="0.25">
      <c r="A10" s="242" t="s">
        <v>374</v>
      </c>
      <c r="B10" s="243"/>
      <c r="C10" s="243"/>
      <c r="D10" s="243"/>
      <c r="E10" s="243"/>
      <c r="F10" s="243"/>
      <c r="G10" s="23">
        <v>5</v>
      </c>
      <c r="H10" s="66">
        <v>9929604</v>
      </c>
      <c r="I10" s="66">
        <v>7953346</v>
      </c>
    </row>
    <row r="11" spans="1:9" x14ac:dyDescent="0.25">
      <c r="A11" s="242" t="s">
        <v>375</v>
      </c>
      <c r="B11" s="243"/>
      <c r="C11" s="243"/>
      <c r="D11" s="243"/>
      <c r="E11" s="243"/>
      <c r="F11" s="243"/>
      <c r="G11" s="23">
        <v>6</v>
      </c>
      <c r="H11" s="66">
        <v>4698157</v>
      </c>
      <c r="I11" s="66">
        <v>5513748</v>
      </c>
    </row>
    <row r="12" spans="1:9" ht="23.25" customHeight="1" x14ac:dyDescent="0.25">
      <c r="A12" s="242" t="s">
        <v>376</v>
      </c>
      <c r="B12" s="243"/>
      <c r="C12" s="243"/>
      <c r="D12" s="243"/>
      <c r="E12" s="243"/>
      <c r="F12" s="243"/>
      <c r="G12" s="23">
        <v>7</v>
      </c>
      <c r="H12" s="66">
        <v>50746725</v>
      </c>
      <c r="I12" s="66">
        <v>-543920</v>
      </c>
    </row>
    <row r="13" spans="1:9" x14ac:dyDescent="0.25">
      <c r="A13" s="242" t="s">
        <v>377</v>
      </c>
      <c r="B13" s="243"/>
      <c r="C13" s="243"/>
      <c r="D13" s="243"/>
      <c r="E13" s="243"/>
      <c r="F13" s="243"/>
      <c r="G13" s="23">
        <v>8</v>
      </c>
      <c r="H13" s="66">
        <v>2351789</v>
      </c>
      <c r="I13" s="66">
        <v>2226105</v>
      </c>
    </row>
    <row r="14" spans="1:9" x14ac:dyDescent="0.25">
      <c r="A14" s="242" t="s">
        <v>378</v>
      </c>
      <c r="B14" s="243"/>
      <c r="C14" s="243"/>
      <c r="D14" s="243"/>
      <c r="E14" s="243"/>
      <c r="F14" s="243"/>
      <c r="G14" s="23">
        <v>9</v>
      </c>
      <c r="H14" s="66">
        <v>-49587226</v>
      </c>
      <c r="I14" s="66">
        <v>-43821052</v>
      </c>
    </row>
    <row r="15" spans="1:9" x14ac:dyDescent="0.25">
      <c r="A15" s="242" t="s">
        <v>379</v>
      </c>
      <c r="B15" s="243"/>
      <c r="C15" s="243"/>
      <c r="D15" s="243"/>
      <c r="E15" s="243"/>
      <c r="F15" s="243"/>
      <c r="G15" s="23">
        <v>10</v>
      </c>
      <c r="H15" s="66">
        <v>0</v>
      </c>
      <c r="I15" s="66">
        <v>0</v>
      </c>
    </row>
    <row r="16" spans="1:9" ht="24.75" customHeight="1" x14ac:dyDescent="0.25">
      <c r="A16" s="242" t="s">
        <v>380</v>
      </c>
      <c r="B16" s="243"/>
      <c r="C16" s="243"/>
      <c r="D16" s="243"/>
      <c r="E16" s="243"/>
      <c r="F16" s="243"/>
      <c r="G16" s="23">
        <v>11</v>
      </c>
      <c r="H16" s="66">
        <v>553461</v>
      </c>
      <c r="I16" s="66">
        <v>-136647</v>
      </c>
    </row>
    <row r="17" spans="1:9" x14ac:dyDescent="0.25">
      <c r="A17" s="242" t="s">
        <v>381</v>
      </c>
      <c r="B17" s="243"/>
      <c r="C17" s="243"/>
      <c r="D17" s="243"/>
      <c r="E17" s="243"/>
      <c r="F17" s="243"/>
      <c r="G17" s="23">
        <v>12</v>
      </c>
      <c r="H17" s="66">
        <v>1239926</v>
      </c>
      <c r="I17" s="66">
        <v>-1110967</v>
      </c>
    </row>
    <row r="18" spans="1:9" ht="30.75" customHeight="1" x14ac:dyDescent="0.25">
      <c r="A18" s="246" t="s">
        <v>382</v>
      </c>
      <c r="B18" s="248"/>
      <c r="C18" s="248"/>
      <c r="D18" s="248"/>
      <c r="E18" s="248"/>
      <c r="F18" s="248"/>
      <c r="G18" s="22">
        <v>13</v>
      </c>
      <c r="H18" s="65">
        <f>+SUM(H19:H35)</f>
        <v>432412435</v>
      </c>
      <c r="I18" s="65">
        <f>+SUM(I19:I35)</f>
        <v>-214561954</v>
      </c>
    </row>
    <row r="19" spans="1:9" x14ac:dyDescent="0.25">
      <c r="A19" s="242" t="s">
        <v>383</v>
      </c>
      <c r="B19" s="243"/>
      <c r="C19" s="243"/>
      <c r="D19" s="243"/>
      <c r="E19" s="243"/>
      <c r="F19" s="243"/>
      <c r="G19" s="23">
        <v>14</v>
      </c>
      <c r="H19" s="66">
        <v>127296925</v>
      </c>
      <c r="I19" s="66">
        <v>-309067540</v>
      </c>
    </row>
    <row r="20" spans="1:9" ht="24.75" customHeight="1" x14ac:dyDescent="0.25">
      <c r="A20" s="242" t="s">
        <v>384</v>
      </c>
      <c r="B20" s="243"/>
      <c r="C20" s="243"/>
      <c r="D20" s="243"/>
      <c r="E20" s="243"/>
      <c r="F20" s="243"/>
      <c r="G20" s="23">
        <v>15</v>
      </c>
      <c r="H20" s="66">
        <v>-14586326</v>
      </c>
      <c r="I20" s="66">
        <v>-5294905</v>
      </c>
    </row>
    <row r="21" spans="1:9" x14ac:dyDescent="0.25">
      <c r="A21" s="242" t="s">
        <v>385</v>
      </c>
      <c r="B21" s="243"/>
      <c r="C21" s="243"/>
      <c r="D21" s="243"/>
      <c r="E21" s="243"/>
      <c r="F21" s="243"/>
      <c r="G21" s="23">
        <v>16</v>
      </c>
      <c r="H21" s="66">
        <v>-9033859</v>
      </c>
      <c r="I21" s="66">
        <v>93210683</v>
      </c>
    </row>
    <row r="22" spans="1:9" x14ac:dyDescent="0.25">
      <c r="A22" s="242" t="s">
        <v>386</v>
      </c>
      <c r="B22" s="243"/>
      <c r="C22" s="243"/>
      <c r="D22" s="243"/>
      <c r="E22" s="243"/>
      <c r="F22" s="243"/>
      <c r="G22" s="23">
        <v>17</v>
      </c>
      <c r="H22" s="66">
        <v>0</v>
      </c>
      <c r="I22" s="66">
        <v>0</v>
      </c>
    </row>
    <row r="23" spans="1:9" ht="30" customHeight="1" x14ac:dyDescent="0.25">
      <c r="A23" s="242" t="s">
        <v>387</v>
      </c>
      <c r="B23" s="243"/>
      <c r="C23" s="243"/>
      <c r="D23" s="243"/>
      <c r="E23" s="243"/>
      <c r="F23" s="243"/>
      <c r="G23" s="23">
        <v>18</v>
      </c>
      <c r="H23" s="66">
        <v>8718374</v>
      </c>
      <c r="I23" s="66">
        <v>1450689</v>
      </c>
    </row>
    <row r="24" spans="1:9" x14ac:dyDescent="0.25">
      <c r="A24" s="242" t="s">
        <v>388</v>
      </c>
      <c r="B24" s="243"/>
      <c r="C24" s="243"/>
      <c r="D24" s="243"/>
      <c r="E24" s="243"/>
      <c r="F24" s="243"/>
      <c r="G24" s="23">
        <v>19</v>
      </c>
      <c r="H24" s="66">
        <v>-77573596</v>
      </c>
      <c r="I24" s="66">
        <v>-83570196</v>
      </c>
    </row>
    <row r="25" spans="1:9" x14ac:dyDescent="0.25">
      <c r="A25" s="242" t="s">
        <v>389</v>
      </c>
      <c r="B25" s="243"/>
      <c r="C25" s="243"/>
      <c r="D25" s="243"/>
      <c r="E25" s="243"/>
      <c r="F25" s="243"/>
      <c r="G25" s="23">
        <v>20</v>
      </c>
      <c r="H25" s="66">
        <v>-9519244</v>
      </c>
      <c r="I25" s="66">
        <v>-10994049</v>
      </c>
    </row>
    <row r="26" spans="1:9" x14ac:dyDescent="0.25">
      <c r="A26" s="242" t="s">
        <v>390</v>
      </c>
      <c r="B26" s="243"/>
      <c r="C26" s="243"/>
      <c r="D26" s="243"/>
      <c r="E26" s="243"/>
      <c r="F26" s="243"/>
      <c r="G26" s="23">
        <v>21</v>
      </c>
      <c r="H26" s="66">
        <v>-167806522</v>
      </c>
      <c r="I26" s="66">
        <v>-238276051</v>
      </c>
    </row>
    <row r="27" spans="1:9" x14ac:dyDescent="0.25">
      <c r="A27" s="242" t="s">
        <v>391</v>
      </c>
      <c r="B27" s="243"/>
      <c r="C27" s="243"/>
      <c r="D27" s="243"/>
      <c r="E27" s="243"/>
      <c r="F27" s="243"/>
      <c r="G27" s="23">
        <v>22</v>
      </c>
      <c r="H27" s="66">
        <v>0</v>
      </c>
      <c r="I27" s="66">
        <v>0</v>
      </c>
    </row>
    <row r="28" spans="1:9" ht="25.5" customHeight="1" x14ac:dyDescent="0.25">
      <c r="A28" s="242" t="s">
        <v>392</v>
      </c>
      <c r="B28" s="243"/>
      <c r="C28" s="243"/>
      <c r="D28" s="243"/>
      <c r="E28" s="243"/>
      <c r="F28" s="243"/>
      <c r="G28" s="23">
        <v>23</v>
      </c>
      <c r="H28" s="66">
        <v>-14315789</v>
      </c>
      <c r="I28" s="66">
        <v>26371619</v>
      </c>
    </row>
    <row r="29" spans="1:9" x14ac:dyDescent="0.25">
      <c r="A29" s="242" t="s">
        <v>393</v>
      </c>
      <c r="B29" s="243"/>
      <c r="C29" s="243"/>
      <c r="D29" s="243"/>
      <c r="E29" s="243"/>
      <c r="F29" s="243"/>
      <c r="G29" s="23">
        <v>24</v>
      </c>
      <c r="H29" s="66">
        <v>233439036</v>
      </c>
      <c r="I29" s="66">
        <v>138653115</v>
      </c>
    </row>
    <row r="30" spans="1:9" ht="33" customHeight="1" x14ac:dyDescent="0.25">
      <c r="A30" s="242" t="s">
        <v>394</v>
      </c>
      <c r="B30" s="243"/>
      <c r="C30" s="243"/>
      <c r="D30" s="243"/>
      <c r="E30" s="243"/>
      <c r="F30" s="243"/>
      <c r="G30" s="23">
        <v>25</v>
      </c>
      <c r="H30" s="66">
        <v>-8718374</v>
      </c>
      <c r="I30" s="66">
        <v>-1450689</v>
      </c>
    </row>
    <row r="31" spans="1:9" x14ac:dyDescent="0.25">
      <c r="A31" s="242" t="s">
        <v>395</v>
      </c>
      <c r="B31" s="243"/>
      <c r="C31" s="243"/>
      <c r="D31" s="243"/>
      <c r="E31" s="243"/>
      <c r="F31" s="243"/>
      <c r="G31" s="23">
        <v>26</v>
      </c>
      <c r="H31" s="66">
        <v>9519244</v>
      </c>
      <c r="I31" s="66">
        <v>10994049</v>
      </c>
    </row>
    <row r="32" spans="1:9" ht="23.25" customHeight="1" x14ac:dyDescent="0.25">
      <c r="A32" s="242" t="s">
        <v>396</v>
      </c>
      <c r="B32" s="243"/>
      <c r="C32" s="243"/>
      <c r="D32" s="243"/>
      <c r="E32" s="243"/>
      <c r="F32" s="243"/>
      <c r="G32" s="23">
        <v>27</v>
      </c>
      <c r="H32" s="66">
        <v>0</v>
      </c>
      <c r="I32" s="66">
        <v>0</v>
      </c>
    </row>
    <row r="33" spans="1:9" x14ac:dyDescent="0.25">
      <c r="A33" s="242" t="s">
        <v>397</v>
      </c>
      <c r="B33" s="243"/>
      <c r="C33" s="243"/>
      <c r="D33" s="243"/>
      <c r="E33" s="243"/>
      <c r="F33" s="243"/>
      <c r="G33" s="23">
        <v>28</v>
      </c>
      <c r="H33" s="66">
        <v>326276381</v>
      </c>
      <c r="I33" s="66">
        <v>88919104</v>
      </c>
    </row>
    <row r="34" spans="1:9" x14ac:dyDescent="0.25">
      <c r="A34" s="242" t="s">
        <v>398</v>
      </c>
      <c r="B34" s="243"/>
      <c r="C34" s="243"/>
      <c r="D34" s="243"/>
      <c r="E34" s="243"/>
      <c r="F34" s="243"/>
      <c r="G34" s="23">
        <v>29</v>
      </c>
      <c r="H34" s="66">
        <v>30073262</v>
      </c>
      <c r="I34" s="66">
        <v>47414602</v>
      </c>
    </row>
    <row r="35" spans="1:9" ht="21" customHeight="1" x14ac:dyDescent="0.25">
      <c r="A35" s="242" t="s">
        <v>399</v>
      </c>
      <c r="B35" s="243"/>
      <c r="C35" s="243"/>
      <c r="D35" s="243"/>
      <c r="E35" s="243"/>
      <c r="F35" s="243"/>
      <c r="G35" s="23">
        <v>30</v>
      </c>
      <c r="H35" s="66">
        <v>-1357077</v>
      </c>
      <c r="I35" s="66">
        <v>27077615</v>
      </c>
    </row>
    <row r="36" spans="1:9" x14ac:dyDescent="0.25">
      <c r="A36" s="244" t="s">
        <v>400</v>
      </c>
      <c r="B36" s="243"/>
      <c r="C36" s="243"/>
      <c r="D36" s="243"/>
      <c r="E36" s="243"/>
      <c r="F36" s="243"/>
      <c r="G36" s="23">
        <v>31</v>
      </c>
      <c r="H36" s="66">
        <v>-9519244</v>
      </c>
      <c r="I36" s="66">
        <v>-10994049</v>
      </c>
    </row>
    <row r="37" spans="1:9" x14ac:dyDescent="0.25">
      <c r="A37" s="246" t="s">
        <v>401</v>
      </c>
      <c r="B37" s="248"/>
      <c r="C37" s="248"/>
      <c r="D37" s="248"/>
      <c r="E37" s="248"/>
      <c r="F37" s="248"/>
      <c r="G37" s="22">
        <v>32</v>
      </c>
      <c r="H37" s="65">
        <f>+SUM(H38:H51)</f>
        <v>107166140</v>
      </c>
      <c r="I37" s="65">
        <f>+SUM(I38:I51)</f>
        <v>-24921717</v>
      </c>
    </row>
    <row r="38" spans="1:9" x14ac:dyDescent="0.25">
      <c r="A38" s="242" t="s">
        <v>402</v>
      </c>
      <c r="B38" s="243"/>
      <c r="C38" s="243"/>
      <c r="D38" s="243"/>
      <c r="E38" s="243"/>
      <c r="F38" s="243"/>
      <c r="G38" s="23">
        <v>33</v>
      </c>
      <c r="H38" s="66">
        <v>27495</v>
      </c>
      <c r="I38" s="66">
        <v>17220</v>
      </c>
    </row>
    <row r="39" spans="1:9" x14ac:dyDescent="0.25">
      <c r="A39" s="242" t="s">
        <v>403</v>
      </c>
      <c r="B39" s="243"/>
      <c r="C39" s="243"/>
      <c r="D39" s="243"/>
      <c r="E39" s="243"/>
      <c r="F39" s="243"/>
      <c r="G39" s="23">
        <v>34</v>
      </c>
      <c r="H39" s="66">
        <v>-17138717</v>
      </c>
      <c r="I39" s="66">
        <v>-2177820</v>
      </c>
    </row>
    <row r="40" spans="1:9" x14ac:dyDescent="0.25">
      <c r="A40" s="242" t="s">
        <v>404</v>
      </c>
      <c r="B40" s="243"/>
      <c r="C40" s="243"/>
      <c r="D40" s="243"/>
      <c r="E40" s="243"/>
      <c r="F40" s="243"/>
      <c r="G40" s="23">
        <v>35</v>
      </c>
      <c r="H40" s="66">
        <v>0</v>
      </c>
      <c r="I40" s="66">
        <v>0</v>
      </c>
    </row>
    <row r="41" spans="1:9" x14ac:dyDescent="0.25">
      <c r="A41" s="242" t="s">
        <v>405</v>
      </c>
      <c r="B41" s="243"/>
      <c r="C41" s="243"/>
      <c r="D41" s="243"/>
      <c r="E41" s="243"/>
      <c r="F41" s="243"/>
      <c r="G41" s="23">
        <v>36</v>
      </c>
      <c r="H41" s="66">
        <v>-13716270</v>
      </c>
      <c r="I41" s="66">
        <v>-22344183</v>
      </c>
    </row>
    <row r="42" spans="1:9" ht="25.5" customHeight="1" x14ac:dyDescent="0.25">
      <c r="A42" s="242" t="s">
        <v>406</v>
      </c>
      <c r="B42" s="243"/>
      <c r="C42" s="243"/>
      <c r="D42" s="243"/>
      <c r="E42" s="243"/>
      <c r="F42" s="243"/>
      <c r="G42" s="23">
        <v>37</v>
      </c>
      <c r="H42" s="66">
        <v>300068</v>
      </c>
      <c r="I42" s="66">
        <v>3288270</v>
      </c>
    </row>
    <row r="43" spans="1:9" ht="21.75" customHeight="1" x14ac:dyDescent="0.25">
      <c r="A43" s="242" t="s">
        <v>407</v>
      </c>
      <c r="B43" s="243"/>
      <c r="C43" s="243"/>
      <c r="D43" s="243"/>
      <c r="E43" s="243"/>
      <c r="F43" s="243"/>
      <c r="G43" s="23">
        <v>38</v>
      </c>
      <c r="H43" s="66">
        <v>-353008</v>
      </c>
      <c r="I43" s="66">
        <v>-158115</v>
      </c>
    </row>
    <row r="44" spans="1:9" ht="24" customHeight="1" x14ac:dyDescent="0.25">
      <c r="A44" s="242" t="s">
        <v>408</v>
      </c>
      <c r="B44" s="243"/>
      <c r="C44" s="243"/>
      <c r="D44" s="243"/>
      <c r="E44" s="243"/>
      <c r="F44" s="243"/>
      <c r="G44" s="23">
        <v>39</v>
      </c>
      <c r="H44" s="66">
        <v>-88029427</v>
      </c>
      <c r="I44" s="66">
        <v>-5696810</v>
      </c>
    </row>
    <row r="45" spans="1:9" x14ac:dyDescent="0.25">
      <c r="A45" s="242" t="s">
        <v>409</v>
      </c>
      <c r="B45" s="243"/>
      <c r="C45" s="243"/>
      <c r="D45" s="243"/>
      <c r="E45" s="243"/>
      <c r="F45" s="243"/>
      <c r="G45" s="23">
        <v>40</v>
      </c>
      <c r="H45" s="66">
        <v>334881932</v>
      </c>
      <c r="I45" s="66">
        <v>35193367</v>
      </c>
    </row>
    <row r="46" spans="1:9" x14ac:dyDescent="0.25">
      <c r="A46" s="242" t="s">
        <v>410</v>
      </c>
      <c r="B46" s="243"/>
      <c r="C46" s="243"/>
      <c r="D46" s="243"/>
      <c r="E46" s="243"/>
      <c r="F46" s="243"/>
      <c r="G46" s="23">
        <v>41</v>
      </c>
      <c r="H46" s="66">
        <v>-102751198</v>
      </c>
      <c r="I46" s="66">
        <v>-52602801</v>
      </c>
    </row>
    <row r="47" spans="1:9" x14ac:dyDescent="0.25">
      <c r="A47" s="242" t="s">
        <v>411</v>
      </c>
      <c r="B47" s="243"/>
      <c r="C47" s="243"/>
      <c r="D47" s="243"/>
      <c r="E47" s="243"/>
      <c r="F47" s="243"/>
      <c r="G47" s="23">
        <v>42</v>
      </c>
      <c r="H47" s="66">
        <v>0</v>
      </c>
      <c r="I47" s="66">
        <v>0</v>
      </c>
    </row>
    <row r="48" spans="1:9" x14ac:dyDescent="0.25">
      <c r="A48" s="242" t="s">
        <v>412</v>
      </c>
      <c r="B48" s="243"/>
      <c r="C48" s="243"/>
      <c r="D48" s="243"/>
      <c r="E48" s="243"/>
      <c r="F48" s="243"/>
      <c r="G48" s="23">
        <v>43</v>
      </c>
      <c r="H48" s="66">
        <v>0</v>
      </c>
      <c r="I48" s="66">
        <v>0</v>
      </c>
    </row>
    <row r="49" spans="1:9" x14ac:dyDescent="0.25">
      <c r="A49" s="242" t="s">
        <v>413</v>
      </c>
      <c r="B49" s="245"/>
      <c r="C49" s="245"/>
      <c r="D49" s="245"/>
      <c r="E49" s="245"/>
      <c r="F49" s="245"/>
      <c r="G49" s="23">
        <v>44</v>
      </c>
      <c r="H49" s="66">
        <v>951348</v>
      </c>
      <c r="I49" s="66">
        <v>1531448</v>
      </c>
    </row>
    <row r="50" spans="1:9" x14ac:dyDescent="0.25">
      <c r="A50" s="242" t="s">
        <v>414</v>
      </c>
      <c r="B50" s="245"/>
      <c r="C50" s="245"/>
      <c r="D50" s="245"/>
      <c r="E50" s="245"/>
      <c r="F50" s="245"/>
      <c r="G50" s="23">
        <v>45</v>
      </c>
      <c r="H50" s="66">
        <v>18079620</v>
      </c>
      <c r="I50" s="66">
        <v>25868549</v>
      </c>
    </row>
    <row r="51" spans="1:9" x14ac:dyDescent="0.25">
      <c r="A51" s="242" t="s">
        <v>415</v>
      </c>
      <c r="B51" s="245"/>
      <c r="C51" s="245"/>
      <c r="D51" s="245"/>
      <c r="E51" s="245"/>
      <c r="F51" s="245"/>
      <c r="G51" s="23">
        <v>46</v>
      </c>
      <c r="H51" s="66">
        <v>-25085703</v>
      </c>
      <c r="I51" s="66">
        <v>-7840842</v>
      </c>
    </row>
    <row r="52" spans="1:9" x14ac:dyDescent="0.25">
      <c r="A52" s="246" t="s">
        <v>416</v>
      </c>
      <c r="B52" s="247"/>
      <c r="C52" s="247"/>
      <c r="D52" s="247"/>
      <c r="E52" s="247"/>
      <c r="F52" s="247"/>
      <c r="G52" s="22">
        <v>47</v>
      </c>
      <c r="H52" s="65">
        <f>+SUM(H53:H57)</f>
        <v>-4730658</v>
      </c>
      <c r="I52" s="65">
        <f>+SUM(I53:I57)</f>
        <v>-4964466</v>
      </c>
    </row>
    <row r="53" spans="1:9" x14ac:dyDescent="0.25">
      <c r="A53" s="242" t="s">
        <v>417</v>
      </c>
      <c r="B53" s="245"/>
      <c r="C53" s="245"/>
      <c r="D53" s="245"/>
      <c r="E53" s="245"/>
      <c r="F53" s="245"/>
      <c r="G53" s="23">
        <v>48</v>
      </c>
      <c r="H53" s="66">
        <v>0</v>
      </c>
      <c r="I53" s="66">
        <v>0</v>
      </c>
    </row>
    <row r="54" spans="1:9" x14ac:dyDescent="0.25">
      <c r="A54" s="242" t="s">
        <v>418</v>
      </c>
      <c r="B54" s="245"/>
      <c r="C54" s="245"/>
      <c r="D54" s="245"/>
      <c r="E54" s="245"/>
      <c r="F54" s="245"/>
      <c r="G54" s="23">
        <v>49</v>
      </c>
      <c r="H54" s="66">
        <v>0</v>
      </c>
      <c r="I54" s="66">
        <v>0</v>
      </c>
    </row>
    <row r="55" spans="1:9" x14ac:dyDescent="0.25">
      <c r="A55" s="242" t="s">
        <v>419</v>
      </c>
      <c r="B55" s="245"/>
      <c r="C55" s="245"/>
      <c r="D55" s="245"/>
      <c r="E55" s="245"/>
      <c r="F55" s="245"/>
      <c r="G55" s="23">
        <v>50</v>
      </c>
      <c r="H55" s="66">
        <v>-4730658</v>
      </c>
      <c r="I55" s="66">
        <v>-4964466</v>
      </c>
    </row>
    <row r="56" spans="1:9" x14ac:dyDescent="0.25">
      <c r="A56" s="242" t="s">
        <v>420</v>
      </c>
      <c r="B56" s="245"/>
      <c r="C56" s="245"/>
      <c r="D56" s="245"/>
      <c r="E56" s="245"/>
      <c r="F56" s="245"/>
      <c r="G56" s="23">
        <v>51</v>
      </c>
      <c r="H56" s="66">
        <v>0</v>
      </c>
      <c r="I56" s="66">
        <v>0</v>
      </c>
    </row>
    <row r="57" spans="1:9" x14ac:dyDescent="0.25">
      <c r="A57" s="242" t="s">
        <v>421</v>
      </c>
      <c r="B57" s="245"/>
      <c r="C57" s="245"/>
      <c r="D57" s="245"/>
      <c r="E57" s="245"/>
      <c r="F57" s="245"/>
      <c r="G57" s="23">
        <v>52</v>
      </c>
      <c r="H57" s="66">
        <v>0</v>
      </c>
      <c r="I57" s="66">
        <v>0</v>
      </c>
    </row>
    <row r="58" spans="1:9" x14ac:dyDescent="0.25">
      <c r="A58" s="246" t="s">
        <v>422</v>
      </c>
      <c r="B58" s="247"/>
      <c r="C58" s="247"/>
      <c r="D58" s="247"/>
      <c r="E58" s="247"/>
      <c r="F58" s="247"/>
      <c r="G58" s="22">
        <v>53</v>
      </c>
      <c r="H58" s="65">
        <f>+H6+H37+H52</f>
        <v>665669784</v>
      </c>
      <c r="I58" s="65">
        <f>+I6+I37+I52</f>
        <v>-144781136</v>
      </c>
    </row>
    <row r="59" spans="1:9" ht="24.75" customHeight="1" x14ac:dyDescent="0.25">
      <c r="A59" s="244" t="s">
        <v>423</v>
      </c>
      <c r="B59" s="245"/>
      <c r="C59" s="245"/>
      <c r="D59" s="245"/>
      <c r="E59" s="245"/>
      <c r="F59" s="245"/>
      <c r="G59" s="23">
        <v>54</v>
      </c>
      <c r="H59" s="66">
        <v>-85999024</v>
      </c>
      <c r="I59" s="66">
        <v>-22099466</v>
      </c>
    </row>
    <row r="60" spans="1:9" ht="27.75" customHeight="1" x14ac:dyDescent="0.25">
      <c r="A60" s="246" t="s">
        <v>424</v>
      </c>
      <c r="B60" s="247"/>
      <c r="C60" s="247"/>
      <c r="D60" s="247"/>
      <c r="E60" s="247"/>
      <c r="F60" s="247"/>
      <c r="G60" s="22">
        <v>55</v>
      </c>
      <c r="H60" s="65">
        <f>+H58+H59</f>
        <v>579670760</v>
      </c>
      <c r="I60" s="65">
        <f>+I58+I59</f>
        <v>-166880602</v>
      </c>
    </row>
    <row r="61" spans="1:9" x14ac:dyDescent="0.25">
      <c r="A61" s="242" t="s">
        <v>425</v>
      </c>
      <c r="B61" s="245"/>
      <c r="C61" s="245"/>
      <c r="D61" s="245"/>
      <c r="E61" s="245"/>
      <c r="F61" s="245"/>
      <c r="G61" s="23">
        <v>56</v>
      </c>
      <c r="H61" s="66">
        <v>125320335</v>
      </c>
      <c r="I61" s="66">
        <v>512936448</v>
      </c>
    </row>
    <row r="62" spans="1:9" x14ac:dyDescent="0.25">
      <c r="A62" s="249" t="s">
        <v>426</v>
      </c>
      <c r="B62" s="250"/>
      <c r="C62" s="250"/>
      <c r="D62" s="250"/>
      <c r="E62" s="250"/>
      <c r="F62" s="250"/>
      <c r="G62" s="24">
        <v>57</v>
      </c>
      <c r="H62" s="67">
        <f>+H60+H61</f>
        <v>704991095</v>
      </c>
      <c r="I62" s="67">
        <f>+I60+I61</f>
        <v>346055846</v>
      </c>
    </row>
  </sheetData>
  <sheetProtection algorithmName="SHA-512" hashValue="tdDD6yaUMiKdrsYBVMnIDVNwIq50QiqdMwDSP45dzuQlqI4lyQJXEt/s/uS/wdiWlejqXyvqI+hywnIKL4ex4w==" saltValue="NYmfvc9junsG0nl2UDA/Lw==" spinCount="100000" sheet="1" objects="1" scenarios="1"/>
  <mergeCells count="62">
    <mergeCell ref="A61:F61"/>
    <mergeCell ref="A62:F62"/>
    <mergeCell ref="A1:H1"/>
    <mergeCell ref="A2:H2"/>
    <mergeCell ref="A3:H3"/>
    <mergeCell ref="A4:F4"/>
    <mergeCell ref="A5:F5"/>
    <mergeCell ref="A27:F27"/>
    <mergeCell ref="A28:F28"/>
    <mergeCell ref="A29:F29"/>
    <mergeCell ref="A30:F30"/>
    <mergeCell ref="A31:F31"/>
    <mergeCell ref="A6:F6"/>
    <mergeCell ref="A7:F7"/>
    <mergeCell ref="A8:F8"/>
    <mergeCell ref="A9:F9"/>
    <mergeCell ref="A10:F10"/>
    <mergeCell ref="A11:F11"/>
    <mergeCell ref="A12:F12"/>
    <mergeCell ref="A13:F13"/>
    <mergeCell ref="A14:F14"/>
    <mergeCell ref="A15:F15"/>
    <mergeCell ref="A16:F16"/>
    <mergeCell ref="A17:F17"/>
    <mergeCell ref="A18:F18"/>
    <mergeCell ref="A19:F19"/>
    <mergeCell ref="A51:F51"/>
    <mergeCell ref="A52:F52"/>
    <mergeCell ref="A53:F53"/>
    <mergeCell ref="A54:F54"/>
    <mergeCell ref="A55:F55"/>
    <mergeCell ref="A46:F46"/>
    <mergeCell ref="A47:F47"/>
    <mergeCell ref="A48:F48"/>
    <mergeCell ref="A49:F49"/>
    <mergeCell ref="A50:F50"/>
    <mergeCell ref="A34:F34"/>
    <mergeCell ref="A35:F35"/>
    <mergeCell ref="A36:F36"/>
    <mergeCell ref="A37:F37"/>
    <mergeCell ref="A38:F38"/>
    <mergeCell ref="A25:F25"/>
    <mergeCell ref="A26:F26"/>
    <mergeCell ref="A59:F59"/>
    <mergeCell ref="A60:F60"/>
    <mergeCell ref="A41:F41"/>
    <mergeCell ref="A42:F42"/>
    <mergeCell ref="A43:F43"/>
    <mergeCell ref="A44:F44"/>
    <mergeCell ref="A45:F45"/>
    <mergeCell ref="A32:F32"/>
    <mergeCell ref="A33:F33"/>
    <mergeCell ref="A56:F56"/>
    <mergeCell ref="A57:F57"/>
    <mergeCell ref="A58:F58"/>
    <mergeCell ref="A39:F39"/>
    <mergeCell ref="A40:F40"/>
    <mergeCell ref="A20:F20"/>
    <mergeCell ref="A21:F21"/>
    <mergeCell ref="A22:F22"/>
    <mergeCell ref="A23:F23"/>
    <mergeCell ref="A24:F24"/>
  </mergeCells>
  <phoneticPr fontId="3" type="noConversion"/>
  <dataValidations count="2">
    <dataValidation allowBlank="1" sqref="A1:A5 J1:XFD1048576 I1:I3 G4:I5 A63:I1048576" xr:uid="{00000000-0002-0000-0400-000000000000}"/>
    <dataValidation type="whole" operator="notEqual" allowBlank="1" showInputMessage="1" showErrorMessage="1" errorTitle="Nedopušten unos" error="Dopušten je unos samo cjelobrojnih zaokruženih vrijednosti." sqref="H6:I62" xr:uid="{9E7893B9-16EA-4453-AE23-8AB539A32122}">
      <formula1>9999999999</formula1>
    </dataValidation>
  </dataValidations>
  <pageMargins left="0.75" right="0.75" top="1" bottom="1" header="0.5" footer="0.5"/>
  <pageSetup paperSize="9" scale="70" orientation="portrait" r:id="rId1"/>
  <rowBreaks count="1" manualBreakCount="1">
    <brk id="64" max="8"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H42"/>
  <sheetViews>
    <sheetView view="pageBreakPreview" zoomScaleNormal="100" zoomScaleSheetLayoutView="100" workbookViewId="0">
      <pane xSplit="4" ySplit="6" topLeftCell="E7" activePane="bottomRight" state="frozen"/>
      <selection activeCell="L1" sqref="L1"/>
      <selection pane="topRight" activeCell="L1" sqref="L1"/>
      <selection pane="bottomLeft" activeCell="L1" sqref="L1"/>
      <selection pane="bottomRight" sqref="A1:M1"/>
    </sheetView>
  </sheetViews>
  <sheetFormatPr defaultColWidth="8.81640625" defaultRowHeight="12.5" x14ac:dyDescent="0.25"/>
  <cols>
    <col min="1" max="3" width="9.1796875" style="15" customWidth="1"/>
    <col min="4" max="4" width="8.81640625" style="16"/>
    <col min="5" max="6" width="10.81640625" style="12" customWidth="1"/>
    <col min="7" max="7" width="11.7265625" style="12" customWidth="1"/>
    <col min="8" max="9" width="10.81640625" style="12" customWidth="1"/>
    <col min="10" max="10" width="12.26953125" style="12" customWidth="1"/>
    <col min="11" max="11" width="14.26953125" style="12" customWidth="1"/>
    <col min="12" max="12" width="12" style="12" customWidth="1"/>
    <col min="13" max="13" width="12.26953125" style="12" customWidth="1"/>
    <col min="14" max="14" width="11.1796875" style="1" bestFit="1" customWidth="1"/>
    <col min="15" max="23" width="13.1796875" style="2" customWidth="1"/>
    <col min="24" max="28" width="13.1796875" style="1" customWidth="1"/>
    <col min="29" max="29" width="11.7265625" style="1" bestFit="1" customWidth="1"/>
    <col min="30" max="30" width="13.453125" style="1" bestFit="1" customWidth="1"/>
    <col min="31" max="31" width="11.7265625" style="1" bestFit="1" customWidth="1"/>
    <col min="32" max="32" width="13.453125" style="3" bestFit="1" customWidth="1"/>
    <col min="33" max="16384" width="8.81640625" style="3"/>
  </cols>
  <sheetData>
    <row r="1" spans="1:34" ht="22.5" customHeight="1" x14ac:dyDescent="0.35">
      <c r="A1" s="266" t="s">
        <v>427</v>
      </c>
      <c r="B1" s="267"/>
      <c r="C1" s="267"/>
      <c r="D1" s="267"/>
      <c r="E1" s="268"/>
      <c r="F1" s="269"/>
      <c r="G1" s="269"/>
      <c r="H1" s="269"/>
      <c r="I1" s="269"/>
      <c r="J1" s="269"/>
      <c r="K1" s="270"/>
      <c r="L1" s="210"/>
      <c r="M1" s="210"/>
    </row>
    <row r="2" spans="1:34" ht="19.5" customHeight="1" x14ac:dyDescent="0.25">
      <c r="A2" s="211" t="s">
        <v>502</v>
      </c>
      <c r="B2" s="212"/>
      <c r="C2" s="212"/>
      <c r="D2" s="212"/>
      <c r="E2" s="212"/>
      <c r="F2" s="212"/>
      <c r="G2" s="212"/>
      <c r="H2" s="212"/>
      <c r="I2" s="212"/>
      <c r="J2" s="212"/>
      <c r="K2" s="212"/>
      <c r="L2" s="212"/>
      <c r="M2" s="212"/>
    </row>
    <row r="3" spans="1:34" ht="13" x14ac:dyDescent="0.25">
      <c r="A3" s="4"/>
      <c r="B3" s="5"/>
      <c r="C3" s="5"/>
      <c r="D3" s="6"/>
      <c r="E3" s="69"/>
      <c r="F3" s="70"/>
      <c r="G3" s="70"/>
      <c r="H3" s="70"/>
      <c r="I3" s="70"/>
      <c r="J3" s="70"/>
      <c r="K3" s="70"/>
      <c r="L3" s="271" t="s">
        <v>428</v>
      </c>
      <c r="M3" s="271"/>
    </row>
    <row r="4" spans="1:34" ht="13.5" customHeight="1" x14ac:dyDescent="0.25">
      <c r="A4" s="272" t="s">
        <v>429</v>
      </c>
      <c r="B4" s="272"/>
      <c r="C4" s="272"/>
      <c r="D4" s="265" t="s">
        <v>430</v>
      </c>
      <c r="E4" s="198" t="s">
        <v>431</v>
      </c>
      <c r="F4" s="198"/>
      <c r="G4" s="198"/>
      <c r="H4" s="198"/>
      <c r="I4" s="198"/>
      <c r="J4" s="198"/>
      <c r="K4" s="198"/>
      <c r="L4" s="198" t="s">
        <v>432</v>
      </c>
      <c r="M4" s="198" t="s">
        <v>433</v>
      </c>
    </row>
    <row r="5" spans="1:34" ht="42" x14ac:dyDescent="0.25">
      <c r="A5" s="272"/>
      <c r="B5" s="272"/>
      <c r="C5" s="272"/>
      <c r="D5" s="265"/>
      <c r="E5" s="35" t="s">
        <v>434</v>
      </c>
      <c r="F5" s="35" t="s">
        <v>435</v>
      </c>
      <c r="G5" s="35" t="s">
        <v>436</v>
      </c>
      <c r="H5" s="35" t="s">
        <v>437</v>
      </c>
      <c r="I5" s="35" t="s">
        <v>438</v>
      </c>
      <c r="J5" s="35" t="s">
        <v>439</v>
      </c>
      <c r="K5" s="35" t="s">
        <v>440</v>
      </c>
      <c r="L5" s="198"/>
      <c r="M5" s="198"/>
    </row>
    <row r="6" spans="1:34" ht="13" x14ac:dyDescent="0.3">
      <c r="A6" s="198">
        <v>1</v>
      </c>
      <c r="B6" s="198"/>
      <c r="C6" s="198"/>
      <c r="D6" s="7">
        <v>2</v>
      </c>
      <c r="E6" s="39" t="s">
        <v>441</v>
      </c>
      <c r="F6" s="39" t="s">
        <v>442</v>
      </c>
      <c r="G6" s="39" t="s">
        <v>443</v>
      </c>
      <c r="H6" s="39" t="s">
        <v>444</v>
      </c>
      <c r="I6" s="39" t="s">
        <v>445</v>
      </c>
      <c r="J6" s="39" t="s">
        <v>446</v>
      </c>
      <c r="K6" s="39" t="s">
        <v>447</v>
      </c>
      <c r="L6" s="39" t="s">
        <v>448</v>
      </c>
      <c r="M6" s="39" t="s">
        <v>449</v>
      </c>
      <c r="P6" s="8"/>
      <c r="Q6" s="9"/>
      <c r="X6" s="10"/>
    </row>
    <row r="7" spans="1:34" ht="21" customHeight="1" x14ac:dyDescent="0.25">
      <c r="A7" s="264" t="s">
        <v>450</v>
      </c>
      <c r="B7" s="264"/>
      <c r="C7" s="264"/>
      <c r="D7" s="11">
        <v>1</v>
      </c>
      <c r="E7" s="71">
        <v>589325800</v>
      </c>
      <c r="F7" s="71">
        <v>681482525</v>
      </c>
      <c r="G7" s="71">
        <v>516655694</v>
      </c>
      <c r="H7" s="71">
        <v>402038576</v>
      </c>
      <c r="I7" s="71">
        <v>865830400</v>
      </c>
      <c r="J7" s="71">
        <v>293130713</v>
      </c>
      <c r="K7" s="72">
        <f>SUM(E7:J7)</f>
        <v>3348463708</v>
      </c>
      <c r="L7" s="71">
        <v>0</v>
      </c>
      <c r="M7" s="72">
        <f>K7+L7</f>
        <v>3348463708</v>
      </c>
      <c r="X7" s="2"/>
      <c r="Y7" s="2"/>
      <c r="Z7" s="2"/>
      <c r="AA7" s="2"/>
      <c r="AB7" s="2"/>
      <c r="AC7" s="2"/>
      <c r="AD7" s="2"/>
      <c r="AE7" s="2"/>
      <c r="AF7" s="12"/>
      <c r="AG7" s="12"/>
      <c r="AH7" s="12"/>
    </row>
    <row r="8" spans="1:34" ht="22.5" customHeight="1" x14ac:dyDescent="0.25">
      <c r="A8" s="262" t="s">
        <v>451</v>
      </c>
      <c r="B8" s="262"/>
      <c r="C8" s="262"/>
      <c r="D8" s="11">
        <v>2</v>
      </c>
      <c r="E8" s="71">
        <v>0</v>
      </c>
      <c r="F8" s="71">
        <v>0</v>
      </c>
      <c r="G8" s="71">
        <v>0</v>
      </c>
      <c r="H8" s="71">
        <v>0</v>
      </c>
      <c r="I8" s="71">
        <v>0</v>
      </c>
      <c r="J8" s="71">
        <v>0</v>
      </c>
      <c r="K8" s="72">
        <f t="shared" ref="K8:K40" si="0">SUM(E8:J8)</f>
        <v>0</v>
      </c>
      <c r="L8" s="71">
        <v>0</v>
      </c>
      <c r="M8" s="72">
        <f t="shared" ref="M8:M40" si="1">K8+L8</f>
        <v>0</v>
      </c>
      <c r="X8" s="2"/>
      <c r="Y8" s="2"/>
      <c r="Z8" s="2"/>
      <c r="AA8" s="2"/>
      <c r="AB8" s="2"/>
      <c r="AC8" s="2"/>
      <c r="AD8" s="2"/>
      <c r="AE8" s="2"/>
      <c r="AF8" s="12"/>
    </row>
    <row r="9" spans="1:34" ht="21.75" customHeight="1" x14ac:dyDescent="0.25">
      <c r="A9" s="262" t="s">
        <v>452</v>
      </c>
      <c r="B9" s="262"/>
      <c r="C9" s="262"/>
      <c r="D9" s="11">
        <v>3</v>
      </c>
      <c r="E9" s="71">
        <v>0</v>
      </c>
      <c r="F9" s="71">
        <v>0</v>
      </c>
      <c r="G9" s="71">
        <v>0</v>
      </c>
      <c r="H9" s="71">
        <v>0</v>
      </c>
      <c r="I9" s="71">
        <v>0</v>
      </c>
      <c r="J9" s="71">
        <v>0</v>
      </c>
      <c r="K9" s="72">
        <f t="shared" si="0"/>
        <v>0</v>
      </c>
      <c r="L9" s="71">
        <v>0</v>
      </c>
      <c r="M9" s="72">
        <f t="shared" si="1"/>
        <v>0</v>
      </c>
      <c r="X9" s="2"/>
      <c r="Y9" s="2"/>
      <c r="Z9" s="2"/>
      <c r="AA9" s="2"/>
      <c r="AB9" s="2"/>
      <c r="AC9" s="2"/>
      <c r="AD9" s="2"/>
      <c r="AE9" s="2"/>
      <c r="AF9" s="12"/>
    </row>
    <row r="10" spans="1:34" ht="35.5" customHeight="1" x14ac:dyDescent="0.25">
      <c r="A10" s="261" t="s">
        <v>453</v>
      </c>
      <c r="B10" s="261"/>
      <c r="C10" s="261"/>
      <c r="D10" s="13">
        <v>4</v>
      </c>
      <c r="E10" s="72">
        <f>E7+E8+E9</f>
        <v>589325800</v>
      </c>
      <c r="F10" s="72">
        <f t="shared" ref="F10:L10" si="2">F7+F8+F9</f>
        <v>681482525</v>
      </c>
      <c r="G10" s="72">
        <f>G7+G8+G9</f>
        <v>516655694</v>
      </c>
      <c r="H10" s="72">
        <f t="shared" si="2"/>
        <v>402038576</v>
      </c>
      <c r="I10" s="72">
        <f t="shared" si="2"/>
        <v>865830400</v>
      </c>
      <c r="J10" s="72">
        <f t="shared" si="2"/>
        <v>293130713</v>
      </c>
      <c r="K10" s="72">
        <f t="shared" si="0"/>
        <v>3348463708</v>
      </c>
      <c r="L10" s="72">
        <f t="shared" si="2"/>
        <v>0</v>
      </c>
      <c r="M10" s="72">
        <f t="shared" si="1"/>
        <v>3348463708</v>
      </c>
      <c r="X10" s="2"/>
      <c r="Y10" s="2"/>
      <c r="Z10" s="2"/>
      <c r="AA10" s="2"/>
      <c r="AB10" s="2"/>
      <c r="AC10" s="2"/>
      <c r="AD10" s="2"/>
      <c r="AE10" s="2"/>
      <c r="AF10" s="12"/>
    </row>
    <row r="11" spans="1:34" ht="37.5" customHeight="1" x14ac:dyDescent="0.25">
      <c r="A11" s="261" t="s">
        <v>454</v>
      </c>
      <c r="B11" s="261"/>
      <c r="C11" s="261"/>
      <c r="D11" s="13">
        <v>5</v>
      </c>
      <c r="E11" s="72">
        <f>E12+E13</f>
        <v>0</v>
      </c>
      <c r="F11" s="72">
        <f t="shared" ref="F11:L11" si="3">F12+F13</f>
        <v>0</v>
      </c>
      <c r="G11" s="72">
        <f t="shared" si="3"/>
        <v>-44450514</v>
      </c>
      <c r="H11" s="72">
        <f t="shared" si="3"/>
        <v>0</v>
      </c>
      <c r="I11" s="72">
        <f t="shared" si="3"/>
        <v>0</v>
      </c>
      <c r="J11" s="72">
        <f t="shared" si="3"/>
        <v>229589272</v>
      </c>
      <c r="K11" s="72">
        <f t="shared" si="0"/>
        <v>185138758</v>
      </c>
      <c r="L11" s="72">
        <f t="shared" si="3"/>
        <v>0</v>
      </c>
      <c r="M11" s="72">
        <f t="shared" si="1"/>
        <v>185138758</v>
      </c>
      <c r="X11" s="2"/>
      <c r="Y11" s="2"/>
      <c r="Z11" s="2"/>
      <c r="AA11" s="2"/>
      <c r="AB11" s="2"/>
      <c r="AC11" s="2"/>
      <c r="AD11" s="2"/>
      <c r="AE11" s="2"/>
      <c r="AF11" s="12"/>
    </row>
    <row r="12" spans="1:34" ht="12.75" customHeight="1" x14ac:dyDescent="0.25">
      <c r="A12" s="262" t="s">
        <v>455</v>
      </c>
      <c r="B12" s="262"/>
      <c r="C12" s="262"/>
      <c r="D12" s="11">
        <v>6</v>
      </c>
      <c r="E12" s="71">
        <v>0</v>
      </c>
      <c r="F12" s="71">
        <v>0</v>
      </c>
      <c r="G12" s="71">
        <v>0</v>
      </c>
      <c r="H12" s="71">
        <v>0</v>
      </c>
      <c r="I12" s="71">
        <v>0</v>
      </c>
      <c r="J12" s="71">
        <v>229589272</v>
      </c>
      <c r="K12" s="72">
        <f t="shared" si="0"/>
        <v>229589272</v>
      </c>
      <c r="L12" s="71">
        <v>0</v>
      </c>
      <c r="M12" s="72">
        <f t="shared" si="1"/>
        <v>229589272</v>
      </c>
      <c r="X12" s="2"/>
      <c r="Y12" s="2"/>
      <c r="Z12" s="2"/>
      <c r="AA12" s="2"/>
      <c r="AB12" s="2"/>
      <c r="AC12" s="2"/>
      <c r="AD12" s="2"/>
      <c r="AE12" s="2"/>
      <c r="AF12" s="12"/>
    </row>
    <row r="13" spans="1:34" ht="39" customHeight="1" x14ac:dyDescent="0.25">
      <c r="A13" s="263" t="s">
        <v>456</v>
      </c>
      <c r="B13" s="263"/>
      <c r="C13" s="263"/>
      <c r="D13" s="13">
        <v>7</v>
      </c>
      <c r="E13" s="72">
        <f>E14+E15+E16+E17</f>
        <v>0</v>
      </c>
      <c r="F13" s="72">
        <f t="shared" ref="F13:L13" si="4">F14+F15+F16+F17</f>
        <v>0</v>
      </c>
      <c r="G13" s="72">
        <f t="shared" si="4"/>
        <v>-44450514</v>
      </c>
      <c r="H13" s="72">
        <f t="shared" si="4"/>
        <v>0</v>
      </c>
      <c r="I13" s="72">
        <f t="shared" si="4"/>
        <v>0</v>
      </c>
      <c r="J13" s="72">
        <f t="shared" si="4"/>
        <v>0</v>
      </c>
      <c r="K13" s="72">
        <f t="shared" si="0"/>
        <v>-44450514</v>
      </c>
      <c r="L13" s="72">
        <f t="shared" si="4"/>
        <v>0</v>
      </c>
      <c r="M13" s="72">
        <f t="shared" si="1"/>
        <v>-44450514</v>
      </c>
      <c r="X13" s="2"/>
      <c r="Y13" s="2"/>
      <c r="Z13" s="2"/>
      <c r="AA13" s="2"/>
      <c r="AB13" s="2"/>
      <c r="AC13" s="2"/>
      <c r="AD13" s="2"/>
      <c r="AE13" s="2"/>
      <c r="AF13" s="12"/>
    </row>
    <row r="14" spans="1:34" ht="38.5" customHeight="1" x14ac:dyDescent="0.25">
      <c r="A14" s="262" t="s">
        <v>457</v>
      </c>
      <c r="B14" s="262"/>
      <c r="C14" s="262"/>
      <c r="D14" s="11">
        <v>8</v>
      </c>
      <c r="E14" s="71">
        <v>0</v>
      </c>
      <c r="F14" s="71">
        <v>0</v>
      </c>
      <c r="G14" s="71">
        <v>-216511</v>
      </c>
      <c r="H14" s="71">
        <v>0</v>
      </c>
      <c r="I14" s="71">
        <v>0</v>
      </c>
      <c r="J14" s="71">
        <v>0</v>
      </c>
      <c r="K14" s="72">
        <f>SUM(E14:J14)</f>
        <v>-216511</v>
      </c>
      <c r="L14" s="71">
        <v>0</v>
      </c>
      <c r="M14" s="72">
        <f>K14+L14</f>
        <v>-216511</v>
      </c>
      <c r="X14" s="2"/>
      <c r="Y14" s="2"/>
      <c r="Z14" s="2"/>
      <c r="AA14" s="2"/>
      <c r="AB14" s="2"/>
      <c r="AC14" s="2"/>
      <c r="AD14" s="2"/>
      <c r="AE14" s="2"/>
      <c r="AF14" s="12"/>
    </row>
    <row r="15" spans="1:34" ht="38.5" customHeight="1" x14ac:dyDescent="0.25">
      <c r="A15" s="262" t="s">
        <v>458</v>
      </c>
      <c r="B15" s="262"/>
      <c r="C15" s="262"/>
      <c r="D15" s="11">
        <v>9</v>
      </c>
      <c r="E15" s="71">
        <v>0</v>
      </c>
      <c r="F15" s="71">
        <v>0</v>
      </c>
      <c r="G15" s="71">
        <v>7374940</v>
      </c>
      <c r="H15" s="71">
        <v>0</v>
      </c>
      <c r="I15" s="71">
        <v>0</v>
      </c>
      <c r="J15" s="71">
        <v>0</v>
      </c>
      <c r="K15" s="72">
        <f t="shared" si="0"/>
        <v>7374940</v>
      </c>
      <c r="L15" s="71">
        <v>0</v>
      </c>
      <c r="M15" s="72">
        <f t="shared" si="1"/>
        <v>7374940</v>
      </c>
      <c r="X15" s="2"/>
      <c r="Y15" s="2"/>
      <c r="Z15" s="2"/>
      <c r="AA15" s="2"/>
      <c r="AB15" s="2"/>
      <c r="AC15" s="2"/>
      <c r="AD15" s="2"/>
      <c r="AE15" s="2"/>
      <c r="AF15" s="12"/>
    </row>
    <row r="16" spans="1:34" ht="38.5" customHeight="1" x14ac:dyDescent="0.25">
      <c r="A16" s="262" t="s">
        <v>459</v>
      </c>
      <c r="B16" s="262"/>
      <c r="C16" s="262"/>
      <c r="D16" s="11">
        <v>10</v>
      </c>
      <c r="E16" s="71">
        <v>0</v>
      </c>
      <c r="F16" s="71">
        <v>0</v>
      </c>
      <c r="G16" s="71">
        <v>-51501622</v>
      </c>
      <c r="H16" s="71">
        <v>0</v>
      </c>
      <c r="I16" s="71">
        <v>0</v>
      </c>
      <c r="J16" s="71">
        <v>0</v>
      </c>
      <c r="K16" s="72">
        <f t="shared" si="0"/>
        <v>-51501622</v>
      </c>
      <c r="L16" s="71">
        <v>0</v>
      </c>
      <c r="M16" s="72">
        <f t="shared" si="1"/>
        <v>-51501622</v>
      </c>
      <c r="X16" s="2"/>
      <c r="Y16" s="2"/>
      <c r="Z16" s="2"/>
      <c r="AA16" s="2"/>
      <c r="AB16" s="2"/>
      <c r="AC16" s="2"/>
      <c r="AD16" s="2"/>
      <c r="AE16" s="2"/>
      <c r="AF16" s="12"/>
    </row>
    <row r="17" spans="1:32" ht="21.75" customHeight="1" x14ac:dyDescent="0.25">
      <c r="A17" s="262" t="s">
        <v>460</v>
      </c>
      <c r="B17" s="262"/>
      <c r="C17" s="262"/>
      <c r="D17" s="11">
        <v>11</v>
      </c>
      <c r="E17" s="71">
        <v>0</v>
      </c>
      <c r="F17" s="71">
        <v>0</v>
      </c>
      <c r="G17" s="71">
        <v>-107321</v>
      </c>
      <c r="H17" s="71">
        <v>0</v>
      </c>
      <c r="I17" s="71">
        <v>0</v>
      </c>
      <c r="J17" s="71">
        <v>0</v>
      </c>
      <c r="K17" s="72">
        <f t="shared" si="0"/>
        <v>-107321</v>
      </c>
      <c r="L17" s="127">
        <v>0</v>
      </c>
      <c r="M17" s="72">
        <f t="shared" si="1"/>
        <v>-107321</v>
      </c>
      <c r="X17" s="2"/>
      <c r="Y17" s="2"/>
      <c r="Z17" s="2"/>
      <c r="AA17" s="2"/>
      <c r="AB17" s="2"/>
      <c r="AC17" s="2"/>
      <c r="AD17" s="2"/>
      <c r="AE17" s="2"/>
      <c r="AF17" s="12"/>
    </row>
    <row r="18" spans="1:32" ht="24" customHeight="1" x14ac:dyDescent="0.25">
      <c r="A18" s="261" t="s">
        <v>461</v>
      </c>
      <c r="B18" s="261"/>
      <c r="C18" s="261"/>
      <c r="D18" s="13">
        <v>12</v>
      </c>
      <c r="E18" s="72">
        <f>E19+E20+E21+E22</f>
        <v>0</v>
      </c>
      <c r="F18" s="72">
        <f t="shared" ref="F18:L18" si="5">F19+F20+F21+F22</f>
        <v>0</v>
      </c>
      <c r="G18" s="72">
        <f t="shared" si="5"/>
        <v>-1080776</v>
      </c>
      <c r="H18" s="72">
        <f t="shared" si="5"/>
        <v>0</v>
      </c>
      <c r="I18" s="72">
        <f t="shared" si="5"/>
        <v>294448733</v>
      </c>
      <c r="J18" s="72">
        <f t="shared" si="5"/>
        <v>-293130713</v>
      </c>
      <c r="K18" s="72">
        <f t="shared" si="0"/>
        <v>237244</v>
      </c>
      <c r="L18" s="72">
        <f t="shared" si="5"/>
        <v>0</v>
      </c>
      <c r="M18" s="72">
        <f t="shared" si="1"/>
        <v>237244</v>
      </c>
      <c r="X18" s="2"/>
      <c r="Y18" s="2"/>
      <c r="Z18" s="2"/>
      <c r="AA18" s="2"/>
      <c r="AB18" s="2"/>
      <c r="AC18" s="2"/>
      <c r="AD18" s="2"/>
      <c r="AE18" s="2"/>
      <c r="AF18" s="12"/>
    </row>
    <row r="19" spans="1:32" ht="25.15" customHeight="1" x14ac:dyDescent="0.25">
      <c r="A19" s="262" t="s">
        <v>462</v>
      </c>
      <c r="B19" s="262"/>
      <c r="C19" s="262"/>
      <c r="D19" s="11">
        <v>13</v>
      </c>
      <c r="E19" s="71">
        <v>0</v>
      </c>
      <c r="F19" s="71">
        <v>0</v>
      </c>
      <c r="G19" s="71">
        <v>0</v>
      </c>
      <c r="H19" s="71">
        <v>0</v>
      </c>
      <c r="I19" s="71">
        <v>0</v>
      </c>
      <c r="J19" s="71">
        <v>0</v>
      </c>
      <c r="K19" s="72">
        <f t="shared" si="0"/>
        <v>0</v>
      </c>
      <c r="L19" s="71">
        <v>0</v>
      </c>
      <c r="M19" s="72">
        <f t="shared" si="1"/>
        <v>0</v>
      </c>
      <c r="X19" s="2"/>
      <c r="Y19" s="2"/>
      <c r="Z19" s="2"/>
      <c r="AA19" s="2"/>
      <c r="AB19" s="2"/>
      <c r="AC19" s="2"/>
      <c r="AD19" s="2"/>
      <c r="AE19" s="2"/>
      <c r="AF19" s="12"/>
    </row>
    <row r="20" spans="1:32" ht="18.649999999999999" customHeight="1" x14ac:dyDescent="0.25">
      <c r="A20" s="262" t="s">
        <v>463</v>
      </c>
      <c r="B20" s="262"/>
      <c r="C20" s="262"/>
      <c r="D20" s="11">
        <v>14</v>
      </c>
      <c r="E20" s="71">
        <v>0</v>
      </c>
      <c r="F20" s="71">
        <v>0</v>
      </c>
      <c r="G20" s="71">
        <v>0</v>
      </c>
      <c r="H20" s="71">
        <v>0</v>
      </c>
      <c r="I20" s="71">
        <v>0</v>
      </c>
      <c r="J20" s="71">
        <v>0</v>
      </c>
      <c r="K20" s="72">
        <f t="shared" si="0"/>
        <v>0</v>
      </c>
      <c r="L20" s="71">
        <v>0</v>
      </c>
      <c r="M20" s="72">
        <f t="shared" si="1"/>
        <v>0</v>
      </c>
      <c r="X20" s="2"/>
      <c r="Y20" s="2"/>
      <c r="Z20" s="2"/>
      <c r="AA20" s="2"/>
      <c r="AB20" s="2"/>
      <c r="AC20" s="2"/>
      <c r="AD20" s="2"/>
      <c r="AE20" s="2"/>
      <c r="AF20" s="12"/>
    </row>
    <row r="21" spans="1:32" ht="18" customHeight="1" x14ac:dyDescent="0.25">
      <c r="A21" s="262" t="s">
        <v>464</v>
      </c>
      <c r="B21" s="262"/>
      <c r="C21" s="262"/>
      <c r="D21" s="11">
        <v>15</v>
      </c>
      <c r="E21" s="71">
        <v>0</v>
      </c>
      <c r="F21" s="71">
        <v>0</v>
      </c>
      <c r="G21" s="71">
        <v>0</v>
      </c>
      <c r="H21" s="71">
        <v>0</v>
      </c>
      <c r="I21" s="71">
        <v>0</v>
      </c>
      <c r="J21" s="71">
        <v>0</v>
      </c>
      <c r="K21" s="72">
        <f t="shared" si="0"/>
        <v>0</v>
      </c>
      <c r="L21" s="71">
        <v>0</v>
      </c>
      <c r="M21" s="72">
        <f t="shared" si="1"/>
        <v>0</v>
      </c>
      <c r="X21" s="2"/>
      <c r="Y21" s="2"/>
      <c r="Z21" s="2"/>
      <c r="AA21" s="2"/>
      <c r="AB21" s="2"/>
      <c r="AC21" s="2"/>
      <c r="AD21" s="2"/>
      <c r="AE21" s="2"/>
      <c r="AF21" s="12"/>
    </row>
    <row r="22" spans="1:32" ht="16.149999999999999" customHeight="1" x14ac:dyDescent="0.25">
      <c r="A22" s="262" t="s">
        <v>465</v>
      </c>
      <c r="B22" s="262"/>
      <c r="C22" s="262"/>
      <c r="D22" s="11">
        <v>16</v>
      </c>
      <c r="E22" s="71">
        <v>0</v>
      </c>
      <c r="F22" s="71">
        <v>0</v>
      </c>
      <c r="G22" s="71">
        <v>-1080776</v>
      </c>
      <c r="H22" s="71">
        <v>0</v>
      </c>
      <c r="I22" s="71">
        <v>294448733</v>
      </c>
      <c r="J22" s="71">
        <v>-293130713</v>
      </c>
      <c r="K22" s="72">
        <f t="shared" si="0"/>
        <v>237244</v>
      </c>
      <c r="L22" s="71">
        <v>0</v>
      </c>
      <c r="M22" s="72">
        <f t="shared" si="1"/>
        <v>237244</v>
      </c>
      <c r="X22" s="2"/>
      <c r="Y22" s="2"/>
      <c r="Z22" s="2"/>
      <c r="AA22" s="2"/>
      <c r="AB22" s="2"/>
      <c r="AC22" s="2"/>
      <c r="AD22" s="2"/>
      <c r="AE22" s="2"/>
      <c r="AF22" s="12"/>
    </row>
    <row r="23" spans="1:32" ht="36" customHeight="1" x14ac:dyDescent="0.25">
      <c r="A23" s="261" t="s">
        <v>466</v>
      </c>
      <c r="B23" s="261"/>
      <c r="C23" s="261"/>
      <c r="D23" s="13">
        <v>17</v>
      </c>
      <c r="E23" s="72">
        <f>E18+E11+E10</f>
        <v>589325800</v>
      </c>
      <c r="F23" s="72">
        <f t="shared" ref="F23:J23" si="6">F18+F11+F10</f>
        <v>681482525</v>
      </c>
      <c r="G23" s="72">
        <f t="shared" si="6"/>
        <v>471124404</v>
      </c>
      <c r="H23" s="72">
        <f t="shared" si="6"/>
        <v>402038576</v>
      </c>
      <c r="I23" s="72">
        <f t="shared" si="6"/>
        <v>1160279133</v>
      </c>
      <c r="J23" s="72">
        <f t="shared" si="6"/>
        <v>229589272</v>
      </c>
      <c r="K23" s="72">
        <f t="shared" si="0"/>
        <v>3533839710</v>
      </c>
      <c r="L23" s="72">
        <f t="shared" ref="L23" si="7">L18+L11+L10</f>
        <v>0</v>
      </c>
      <c r="M23" s="72">
        <f t="shared" si="1"/>
        <v>3533839710</v>
      </c>
      <c r="X23" s="2"/>
      <c r="Y23" s="2"/>
      <c r="Z23" s="2"/>
      <c r="AA23" s="2"/>
      <c r="AB23" s="2"/>
      <c r="AC23" s="2"/>
      <c r="AD23" s="2"/>
      <c r="AE23" s="2"/>
      <c r="AF23" s="12"/>
    </row>
    <row r="24" spans="1:32" ht="24" customHeight="1" x14ac:dyDescent="0.25">
      <c r="A24" s="264" t="s">
        <v>467</v>
      </c>
      <c r="B24" s="264"/>
      <c r="C24" s="264"/>
      <c r="D24" s="11">
        <v>18</v>
      </c>
      <c r="E24" s="71">
        <v>589325800</v>
      </c>
      <c r="F24" s="71">
        <v>681482525</v>
      </c>
      <c r="G24" s="71">
        <v>471124404</v>
      </c>
      <c r="H24" s="71">
        <v>402038576</v>
      </c>
      <c r="I24" s="71">
        <v>1160279133</v>
      </c>
      <c r="J24" s="71">
        <v>229589272</v>
      </c>
      <c r="K24" s="72">
        <f t="shared" si="0"/>
        <v>3533839710</v>
      </c>
      <c r="L24" s="71">
        <v>0</v>
      </c>
      <c r="M24" s="72">
        <f t="shared" si="1"/>
        <v>3533839710</v>
      </c>
      <c r="X24" s="2"/>
      <c r="Y24" s="2"/>
      <c r="Z24" s="2"/>
      <c r="AA24" s="2"/>
      <c r="AB24" s="2"/>
      <c r="AC24" s="2"/>
      <c r="AD24" s="2"/>
      <c r="AE24" s="2"/>
      <c r="AF24" s="12"/>
    </row>
    <row r="25" spans="1:32" ht="16.149999999999999" customHeight="1" x14ac:dyDescent="0.25">
      <c r="A25" s="262" t="s">
        <v>468</v>
      </c>
      <c r="B25" s="262"/>
      <c r="C25" s="262"/>
      <c r="D25" s="11">
        <v>19</v>
      </c>
      <c r="E25" s="71">
        <v>0</v>
      </c>
      <c r="F25" s="71">
        <v>0</v>
      </c>
      <c r="G25" s="71">
        <v>0</v>
      </c>
      <c r="H25" s="71">
        <v>0</v>
      </c>
      <c r="I25" s="71">
        <v>0</v>
      </c>
      <c r="J25" s="71">
        <v>0</v>
      </c>
      <c r="K25" s="72">
        <f t="shared" si="0"/>
        <v>0</v>
      </c>
      <c r="L25" s="71">
        <v>0</v>
      </c>
      <c r="M25" s="72">
        <f t="shared" si="1"/>
        <v>0</v>
      </c>
      <c r="X25" s="2"/>
      <c r="Y25" s="2"/>
      <c r="Z25" s="2"/>
      <c r="AA25" s="2"/>
      <c r="AB25" s="2"/>
      <c r="AC25" s="2"/>
      <c r="AD25" s="2"/>
      <c r="AE25" s="2"/>
      <c r="AF25" s="12"/>
    </row>
    <row r="26" spans="1:32" ht="22.15" customHeight="1" x14ac:dyDescent="0.25">
      <c r="A26" s="262" t="s">
        <v>469</v>
      </c>
      <c r="B26" s="262"/>
      <c r="C26" s="262"/>
      <c r="D26" s="11">
        <v>20</v>
      </c>
      <c r="E26" s="71">
        <v>0</v>
      </c>
      <c r="F26" s="71">
        <v>0</v>
      </c>
      <c r="G26" s="71">
        <v>0</v>
      </c>
      <c r="H26" s="71">
        <v>0</v>
      </c>
      <c r="I26" s="71">
        <v>0</v>
      </c>
      <c r="J26" s="71">
        <v>0</v>
      </c>
      <c r="K26" s="72">
        <f t="shared" si="0"/>
        <v>0</v>
      </c>
      <c r="L26" s="71">
        <v>0</v>
      </c>
      <c r="M26" s="72">
        <f t="shared" si="1"/>
        <v>0</v>
      </c>
      <c r="X26" s="2"/>
      <c r="Y26" s="2"/>
      <c r="Z26" s="2"/>
      <c r="AA26" s="2"/>
      <c r="AB26" s="2"/>
      <c r="AC26" s="2"/>
      <c r="AD26" s="2"/>
      <c r="AE26" s="2"/>
      <c r="AF26" s="12"/>
    </row>
    <row r="27" spans="1:32" ht="21.75" customHeight="1" x14ac:dyDescent="0.25">
      <c r="A27" s="261" t="s">
        <v>470</v>
      </c>
      <c r="B27" s="261"/>
      <c r="C27" s="261"/>
      <c r="D27" s="13">
        <v>21</v>
      </c>
      <c r="E27" s="72">
        <f>E24+E25+E26</f>
        <v>589325800</v>
      </c>
      <c r="F27" s="72">
        <f t="shared" ref="F27:L27" si="8">F24+F25+F26</f>
        <v>681482525</v>
      </c>
      <c r="G27" s="72">
        <f t="shared" si="8"/>
        <v>471124404</v>
      </c>
      <c r="H27" s="72">
        <f t="shared" si="8"/>
        <v>402038576</v>
      </c>
      <c r="I27" s="72">
        <f t="shared" si="8"/>
        <v>1160279133</v>
      </c>
      <c r="J27" s="72">
        <f t="shared" si="8"/>
        <v>229589272</v>
      </c>
      <c r="K27" s="72">
        <f t="shared" si="0"/>
        <v>3533839710</v>
      </c>
      <c r="L27" s="72">
        <f t="shared" si="8"/>
        <v>0</v>
      </c>
      <c r="M27" s="72">
        <f t="shared" si="1"/>
        <v>3533839710</v>
      </c>
      <c r="N27" s="14"/>
      <c r="X27" s="2"/>
      <c r="Y27" s="2"/>
      <c r="Z27" s="2"/>
      <c r="AA27" s="2"/>
      <c r="AB27" s="2"/>
      <c r="AC27" s="2"/>
      <c r="AD27" s="2"/>
      <c r="AE27" s="2"/>
      <c r="AF27" s="12"/>
    </row>
    <row r="28" spans="1:32" ht="42" customHeight="1" x14ac:dyDescent="0.25">
      <c r="A28" s="261" t="s">
        <v>471</v>
      </c>
      <c r="B28" s="261"/>
      <c r="C28" s="261"/>
      <c r="D28" s="13">
        <v>22</v>
      </c>
      <c r="E28" s="72">
        <f>E29+E30</f>
        <v>0</v>
      </c>
      <c r="F28" s="72">
        <f t="shared" ref="F28:L28" si="9">F29+F30</f>
        <v>0</v>
      </c>
      <c r="G28" s="72">
        <f t="shared" si="9"/>
        <v>51137890</v>
      </c>
      <c r="H28" s="72">
        <f t="shared" si="9"/>
        <v>0</v>
      </c>
      <c r="I28" s="72">
        <f t="shared" si="9"/>
        <v>0</v>
      </c>
      <c r="J28" s="72">
        <f t="shared" si="9"/>
        <v>117332141</v>
      </c>
      <c r="K28" s="72">
        <f t="shared" si="0"/>
        <v>168470031</v>
      </c>
      <c r="L28" s="72">
        <f t="shared" si="9"/>
        <v>0</v>
      </c>
      <c r="M28" s="72">
        <f t="shared" si="1"/>
        <v>168470031</v>
      </c>
      <c r="X28" s="2"/>
      <c r="Y28" s="2"/>
      <c r="Z28" s="2"/>
      <c r="AA28" s="2"/>
      <c r="AB28" s="2"/>
      <c r="AC28" s="2"/>
      <c r="AD28" s="2"/>
      <c r="AE28" s="2"/>
      <c r="AF28" s="12"/>
    </row>
    <row r="29" spans="1:32" ht="24.75" customHeight="1" x14ac:dyDescent="0.25">
      <c r="A29" s="262" t="s">
        <v>472</v>
      </c>
      <c r="B29" s="262"/>
      <c r="C29" s="262"/>
      <c r="D29" s="11">
        <v>23</v>
      </c>
      <c r="E29" s="71">
        <v>0</v>
      </c>
      <c r="F29" s="71">
        <v>0</v>
      </c>
      <c r="G29" s="71">
        <v>0</v>
      </c>
      <c r="H29" s="71">
        <v>0</v>
      </c>
      <c r="I29" s="71">
        <v>0</v>
      </c>
      <c r="J29" s="71">
        <v>117332141</v>
      </c>
      <c r="K29" s="72">
        <f t="shared" si="0"/>
        <v>117332141</v>
      </c>
      <c r="L29" s="71">
        <v>0</v>
      </c>
      <c r="M29" s="72">
        <f t="shared" si="1"/>
        <v>117332141</v>
      </c>
      <c r="X29" s="2"/>
      <c r="Y29" s="2"/>
      <c r="Z29" s="2"/>
      <c r="AA29" s="2"/>
      <c r="AB29" s="2"/>
      <c r="AC29" s="2"/>
      <c r="AD29" s="2"/>
      <c r="AE29" s="2"/>
      <c r="AF29" s="12"/>
    </row>
    <row r="30" spans="1:32" ht="33.75" customHeight="1" x14ac:dyDescent="0.25">
      <c r="A30" s="263" t="s">
        <v>473</v>
      </c>
      <c r="B30" s="263"/>
      <c r="C30" s="263"/>
      <c r="D30" s="13">
        <v>24</v>
      </c>
      <c r="E30" s="72">
        <f>E31+E32+E33+E34</f>
        <v>0</v>
      </c>
      <c r="F30" s="72">
        <f t="shared" ref="F30:L30" si="10">F31+F32+F33+F34</f>
        <v>0</v>
      </c>
      <c r="G30" s="72">
        <f t="shared" si="10"/>
        <v>51137890</v>
      </c>
      <c r="H30" s="72">
        <f t="shared" si="10"/>
        <v>0</v>
      </c>
      <c r="I30" s="72">
        <f t="shared" si="10"/>
        <v>0</v>
      </c>
      <c r="J30" s="72">
        <f t="shared" si="10"/>
        <v>0</v>
      </c>
      <c r="K30" s="72">
        <f t="shared" si="0"/>
        <v>51137890</v>
      </c>
      <c r="L30" s="72">
        <f t="shared" si="10"/>
        <v>0</v>
      </c>
      <c r="M30" s="72">
        <f t="shared" si="1"/>
        <v>51137890</v>
      </c>
      <c r="X30" s="2"/>
      <c r="Y30" s="2"/>
      <c r="Z30" s="2"/>
      <c r="AA30" s="2"/>
      <c r="AB30" s="2"/>
      <c r="AC30" s="2"/>
      <c r="AD30" s="2"/>
      <c r="AE30" s="2"/>
      <c r="AF30" s="12"/>
    </row>
    <row r="31" spans="1:32" ht="34.5" customHeight="1" x14ac:dyDescent="0.25">
      <c r="A31" s="262" t="s">
        <v>474</v>
      </c>
      <c r="B31" s="262"/>
      <c r="C31" s="262"/>
      <c r="D31" s="11">
        <v>25</v>
      </c>
      <c r="E31" s="71">
        <v>0</v>
      </c>
      <c r="F31" s="71">
        <v>0</v>
      </c>
      <c r="G31" s="71">
        <v>0</v>
      </c>
      <c r="H31" s="71">
        <v>0</v>
      </c>
      <c r="I31" s="71">
        <v>0</v>
      </c>
      <c r="J31" s="71">
        <v>0</v>
      </c>
      <c r="K31" s="72">
        <f t="shared" si="0"/>
        <v>0</v>
      </c>
      <c r="L31" s="71">
        <v>0</v>
      </c>
      <c r="M31" s="72">
        <f t="shared" si="1"/>
        <v>0</v>
      </c>
      <c r="X31" s="2"/>
      <c r="Y31" s="2"/>
      <c r="Z31" s="2"/>
      <c r="AA31" s="2"/>
      <c r="AB31" s="2"/>
      <c r="AC31" s="2"/>
      <c r="AD31" s="2"/>
      <c r="AE31" s="2"/>
      <c r="AF31" s="12"/>
    </row>
    <row r="32" spans="1:32" ht="33.75" customHeight="1" x14ac:dyDescent="0.25">
      <c r="A32" s="262" t="s">
        <v>475</v>
      </c>
      <c r="B32" s="262"/>
      <c r="C32" s="262"/>
      <c r="D32" s="11">
        <v>26</v>
      </c>
      <c r="E32" s="71">
        <v>0</v>
      </c>
      <c r="F32" s="71">
        <v>0</v>
      </c>
      <c r="G32" s="71">
        <v>65306102</v>
      </c>
      <c r="H32" s="71">
        <v>0</v>
      </c>
      <c r="I32" s="71">
        <v>0</v>
      </c>
      <c r="J32" s="71">
        <v>0</v>
      </c>
      <c r="K32" s="72">
        <f t="shared" si="0"/>
        <v>65306102</v>
      </c>
      <c r="L32" s="71">
        <v>0</v>
      </c>
      <c r="M32" s="72">
        <f t="shared" si="1"/>
        <v>65306102</v>
      </c>
      <c r="X32" s="2"/>
      <c r="Y32" s="2"/>
      <c r="Z32" s="2"/>
      <c r="AA32" s="2"/>
      <c r="AB32" s="2"/>
      <c r="AC32" s="2"/>
      <c r="AD32" s="2"/>
      <c r="AE32" s="2"/>
      <c r="AF32" s="12"/>
    </row>
    <row r="33" spans="1:32" ht="22.5" customHeight="1" x14ac:dyDescent="0.25">
      <c r="A33" s="262" t="s">
        <v>476</v>
      </c>
      <c r="B33" s="262"/>
      <c r="C33" s="262"/>
      <c r="D33" s="11">
        <v>27</v>
      </c>
      <c r="E33" s="71">
        <v>0</v>
      </c>
      <c r="F33" s="71">
        <v>0</v>
      </c>
      <c r="G33" s="71">
        <v>-14096931</v>
      </c>
      <c r="H33" s="71">
        <v>0</v>
      </c>
      <c r="I33" s="71">
        <v>0</v>
      </c>
      <c r="J33" s="71">
        <v>0</v>
      </c>
      <c r="K33" s="72">
        <f t="shared" si="0"/>
        <v>-14096931</v>
      </c>
      <c r="L33" s="71">
        <v>0</v>
      </c>
      <c r="M33" s="72">
        <f t="shared" si="1"/>
        <v>-14096931</v>
      </c>
      <c r="X33" s="2"/>
      <c r="Y33" s="2"/>
      <c r="Z33" s="2"/>
      <c r="AA33" s="2"/>
      <c r="AB33" s="2"/>
      <c r="AC33" s="2"/>
      <c r="AD33" s="2"/>
      <c r="AE33" s="2"/>
      <c r="AF33" s="12"/>
    </row>
    <row r="34" spans="1:32" ht="21" customHeight="1" x14ac:dyDescent="0.25">
      <c r="A34" s="262" t="s">
        <v>477</v>
      </c>
      <c r="B34" s="262"/>
      <c r="C34" s="262"/>
      <c r="D34" s="11">
        <v>28</v>
      </c>
      <c r="E34" s="71">
        <v>0</v>
      </c>
      <c r="F34" s="71">
        <v>0</v>
      </c>
      <c r="G34" s="71">
        <v>-71281</v>
      </c>
      <c r="H34" s="71">
        <v>0</v>
      </c>
      <c r="I34" s="71">
        <v>0</v>
      </c>
      <c r="J34" s="71">
        <v>0</v>
      </c>
      <c r="K34" s="72">
        <f t="shared" si="0"/>
        <v>-71281</v>
      </c>
      <c r="L34" s="71">
        <v>0</v>
      </c>
      <c r="M34" s="72">
        <f t="shared" si="1"/>
        <v>-71281</v>
      </c>
      <c r="X34" s="2"/>
      <c r="Y34" s="2"/>
      <c r="Z34" s="2"/>
      <c r="AA34" s="2"/>
      <c r="AB34" s="2"/>
      <c r="AC34" s="2"/>
      <c r="AD34" s="2"/>
      <c r="AE34" s="2"/>
      <c r="AF34" s="12"/>
    </row>
    <row r="35" spans="1:32" ht="33.75" customHeight="1" x14ac:dyDescent="0.25">
      <c r="A35" s="261" t="s">
        <v>478</v>
      </c>
      <c r="B35" s="261"/>
      <c r="C35" s="261"/>
      <c r="D35" s="13">
        <v>29</v>
      </c>
      <c r="E35" s="72">
        <f>E36+E37+E38+E39</f>
        <v>0</v>
      </c>
      <c r="F35" s="72">
        <f t="shared" ref="F35:L35" si="11">F36+F37+F38+F39</f>
        <v>0</v>
      </c>
      <c r="G35" s="72">
        <f t="shared" si="11"/>
        <v>-114502</v>
      </c>
      <c r="H35" s="72">
        <f t="shared" si="11"/>
        <v>0</v>
      </c>
      <c r="I35" s="72">
        <f t="shared" si="11"/>
        <v>229728906</v>
      </c>
      <c r="J35" s="72">
        <f t="shared" si="11"/>
        <v>-229589272</v>
      </c>
      <c r="K35" s="72">
        <f t="shared" si="0"/>
        <v>25132</v>
      </c>
      <c r="L35" s="72">
        <f t="shared" si="11"/>
        <v>0</v>
      </c>
      <c r="M35" s="72">
        <f t="shared" si="1"/>
        <v>25132</v>
      </c>
      <c r="X35" s="2"/>
      <c r="Y35" s="2"/>
      <c r="Z35" s="2"/>
      <c r="AA35" s="2"/>
      <c r="AB35" s="2"/>
      <c r="AC35" s="2"/>
      <c r="AD35" s="2"/>
      <c r="AE35" s="2"/>
      <c r="AF35" s="12"/>
    </row>
    <row r="36" spans="1:32" ht="26.25" customHeight="1" x14ac:dyDescent="0.25">
      <c r="A36" s="262" t="s">
        <v>479</v>
      </c>
      <c r="B36" s="262"/>
      <c r="C36" s="262"/>
      <c r="D36" s="11">
        <v>30</v>
      </c>
      <c r="E36" s="71">
        <v>0</v>
      </c>
      <c r="F36" s="71">
        <v>0</v>
      </c>
      <c r="G36" s="71">
        <v>0</v>
      </c>
      <c r="H36" s="71">
        <v>0</v>
      </c>
      <c r="I36" s="71">
        <v>0</v>
      </c>
      <c r="J36" s="71">
        <v>0</v>
      </c>
      <c r="K36" s="72">
        <f t="shared" si="0"/>
        <v>0</v>
      </c>
      <c r="L36" s="71">
        <v>0</v>
      </c>
      <c r="M36" s="72">
        <f t="shared" si="1"/>
        <v>0</v>
      </c>
      <c r="X36" s="2"/>
      <c r="Y36" s="2"/>
      <c r="Z36" s="2"/>
      <c r="AA36" s="2"/>
      <c r="AB36" s="2"/>
      <c r="AC36" s="2"/>
      <c r="AD36" s="2"/>
      <c r="AE36" s="2"/>
      <c r="AF36" s="12"/>
    </row>
    <row r="37" spans="1:32" ht="12.75" customHeight="1" x14ac:dyDescent="0.25">
      <c r="A37" s="262" t="s">
        <v>480</v>
      </c>
      <c r="B37" s="262"/>
      <c r="C37" s="262"/>
      <c r="D37" s="11">
        <v>31</v>
      </c>
      <c r="E37" s="71">
        <v>0</v>
      </c>
      <c r="F37" s="71">
        <v>0</v>
      </c>
      <c r="G37" s="71">
        <v>0</v>
      </c>
      <c r="H37" s="71">
        <v>0</v>
      </c>
      <c r="I37" s="71">
        <v>0</v>
      </c>
      <c r="J37" s="71">
        <v>0</v>
      </c>
      <c r="K37" s="72">
        <f t="shared" si="0"/>
        <v>0</v>
      </c>
      <c r="L37" s="71">
        <v>0</v>
      </c>
      <c r="M37" s="72">
        <f t="shared" si="1"/>
        <v>0</v>
      </c>
      <c r="X37" s="2"/>
      <c r="Y37" s="2"/>
      <c r="Z37" s="2"/>
      <c r="AA37" s="2"/>
      <c r="AB37" s="2"/>
      <c r="AC37" s="2"/>
      <c r="AD37" s="2"/>
      <c r="AE37" s="2"/>
      <c r="AF37" s="12"/>
    </row>
    <row r="38" spans="1:32" ht="12.75" customHeight="1" x14ac:dyDescent="0.25">
      <c r="A38" s="262" t="s">
        <v>481</v>
      </c>
      <c r="B38" s="262"/>
      <c r="C38" s="262"/>
      <c r="D38" s="11">
        <v>32</v>
      </c>
      <c r="E38" s="71">
        <v>0</v>
      </c>
      <c r="F38" s="71">
        <v>0</v>
      </c>
      <c r="G38" s="71">
        <v>0</v>
      </c>
      <c r="H38" s="71">
        <v>0</v>
      </c>
      <c r="I38" s="71">
        <v>0</v>
      </c>
      <c r="J38" s="71">
        <v>0</v>
      </c>
      <c r="K38" s="72">
        <f t="shared" si="0"/>
        <v>0</v>
      </c>
      <c r="L38" s="71">
        <v>0</v>
      </c>
      <c r="M38" s="72">
        <f t="shared" si="1"/>
        <v>0</v>
      </c>
      <c r="X38" s="2"/>
      <c r="Y38" s="2"/>
      <c r="Z38" s="2"/>
      <c r="AA38" s="2"/>
      <c r="AB38" s="2"/>
      <c r="AC38" s="2"/>
      <c r="AD38" s="2"/>
      <c r="AE38" s="2"/>
      <c r="AF38" s="12"/>
    </row>
    <row r="39" spans="1:32" ht="12.75" customHeight="1" x14ac:dyDescent="0.25">
      <c r="A39" s="262" t="s">
        <v>482</v>
      </c>
      <c r="B39" s="262"/>
      <c r="C39" s="262"/>
      <c r="D39" s="11">
        <v>33</v>
      </c>
      <c r="E39" s="71">
        <v>0</v>
      </c>
      <c r="F39" s="71">
        <v>0</v>
      </c>
      <c r="G39" s="71">
        <v>-114502</v>
      </c>
      <c r="H39" s="71">
        <v>0</v>
      </c>
      <c r="I39" s="71">
        <v>229728906</v>
      </c>
      <c r="J39" s="71">
        <v>-229589272</v>
      </c>
      <c r="K39" s="72">
        <f t="shared" si="0"/>
        <v>25132</v>
      </c>
      <c r="L39" s="71">
        <v>0</v>
      </c>
      <c r="M39" s="72">
        <f t="shared" si="1"/>
        <v>25132</v>
      </c>
      <c r="X39" s="2"/>
      <c r="Y39" s="2"/>
      <c r="Z39" s="2"/>
      <c r="AA39" s="2"/>
      <c r="AB39" s="2"/>
      <c r="AC39" s="2"/>
      <c r="AD39" s="2"/>
      <c r="AE39" s="2"/>
      <c r="AF39" s="12"/>
    </row>
    <row r="40" spans="1:32" ht="48.75" customHeight="1" x14ac:dyDescent="0.25">
      <c r="A40" s="261" t="s">
        <v>483</v>
      </c>
      <c r="B40" s="261"/>
      <c r="C40" s="261"/>
      <c r="D40" s="13">
        <v>34</v>
      </c>
      <c r="E40" s="72">
        <f>E35+E28+E27</f>
        <v>589325800</v>
      </c>
      <c r="F40" s="72">
        <f t="shared" ref="F40:J40" si="12">F35+F28+F27</f>
        <v>681482525</v>
      </c>
      <c r="G40" s="72">
        <f t="shared" si="12"/>
        <v>522147792</v>
      </c>
      <c r="H40" s="72">
        <f t="shared" si="12"/>
        <v>402038576</v>
      </c>
      <c r="I40" s="72">
        <f t="shared" si="12"/>
        <v>1390008039</v>
      </c>
      <c r="J40" s="72">
        <f t="shared" si="12"/>
        <v>117332141</v>
      </c>
      <c r="K40" s="72">
        <f t="shared" si="0"/>
        <v>3702334873</v>
      </c>
      <c r="L40" s="72">
        <f t="shared" ref="L40" si="13">L35+L28+L27</f>
        <v>0</v>
      </c>
      <c r="M40" s="72">
        <f t="shared" si="1"/>
        <v>3702334873</v>
      </c>
      <c r="X40" s="2"/>
      <c r="Y40" s="2"/>
      <c r="Z40" s="2"/>
      <c r="AA40" s="2"/>
      <c r="AB40" s="2"/>
      <c r="AC40" s="2"/>
      <c r="AD40" s="2"/>
      <c r="AE40" s="2"/>
      <c r="AF40" s="12"/>
    </row>
    <row r="41" spans="1:32" x14ac:dyDescent="0.25">
      <c r="X41" s="2"/>
      <c r="Y41" s="2"/>
      <c r="Z41" s="2"/>
      <c r="AA41" s="2"/>
      <c r="AB41" s="2"/>
      <c r="AC41" s="2"/>
      <c r="AD41" s="2"/>
      <c r="AE41" s="2"/>
      <c r="AF41" s="12"/>
    </row>
    <row r="42" spans="1:32" x14ac:dyDescent="0.25">
      <c r="X42" s="2"/>
      <c r="Y42" s="2"/>
      <c r="Z42" s="2"/>
      <c r="AA42" s="2"/>
      <c r="AB42" s="2"/>
      <c r="AC42" s="2"/>
      <c r="AD42" s="2"/>
      <c r="AE42" s="2"/>
      <c r="AF42" s="12"/>
    </row>
  </sheetData>
  <sheetProtection algorithmName="SHA-512" hashValue="zXUhm/VQply9t5pDUVa1qZcq/kP4S3NMh3jVZVN1xn/k1LDDdDh6EAPoZpXp+cmrc4HqTqgysmx3oRAi4aWoVQ==" saltValue="A/RCKdZMAzTd0qgWEtzZ5A==" spinCount="100000" sheet="1" objects="1" scenarios="1"/>
  <mergeCells count="43">
    <mergeCell ref="A21:C21"/>
    <mergeCell ref="A16:C16"/>
    <mergeCell ref="A17:C17"/>
    <mergeCell ref="A18:C18"/>
    <mergeCell ref="A19:C19"/>
    <mergeCell ref="A12:C12"/>
    <mergeCell ref="A13:C13"/>
    <mergeCell ref="A6:C6"/>
    <mergeCell ref="A7:C7"/>
    <mergeCell ref="A4:C5"/>
    <mergeCell ref="D4:D5"/>
    <mergeCell ref="A2:M2"/>
    <mergeCell ref="A1:M1"/>
    <mergeCell ref="A26:C26"/>
    <mergeCell ref="A27:C27"/>
    <mergeCell ref="L4:L5"/>
    <mergeCell ref="M4:M5"/>
    <mergeCell ref="E4:K4"/>
    <mergeCell ref="L3:M3"/>
    <mergeCell ref="A20:C20"/>
    <mergeCell ref="A14:C14"/>
    <mergeCell ref="A15:C15"/>
    <mergeCell ref="A8:C8"/>
    <mergeCell ref="A9:C9"/>
    <mergeCell ref="A10:C10"/>
    <mergeCell ref="A11:C11"/>
    <mergeCell ref="A28:C28"/>
    <mergeCell ref="A29:C29"/>
    <mergeCell ref="A22:C22"/>
    <mergeCell ref="A23:C23"/>
    <mergeCell ref="A24:C24"/>
    <mergeCell ref="A25:C25"/>
    <mergeCell ref="A30:C30"/>
    <mergeCell ref="A31:C31"/>
    <mergeCell ref="A34:C34"/>
    <mergeCell ref="A35:C35"/>
    <mergeCell ref="A32:C32"/>
    <mergeCell ref="A33:C33"/>
    <mergeCell ref="A40:C40"/>
    <mergeCell ref="A36:C36"/>
    <mergeCell ref="A37:C37"/>
    <mergeCell ref="A38:C38"/>
    <mergeCell ref="A39:C39"/>
  </mergeCells>
  <phoneticPr fontId="3" type="noConversion"/>
  <dataValidations count="1">
    <dataValidation allowBlank="1" sqref="O6:P6 B1:K1 A6:M6 A1:A5 N1:P5 B3:M5 Q1:IV1048576 A7:P65535" xr:uid="{00000000-0002-0000-0500-000000000000}"/>
  </dataValidations>
  <pageMargins left="0.75" right="0.75" top="1" bottom="1" header="0.5" footer="0.5"/>
  <pageSetup paperSize="9" scale="37" orientation="portrait" r:id="rId1"/>
  <colBreaks count="1" manualBreakCount="1">
    <brk id="13" max="40" man="1"/>
  </colBreaks>
  <customProperties>
    <customPr name="EpmWorksheetKeyString_GUID" r:id="rId2"/>
  </customProperties>
  <ignoredErrors>
    <ignoredError sqref="E6:M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2"/>
  <sheetViews>
    <sheetView topLeftCell="A40" zoomScale="87" zoomScaleNormal="87" workbookViewId="0">
      <selection activeCell="I42" sqref="I42"/>
    </sheetView>
  </sheetViews>
  <sheetFormatPr defaultRowHeight="12.5" x14ac:dyDescent="0.25"/>
  <cols>
    <col min="9" max="9" width="115.26953125" customWidth="1"/>
  </cols>
  <sheetData>
    <row r="1" spans="1:9" x14ac:dyDescent="0.25">
      <c r="A1" s="273" t="s">
        <v>534</v>
      </c>
      <c r="B1" s="274"/>
      <c r="C1" s="274"/>
      <c r="D1" s="274"/>
      <c r="E1" s="274"/>
      <c r="F1" s="274"/>
      <c r="G1" s="274"/>
      <c r="H1" s="274"/>
      <c r="I1" s="274"/>
    </row>
    <row r="2" spans="1:9" x14ac:dyDescent="0.25">
      <c r="A2" s="274"/>
      <c r="B2" s="274"/>
      <c r="C2" s="274"/>
      <c r="D2" s="274"/>
      <c r="E2" s="274"/>
      <c r="F2" s="274"/>
      <c r="G2" s="274"/>
      <c r="H2" s="274"/>
      <c r="I2" s="274"/>
    </row>
    <row r="3" spans="1:9" x14ac:dyDescent="0.25">
      <c r="A3" s="274"/>
      <c r="B3" s="274"/>
      <c r="C3" s="274"/>
      <c r="D3" s="274"/>
      <c r="E3" s="274"/>
      <c r="F3" s="274"/>
      <c r="G3" s="274"/>
      <c r="H3" s="274"/>
      <c r="I3" s="274"/>
    </row>
    <row r="4" spans="1:9" x14ac:dyDescent="0.25">
      <c r="A4" s="274"/>
      <c r="B4" s="274"/>
      <c r="C4" s="274"/>
      <c r="D4" s="274"/>
      <c r="E4" s="274"/>
      <c r="F4" s="274"/>
      <c r="G4" s="274"/>
      <c r="H4" s="274"/>
      <c r="I4" s="274"/>
    </row>
    <row r="5" spans="1:9" x14ac:dyDescent="0.25">
      <c r="A5" s="274"/>
      <c r="B5" s="274"/>
      <c r="C5" s="274"/>
      <c r="D5" s="274"/>
      <c r="E5" s="274"/>
      <c r="F5" s="274"/>
      <c r="G5" s="274"/>
      <c r="H5" s="274"/>
      <c r="I5" s="274"/>
    </row>
    <row r="6" spans="1:9" x14ac:dyDescent="0.25">
      <c r="A6" s="274"/>
      <c r="B6" s="274"/>
      <c r="C6" s="274"/>
      <c r="D6" s="274"/>
      <c r="E6" s="274"/>
      <c r="F6" s="274"/>
      <c r="G6" s="274"/>
      <c r="H6" s="274"/>
      <c r="I6" s="274"/>
    </row>
    <row r="7" spans="1:9" x14ac:dyDescent="0.25">
      <c r="A7" s="274"/>
      <c r="B7" s="274"/>
      <c r="C7" s="274"/>
      <c r="D7" s="274"/>
      <c r="E7" s="274"/>
      <c r="F7" s="274"/>
      <c r="G7" s="274"/>
      <c r="H7" s="274"/>
      <c r="I7" s="274"/>
    </row>
    <row r="8" spans="1:9" x14ac:dyDescent="0.25">
      <c r="A8" s="274"/>
      <c r="B8" s="274"/>
      <c r="C8" s="274"/>
      <c r="D8" s="274"/>
      <c r="E8" s="274"/>
      <c r="F8" s="274"/>
      <c r="G8" s="274"/>
      <c r="H8" s="274"/>
      <c r="I8" s="274"/>
    </row>
    <row r="9" spans="1:9" x14ac:dyDescent="0.25">
      <c r="A9" s="274"/>
      <c r="B9" s="274"/>
      <c r="C9" s="274"/>
      <c r="D9" s="274"/>
      <c r="E9" s="274"/>
      <c r="F9" s="274"/>
      <c r="G9" s="274"/>
      <c r="H9" s="274"/>
      <c r="I9" s="274"/>
    </row>
    <row r="10" spans="1:9" x14ac:dyDescent="0.25">
      <c r="A10" s="274"/>
      <c r="B10" s="274"/>
      <c r="C10" s="274"/>
      <c r="D10" s="274"/>
      <c r="E10" s="274"/>
      <c r="F10" s="274"/>
      <c r="G10" s="274"/>
      <c r="H10" s="274"/>
      <c r="I10" s="274"/>
    </row>
    <row r="11" spans="1:9" x14ac:dyDescent="0.25">
      <c r="A11" s="274"/>
      <c r="B11" s="274"/>
      <c r="C11" s="274"/>
      <c r="D11" s="274"/>
      <c r="E11" s="274"/>
      <c r="F11" s="274"/>
      <c r="G11" s="274"/>
      <c r="H11" s="274"/>
      <c r="I11" s="274"/>
    </row>
    <row r="12" spans="1:9" x14ac:dyDescent="0.25">
      <c r="A12" s="274"/>
      <c r="B12" s="274"/>
      <c r="C12" s="274"/>
      <c r="D12" s="274"/>
      <c r="E12" s="274"/>
      <c r="F12" s="274"/>
      <c r="G12" s="274"/>
      <c r="H12" s="274"/>
      <c r="I12" s="274"/>
    </row>
    <row r="13" spans="1:9" x14ac:dyDescent="0.25">
      <c r="A13" s="274"/>
      <c r="B13" s="274"/>
      <c r="C13" s="274"/>
      <c r="D13" s="274"/>
      <c r="E13" s="274"/>
      <c r="F13" s="274"/>
      <c r="G13" s="274"/>
      <c r="H13" s="274"/>
      <c r="I13" s="274"/>
    </row>
    <row r="14" spans="1:9" x14ac:dyDescent="0.25">
      <c r="A14" s="274"/>
      <c r="B14" s="274"/>
      <c r="C14" s="274"/>
      <c r="D14" s="274"/>
      <c r="E14" s="274"/>
      <c r="F14" s="274"/>
      <c r="G14" s="274"/>
      <c r="H14" s="274"/>
      <c r="I14" s="274"/>
    </row>
    <row r="15" spans="1:9" x14ac:dyDescent="0.25">
      <c r="A15" s="274"/>
      <c r="B15" s="274"/>
      <c r="C15" s="274"/>
      <c r="D15" s="274"/>
      <c r="E15" s="274"/>
      <c r="F15" s="274"/>
      <c r="G15" s="274"/>
      <c r="H15" s="274"/>
      <c r="I15" s="274"/>
    </row>
    <row r="16" spans="1:9" x14ac:dyDescent="0.25">
      <c r="A16" s="274"/>
      <c r="B16" s="274"/>
      <c r="C16" s="274"/>
      <c r="D16" s="274"/>
      <c r="E16" s="274"/>
      <c r="F16" s="274"/>
      <c r="G16" s="274"/>
      <c r="H16" s="274"/>
      <c r="I16" s="274"/>
    </row>
    <row r="17" spans="1:9" x14ac:dyDescent="0.25">
      <c r="A17" s="274"/>
      <c r="B17" s="274"/>
      <c r="C17" s="274"/>
      <c r="D17" s="274"/>
      <c r="E17" s="274"/>
      <c r="F17" s="274"/>
      <c r="G17" s="274"/>
      <c r="H17" s="274"/>
      <c r="I17" s="274"/>
    </row>
    <row r="18" spans="1:9" x14ac:dyDescent="0.25">
      <c r="A18" s="274"/>
      <c r="B18" s="274"/>
      <c r="C18" s="274"/>
      <c r="D18" s="274"/>
      <c r="E18" s="274"/>
      <c r="F18" s="274"/>
      <c r="G18" s="274"/>
      <c r="H18" s="274"/>
      <c r="I18" s="274"/>
    </row>
    <row r="19" spans="1:9" x14ac:dyDescent="0.25">
      <c r="A19" s="274"/>
      <c r="B19" s="274"/>
      <c r="C19" s="274"/>
      <c r="D19" s="274"/>
      <c r="E19" s="274"/>
      <c r="F19" s="274"/>
      <c r="G19" s="274"/>
      <c r="H19" s="274"/>
      <c r="I19" s="274"/>
    </row>
    <row r="20" spans="1:9" x14ac:dyDescent="0.25">
      <c r="A20" s="274"/>
      <c r="B20" s="274"/>
      <c r="C20" s="274"/>
      <c r="D20" s="274"/>
      <c r="E20" s="274"/>
      <c r="F20" s="274"/>
      <c r="G20" s="274"/>
      <c r="H20" s="274"/>
      <c r="I20" s="274"/>
    </row>
    <row r="21" spans="1:9" x14ac:dyDescent="0.25">
      <c r="A21" s="274"/>
      <c r="B21" s="274"/>
      <c r="C21" s="274"/>
      <c r="D21" s="274"/>
      <c r="E21" s="274"/>
      <c r="F21" s="274"/>
      <c r="G21" s="274"/>
      <c r="H21" s="274"/>
      <c r="I21" s="274"/>
    </row>
    <row r="22" spans="1:9" x14ac:dyDescent="0.25">
      <c r="A22" s="274"/>
      <c r="B22" s="274"/>
      <c r="C22" s="274"/>
      <c r="D22" s="274"/>
      <c r="E22" s="274"/>
      <c r="F22" s="274"/>
      <c r="G22" s="274"/>
      <c r="H22" s="274"/>
      <c r="I22" s="274"/>
    </row>
    <row r="23" spans="1:9" x14ac:dyDescent="0.25">
      <c r="A23" s="274"/>
      <c r="B23" s="274"/>
      <c r="C23" s="274"/>
      <c r="D23" s="274"/>
      <c r="E23" s="274"/>
      <c r="F23" s="274"/>
      <c r="G23" s="274"/>
      <c r="H23" s="274"/>
      <c r="I23" s="274"/>
    </row>
    <row r="24" spans="1:9" x14ac:dyDescent="0.25">
      <c r="A24" s="274"/>
      <c r="B24" s="274"/>
      <c r="C24" s="274"/>
      <c r="D24" s="274"/>
      <c r="E24" s="274"/>
      <c r="F24" s="274"/>
      <c r="G24" s="274"/>
      <c r="H24" s="274"/>
      <c r="I24" s="274"/>
    </row>
    <row r="25" spans="1:9" x14ac:dyDescent="0.25">
      <c r="A25" s="274"/>
      <c r="B25" s="274"/>
      <c r="C25" s="274"/>
      <c r="D25" s="274"/>
      <c r="E25" s="274"/>
      <c r="F25" s="274"/>
      <c r="G25" s="274"/>
      <c r="H25" s="274"/>
      <c r="I25" s="274"/>
    </row>
    <row r="26" spans="1:9" x14ac:dyDescent="0.25">
      <c r="A26" s="274"/>
      <c r="B26" s="274"/>
      <c r="C26" s="274"/>
      <c r="D26" s="274"/>
      <c r="E26" s="274"/>
      <c r="F26" s="274"/>
      <c r="G26" s="274"/>
      <c r="H26" s="274"/>
      <c r="I26" s="274"/>
    </row>
    <row r="27" spans="1:9" x14ac:dyDescent="0.25">
      <c r="A27" s="274"/>
      <c r="B27" s="274"/>
      <c r="C27" s="274"/>
      <c r="D27" s="274"/>
      <c r="E27" s="274"/>
      <c r="F27" s="274"/>
      <c r="G27" s="274"/>
      <c r="H27" s="274"/>
      <c r="I27" s="274"/>
    </row>
    <row r="28" spans="1:9" x14ac:dyDescent="0.25">
      <c r="A28" s="274"/>
      <c r="B28" s="274"/>
      <c r="C28" s="274"/>
      <c r="D28" s="274"/>
      <c r="E28" s="274"/>
      <c r="F28" s="274"/>
      <c r="G28" s="274"/>
      <c r="H28" s="274"/>
      <c r="I28" s="274"/>
    </row>
    <row r="29" spans="1:9" x14ac:dyDescent="0.25">
      <c r="A29" s="274"/>
      <c r="B29" s="274"/>
      <c r="C29" s="274"/>
      <c r="D29" s="274"/>
      <c r="E29" s="274"/>
      <c r="F29" s="274"/>
      <c r="G29" s="274"/>
      <c r="H29" s="274"/>
      <c r="I29" s="274"/>
    </row>
    <row r="30" spans="1:9" x14ac:dyDescent="0.25">
      <c r="A30" s="274"/>
      <c r="B30" s="274"/>
      <c r="C30" s="274"/>
      <c r="D30" s="274"/>
      <c r="E30" s="274"/>
      <c r="F30" s="274"/>
      <c r="G30" s="274"/>
      <c r="H30" s="274"/>
      <c r="I30" s="274"/>
    </row>
    <row r="31" spans="1:9" x14ac:dyDescent="0.25">
      <c r="A31" s="274"/>
      <c r="B31" s="274"/>
      <c r="C31" s="274"/>
      <c r="D31" s="274"/>
      <c r="E31" s="274"/>
      <c r="F31" s="274"/>
      <c r="G31" s="274"/>
      <c r="H31" s="274"/>
      <c r="I31" s="274"/>
    </row>
    <row r="32" spans="1:9" x14ac:dyDescent="0.25">
      <c r="A32" s="274"/>
      <c r="B32" s="274"/>
      <c r="C32" s="274"/>
      <c r="D32" s="274"/>
      <c r="E32" s="274"/>
      <c r="F32" s="274"/>
      <c r="G32" s="274"/>
      <c r="H32" s="274"/>
      <c r="I32" s="274"/>
    </row>
    <row r="33" spans="1:9" x14ac:dyDescent="0.25">
      <c r="A33" s="274"/>
      <c r="B33" s="274"/>
      <c r="C33" s="274"/>
      <c r="D33" s="274"/>
      <c r="E33" s="274"/>
      <c r="F33" s="274"/>
      <c r="G33" s="274"/>
      <c r="H33" s="274"/>
      <c r="I33" s="274"/>
    </row>
    <row r="34" spans="1:9" x14ac:dyDescent="0.25">
      <c r="A34" s="274"/>
      <c r="B34" s="274"/>
      <c r="C34" s="274"/>
      <c r="D34" s="274"/>
      <c r="E34" s="274"/>
      <c r="F34" s="274"/>
      <c r="G34" s="274"/>
      <c r="H34" s="274"/>
      <c r="I34" s="274"/>
    </row>
    <row r="35" spans="1:9" x14ac:dyDescent="0.25">
      <c r="A35" s="274"/>
      <c r="B35" s="274"/>
      <c r="C35" s="274"/>
      <c r="D35" s="274"/>
      <c r="E35" s="274"/>
      <c r="F35" s="274"/>
      <c r="G35" s="274"/>
      <c r="H35" s="274"/>
      <c r="I35" s="274"/>
    </row>
    <row r="36" spans="1:9" ht="28" customHeight="1" x14ac:dyDescent="0.25">
      <c r="A36" s="274"/>
      <c r="B36" s="274"/>
      <c r="C36" s="274"/>
      <c r="D36" s="274"/>
      <c r="E36" s="274"/>
      <c r="F36" s="274"/>
      <c r="G36" s="274"/>
      <c r="H36" s="274"/>
      <c r="I36" s="274"/>
    </row>
    <row r="37" spans="1:9" ht="28" customHeight="1" x14ac:dyDescent="0.25">
      <c r="A37" s="274"/>
      <c r="B37" s="274"/>
      <c r="C37" s="274"/>
      <c r="D37" s="274"/>
      <c r="E37" s="274"/>
      <c r="F37" s="274"/>
      <c r="G37" s="274"/>
      <c r="H37" s="274"/>
      <c r="I37" s="274"/>
    </row>
    <row r="38" spans="1:9" ht="28" customHeight="1" x14ac:dyDescent="0.25">
      <c r="A38" s="274"/>
      <c r="B38" s="274"/>
      <c r="C38" s="274"/>
      <c r="D38" s="274"/>
      <c r="E38" s="274"/>
      <c r="F38" s="274"/>
      <c r="G38" s="274"/>
      <c r="H38" s="274"/>
      <c r="I38" s="274"/>
    </row>
    <row r="39" spans="1:9" ht="28" customHeight="1" x14ac:dyDescent="0.25">
      <c r="A39" s="274"/>
      <c r="B39" s="274"/>
      <c r="C39" s="274"/>
      <c r="D39" s="274"/>
      <c r="E39" s="274"/>
      <c r="F39" s="274"/>
      <c r="G39" s="274"/>
      <c r="H39" s="274"/>
      <c r="I39" s="274"/>
    </row>
    <row r="40" spans="1:9" ht="28" customHeight="1" x14ac:dyDescent="0.25">
      <c r="A40" s="274"/>
      <c r="B40" s="274"/>
      <c r="C40" s="274"/>
      <c r="D40" s="274"/>
      <c r="E40" s="274"/>
      <c r="F40" s="274"/>
      <c r="G40" s="274"/>
      <c r="H40" s="274"/>
      <c r="I40" s="274"/>
    </row>
    <row r="43" spans="1:9" ht="13" x14ac:dyDescent="0.3">
      <c r="A43" s="128" t="s">
        <v>504</v>
      </c>
    </row>
    <row r="44" spans="1:9" x14ac:dyDescent="0.25">
      <c r="A44" s="129"/>
    </row>
    <row r="45" spans="1:9" x14ac:dyDescent="0.25">
      <c r="A45" s="130" t="s">
        <v>505</v>
      </c>
    </row>
    <row r="46" spans="1:9" x14ac:dyDescent="0.25">
      <c r="A46" s="130" t="s">
        <v>535</v>
      </c>
    </row>
    <row r="47" spans="1:9" x14ac:dyDescent="0.25">
      <c r="A47" s="130"/>
    </row>
    <row r="48" spans="1:9" x14ac:dyDescent="0.25">
      <c r="A48" s="130" t="s">
        <v>506</v>
      </c>
    </row>
    <row r="49" spans="1:1" x14ac:dyDescent="0.25">
      <c r="A49" s="130" t="s">
        <v>507</v>
      </c>
    </row>
    <row r="50" spans="1:1" x14ac:dyDescent="0.25">
      <c r="A50" s="130" t="s">
        <v>508</v>
      </c>
    </row>
    <row r="51" spans="1:1" x14ac:dyDescent="0.25">
      <c r="A51" s="130"/>
    </row>
    <row r="52" spans="1:1" x14ac:dyDescent="0.25">
      <c r="A52" s="130" t="s">
        <v>509</v>
      </c>
    </row>
    <row r="53" spans="1:1" x14ac:dyDescent="0.25">
      <c r="A53" s="130" t="s">
        <v>510</v>
      </c>
    </row>
    <row r="54" spans="1:1" x14ac:dyDescent="0.25">
      <c r="A54" s="130" t="s">
        <v>511</v>
      </c>
    </row>
    <row r="55" spans="1:1" x14ac:dyDescent="0.25">
      <c r="A55" s="130"/>
    </row>
    <row r="56" spans="1:1" x14ac:dyDescent="0.25">
      <c r="A56" s="130" t="s">
        <v>512</v>
      </c>
    </row>
    <row r="57" spans="1:1" x14ac:dyDescent="0.25">
      <c r="A57" s="130" t="s">
        <v>536</v>
      </c>
    </row>
    <row r="58" spans="1:1" x14ac:dyDescent="0.25">
      <c r="A58" s="130"/>
    </row>
    <row r="59" spans="1:1" x14ac:dyDescent="0.25">
      <c r="A59" s="130" t="s">
        <v>513</v>
      </c>
    </row>
    <row r="60" spans="1:1" x14ac:dyDescent="0.25">
      <c r="A60" s="130" t="s">
        <v>536</v>
      </c>
    </row>
    <row r="61" spans="1:1" x14ac:dyDescent="0.25">
      <c r="A61" s="129"/>
    </row>
    <row r="62" spans="1:1" x14ac:dyDescent="0.25">
      <c r="A62" s="130" t="s">
        <v>514</v>
      </c>
    </row>
    <row r="63" spans="1:1" x14ac:dyDescent="0.25">
      <c r="A63" s="130" t="s">
        <v>536</v>
      </c>
    </row>
    <row r="64" spans="1:1" x14ac:dyDescent="0.25">
      <c r="A64" s="129"/>
    </row>
    <row r="65" spans="1:1" x14ac:dyDescent="0.25">
      <c r="A65" s="130" t="s">
        <v>515</v>
      </c>
    </row>
    <row r="66" spans="1:1" x14ac:dyDescent="0.25">
      <c r="A66" s="130" t="s">
        <v>537</v>
      </c>
    </row>
    <row r="67" spans="1:1" x14ac:dyDescent="0.25">
      <c r="A67" s="130" t="s">
        <v>516</v>
      </c>
    </row>
    <row r="68" spans="1:1" x14ac:dyDescent="0.25">
      <c r="A68" s="130"/>
    </row>
    <row r="69" spans="1:1" x14ac:dyDescent="0.25">
      <c r="A69" s="130" t="s">
        <v>517</v>
      </c>
    </row>
    <row r="70" spans="1:1" x14ac:dyDescent="0.25">
      <c r="A70" s="130" t="s">
        <v>536</v>
      </c>
    </row>
    <row r="71" spans="1:1" x14ac:dyDescent="0.25">
      <c r="A71" s="129"/>
    </row>
    <row r="72" spans="1:1" x14ac:dyDescent="0.25">
      <c r="A72" s="129" t="s">
        <v>518</v>
      </c>
    </row>
    <row r="73" spans="1:1" x14ac:dyDescent="0.25">
      <c r="A73" s="130" t="s">
        <v>535</v>
      </c>
    </row>
    <row r="74" spans="1:1" x14ac:dyDescent="0.25">
      <c r="A74" s="130"/>
    </row>
    <row r="75" spans="1:1" x14ac:dyDescent="0.25">
      <c r="A75" s="129" t="s">
        <v>519</v>
      </c>
    </row>
    <row r="76" spans="1:1" x14ac:dyDescent="0.25">
      <c r="A76" s="130" t="s">
        <v>536</v>
      </c>
    </row>
    <row r="77" spans="1:1" x14ac:dyDescent="0.25">
      <c r="A77" s="129"/>
    </row>
    <row r="78" spans="1:1" x14ac:dyDescent="0.25">
      <c r="A78" s="129" t="s">
        <v>520</v>
      </c>
    </row>
    <row r="79" spans="1:1" x14ac:dyDescent="0.25">
      <c r="A79" s="130" t="s">
        <v>536</v>
      </c>
    </row>
    <row r="80" spans="1:1" x14ac:dyDescent="0.25">
      <c r="A80" s="129"/>
    </row>
    <row r="81" spans="1:1" x14ac:dyDescent="0.25">
      <c r="A81" s="129" t="s">
        <v>521</v>
      </c>
    </row>
    <row r="82" spans="1:1" x14ac:dyDescent="0.25">
      <c r="A82" s="130" t="s">
        <v>536</v>
      </c>
    </row>
    <row r="83" spans="1:1" x14ac:dyDescent="0.25">
      <c r="A83" s="129"/>
    </row>
    <row r="84" spans="1:1" x14ac:dyDescent="0.25">
      <c r="A84" s="129" t="s">
        <v>522</v>
      </c>
    </row>
    <row r="85" spans="1:1" x14ac:dyDescent="0.25">
      <c r="A85" s="130" t="s">
        <v>536</v>
      </c>
    </row>
    <row r="86" spans="1:1" x14ac:dyDescent="0.25">
      <c r="A86" s="129"/>
    </row>
    <row r="87" spans="1:1" x14ac:dyDescent="0.25">
      <c r="A87" s="129" t="s">
        <v>523</v>
      </c>
    </row>
    <row r="88" spans="1:1" x14ac:dyDescent="0.25">
      <c r="A88" s="130" t="s">
        <v>536</v>
      </c>
    </row>
    <row r="89" spans="1:1" x14ac:dyDescent="0.25">
      <c r="A89" s="129"/>
    </row>
    <row r="90" spans="1:1" x14ac:dyDescent="0.25">
      <c r="A90" s="129" t="s">
        <v>524</v>
      </c>
    </row>
    <row r="91" spans="1:1" x14ac:dyDescent="0.25">
      <c r="A91" s="130" t="s">
        <v>536</v>
      </c>
    </row>
    <row r="92" spans="1:1" x14ac:dyDescent="0.25">
      <c r="A92" s="129"/>
    </row>
    <row r="93" spans="1:1" x14ac:dyDescent="0.25">
      <c r="A93" s="129" t="s">
        <v>525</v>
      </c>
    </row>
    <row r="94" spans="1:1" x14ac:dyDescent="0.25">
      <c r="A94" s="131" t="s">
        <v>538</v>
      </c>
    </row>
    <row r="95" spans="1:1" x14ac:dyDescent="0.25">
      <c r="A95" s="129"/>
    </row>
    <row r="96" spans="1:1" x14ac:dyDescent="0.25">
      <c r="A96" s="129" t="s">
        <v>526</v>
      </c>
    </row>
    <row r="97" spans="1:1" x14ac:dyDescent="0.25">
      <c r="A97" s="130" t="s">
        <v>539</v>
      </c>
    </row>
    <row r="98" spans="1:1" x14ac:dyDescent="0.25">
      <c r="A98" s="129"/>
    </row>
    <row r="99" spans="1:1" x14ac:dyDescent="0.25">
      <c r="A99" s="129" t="s">
        <v>527</v>
      </c>
    </row>
    <row r="100" spans="1:1" x14ac:dyDescent="0.25">
      <c r="A100" s="130" t="s">
        <v>536</v>
      </c>
    </row>
    <row r="101" spans="1:1" x14ac:dyDescent="0.25">
      <c r="A101" s="129"/>
    </row>
    <row r="102" spans="1:1" x14ac:dyDescent="0.25">
      <c r="A102" s="129" t="s">
        <v>528</v>
      </c>
    </row>
    <row r="103" spans="1:1" x14ac:dyDescent="0.25">
      <c r="A103" s="130" t="s">
        <v>529</v>
      </c>
    </row>
    <row r="104" spans="1:1" x14ac:dyDescent="0.25">
      <c r="A104" s="129"/>
    </row>
    <row r="105" spans="1:1" x14ac:dyDescent="0.25">
      <c r="A105" s="129" t="s">
        <v>530</v>
      </c>
    </row>
    <row r="106" spans="1:1" x14ac:dyDescent="0.25">
      <c r="A106" s="130" t="s">
        <v>531</v>
      </c>
    </row>
    <row r="107" spans="1:1" x14ac:dyDescent="0.25">
      <c r="A107" s="129"/>
    </row>
    <row r="108" spans="1:1" x14ac:dyDescent="0.25">
      <c r="A108" s="129" t="s">
        <v>532</v>
      </c>
    </row>
    <row r="109" spans="1:1" x14ac:dyDescent="0.25">
      <c r="A109" s="130" t="s">
        <v>540</v>
      </c>
    </row>
    <row r="110" spans="1:1" x14ac:dyDescent="0.25">
      <c r="A110" s="129"/>
    </row>
    <row r="111" spans="1:1" x14ac:dyDescent="0.25">
      <c r="A111" s="129" t="s">
        <v>533</v>
      </c>
    </row>
    <row r="112" spans="1:1" x14ac:dyDescent="0.25">
      <c r="A112" s="130" t="s">
        <v>536</v>
      </c>
    </row>
  </sheetData>
  <mergeCells count="1">
    <mergeCell ref="A1:I40"/>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2.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1D740F-F875-4DB7-9B53-43ECE1786358}">
  <ds:schemaRefs>
    <ds:schemaRef ds:uri="http://purl.org/dc/elements/1.1/"/>
    <ds:schemaRef ds:uri="2090b57c-2e4d-4ed9-b313-510fc704fe75"/>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General data</vt:lpstr>
      <vt:lpstr>Balance sheet</vt:lpstr>
      <vt:lpstr>P&amp;L-cumulative</vt:lpstr>
      <vt:lpstr>P&amp;L-current</vt:lpstr>
      <vt:lpstr>CF</vt:lpstr>
      <vt:lpstr>SOCE</vt:lpstr>
      <vt:lpstr>Notes</vt:lpstr>
      <vt:lpstr>'Balance sheet'!Print_Area</vt:lpstr>
      <vt:lpstr>CF!Print_Area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Karlo Drčić</cp:lastModifiedBy>
  <cp:lastPrinted>2015-04-30T06:30:17Z</cp:lastPrinted>
  <dcterms:created xsi:type="dcterms:W3CDTF">2008-10-17T11:51:54Z</dcterms:created>
  <dcterms:modified xsi:type="dcterms:W3CDTF">2021-04-28T11:57:10Z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