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55910B18-6E8D-42ED-B779-71D74EC252EA}" xr6:coauthVersionLast="47" xr6:coauthVersionMax="47" xr10:uidLastSave="{00000000-0000-0000-0000-000000000000}"/>
  <bookViews>
    <workbookView xWindow="-120" yWindow="-120" windowWidth="29040" windowHeight="15840" activeTab="5" xr2:uid="{00000000-000D-0000-FFFF-FFFF00000000}"/>
  </bookViews>
  <sheets>
    <sheet name="Opći podaci" sheetId="6" r:id="rId1"/>
    <sheet name="BIL" sheetId="1" r:id="rId2"/>
    <sheet name="RDG" sheetId="2" r:id="rId3"/>
    <sheet name="INT" sheetId="3" r:id="rId4"/>
    <sheet name="IPK" sheetId="5" r:id="rId5"/>
    <sheet name="Bilješke"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2" l="1"/>
  <c r="F41" i="2" s="1"/>
  <c r="H41" i="2"/>
  <c r="G41" i="2"/>
  <c r="I41" i="2" s="1"/>
  <c r="E41" i="2"/>
  <c r="L35" i="5" l="1"/>
  <c r="L30" i="5"/>
  <c r="L28" i="5" s="1"/>
  <c r="L27" i="5"/>
  <c r="L18" i="5"/>
  <c r="L13" i="5"/>
  <c r="L11" i="5" s="1"/>
  <c r="L10" i="5"/>
  <c r="F10" i="5"/>
  <c r="G10" i="5"/>
  <c r="H10" i="5"/>
  <c r="I10" i="5"/>
  <c r="J10" i="5"/>
  <c r="F13" i="5"/>
  <c r="F11" i="5" s="1"/>
  <c r="G13" i="5"/>
  <c r="H13" i="5"/>
  <c r="H11" i="5" s="1"/>
  <c r="I13" i="5"/>
  <c r="I11" i="5" s="1"/>
  <c r="J13" i="5"/>
  <c r="J11" i="5" s="1"/>
  <c r="F18" i="5"/>
  <c r="G18" i="5"/>
  <c r="H18" i="5"/>
  <c r="I18" i="5"/>
  <c r="J18" i="5"/>
  <c r="J23" i="5" s="1"/>
  <c r="F27" i="5"/>
  <c r="G27" i="5"/>
  <c r="H27" i="5"/>
  <c r="I27" i="5"/>
  <c r="J27" i="5"/>
  <c r="F30" i="5"/>
  <c r="F28" i="5" s="1"/>
  <c r="G30" i="5"/>
  <c r="G28" i="5" s="1"/>
  <c r="H30" i="5"/>
  <c r="H28" i="5" s="1"/>
  <c r="I30" i="5"/>
  <c r="I28" i="5" s="1"/>
  <c r="J30" i="5"/>
  <c r="J28" i="5" s="1"/>
  <c r="F35" i="5"/>
  <c r="G35" i="5"/>
  <c r="H35" i="5"/>
  <c r="I35" i="5"/>
  <c r="J35" i="5"/>
  <c r="E35" i="5"/>
  <c r="E30" i="5"/>
  <c r="E28" i="5" s="1"/>
  <c r="E40" i="5" s="1"/>
  <c r="E27" i="5"/>
  <c r="E18" i="5"/>
  <c r="E13" i="5"/>
  <c r="E11" i="5"/>
  <c r="E10" i="5"/>
  <c r="K8" i="5"/>
  <c r="M8" i="5" s="1"/>
  <c r="K9" i="5"/>
  <c r="M9" i="5" s="1"/>
  <c r="K12" i="5"/>
  <c r="M12" i="5" s="1"/>
  <c r="K14" i="5"/>
  <c r="M14" i="5" s="1"/>
  <c r="K15" i="5"/>
  <c r="M15" i="5" s="1"/>
  <c r="K16" i="5"/>
  <c r="M16" i="5" s="1"/>
  <c r="K17" i="5"/>
  <c r="M17" i="5" s="1"/>
  <c r="K19" i="5"/>
  <c r="M19" i="5" s="1"/>
  <c r="K20" i="5"/>
  <c r="M20" i="5" s="1"/>
  <c r="K21" i="5"/>
  <c r="M21" i="5" s="1"/>
  <c r="K22" i="5"/>
  <c r="M22" i="5" s="1"/>
  <c r="K24" i="5"/>
  <c r="M24" i="5" s="1"/>
  <c r="K25" i="5"/>
  <c r="M25" i="5" s="1"/>
  <c r="K26" i="5"/>
  <c r="M26" i="5" s="1"/>
  <c r="K29" i="5"/>
  <c r="M29" i="5" s="1"/>
  <c r="K31" i="5"/>
  <c r="M31" i="5" s="1"/>
  <c r="K32" i="5"/>
  <c r="M32" i="5" s="1"/>
  <c r="K33" i="5"/>
  <c r="M33" i="5" s="1"/>
  <c r="K34" i="5"/>
  <c r="M34" i="5" s="1"/>
  <c r="K36" i="5"/>
  <c r="M36" i="5" s="1"/>
  <c r="K37" i="5"/>
  <c r="M37" i="5" s="1"/>
  <c r="K38" i="5"/>
  <c r="M38" i="5" s="1"/>
  <c r="K39" i="5"/>
  <c r="M39" i="5" s="1"/>
  <c r="K7" i="5"/>
  <c r="M7" i="5" s="1"/>
  <c r="I52" i="3"/>
  <c r="H52" i="3"/>
  <c r="I37" i="3"/>
  <c r="H37" i="3"/>
  <c r="H18" i="3"/>
  <c r="I18" i="3"/>
  <c r="I9" i="3"/>
  <c r="I7" i="3" s="1"/>
  <c r="H9" i="3"/>
  <c r="H7" i="3" s="1"/>
  <c r="H13" i="2"/>
  <c r="H74" i="2"/>
  <c r="G74" i="2"/>
  <c r="I74" i="2" s="1"/>
  <c r="H66" i="2"/>
  <c r="G66" i="2"/>
  <c r="H61" i="2"/>
  <c r="G61" i="2"/>
  <c r="I61" i="2" s="1"/>
  <c r="H53" i="2"/>
  <c r="G53" i="2"/>
  <c r="I53" i="2" s="1"/>
  <c r="H49" i="2"/>
  <c r="G49" i="2"/>
  <c r="H45" i="2"/>
  <c r="G45" i="2"/>
  <c r="H38" i="2"/>
  <c r="G38" i="2"/>
  <c r="H35" i="2"/>
  <c r="G35" i="2"/>
  <c r="I35" i="2" s="1"/>
  <c r="H32" i="2"/>
  <c r="G32" i="2"/>
  <c r="G31" i="2" s="1"/>
  <c r="H28" i="2"/>
  <c r="I28" i="2" s="1"/>
  <c r="G28" i="2"/>
  <c r="H25" i="2"/>
  <c r="H24" i="2" s="1"/>
  <c r="G25" i="2"/>
  <c r="G13" i="2"/>
  <c r="H7" i="2"/>
  <c r="G7" i="2"/>
  <c r="E74" i="2"/>
  <c r="E66" i="2"/>
  <c r="E61" i="2"/>
  <c r="E53" i="2"/>
  <c r="E49" i="2"/>
  <c r="E45" i="2"/>
  <c r="E44" i="2" s="1"/>
  <c r="E38" i="2"/>
  <c r="E35" i="2"/>
  <c r="E32" i="2"/>
  <c r="E28" i="2"/>
  <c r="E25" i="2"/>
  <c r="E13" i="2"/>
  <c r="F13" i="2" s="1"/>
  <c r="E7" i="2"/>
  <c r="D74" i="2"/>
  <c r="D66" i="2"/>
  <c r="F66" i="2" s="1"/>
  <c r="D61" i="2"/>
  <c r="D53" i="2"/>
  <c r="F53" i="2" s="1"/>
  <c r="D49" i="2"/>
  <c r="D44" i="2" s="1"/>
  <c r="D45" i="2"/>
  <c r="D38" i="2"/>
  <c r="F38" i="2" s="1"/>
  <c r="D35" i="2"/>
  <c r="D32" i="2"/>
  <c r="D28" i="2"/>
  <c r="F28" i="2" s="1"/>
  <c r="D25" i="2"/>
  <c r="D24" i="2" s="1"/>
  <c r="D13" i="2"/>
  <c r="D7" i="2"/>
  <c r="D72" i="2" s="1"/>
  <c r="F8" i="2"/>
  <c r="I8" i="2"/>
  <c r="F9" i="2"/>
  <c r="I9" i="2"/>
  <c r="F10" i="2"/>
  <c r="I10" i="2"/>
  <c r="F11" i="2"/>
  <c r="I11" i="2"/>
  <c r="F12" i="2"/>
  <c r="I12" i="2"/>
  <c r="F14" i="2"/>
  <c r="I14" i="2"/>
  <c r="F15" i="2"/>
  <c r="I15" i="2"/>
  <c r="F16" i="2"/>
  <c r="I16" i="2"/>
  <c r="F17" i="2"/>
  <c r="I17" i="2"/>
  <c r="F18" i="2"/>
  <c r="I18" i="2"/>
  <c r="F19" i="2"/>
  <c r="I19" i="2"/>
  <c r="F20" i="2"/>
  <c r="I20" i="2"/>
  <c r="F21" i="2"/>
  <c r="I21" i="2"/>
  <c r="F22" i="2"/>
  <c r="I22" i="2"/>
  <c r="F23" i="2"/>
  <c r="I23" i="2"/>
  <c r="F26" i="2"/>
  <c r="I26" i="2"/>
  <c r="F27" i="2"/>
  <c r="I27" i="2"/>
  <c r="F29" i="2"/>
  <c r="I29" i="2"/>
  <c r="F30" i="2"/>
  <c r="I30" i="2"/>
  <c r="F33" i="2"/>
  <c r="I33" i="2"/>
  <c r="F34" i="2"/>
  <c r="I34" i="2"/>
  <c r="F36" i="2"/>
  <c r="I36" i="2"/>
  <c r="F37" i="2"/>
  <c r="I37" i="2"/>
  <c r="F39" i="2"/>
  <c r="I39" i="2"/>
  <c r="F40" i="2"/>
  <c r="I40" i="2"/>
  <c r="F42" i="2"/>
  <c r="I42" i="2"/>
  <c r="F43" i="2"/>
  <c r="I43" i="2"/>
  <c r="F46" i="2"/>
  <c r="I46" i="2"/>
  <c r="F47" i="2"/>
  <c r="I47" i="2"/>
  <c r="F48" i="2"/>
  <c r="I48" i="2"/>
  <c r="I49" i="2"/>
  <c r="F50" i="2"/>
  <c r="I50" i="2"/>
  <c r="F51" i="2"/>
  <c r="I51" i="2"/>
  <c r="F52" i="2"/>
  <c r="I52" i="2"/>
  <c r="F54" i="2"/>
  <c r="I54" i="2"/>
  <c r="F55" i="2"/>
  <c r="I55" i="2"/>
  <c r="F56" i="2"/>
  <c r="I56" i="2"/>
  <c r="F57" i="2"/>
  <c r="I57" i="2"/>
  <c r="F58" i="2"/>
  <c r="I58" i="2"/>
  <c r="F59" i="2"/>
  <c r="I59" i="2"/>
  <c r="F60" i="2"/>
  <c r="I60" i="2"/>
  <c r="F62" i="2"/>
  <c r="I62" i="2"/>
  <c r="F63" i="2"/>
  <c r="I63" i="2"/>
  <c r="F64" i="2"/>
  <c r="I64" i="2"/>
  <c r="F67" i="2"/>
  <c r="I67" i="2"/>
  <c r="F68" i="2"/>
  <c r="I68" i="2"/>
  <c r="F70" i="2"/>
  <c r="I70" i="2"/>
  <c r="F71" i="2"/>
  <c r="I71" i="2"/>
  <c r="F75" i="2"/>
  <c r="I75" i="2"/>
  <c r="F76" i="2"/>
  <c r="I76" i="2"/>
  <c r="F77" i="2"/>
  <c r="I77" i="2"/>
  <c r="F78" i="2"/>
  <c r="I78" i="2"/>
  <c r="F79" i="2"/>
  <c r="I79" i="2"/>
  <c r="F80" i="2"/>
  <c r="I80" i="2"/>
  <c r="F81" i="2"/>
  <c r="I81" i="2"/>
  <c r="F82" i="2"/>
  <c r="I82" i="2"/>
  <c r="F84" i="2"/>
  <c r="I84" i="2"/>
  <c r="F85" i="2"/>
  <c r="I85" i="2"/>
  <c r="F86" i="2"/>
  <c r="I86" i="2"/>
  <c r="H77" i="1"/>
  <c r="H121" i="1"/>
  <c r="G121" i="1"/>
  <c r="I121" i="1" s="1"/>
  <c r="H116" i="1"/>
  <c r="G116" i="1"/>
  <c r="H112" i="1"/>
  <c r="G112" i="1"/>
  <c r="I112" i="1" s="1"/>
  <c r="H108" i="1"/>
  <c r="G108" i="1"/>
  <c r="I108" i="1" s="1"/>
  <c r="H105" i="1"/>
  <c r="G105" i="1"/>
  <c r="I105" i="1" s="1"/>
  <c r="H97" i="1"/>
  <c r="G97" i="1"/>
  <c r="H92" i="1"/>
  <c r="G92" i="1"/>
  <c r="H89" i="1"/>
  <c r="G89" i="1"/>
  <c r="I89" i="1" s="1"/>
  <c r="H85" i="1"/>
  <c r="G85" i="1"/>
  <c r="I85" i="1" s="1"/>
  <c r="H81" i="1"/>
  <c r="G81" i="1"/>
  <c r="G77" i="1"/>
  <c r="E121" i="1"/>
  <c r="E116" i="1"/>
  <c r="E112" i="1"/>
  <c r="E108" i="1"/>
  <c r="E105" i="1"/>
  <c r="E97" i="1"/>
  <c r="E92" i="1"/>
  <c r="E89" i="1"/>
  <c r="E85" i="1"/>
  <c r="E81" i="1"/>
  <c r="E77" i="1"/>
  <c r="D121" i="1"/>
  <c r="D116" i="1"/>
  <c r="F116" i="1" s="1"/>
  <c r="D112" i="1"/>
  <c r="D108" i="1"/>
  <c r="D105" i="1"/>
  <c r="D97" i="1"/>
  <c r="D92" i="1"/>
  <c r="D89" i="1"/>
  <c r="D85" i="1"/>
  <c r="F85" i="1" s="1"/>
  <c r="D81" i="1"/>
  <c r="D77" i="1"/>
  <c r="G69" i="1"/>
  <c r="I69" i="1" s="1"/>
  <c r="G63" i="1"/>
  <c r="G62" i="1" s="1"/>
  <c r="G58" i="1"/>
  <c r="I58" i="1" s="1"/>
  <c r="G54" i="1"/>
  <c r="G50" i="1"/>
  <c r="G42" i="1"/>
  <c r="H42" i="1"/>
  <c r="H69" i="1"/>
  <c r="H63" i="1"/>
  <c r="H62" i="1" s="1"/>
  <c r="H58" i="1"/>
  <c r="H54" i="1"/>
  <c r="H50" i="1"/>
  <c r="E69" i="1"/>
  <c r="D69" i="1"/>
  <c r="F69" i="1" s="1"/>
  <c r="E54" i="1"/>
  <c r="E53" i="1" s="1"/>
  <c r="E58" i="1"/>
  <c r="F58" i="1" s="1"/>
  <c r="E63" i="1"/>
  <c r="E62" i="1" s="1"/>
  <c r="D63" i="1"/>
  <c r="D62" i="1" s="1"/>
  <c r="D58" i="1"/>
  <c r="D54" i="1"/>
  <c r="F54" i="1" s="1"/>
  <c r="E50" i="1"/>
  <c r="D50" i="1"/>
  <c r="F50" i="1" s="1"/>
  <c r="E42" i="1"/>
  <c r="F42" i="1" s="1"/>
  <c r="D42" i="1"/>
  <c r="G17" i="1"/>
  <c r="I17" i="1" s="1"/>
  <c r="H36" i="1"/>
  <c r="G36" i="1"/>
  <c r="H30" i="1"/>
  <c r="G30" i="1"/>
  <c r="H25" i="1"/>
  <c r="G25" i="1"/>
  <c r="I25" i="1" s="1"/>
  <c r="H22" i="1"/>
  <c r="G22" i="1"/>
  <c r="H17" i="1"/>
  <c r="H11" i="1"/>
  <c r="G11" i="1"/>
  <c r="I11" i="1" s="1"/>
  <c r="H8" i="1"/>
  <c r="G8" i="1"/>
  <c r="I8" i="1" s="1"/>
  <c r="E36" i="1"/>
  <c r="E30" i="1"/>
  <c r="F30" i="1" s="1"/>
  <c r="E25" i="1"/>
  <c r="F25" i="1" s="1"/>
  <c r="E22" i="1"/>
  <c r="F22" i="1" s="1"/>
  <c r="E17" i="1"/>
  <c r="D36" i="1"/>
  <c r="D30" i="1"/>
  <c r="D25" i="1"/>
  <c r="D22" i="1"/>
  <c r="D17" i="1"/>
  <c r="E11" i="1"/>
  <c r="D11" i="1"/>
  <c r="E8" i="1"/>
  <c r="D8" i="1"/>
  <c r="I78" i="1"/>
  <c r="I79" i="1"/>
  <c r="I80" i="1"/>
  <c r="I82" i="1"/>
  <c r="I83" i="1"/>
  <c r="I84" i="1"/>
  <c r="I86" i="1"/>
  <c r="I87" i="1"/>
  <c r="I88" i="1"/>
  <c r="I90" i="1"/>
  <c r="I91" i="1"/>
  <c r="I92" i="1"/>
  <c r="I93" i="1"/>
  <c r="I94" i="1"/>
  <c r="I95" i="1"/>
  <c r="I96" i="1"/>
  <c r="I98" i="1"/>
  <c r="I99" i="1"/>
  <c r="I100" i="1"/>
  <c r="I101" i="1"/>
  <c r="I102" i="1"/>
  <c r="I103" i="1"/>
  <c r="I104" i="1"/>
  <c r="I106" i="1"/>
  <c r="I107" i="1"/>
  <c r="I109" i="1"/>
  <c r="I110" i="1"/>
  <c r="I111" i="1"/>
  <c r="I113" i="1"/>
  <c r="I114" i="1"/>
  <c r="I115" i="1"/>
  <c r="I116" i="1"/>
  <c r="I117" i="1"/>
  <c r="I118" i="1"/>
  <c r="I119" i="1"/>
  <c r="I120" i="1"/>
  <c r="I122" i="1"/>
  <c r="I123" i="1"/>
  <c r="I125" i="1"/>
  <c r="F78" i="1"/>
  <c r="F79" i="1"/>
  <c r="F80" i="1"/>
  <c r="F82" i="1"/>
  <c r="F83" i="1"/>
  <c r="F84" i="1"/>
  <c r="F86" i="1"/>
  <c r="F87" i="1"/>
  <c r="F88" i="1"/>
  <c r="F89" i="1"/>
  <c r="F90" i="1"/>
  <c r="F91" i="1"/>
  <c r="F93" i="1"/>
  <c r="F94" i="1"/>
  <c r="F95" i="1"/>
  <c r="F96" i="1"/>
  <c r="F98" i="1"/>
  <c r="F99" i="1"/>
  <c r="F100" i="1"/>
  <c r="F101" i="1"/>
  <c r="F102" i="1"/>
  <c r="F103" i="1"/>
  <c r="F104" i="1"/>
  <c r="F105" i="1"/>
  <c r="F106" i="1"/>
  <c r="F107" i="1"/>
  <c r="F109" i="1"/>
  <c r="F110" i="1"/>
  <c r="F111" i="1"/>
  <c r="F113" i="1"/>
  <c r="F114" i="1"/>
  <c r="F115" i="1"/>
  <c r="F117" i="1"/>
  <c r="F118" i="1"/>
  <c r="F119" i="1"/>
  <c r="F120" i="1"/>
  <c r="F122" i="1"/>
  <c r="F123" i="1"/>
  <c r="F125" i="1"/>
  <c r="F74" i="1"/>
  <c r="I65" i="1"/>
  <c r="I66" i="1"/>
  <c r="I67" i="1"/>
  <c r="I68" i="1"/>
  <c r="I70" i="1"/>
  <c r="I71" i="1"/>
  <c r="I72" i="1"/>
  <c r="I74" i="1"/>
  <c r="F52" i="1"/>
  <c r="F55" i="1"/>
  <c r="F56" i="1"/>
  <c r="F57" i="1"/>
  <c r="F59" i="1"/>
  <c r="F60" i="1"/>
  <c r="F61" i="1"/>
  <c r="F64" i="1"/>
  <c r="F65" i="1"/>
  <c r="F66" i="1"/>
  <c r="F67" i="1"/>
  <c r="F68" i="1"/>
  <c r="F70" i="1"/>
  <c r="F71" i="1"/>
  <c r="F72" i="1"/>
  <c r="I39" i="1"/>
  <c r="I40" i="1"/>
  <c r="I41" i="1"/>
  <c r="I43" i="1"/>
  <c r="I44" i="1"/>
  <c r="I45" i="1"/>
  <c r="I46" i="1"/>
  <c r="I47" i="1"/>
  <c r="I48" i="1"/>
  <c r="I49" i="1"/>
  <c r="I51" i="1"/>
  <c r="I52" i="1"/>
  <c r="I54" i="1"/>
  <c r="I55" i="1"/>
  <c r="I56" i="1"/>
  <c r="I57" i="1"/>
  <c r="I59" i="1"/>
  <c r="I60" i="1"/>
  <c r="I61" i="1"/>
  <c r="I64" i="1"/>
  <c r="F9" i="1"/>
  <c r="F10" i="1"/>
  <c r="F12" i="1"/>
  <c r="F13" i="1"/>
  <c r="F14" i="1"/>
  <c r="F16" i="1"/>
  <c r="F18" i="1"/>
  <c r="F19" i="1"/>
  <c r="F20" i="1"/>
  <c r="F23" i="1"/>
  <c r="F24" i="1"/>
  <c r="F26" i="1"/>
  <c r="F27" i="1"/>
  <c r="F28" i="1"/>
  <c r="F29" i="1"/>
  <c r="F31" i="1"/>
  <c r="F32" i="1"/>
  <c r="F33" i="1"/>
  <c r="F34" i="1"/>
  <c r="F35" i="1"/>
  <c r="F37" i="1"/>
  <c r="F38" i="1"/>
  <c r="F39" i="1"/>
  <c r="F40" i="1"/>
  <c r="F41" i="1"/>
  <c r="F43" i="1"/>
  <c r="F44" i="1"/>
  <c r="F45" i="1"/>
  <c r="F46" i="1"/>
  <c r="F47" i="1"/>
  <c r="F48" i="1"/>
  <c r="F49" i="1"/>
  <c r="F51" i="1"/>
  <c r="I9" i="1"/>
  <c r="I10" i="1"/>
  <c r="I12" i="1"/>
  <c r="I13" i="1"/>
  <c r="I14" i="1"/>
  <c r="I16" i="1"/>
  <c r="I18" i="1"/>
  <c r="I19" i="1"/>
  <c r="I20" i="1"/>
  <c r="I23" i="1"/>
  <c r="I24" i="1"/>
  <c r="I26" i="1"/>
  <c r="I27" i="1"/>
  <c r="I28" i="1"/>
  <c r="I29" i="1"/>
  <c r="I31" i="1"/>
  <c r="I32" i="1"/>
  <c r="I33" i="1"/>
  <c r="I34" i="1"/>
  <c r="I35" i="1"/>
  <c r="I37" i="1"/>
  <c r="I38" i="1"/>
  <c r="J40" i="5" l="1"/>
  <c r="H40" i="5"/>
  <c r="G40" i="5"/>
  <c r="K10" i="5"/>
  <c r="M10" i="5" s="1"/>
  <c r="E23" i="5"/>
  <c r="F23" i="5"/>
  <c r="H23" i="5"/>
  <c r="H6" i="3"/>
  <c r="I66" i="2"/>
  <c r="H44" i="2"/>
  <c r="G24" i="2"/>
  <c r="I24" i="2" s="1"/>
  <c r="D31" i="2"/>
  <c r="E31" i="2"/>
  <c r="F31" i="2" s="1"/>
  <c r="F35" i="2"/>
  <c r="E24" i="2"/>
  <c r="E73" i="2" s="1"/>
  <c r="F92" i="1"/>
  <c r="G76" i="1"/>
  <c r="E76" i="1"/>
  <c r="E124" i="1" s="1"/>
  <c r="H76" i="1"/>
  <c r="H124" i="1" s="1"/>
  <c r="I81" i="1"/>
  <c r="H53" i="1"/>
  <c r="G53" i="1"/>
  <c r="D53" i="1"/>
  <c r="F53" i="1" s="1"/>
  <c r="I50" i="1"/>
  <c r="I36" i="1"/>
  <c r="H21" i="1"/>
  <c r="H15" i="1" s="1"/>
  <c r="F17" i="1"/>
  <c r="I30" i="1"/>
  <c r="I77" i="1"/>
  <c r="F49" i="2"/>
  <c r="F25" i="2"/>
  <c r="G72" i="2"/>
  <c r="I38" i="2"/>
  <c r="F121" i="1"/>
  <c r="F32" i="2"/>
  <c r="L23" i="5"/>
  <c r="I63" i="1"/>
  <c r="F40" i="5"/>
  <c r="K13" i="5"/>
  <c r="M13" i="5" s="1"/>
  <c r="F112" i="1"/>
  <c r="G21" i="1"/>
  <c r="H31" i="2"/>
  <c r="H73" i="2" s="1"/>
  <c r="L40" i="5"/>
  <c r="F7" i="2"/>
  <c r="H58" i="3"/>
  <c r="H60" i="3" s="1"/>
  <c r="H62" i="3" s="1"/>
  <c r="I45" i="2"/>
  <c r="G44" i="2"/>
  <c r="I44" i="2" s="1"/>
  <c r="F45" i="2"/>
  <c r="D65" i="2"/>
  <c r="D69" i="2" s="1"/>
  <c r="D83" i="2" s="1"/>
  <c r="D73" i="2"/>
  <c r="F44" i="2"/>
  <c r="I7" i="2"/>
  <c r="F108" i="1"/>
  <c r="I23" i="5"/>
  <c r="F74" i="2"/>
  <c r="I42" i="1"/>
  <c r="I40" i="5"/>
  <c r="K35" i="5"/>
  <c r="M35" i="5" s="1"/>
  <c r="G11" i="5"/>
  <c r="G23" i="5" s="1"/>
  <c r="K27" i="5"/>
  <c r="M27" i="5" s="1"/>
  <c r="K18" i="5"/>
  <c r="M18" i="5" s="1"/>
  <c r="K28" i="5"/>
  <c r="M28" i="5" s="1"/>
  <c r="K30" i="5"/>
  <c r="M30" i="5" s="1"/>
  <c r="I6" i="3"/>
  <c r="I58" i="3" s="1"/>
  <c r="I60" i="3" s="1"/>
  <c r="I62" i="3" s="1"/>
  <c r="I32" i="2"/>
  <c r="I13" i="2"/>
  <c r="I25" i="2"/>
  <c r="H72" i="2"/>
  <c r="I72" i="2" s="1"/>
  <c r="E72" i="2"/>
  <c r="F72" i="2" s="1"/>
  <c r="F61" i="2"/>
  <c r="I97" i="1"/>
  <c r="F81" i="1"/>
  <c r="F97" i="1"/>
  <c r="D76" i="1"/>
  <c r="F77" i="1"/>
  <c r="I62" i="1"/>
  <c r="F62" i="1"/>
  <c r="F63" i="1"/>
  <c r="I22" i="1"/>
  <c r="F36" i="1"/>
  <c r="E21" i="1"/>
  <c r="E15" i="1" s="1"/>
  <c r="E73" i="1" s="1"/>
  <c r="D21" i="1"/>
  <c r="D15" i="1" s="1"/>
  <c r="F11" i="1"/>
  <c r="F8" i="1"/>
  <c r="K40" i="5" l="1"/>
  <c r="M40" i="5" s="1"/>
  <c r="F24" i="2"/>
  <c r="E65" i="2"/>
  <c r="E69" i="2" s="1"/>
  <c r="F69" i="2" s="1"/>
  <c r="I76" i="1"/>
  <c r="F76" i="1"/>
  <c r="G124" i="1"/>
  <c r="I124" i="1" s="1"/>
  <c r="H73" i="1"/>
  <c r="I53" i="1"/>
  <c r="D73" i="1"/>
  <c r="F73" i="1" s="1"/>
  <c r="I21" i="1"/>
  <c r="G15" i="1"/>
  <c r="G73" i="1" s="1"/>
  <c r="K23" i="5"/>
  <c r="M23" i="5" s="1"/>
  <c r="F73" i="2"/>
  <c r="D124" i="1"/>
  <c r="F124" i="1" s="1"/>
  <c r="F21" i="1"/>
  <c r="H65" i="2"/>
  <c r="H69" i="2" s="1"/>
  <c r="H83" i="2" s="1"/>
  <c r="I31" i="2"/>
  <c r="G73" i="2"/>
  <c r="I73" i="2" s="1"/>
  <c r="G65" i="2"/>
  <c r="G69" i="2" s="1"/>
  <c r="K11" i="5"/>
  <c r="M11" i="5" s="1"/>
  <c r="F15" i="1"/>
  <c r="E83" i="2" l="1"/>
  <c r="F83" i="2" s="1"/>
  <c r="F65" i="2"/>
  <c r="I73" i="1"/>
  <c r="I15" i="1"/>
  <c r="I69" i="2"/>
  <c r="G83" i="2"/>
  <c r="I83" i="2" s="1"/>
  <c r="I65" i="2"/>
</calcChain>
</file>

<file path=xl/sharedStrings.xml><?xml version="1.0" encoding="utf-8"?>
<sst xmlns="http://schemas.openxmlformats.org/spreadsheetml/2006/main" count="819" uniqueCount="670">
  <si>
    <t>Izvještaj o financijskom položaju (Bilanca)</t>
  </si>
  <si>
    <t>u kunama</t>
  </si>
  <si>
    <t>Naziv pozicije</t>
  </si>
  <si>
    <t>AOP
oznaka</t>
  </si>
  <si>
    <t>Zadnji dan prethodne poslovne godine</t>
  </si>
  <si>
    <t>Na izvještajni datum tekućeg razdoblja</t>
  </si>
  <si>
    <t>Život</t>
  </si>
  <si>
    <t>Neživot</t>
  </si>
  <si>
    <t>Ukupno</t>
  </si>
  <si>
    <t>5(3+4)</t>
  </si>
  <si>
    <t>8(6+7)</t>
  </si>
  <si>
    <t>AKTIVA</t>
  </si>
  <si>
    <r>
      <t xml:space="preserve">A) NEMATERIJALNA IMOVINA </t>
    </r>
    <r>
      <rPr>
        <sz val="8"/>
        <rFont val="Arial"/>
        <family val="2"/>
        <charset val="238"/>
      </rPr>
      <t>(AOP 002+003)</t>
    </r>
  </si>
  <si>
    <t xml:space="preserve">    1. Goodwill </t>
  </si>
  <si>
    <t xml:space="preserve">    2. Ostala nematerijalna imovina </t>
  </si>
  <si>
    <r>
      <t xml:space="preserve">B) MATERIJALNA IMOVINA </t>
    </r>
    <r>
      <rPr>
        <sz val="8"/>
        <rFont val="Arial"/>
        <family val="2"/>
        <charset val="238"/>
      </rPr>
      <t>(AOP 005 do 007)</t>
    </r>
  </si>
  <si>
    <t xml:space="preserve">    1. Zemljišta i građevinski objekti koji služe društvu za provođenje djelatnosti</t>
  </si>
  <si>
    <t xml:space="preserve">    2. Oprema</t>
  </si>
  <si>
    <t xml:space="preserve">    3. Ostala materijalna imovina i zalihe</t>
  </si>
  <si>
    <r>
      <t xml:space="preserve">C) ULAGANJA </t>
    </r>
    <r>
      <rPr>
        <sz val="8"/>
        <rFont val="Arial"/>
        <family val="2"/>
        <charset val="238"/>
      </rPr>
      <t>(AOP 009+010+014+033)</t>
    </r>
  </si>
  <si>
    <t xml:space="preserve">       1. Dionice i udjeli u podružnicama</t>
  </si>
  <si>
    <t xml:space="preserve">       2. Dionice i udjeli u pridruženim društvima</t>
  </si>
  <si>
    <t xml:space="preserve">       3. Dionice i udjeli u zajedničkim pothvatima</t>
  </si>
  <si>
    <r>
      <t xml:space="preserve">   III. Financijska imovina</t>
    </r>
    <r>
      <rPr>
        <sz val="8"/>
        <rFont val="Arial"/>
        <family val="2"/>
        <charset val="238"/>
      </rPr>
      <t xml:space="preserve"> (AOP 015+018+023+029)</t>
    </r>
  </si>
  <si>
    <t xml:space="preserve">       1. Financijska imovina koja se drži do dospijeća (AOP 016+017)</t>
  </si>
  <si>
    <t xml:space="preserve">          1.1. Dužnički financijski instrumenti</t>
  </si>
  <si>
    <t xml:space="preserve">          1.2. Ostalo</t>
  </si>
  <si>
    <t xml:space="preserve">       2. Financijska imovina raspoloživa za prodaju (AOP 019 do 022)</t>
  </si>
  <si>
    <t xml:space="preserve">          2.1. Vlasnički financijski instrumenti</t>
  </si>
  <si>
    <t xml:space="preserve">          2.2. Dužnički financijski instrumenti</t>
  </si>
  <si>
    <t xml:space="preserve">          2.3. Udjeli u investicijskim fondovima </t>
  </si>
  <si>
    <t xml:space="preserve">          2.4. Ostalo</t>
  </si>
  <si>
    <t xml:space="preserve">           3.1. Vlasnički financijski instrumenti</t>
  </si>
  <si>
    <t xml:space="preserve">           3.2. Dužnički financijski instrumenti</t>
  </si>
  <si>
    <t xml:space="preserve">           3.3. Izvedeni financijski instrumenti</t>
  </si>
  <si>
    <t xml:space="preserve">           3.4. Udjeli u investicijskim fondovima </t>
  </si>
  <si>
    <t xml:space="preserve">           3.5. Ostalo</t>
  </si>
  <si>
    <t xml:space="preserve">       4. Zajmovi i potraživanja (AOP 030 do 032)</t>
  </si>
  <si>
    <t xml:space="preserve">           4.1. Depoziti kod kreditnih institucija </t>
  </si>
  <si>
    <t xml:space="preserve">           4.2. Zajmovi </t>
  </si>
  <si>
    <t xml:space="preserve">           4.3. Ostalo</t>
  </si>
  <si>
    <t xml:space="preserve">    IV. Depoziti kod cedenta</t>
  </si>
  <si>
    <t xml:space="preserve">D) ULAGANJA ZA RAČUN I RIZIK UGOVARATELJA ŽIVOTNOG OSIGURANJA </t>
  </si>
  <si>
    <r>
      <t>E) UDIO REOSIGURANJA U TEHNIČKIM PRIČUVAMA</t>
    </r>
    <r>
      <rPr>
        <sz val="8"/>
        <rFont val="Arial"/>
        <family val="2"/>
        <charset val="238"/>
      </rPr>
      <t xml:space="preserve"> (AOP 036 do 042) </t>
    </r>
  </si>
  <si>
    <t xml:space="preserve">    1. Pričuve za prijenosne premije, udio reosiguranja</t>
  </si>
  <si>
    <t xml:space="preserve">    2. Matematičke pričuve,  udio reosiguranja</t>
  </si>
  <si>
    <t xml:space="preserve">    3. Pričuva šteta, udio reosiguranja </t>
  </si>
  <si>
    <t xml:space="preserve">    4. Pričuve za bonuse i popuste, udio reosiguranja</t>
  </si>
  <si>
    <t xml:space="preserve">    5. Pričuva za kolebanje šteta, udio reosiguranja</t>
  </si>
  <si>
    <t xml:space="preserve">    6. Druge tehničke pričuve, udio reosiguranja</t>
  </si>
  <si>
    <r>
      <t xml:space="preserve">F) ODGOĐENA I TEKUĆA POREZNA IMOVINA </t>
    </r>
    <r>
      <rPr>
        <sz val="8"/>
        <rFont val="Arial"/>
        <family val="2"/>
        <charset val="238"/>
      </rPr>
      <t>(AOP 044+045)</t>
    </r>
  </si>
  <si>
    <t xml:space="preserve">    1. Odgođena porezna imovina </t>
  </si>
  <si>
    <t xml:space="preserve">    2. Tekuća porezna imovina </t>
  </si>
  <si>
    <r>
      <t xml:space="preserve">G) POTRAŽIVANJA </t>
    </r>
    <r>
      <rPr>
        <sz val="8"/>
        <rFont val="Arial"/>
        <family val="2"/>
        <charset val="238"/>
      </rPr>
      <t>(AOP 047+050+051)</t>
    </r>
  </si>
  <si>
    <r>
      <t xml:space="preserve">    1. Potraživanja iz poslova osiguranja </t>
    </r>
    <r>
      <rPr>
        <sz val="8"/>
        <rFont val="Arial"/>
        <family val="2"/>
        <charset val="238"/>
      </rPr>
      <t>(AOP 048+049)</t>
    </r>
  </si>
  <si>
    <t xml:space="preserve">        1.1. Od ugovaratelja osiguranja</t>
  </si>
  <si>
    <t xml:space="preserve">        1.2. Od zastupnika odnosno posrednika u osiguranju </t>
  </si>
  <si>
    <t xml:space="preserve">    2. Potraživanja iz poslova reosiguranja </t>
  </si>
  <si>
    <r>
      <t xml:space="preserve">    3. Ostala potraživanja </t>
    </r>
    <r>
      <rPr>
        <sz val="8"/>
        <rFont val="Arial"/>
        <family val="2"/>
        <charset val="238"/>
      </rPr>
      <t>(AOP 052 do 054)</t>
    </r>
  </si>
  <si>
    <t xml:space="preserve">        3.1. Potraživanja iz drugih poslova osiguranja </t>
  </si>
  <si>
    <t xml:space="preserve">        3.2. Potraživanja za prihode iz ulaganja </t>
  </si>
  <si>
    <t xml:space="preserve">        3.3. Ostala potraživanja </t>
  </si>
  <si>
    <r>
      <t xml:space="preserve">H)  OSTALA IMOVINA </t>
    </r>
    <r>
      <rPr>
        <sz val="8"/>
        <rFont val="Arial"/>
        <family val="2"/>
        <charset val="238"/>
      </rPr>
      <t>(AOP 056+060+061)</t>
    </r>
  </si>
  <si>
    <r>
      <t xml:space="preserve">    1. Novac u banci i blagajni </t>
    </r>
    <r>
      <rPr>
        <sz val="8"/>
        <rFont val="Arial"/>
        <family val="2"/>
        <charset val="238"/>
      </rPr>
      <t>(AOP 057 do 059)</t>
    </r>
  </si>
  <si>
    <t xml:space="preserve">        1.1. Sredstva na poslovnom računu </t>
  </si>
  <si>
    <t xml:space="preserve">        1.2. Sredstva na računu imovine za pokriće matematičke pričuve </t>
  </si>
  <si>
    <t xml:space="preserve">        1.3. Novčana sredstva u blagajni </t>
  </si>
  <si>
    <t xml:space="preserve">    2. Dugotrajna imovina namjenjena za prodaju i prestanak poslovanja </t>
  </si>
  <si>
    <t xml:space="preserve">    3. Ostalo </t>
  </si>
  <si>
    <r>
      <t xml:space="preserve">I) PLAĆENI TROŠKOVI BUDUĆEG RAZDOBLJA I NEDOSPJELA NAPLATA
    PRIHODA </t>
    </r>
    <r>
      <rPr>
        <sz val="8"/>
        <rFont val="Arial"/>
        <family val="2"/>
        <charset val="238"/>
      </rPr>
      <t>(AOP 063 do 065)</t>
    </r>
  </si>
  <si>
    <t xml:space="preserve">    1. Razgraničene kamate i najamnine </t>
  </si>
  <si>
    <t xml:space="preserve">    2. Razgraničeni troškovi pribave </t>
  </si>
  <si>
    <t xml:space="preserve">    3. Ostali plaćeni troškovi budućeg razdoblja i nedospjela naplata prihoda </t>
  </si>
  <si>
    <r>
      <t xml:space="preserve">J) UKUPNO AKTIVA </t>
    </r>
    <r>
      <rPr>
        <sz val="8"/>
        <rFont val="Arial"/>
        <family val="2"/>
        <charset val="238"/>
      </rPr>
      <t xml:space="preserve">(AOP 001+004+008+034+035+043+046+055+062) </t>
    </r>
  </si>
  <si>
    <t xml:space="preserve">K) IZVANBILANČNI ZAPISI </t>
  </si>
  <si>
    <t>PASIVA</t>
  </si>
  <si>
    <r>
      <t xml:space="preserve">A) KAPITAL I REZERVE </t>
    </r>
    <r>
      <rPr>
        <sz val="8"/>
        <rFont val="Arial"/>
        <family val="2"/>
        <charset val="238"/>
      </rPr>
      <t>(AOP 069+072+073+077+081+084)</t>
    </r>
  </si>
  <si>
    <r>
      <t xml:space="preserve">    1. Upisani kapital </t>
    </r>
    <r>
      <rPr>
        <sz val="8"/>
        <rFont val="Arial"/>
        <family val="2"/>
        <charset val="238"/>
      </rPr>
      <t>(AOP 070 do 071)</t>
    </r>
  </si>
  <si>
    <t xml:space="preserve">        1.1. Uplaćeni kapital - redovne dionice </t>
  </si>
  <si>
    <t xml:space="preserve">        1.2. Uplaćeni kapital - povlaštene dionice </t>
  </si>
  <si>
    <t xml:space="preserve">    2. Premije na emitirane dionice (rezerve kapitala) </t>
  </si>
  <si>
    <r>
      <t xml:space="preserve">    3. Revalorizacijske rezerve </t>
    </r>
    <r>
      <rPr>
        <sz val="8"/>
        <rFont val="Arial"/>
        <family val="2"/>
        <charset val="238"/>
      </rPr>
      <t>(AOP 074 do 076)</t>
    </r>
  </si>
  <si>
    <t xml:space="preserve">        3.1. Zemljišta i građevinskih objekata </t>
  </si>
  <si>
    <t xml:space="preserve">        3.2. Financijske imovine raspoložive za prodaju</t>
  </si>
  <si>
    <t xml:space="preserve">        3.3. Ostale revalorizacijske rezerve </t>
  </si>
  <si>
    <r>
      <t xml:space="preserve">    4. Rezerve </t>
    </r>
    <r>
      <rPr>
        <sz val="8"/>
        <rFont val="Arial"/>
        <family val="2"/>
        <charset val="238"/>
      </rPr>
      <t>(AOP 078 do 080)</t>
    </r>
  </si>
  <si>
    <t xml:space="preserve">        4.1. Zakonske rezerve </t>
  </si>
  <si>
    <t xml:space="preserve">        4.2. Statutarna rezerva </t>
  </si>
  <si>
    <t xml:space="preserve">        4.3. Ostale rezerve </t>
  </si>
  <si>
    <r>
      <t xml:space="preserve">    5. Zadržana dobit ili preneseni gubitak </t>
    </r>
    <r>
      <rPr>
        <sz val="8"/>
        <rFont val="Arial"/>
        <family val="2"/>
        <charset val="238"/>
      </rPr>
      <t>(AOP 082 + 083)</t>
    </r>
  </si>
  <si>
    <t xml:space="preserve">        5.1. Zadržana dobit </t>
  </si>
  <si>
    <t xml:space="preserve">        5.2. Preneseni gubitak (-) </t>
  </si>
  <si>
    <r>
      <t xml:space="preserve">    6. Dobit ili gubitak tekućeg obračunskog razdoblja </t>
    </r>
    <r>
      <rPr>
        <sz val="8"/>
        <rFont val="Arial"/>
        <family val="2"/>
        <charset val="238"/>
      </rPr>
      <t>(AOP 085+086)</t>
    </r>
  </si>
  <si>
    <t xml:space="preserve">        6.1. Dobit tekućeg obračunskog razdoblja </t>
  </si>
  <si>
    <t xml:space="preserve">        6.2. Gubitak tekućeg obračunskog razdoblja (-) </t>
  </si>
  <si>
    <t xml:space="preserve">B) OBVEZE DRUGOG REDA (PODREĐENE OBVEZE) </t>
  </si>
  <si>
    <t>C) MANJINSKI INTERES</t>
  </si>
  <si>
    <r>
      <t xml:space="preserve">D) TEHNIČKE PRIČUVE </t>
    </r>
    <r>
      <rPr>
        <sz val="8"/>
        <rFont val="Arial"/>
        <family val="2"/>
        <charset val="238"/>
      </rPr>
      <t>(AOP 090 do 095)</t>
    </r>
  </si>
  <si>
    <t xml:space="preserve">    1. Pričuve za prijenosne premije, bruto iznos </t>
  </si>
  <si>
    <t xml:space="preserve">    2. Matematičke pričuve, bruto iznos </t>
  </si>
  <si>
    <t xml:space="preserve">    3. Pričuve šteta, bruto iznos </t>
  </si>
  <si>
    <t xml:space="preserve">    4. Pričuve za bonuse i popuste, bruto iznos </t>
  </si>
  <si>
    <t xml:space="preserve">    5. Pričuva za kolebanje šteta, bruto iznos </t>
  </si>
  <si>
    <t xml:space="preserve">    6. Druge tehničke pričuve, bruto iznos</t>
  </si>
  <si>
    <r>
      <t xml:space="preserve">F) OSTALE PRIČUVE </t>
    </r>
    <r>
      <rPr>
        <sz val="8"/>
        <rFont val="Arial"/>
        <family val="2"/>
        <charset val="238"/>
      </rPr>
      <t>(AOP 098 + 099)</t>
    </r>
  </si>
  <si>
    <t xml:space="preserve">    1. Pričuve za mirovine i slične obveze </t>
  </si>
  <si>
    <t xml:space="preserve">    2. Ostale pričuve </t>
  </si>
  <si>
    <r>
      <t xml:space="preserve">G) ODGOĐENA I TEKUĆA POREZNA OBVEZA </t>
    </r>
    <r>
      <rPr>
        <sz val="8"/>
        <rFont val="Arial"/>
        <family val="2"/>
        <charset val="238"/>
      </rPr>
      <t>(AOP 101 + 102)</t>
    </r>
  </si>
  <si>
    <t xml:space="preserve">    1. Odgođena porezna obveza </t>
  </si>
  <si>
    <t xml:space="preserve">    2. Tekuća porezna obveza </t>
  </si>
  <si>
    <t xml:space="preserve">H) DEPOZITI ZADRŽANI IZ POSLA PREDANOG U REOSIGURANJE </t>
  </si>
  <si>
    <r>
      <t xml:space="preserve">I)  FINANCIJSKE OBVEZE </t>
    </r>
    <r>
      <rPr>
        <sz val="8"/>
        <rFont val="Arial"/>
        <family val="2"/>
        <charset val="238"/>
      </rPr>
      <t>(AOP 105 do 107)</t>
    </r>
  </si>
  <si>
    <t xml:space="preserve">    1. Obveze po zajmovima </t>
  </si>
  <si>
    <t xml:space="preserve">    2. Obveze po izdanim financijskim instrumentima</t>
  </si>
  <si>
    <t xml:space="preserve">    3. Ostale financijske obveze </t>
  </si>
  <si>
    <r>
      <t xml:space="preserve">J) OSTALE OBVEZE </t>
    </r>
    <r>
      <rPr>
        <sz val="8"/>
        <rFont val="Arial"/>
        <family val="2"/>
        <charset val="238"/>
      </rPr>
      <t>(AOP 109 do 112)</t>
    </r>
  </si>
  <si>
    <t xml:space="preserve">    1. Obveze proizašle iz poslova izravnog osiguranja</t>
  </si>
  <si>
    <t xml:space="preserve">    2. Obveze proizašle iz poslova suosiguranja i reosiguranja </t>
  </si>
  <si>
    <t xml:space="preserve">    3. Obveze za otuđenje i prekinuto poslovanje </t>
  </si>
  <si>
    <t xml:space="preserve">    4. Ostale obveze</t>
  </si>
  <si>
    <t xml:space="preserve">    1. Razgraničena provizija reosiguranja </t>
  </si>
  <si>
    <t xml:space="preserve">    2. Ostalo odgođeno plaćanje troškova i prihod budućeg razdoblja </t>
  </si>
  <si>
    <t xml:space="preserve">M) IZVANBILANČNI ZAPISI </t>
  </si>
  <si>
    <t xml:space="preserve">     I. Ulaganja u zemljišta i građevinske objekte koji ne služe društvu za provođenje djelatnosti</t>
  </si>
  <si>
    <r>
      <t xml:space="preserve">    II. Ulaganja u podružnice, pridružena društva i zajedničke pothvate </t>
    </r>
    <r>
      <rPr>
        <sz val="8"/>
        <rFont val="Arial"/>
        <family val="2"/>
        <charset val="238"/>
      </rPr>
      <t>(AOP 011 do 013)</t>
    </r>
  </si>
  <si>
    <t xml:space="preserve">       3. Financijska imovina po fer vrijednosti kroz račun dobiti i gubitka (AOP 024 do 028) </t>
  </si>
  <si>
    <t>E) POSEBNE PRIČUVE ZA ŽIVOTNA OSIGURANJA KOD KOJIH UGOVARATELJ OSIGURANJA SNOSI RIZIK ULAGANJA, bruto iznos</t>
  </si>
  <si>
    <t>Izvještaj o sveobuhvatnoj dobiti (Račun dobiti i gubitka)</t>
  </si>
  <si>
    <t>Isto razdoblje prethodne godine</t>
  </si>
  <si>
    <t>Tekuće razdoblje</t>
  </si>
  <si>
    <r>
      <t xml:space="preserve">I. Zarađene premije (prihodovane) </t>
    </r>
    <r>
      <rPr>
        <sz val="8"/>
        <rFont val="Arial"/>
        <family val="2"/>
        <charset val="238"/>
      </rPr>
      <t>(AOP 119 do 123)</t>
    </r>
  </si>
  <si>
    <t xml:space="preserve">   1. Zaračunate bruto premije </t>
  </si>
  <si>
    <t xml:space="preserve">   2. Ispravak vrijednosti i naplaćeni ispravak vrijednosti premije</t>
  </si>
  <si>
    <t xml:space="preserve">   3. Premije predane u reosiguranje (-)</t>
  </si>
  <si>
    <t xml:space="preserve">   4. Promjena bruto pričuva za prijenosne premije (+/-)</t>
  </si>
  <si>
    <t xml:space="preserve">   5. Promjena pričuva za prijenosne premije,  udio reosiguratelja (+/-)</t>
  </si>
  <si>
    <r>
      <t xml:space="preserve">II. Prihodi od ulaganja </t>
    </r>
    <r>
      <rPr>
        <sz val="8"/>
        <rFont val="Arial"/>
        <family val="2"/>
        <charset val="238"/>
      </rPr>
      <t>(AOP 125 do 131)</t>
    </r>
  </si>
  <si>
    <t xml:space="preserve">   1. Prihodi od podružnica, pridruženih društava i zajedničkih pothvata</t>
  </si>
  <si>
    <t xml:space="preserve">   2. Prihodi od ulaganja u zemljišta i građevinske objekte</t>
  </si>
  <si>
    <t xml:space="preserve">   3. Prihodi od kamata </t>
  </si>
  <si>
    <t xml:space="preserve">   4. Nerealizirani dobici od ulaganja</t>
  </si>
  <si>
    <t xml:space="preserve">   5. Realizirani dobici od ulaganja</t>
  </si>
  <si>
    <t xml:space="preserve">   6. Neto pozitivne tečajne razlike </t>
  </si>
  <si>
    <t xml:space="preserve">   7. Ostali prihodi od ulaganja </t>
  </si>
  <si>
    <t xml:space="preserve">III. Prihodi od provizija i naknada </t>
  </si>
  <si>
    <t xml:space="preserve">IV. Ostali osigurateljno-tehnički prihodi, neto od reosiguranja </t>
  </si>
  <si>
    <t xml:space="preserve">V.  Ostali prihodi </t>
  </si>
  <si>
    <r>
      <t xml:space="preserve">VI. Izdaci za osigurane slučajeve, neto </t>
    </r>
    <r>
      <rPr>
        <sz val="8"/>
        <rFont val="Arial"/>
        <family val="2"/>
        <charset val="238"/>
      </rPr>
      <t>(AOP 136 + 139)</t>
    </r>
  </si>
  <si>
    <t xml:space="preserve">     1. Likvidirane štete (AOP 137+138)</t>
  </si>
  <si>
    <t xml:space="preserve">         1.1. Bruto iznos (-)</t>
  </si>
  <si>
    <t xml:space="preserve">         1.2. Udio reosiguratelja (+)</t>
  </si>
  <si>
    <t xml:space="preserve">    2. Promjena pričuva šteta (+/-) (AOP 140+141)</t>
  </si>
  <si>
    <t xml:space="preserve">        2.1. Bruto iznos </t>
  </si>
  <si>
    <t xml:space="preserve">        2.3. Udio reosiguratelja </t>
  </si>
  <si>
    <t xml:space="preserve">      1. Promjena matematičke pričuve (+/-) (AOP 144+145)</t>
  </si>
  <si>
    <t xml:space="preserve">          1.1. Bruto iznos (-)</t>
  </si>
  <si>
    <t xml:space="preserve">          1.2. Udio reosiguratelja (+)</t>
  </si>
  <si>
    <t xml:space="preserve">      2. Promjena ostalih tehničkih pričuva, neto od reosiguranja (+/-) (AOP 147+148)</t>
  </si>
  <si>
    <t xml:space="preserve">          2.1. Bruto iznos (-)</t>
  </si>
  <si>
    <t xml:space="preserve">          2.2. Udio reosiguratelja (+)</t>
  </si>
  <si>
    <r>
      <t xml:space="preserve">VIII. Promjena posebne pričuve za životna osiguranja kod kojih ugovaratelj osiguranja snosi rizik ulaganja, neto od reosiguranja (+/-)
        </t>
    </r>
    <r>
      <rPr>
        <sz val="8"/>
        <rFont val="Arial"/>
        <family val="2"/>
        <charset val="238"/>
      </rPr>
      <t>(AOP 150+151)</t>
    </r>
  </si>
  <si>
    <t xml:space="preserve">       1. Bruto iznos (-)</t>
  </si>
  <si>
    <t xml:space="preserve">       3. Udio reosiguratelja (+)</t>
  </si>
  <si>
    <t xml:space="preserve">     1. Ovisni o rezultatu (bonusi) </t>
  </si>
  <si>
    <t xml:space="preserve">     2. Neovisni o rezultatu (popusti) </t>
  </si>
  <si>
    <r>
      <t xml:space="preserve">X. Poslovni rashodi (izdaci za obavljanje djelatnosti), neto </t>
    </r>
    <r>
      <rPr>
        <sz val="8"/>
        <rFont val="Arial"/>
        <family val="2"/>
        <charset val="238"/>
      </rPr>
      <t>(AOP 156+160)</t>
    </r>
  </si>
  <si>
    <t xml:space="preserve">    1. Troškovi pribave (AOP 157 do 159)</t>
  </si>
  <si>
    <t xml:space="preserve">        1.1. Provizija </t>
  </si>
  <si>
    <t xml:space="preserve">        1.2. Ostali troškovi pribave </t>
  </si>
  <si>
    <t xml:space="preserve">        1.3. Promjena razgraničenih troškova pribave </t>
  </si>
  <si>
    <t xml:space="preserve">    2. Troškovi uprave (administrativni troškovi) (AOP 161 do 163)</t>
  </si>
  <si>
    <t xml:space="preserve">        2.1. Amortizacija</t>
  </si>
  <si>
    <t xml:space="preserve">        2.2. Plaće, porezi i doprinosi iz i na plaće </t>
  </si>
  <si>
    <t xml:space="preserve">        2.3. Ostali troškovi uprave </t>
  </si>
  <si>
    <r>
      <t xml:space="preserve">XI. Troškovi ulaganja </t>
    </r>
    <r>
      <rPr>
        <sz val="8"/>
        <rFont val="Arial"/>
        <family val="2"/>
        <charset val="238"/>
      </rPr>
      <t>(AOP 165 do 171)</t>
    </r>
  </si>
  <si>
    <t xml:space="preserve">      2. Kamate </t>
  </si>
  <si>
    <t xml:space="preserve">      3. Umanjenje vrijednosti ulaganja </t>
  </si>
  <si>
    <t xml:space="preserve">      4. Realizirani gubici od ulaganja</t>
  </si>
  <si>
    <t xml:space="preserve">      5. Nerealizirani gubici od ulaganja</t>
  </si>
  <si>
    <t xml:space="preserve">      6. Neto negativne tečajne rezlike</t>
  </si>
  <si>
    <t xml:space="preserve">      7. Ostali troškovi ulaganja </t>
  </si>
  <si>
    <t xml:space="preserve">      1. Troškovi za preventivnu djelatnost </t>
  </si>
  <si>
    <t xml:space="preserve">      2. Ostali tehnički troškovi osiguranja </t>
  </si>
  <si>
    <r>
      <t>XIII. Ostali troškovi, uključujući vrijednosna usklađ</t>
    </r>
    <r>
      <rPr>
        <b/>
        <sz val="8"/>
        <rFont val="Arial"/>
        <family val="2"/>
        <charset val="238"/>
      </rPr>
      <t xml:space="preserve">enja </t>
    </r>
  </si>
  <si>
    <r>
      <t xml:space="preserve">XV. Porez na dobit ili gubitak </t>
    </r>
    <r>
      <rPr>
        <sz val="8"/>
        <rFont val="Arial"/>
        <family val="2"/>
        <charset val="238"/>
      </rPr>
      <t>(AOP 178+179)</t>
    </r>
  </si>
  <si>
    <t xml:space="preserve">        1. Tekući porezni trošak </t>
  </si>
  <si>
    <t xml:space="preserve">        2. Odgođeni porezni trošak (prihod) </t>
  </si>
  <si>
    <t xml:space="preserve">        1. Pripisano imateljima kapitala matice</t>
  </si>
  <si>
    <t xml:space="preserve">        2. Pripisano nekontrolirajućem interesu</t>
  </si>
  <si>
    <r>
      <t xml:space="preserve">XVII. UKUPNI PRIHODI </t>
    </r>
    <r>
      <rPr>
        <sz val="8"/>
        <rFont val="Arial"/>
        <family val="2"/>
        <charset val="238"/>
      </rPr>
      <t>(AOP 118+124+132+133+134+179)</t>
    </r>
  </si>
  <si>
    <r>
      <t xml:space="preserve">XVIII. UKUPNI RASHODI </t>
    </r>
    <r>
      <rPr>
        <sz val="8"/>
        <rFont val="Arial"/>
        <family val="2"/>
        <charset val="238"/>
      </rPr>
      <t>(AOP 135+142+149+152+155+164+172+175+178)</t>
    </r>
  </si>
  <si>
    <r>
      <t xml:space="preserve">IX. Ostala sveobuhvatna dobit </t>
    </r>
    <r>
      <rPr>
        <sz val="8"/>
        <rFont val="Arial"/>
        <family val="2"/>
        <charset val="238"/>
      </rPr>
      <t>(AOP 186 do 193)</t>
    </r>
  </si>
  <si>
    <t xml:space="preserve">     5. Učinci od instrumenata zaštite novčanog toka</t>
  </si>
  <si>
    <t xml:space="preserve">     6. Aktuarski dobici/gubici po mirovinskim planovima s definiranim mirovinama</t>
  </si>
  <si>
    <t xml:space="preserve">     7. Udio u ostaloj sveobuhvatnoj dobiti pridruženih društava</t>
  </si>
  <si>
    <t xml:space="preserve">     8. Porez na dobit na ostalu sveobuhvatnu dobit</t>
  </si>
  <si>
    <r>
      <t xml:space="preserve">XX. Ukupna sveobuhvatna dobit </t>
    </r>
    <r>
      <rPr>
        <sz val="8"/>
        <rFont val="Arial"/>
        <family val="2"/>
        <charset val="238"/>
      </rPr>
      <t>(AOP 180+185)</t>
    </r>
  </si>
  <si>
    <t xml:space="preserve">       1. Pripisano imateljima kapitala matice</t>
  </si>
  <si>
    <t xml:space="preserve">       2. Pripisano nekontrolirajućim interesima</t>
  </si>
  <si>
    <t>XXI. Reklasifikacijske usklade</t>
  </si>
  <si>
    <t>IZVJEŠTAJ O NOVČANIM TOKOVIMA - Indirektna metoda</t>
  </si>
  <si>
    <t>Opis pozicije</t>
  </si>
  <si>
    <r>
      <t xml:space="preserve">AOP
</t>
    </r>
    <r>
      <rPr>
        <b/>
        <sz val="8"/>
        <rFont val="Arial"/>
        <family val="2"/>
        <charset val="238"/>
      </rPr>
      <t>oznaka</t>
    </r>
  </si>
  <si>
    <t>Tekuće poslovno razdoblje</t>
  </si>
  <si>
    <t>3</t>
  </si>
  <si>
    <t>4</t>
  </si>
  <si>
    <r>
      <t>I. NOVČANI TOK IZ POSLOVNIH AKTIVNOSTI</t>
    </r>
    <r>
      <rPr>
        <sz val="8"/>
        <rFont val="Arial"/>
        <family val="2"/>
        <charset val="238"/>
      </rPr>
      <t xml:space="preserve"> (AOP 002+013+031)</t>
    </r>
  </si>
  <si>
    <r>
      <t xml:space="preserve">   1. Novčani tok prije promjene poslovne imovine i obveza</t>
    </r>
    <r>
      <rPr>
        <sz val="8"/>
        <rFont val="Arial"/>
        <family val="2"/>
        <charset val="238"/>
      </rPr>
      <t xml:space="preserve"> (AOP 003+004)</t>
    </r>
  </si>
  <si>
    <t xml:space="preserve">       1.1. Dobit/gubitak prije poreza </t>
  </si>
  <si>
    <t xml:space="preserve">       1.2. Usklađenja: (AOP 005 do 012)</t>
  </si>
  <si>
    <t xml:space="preserve">               1.2.1. Amortizacija nekretnina i opreme </t>
  </si>
  <si>
    <t xml:space="preserve">               1.2.2. Amortizacija nematerijalne imovine </t>
  </si>
  <si>
    <t xml:space="preserve">               1.2.3. Umanjenje vrijednosti i dobici/gubici od svođenja na fer vrijednost </t>
  </si>
  <si>
    <t xml:space="preserve">               1.2.4. Troškovi kamata </t>
  </si>
  <si>
    <t xml:space="preserve">               1.2.5. Prihodi od kamata </t>
  </si>
  <si>
    <t xml:space="preserve">               1.2.6. Udjeli u dobiti pridruženih društava </t>
  </si>
  <si>
    <t xml:space="preserve">               1.2.7. Dobici/gubici od prodaje materijalne imovine (uključujući zemljišta i građevinske objekte)</t>
  </si>
  <si>
    <t xml:space="preserve">               1.2.8. Ostala usklađenja </t>
  </si>
  <si>
    <t xml:space="preserve">   2. Povećanje/smanjenje poslovne imovine i obveza (AOP 014 do 030)</t>
  </si>
  <si>
    <t xml:space="preserve">         2.1. Povećanje/smanjenje financijske imovine raspoložive za prodaju</t>
  </si>
  <si>
    <t xml:space="preserve">         2.2. Povećanje/smanjenje financijske imovine po fer vrijednosti kroz račun dobiti i gubitka</t>
  </si>
  <si>
    <t xml:space="preserve">         2.3. Povećanje/smanjenje zajmova i potraživanja </t>
  </si>
  <si>
    <t xml:space="preserve">         2.4. Povećanje/smanjenje depozita kod cedenta</t>
  </si>
  <si>
    <t xml:space="preserve">         2.5. Povećanje/smanjenje ulaganja za račun i rizik ugovaratelja životnog osiguranja</t>
  </si>
  <si>
    <t xml:space="preserve">         2.6. Povećanje/smanjenje udjela reosiguranja u tehničkim pričuvama </t>
  </si>
  <si>
    <t xml:space="preserve">         2.7. Povećanje/smanjenje porezne imovine </t>
  </si>
  <si>
    <t xml:space="preserve">         2.8. Povećanje/smanjenje potraživanja </t>
  </si>
  <si>
    <t xml:space="preserve">         2.9. Povećanje/smanjenje ostale imovine </t>
  </si>
  <si>
    <t xml:space="preserve">       2.10. Povećanje/smanjenje plaćenih troškova budućeg razdoblja i nedospjele naplate prihoda </t>
  </si>
  <si>
    <t xml:space="preserve">       2.11. Povećanje/smanjenje tehničkih pričuva </t>
  </si>
  <si>
    <t xml:space="preserve">       2.12. Povećanje/smanjenje posebnih pričuva za životna osiguranja kod kojih ugovaratelj  osiguranja snosi rizik ulaganja</t>
  </si>
  <si>
    <t xml:space="preserve">       2.13. Povećanje/smanjenje poreznih obveza </t>
  </si>
  <si>
    <t xml:space="preserve">       2.14. Povećanje/smanjenje depozita zadržanih iz posla predanog u reosiguranje </t>
  </si>
  <si>
    <t xml:space="preserve">       2.15. Povećanje/smanjenje financijskih obveza </t>
  </si>
  <si>
    <t xml:space="preserve">       2.16. Povećanje/smanjenje ostalih obveza </t>
  </si>
  <si>
    <t xml:space="preserve">       2.17. Povećanje/smanjenje odgođenog plaćanja troškova i prihoda budućeg razdoblja </t>
  </si>
  <si>
    <t xml:space="preserve">   3. Plaćeni porez na dobit </t>
  </si>
  <si>
    <t>II. NOVČANI TOK IZ ULAGAČKIH AKTIVNOSTI (AOP 033 do 046)</t>
  </si>
  <si>
    <t xml:space="preserve">     1. Primici od prodaje materijalne imovine </t>
  </si>
  <si>
    <t xml:space="preserve">     2. Izdaci za nabavu materijalne imovine </t>
  </si>
  <si>
    <t xml:space="preserve">     3. Primici od prodaje nematerijalne imovine </t>
  </si>
  <si>
    <t xml:space="preserve">     4. Izdaci za nabavu nematerijalne imovine </t>
  </si>
  <si>
    <t xml:space="preserve">     5. Primici od prodaje zemljišta i građevinskih objekata koji ne služe društvu za provođenje djelatnosti </t>
  </si>
  <si>
    <t xml:space="preserve">     6. Izdaci za nabavu zemljišta i građevinskih objekata koji ne služe društvu za provođenje djelatnosti </t>
  </si>
  <si>
    <t xml:space="preserve">     7. Povećanje/smanjenje ulaganja u podružnice, pridružena društva i zajedničke pothvate.</t>
  </si>
  <si>
    <t xml:space="preserve">     8. Primici od financijske imovine koja se drži do dospijeća</t>
  </si>
  <si>
    <t xml:space="preserve">     9. Izdaci za financijsku imovinu koja se drži do dospijeća</t>
  </si>
  <si>
    <t xml:space="preserve">    10. Primici od prodaje financijskih instrumenata</t>
  </si>
  <si>
    <t xml:space="preserve">    11. Izdaci za ulaganja u financijske instrumente</t>
  </si>
  <si>
    <t xml:space="preserve">    12. Primici od dividendi i udjela u dobiti </t>
  </si>
  <si>
    <t xml:space="preserve">    13. Primici sa naslova otplate danih kratkoročnih i dugoročnih zajmova </t>
  </si>
  <si>
    <t xml:space="preserve">    14. Izdaci za dane kratkoročne i dugoročne zajmove </t>
  </si>
  <si>
    <t>III. NOVČANI TOK OD FINANCIJSKIH AKTIVNOSTI  (AOP 048 do 052)</t>
  </si>
  <si>
    <t xml:space="preserve">    1. Novčani primici uslijed povećanja temeljnog kapitala</t>
  </si>
  <si>
    <t xml:space="preserve">    2. Novčani primici od primljenih kratkoročnih i dugoročnih zajmova </t>
  </si>
  <si>
    <t xml:space="preserve">    3. Novčani izdaci za otplatu primljenih kratkoročnih i dugoročnih zajmova </t>
  </si>
  <si>
    <t xml:space="preserve">    4. Novčani izdaci za otkup vlastitih dionica </t>
  </si>
  <si>
    <t xml:space="preserve">    5. Novčani izdaci za isplatu udjela u dobiti (dividendi) </t>
  </si>
  <si>
    <t>ČISTI NOVČANI TOK (AOP 001 + 032 + 047)</t>
  </si>
  <si>
    <t>IV. UČINCI PROMJENE TEČAJEVA STRANIH VALUTA NA NOVAC I NOVČANE EKVIVALENTE</t>
  </si>
  <si>
    <t>V. NETO POVEĆANJE/SMANJENJE NOVCA I NOVČANIH EKVIVALENATA (053+054)</t>
  </si>
  <si>
    <t xml:space="preserve">Novac i novčani ekvivalenti na početku razdoblja </t>
  </si>
  <si>
    <t>Novac i novčani ekvivalenti na kraju razdoblja (AOP 055 + 056)</t>
  </si>
  <si>
    <t>IZVJEŠTAJ O PROMJENAMA KAPITALA</t>
  </si>
  <si>
    <t>Opis stavke</t>
  </si>
  <si>
    <t>Rapspodjeljivo vlasnicima matice</t>
  </si>
  <si>
    <t>Raspodjeljivo nekontrolira-jućem interesu</t>
  </si>
  <si>
    <t>Ukupno kapital i rezerve
(9+10)</t>
  </si>
  <si>
    <t>Uplaćeni kapital (redovne i povlaštene dionice)</t>
  </si>
  <si>
    <t>Premije na emitirane dionice</t>
  </si>
  <si>
    <t>Revalorizacijske rezerve</t>
  </si>
  <si>
    <t>Rezerve (zakonske, statutarne, ostale)</t>
  </si>
  <si>
    <t>Zadržana dobit ili preneseni gubitak</t>
  </si>
  <si>
    <t>Dobit/gubitak tekuće godine</t>
  </si>
  <si>
    <t>Ukupno kapital i rezerve
(3 do 8)</t>
  </si>
  <si>
    <t>5</t>
  </si>
  <si>
    <t>6</t>
  </si>
  <si>
    <t>7</t>
  </si>
  <si>
    <t>8</t>
  </si>
  <si>
    <t>9</t>
  </si>
  <si>
    <t>10</t>
  </si>
  <si>
    <t>11</t>
  </si>
  <si>
    <t>II. Stanje na dan početka  prethodne poslovne godine   (prepravljeno)</t>
  </si>
  <si>
    <t>III. Sveobuhvatna dobit ili gubitak istog razdoblja prethodne godine (AOP 006 + AOP 007)</t>
  </si>
  <si>
    <t>VI. Stanje na dan početka tekuće poslovne godine</t>
  </si>
  <si>
    <t xml:space="preserve">Promjena računovodstvenih politika  </t>
  </si>
  <si>
    <t>Ispravak pogreški prethodnih razdoblja</t>
  </si>
  <si>
    <t>Dobit ili gubitak razdoblja</t>
  </si>
  <si>
    <t>Nerealizirani dobici ili gubici od financijske imovine raspoložive za prodaju</t>
  </si>
  <si>
    <t>Realizirani dobici ili gubici od financijske imovine raspoložive za prodaju</t>
  </si>
  <si>
    <t>Ostale nevlasničke promjene kapitala</t>
  </si>
  <si>
    <t>Povećanje/smanjenje upisanog kapitala</t>
  </si>
  <si>
    <t>Ostale uplate vlasnika</t>
  </si>
  <si>
    <t>Isplata udjela u dobiti/dividenda</t>
  </si>
  <si>
    <t>Ostale raspodjele vlasnicima</t>
  </si>
  <si>
    <t xml:space="preserve">Promjena računovodstvenih politika </t>
  </si>
  <si>
    <t>Ostala sveobuhvatna dobit ili gubitak istog razdoblja prethodne godine (AOP 008 do AOP 11)</t>
  </si>
  <si>
    <t>Nerealizirani dobici ili gubici od materijalne imovine (zemljišta i građevinski objekti)</t>
  </si>
  <si>
    <t>IV. Transakcije s vlasnicima (prethodno razdoblje)</t>
  </si>
  <si>
    <t>V. Stanje na zadnji dan izvještajnog razdoblja u prethodnoj godini</t>
  </si>
  <si>
    <t>VII. Stanje na dan početka tekuće poslovne godine (prepravljeno)</t>
  </si>
  <si>
    <t>VIII. Sveobuhvatna dobit ili gubitak tekuće godine</t>
  </si>
  <si>
    <t xml:space="preserve"> Ostale nevlasničke promjene kapitala</t>
  </si>
  <si>
    <t>Transakcije s vlasnicima (tekuće
razdoblje)</t>
  </si>
  <si>
    <t xml:space="preserve"> Isplata udjela u dobiti/dividenda</t>
  </si>
  <si>
    <t>Ostale transakcije s vlasnicima</t>
  </si>
  <si>
    <t>Stanje na zadnji dan izvještajnog
razdoblja u tekućoj godini</t>
  </si>
  <si>
    <t>Ostala sveobuhvatna dobit ili gubitak tekuće godine</t>
  </si>
  <si>
    <t xml:space="preserve">    7. Posebne pričuve za životna osiguranja kod kojih ugovaratelj osiguranja snosi rizik ulaganja, udio reosiguranja</t>
  </si>
  <si>
    <r>
      <t xml:space="preserve">K) ODGOĐENO PLAĆANJE TROŠKOVA I PRIHOD BUDUĆEG RAZDOBLJA </t>
    </r>
    <r>
      <rPr>
        <sz val="8"/>
        <rFont val="Arial"/>
        <family val="2"/>
        <charset val="238"/>
      </rPr>
      <t>(AOP 114+115)</t>
    </r>
  </si>
  <si>
    <r>
      <t>VII. Promjena matematičke pričuve i ostalih tehni</t>
    </r>
    <r>
      <rPr>
        <sz val="8"/>
        <rFont val="Arial"/>
        <family val="2"/>
        <charset val="238"/>
      </rPr>
      <t>č</t>
    </r>
    <r>
      <rPr>
        <b/>
        <sz val="8"/>
        <rFont val="Arial"/>
        <family val="2"/>
        <charset val="238"/>
      </rPr>
      <t xml:space="preserve">kih pričuva, neto od reosiguranja </t>
    </r>
    <r>
      <rPr>
        <sz val="8"/>
        <rFont val="Arial"/>
        <family val="2"/>
        <charset val="238"/>
      </rPr>
      <t>(AOP 143+146)</t>
    </r>
  </si>
  <si>
    <t xml:space="preserve">      1. Amortizacija zemljišta i građevinskih objekata koji ne služe društvu za obavljanje djelatnosti</t>
  </si>
  <si>
    <r>
      <t xml:space="preserve">XVI. Dobit ili gubitak obračunskog razdoblja poslije poreza (+/-) </t>
    </r>
    <r>
      <rPr>
        <sz val="8"/>
        <rFont val="Arial"/>
        <family val="2"/>
        <charset val="238"/>
      </rPr>
      <t>(AOP 176+177)</t>
    </r>
  </si>
  <si>
    <t xml:space="preserve">     1. Dobici/gubici proizašli iz preračunavanja financijskih izvještaja inozemnog poslovanja</t>
  </si>
  <si>
    <t xml:space="preserve">     2. Dobici/gubici proizišli iz revalorizacije financijske imovine raspoložive za prodaju</t>
  </si>
  <si>
    <t xml:space="preserve">     3. Dobici/gubici proizišli iz revalorizacije zemljišta i građevinskih objekata koji služe društvu za obavljanje djelatnosti</t>
  </si>
  <si>
    <t xml:space="preserve">     4. Dobici/gubici proizišli iz revalorizacije druge materijalne (osim zemljišta i nekretnina) i nematerijalne imovine</t>
  </si>
  <si>
    <t>I. Stanje na dan početka prethodne poslovne godine</t>
  </si>
  <si>
    <r>
      <t xml:space="preserve">L) UKUPNA PASIVA </t>
    </r>
    <r>
      <rPr>
        <sz val="8"/>
        <rFont val="Arial"/>
        <family val="2"/>
        <charset val="238"/>
      </rPr>
      <t xml:space="preserve">(AOP 068+087+088+089+096+097+100+103+104+108+113 ) </t>
    </r>
  </si>
  <si>
    <t>Razdoblje izvještavanja:</t>
  </si>
  <si>
    <t>do</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</si>
  <si>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</si>
  <si>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</si>
  <si>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</si>
  <si>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</si>
  <si>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</si>
  <si>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</si>
  <si>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</si>
  <si>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</si>
  <si>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</si>
  <si>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</si>
  <si>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</si>
  <si>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</si>
  <si>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</si>
  <si>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</si>
  <si>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</si>
  <si>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</si>
  <si>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</si>
  <si>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</si>
  <si>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</si>
  <si>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</si>
  <si>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</si>
  <si>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</si>
  <si>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</si>
  <si>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</si>
  <si>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</si>
  <si>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</si>
  <si>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</si>
  <si>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</si>
  <si>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</si>
  <si>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</si>
  <si>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</si>
  <si>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</si>
  <si>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</si>
  <si>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</si>
  <si>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</si>
  <si>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</si>
  <si>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</si>
  <si>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</si>
  <si>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r>
      <t xml:space="preserve">IX. Izdaci za povrate premija (bonusi i popusti), neto od reosiguranja </t>
    </r>
    <r>
      <rPr>
        <sz val="8"/>
        <rFont val="Arial"/>
        <family val="2"/>
        <charset val="238"/>
      </rPr>
      <t xml:space="preserve"> (AOP 153+154)</t>
    </r>
  </si>
  <si>
    <r>
      <t xml:space="preserve">XII. Ostali tehnički troškovi, neto od reosiguranja 
      </t>
    </r>
    <r>
      <rPr>
        <sz val="8"/>
        <rFont val="Arial"/>
        <family val="2"/>
        <charset val="238"/>
      </rPr>
      <t>(AOP 173+174)</t>
    </r>
  </si>
  <si>
    <r>
      <t>XIV. Dobit ili gubitak obračunskog razdoblja prije poreza (+/-)</t>
    </r>
    <r>
      <rPr>
        <sz val="8"/>
        <rFont val="Arial"/>
        <family val="2"/>
        <charset val="238"/>
      </rPr>
      <t xml:space="preserve">        (AOP 118+124+132 do   135+142+149+152+155+164+172+175)</t>
    </r>
  </si>
  <si>
    <t>03276147</t>
  </si>
  <si>
    <t>080051022</t>
  </si>
  <si>
    <t>HR</t>
  </si>
  <si>
    <t>74780000M0GHQ1VXJU20</t>
  </si>
  <si>
    <t>26187994862</t>
  </si>
  <si>
    <t>199</t>
  </si>
  <si>
    <t>Croatia osiguranje d.d.</t>
  </si>
  <si>
    <t>ZAGREB</t>
  </si>
  <si>
    <t>Vatroslava Jagića 33</t>
  </si>
  <si>
    <t>info@crosig.hr</t>
  </si>
  <si>
    <t>www.crosig.hr</t>
  </si>
  <si>
    <t>Jelena Matijević</t>
  </si>
  <si>
    <t>072 00 1884</t>
  </si>
  <si>
    <t>izdavatelji@crosig.hr</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</si>
  <si>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</si>
  <si>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</si>
  <si>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</si>
  <si>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</si>
  <si>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</si>
  <si>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</si>
  <si>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</si>
  <si>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</si>
  <si>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</si>
  <si>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</si>
  <si>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</si>
  <si>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</si>
  <si>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</si>
  <si>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</si>
  <si>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</si>
  <si>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</si>
  <si>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</si>
  <si>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</si>
  <si>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</si>
  <si>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</si>
  <si>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</si>
  <si>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</si>
  <si>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</si>
  <si>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</si>
  <si>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</si>
  <si>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</si>
  <si>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</si>
  <si>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</si>
  <si>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</si>
  <si>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</si>
  <si>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</si>
  <si>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</si>
  <si>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CO LOGISTIKA d.o.o.</t>
  </si>
  <si>
    <t>081353961</t>
  </si>
  <si>
    <t>Stanje na dan: 31.12.2021.</t>
  </si>
  <si>
    <t>U razdoblju: 01.01.2021.-31.12.2021.</t>
  </si>
  <si>
    <t xml:space="preserve">BILJEŠKE UZ FINANCIJSKE IZVJEŠTAJE - GFI
Naziv izdavatelja:   Croatia osiguranje d.d.
OIB:   26187994862
Izvještajno razdoblje: 01.01.2021.-31.12.2021.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</si>
  <si>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Izvještaj za HANFA-u</t>
  </si>
  <si>
    <t>Temeljni financijski izvještaji</t>
  </si>
  <si>
    <t>u 000 kn</t>
  </si>
  <si>
    <t>Zarađene premije (prihodovane)</t>
  </si>
  <si>
    <t>Neto zarađene premije</t>
  </si>
  <si>
    <t>Zaračunate bruto premije</t>
  </si>
  <si>
    <t xml:space="preserve">Ispravak vrijednosti i naplaćeni ispravak vrijednosti premije </t>
  </si>
  <si>
    <t>Premije predane u reosiguranje (-)</t>
  </si>
  <si>
    <t xml:space="preserve">Promjena bruto pričuva za prijenosne premije (+/-) </t>
  </si>
  <si>
    <t>Promjena pričuva za prijenosne premije,  udio reosiguratelja (+/-)</t>
  </si>
  <si>
    <t>Prihodi od ulaganja</t>
  </si>
  <si>
    <t>-</t>
  </si>
  <si>
    <t xml:space="preserve">Financijski prihodi </t>
  </si>
  <si>
    <t>Prihodi od podružnica, pridruženih društava i zajedničkih pothvata</t>
  </si>
  <si>
    <t>Prihodi od ulaganja u zemljišta i građevinske objekte</t>
  </si>
  <si>
    <t>Prihodi od kamata</t>
  </si>
  <si>
    <t xml:space="preserve">Nerealizirani dobici od ulaganja </t>
  </si>
  <si>
    <t>Realizirani dobici od ulaganja</t>
  </si>
  <si>
    <t>Neto pozitivne tečajne razlike</t>
  </si>
  <si>
    <t>Ostali prihodi od ulaganja</t>
  </si>
  <si>
    <t>Udio u dobiti pridruženih društava i zajedničkih pothvata</t>
  </si>
  <si>
    <t>Prihodi od provizija i naknada</t>
  </si>
  <si>
    <t xml:space="preserve">Prihod od provizija i naknada </t>
  </si>
  <si>
    <t>Ostali osigurateljno - tehnički prihodi,  neto od reosiguranja</t>
  </si>
  <si>
    <t>Ostali prihodi</t>
  </si>
  <si>
    <t xml:space="preserve">Ostali poslovni prihodi </t>
  </si>
  <si>
    <t>Izdaci za osigurane slučajeve,  neto</t>
  </si>
  <si>
    <t>Nastale štete, neto od reosiguranja i suosiguranja</t>
  </si>
  <si>
    <t>Likvidirane štete</t>
  </si>
  <si>
    <t>Bruto iznos (-)</t>
  </si>
  <si>
    <t>Udio reosiguratelja(+)</t>
  </si>
  <si>
    <t>Promjena pričuva šteta (+/-)</t>
  </si>
  <si>
    <t>Udio reosiguratelja (+)</t>
  </si>
  <si>
    <t>Promjena matematičke pričuve i ostalih tehničkih pričuva, neto od reosiguranja</t>
  </si>
  <si>
    <t>Promjena matematičke pričuve (+/-)</t>
  </si>
  <si>
    <t>Promjena ostalih tehničkih pričuva, neto od reosiguranja (+/-)</t>
  </si>
  <si>
    <t>Promjena posebne pričuve za životna osiguranja kod kojih ugovaratelj osiguranja snosi rizik ulaganja,  neto od reosiguranja (+/-)</t>
  </si>
  <si>
    <t>Izdaci za povrate premija  (bonusi i popusti),  neto od reosiguranja</t>
  </si>
  <si>
    <t>Ovisni o rezultatu  (bonusi)</t>
  </si>
  <si>
    <t>Neovisni o rezultatu  (popusti)</t>
  </si>
  <si>
    <t>Poslovni rashodi  (izdaci za obavljanje djelatnosti),  neto</t>
  </si>
  <si>
    <t>Troškovi pribave</t>
  </si>
  <si>
    <t xml:space="preserve">Troškovi pribave </t>
  </si>
  <si>
    <t>Provizija</t>
  </si>
  <si>
    <t>Ostali troškovi pribave</t>
  </si>
  <si>
    <t xml:space="preserve">Promjena razgraničenih troškova pribave (+/-) </t>
  </si>
  <si>
    <t>Troškovi uprave (administrativni troškovi)</t>
  </si>
  <si>
    <t xml:space="preserve">Administrativni troškovi </t>
  </si>
  <si>
    <t>Amortizacija</t>
  </si>
  <si>
    <t>Plaće, porezi i doprinosi iz i na plaće</t>
  </si>
  <si>
    <t>Ostali troškovi uprave</t>
  </si>
  <si>
    <t>Troškovi ulaganja</t>
  </si>
  <si>
    <t xml:space="preserve">Financijski rashodi </t>
  </si>
  <si>
    <t>Amortizacija zemljišta i građevinskih objekata koji ne služe društvu za obavljanje djelatnosti</t>
  </si>
  <si>
    <t>Kamate</t>
  </si>
  <si>
    <t>Umjanjenje vrijednosti ulaganja</t>
  </si>
  <si>
    <t>Realizirani gubici od ulaganja</t>
  </si>
  <si>
    <t>Nerealizirani gubici od ulaganja</t>
  </si>
  <si>
    <t>Neto negativne tečajne razlike</t>
  </si>
  <si>
    <t>Ostali troškovi ulaganja</t>
  </si>
  <si>
    <t>Ostali tehnički troškovi,  neto od reosiguranja</t>
  </si>
  <si>
    <t>Troškovi za preventivnu djelatnost</t>
  </si>
  <si>
    <t>Ostali tehnički troškovi osiguranja</t>
  </si>
  <si>
    <t>Ostali troškovi, uključujući vrijednosna usklađenja</t>
  </si>
  <si>
    <t xml:space="preserve">Ostali poslovni rashodi </t>
  </si>
  <si>
    <t>Dobit ili gubitak obračunskog razdoblja prije poreza (+/-)</t>
  </si>
  <si>
    <t xml:space="preserve">Dobit/(Gubitak) prije poreza </t>
  </si>
  <si>
    <t>Porez na dobit ili gubitak</t>
  </si>
  <si>
    <t>Porez na dobit</t>
  </si>
  <si>
    <t>Tekući porezni trošak</t>
  </si>
  <si>
    <t>Odgođeni porezni trošak (prihod)</t>
  </si>
  <si>
    <t>Dobit ili gubitak obračunskog razdoblja poslije poreza (+/-)</t>
  </si>
  <si>
    <t>Dobit/(Gubitak) za godinu</t>
  </si>
  <si>
    <t>Usklada konsolidiranog izvještaja o sveobuhvatnoj dobiti pripremljenog sukladno pravilniku HANFA-e i financijskih izvještaja pripremljenih sukladno MSFI okviru izvještavanja</t>
  </si>
  <si>
    <r>
      <t>1.</t>
    </r>
    <r>
      <rPr>
        <sz val="7"/>
        <color theme="1"/>
        <rFont val="Times New Roman"/>
        <family val="1"/>
        <charset val="238"/>
      </rPr>
      <t xml:space="preserve">       </t>
    </r>
    <r>
      <rPr>
        <sz val="10"/>
        <color theme="1"/>
        <rFont val="Calibri"/>
        <family val="2"/>
        <charset val="238"/>
        <scheme val="minor"/>
      </rPr>
      <t xml:space="preserve">Prihodi od prodaje zemljišta i građevinskih objekata iskazani su po neto načelu </t>
    </r>
  </si>
  <si>
    <r>
      <t>2.</t>
    </r>
    <r>
      <rPr>
        <sz val="7"/>
        <color theme="1"/>
        <rFont val="Times New Roman"/>
        <family val="1"/>
        <charset val="238"/>
      </rPr>
      <t xml:space="preserve">       </t>
    </r>
    <r>
      <rPr>
        <sz val="10"/>
        <color theme="1"/>
        <rFont val="Calibri"/>
        <family val="2"/>
        <charset val="238"/>
        <scheme val="minor"/>
      </rPr>
      <t>Tečajne razlike iskazane su po bruto načelu te je udio dobiti pridruženih društava iskazan kao posebna linija u Temeljnim financijskih izvještajima</t>
    </r>
  </si>
  <si>
    <r>
      <t>3.</t>
    </r>
    <r>
      <rPr>
        <sz val="7"/>
        <color theme="1"/>
        <rFont val="Times New Roman"/>
        <family val="1"/>
        <charset val="238"/>
      </rPr>
      <t xml:space="preserve">       </t>
    </r>
    <r>
      <rPr>
        <sz val="10"/>
        <color theme="1"/>
        <rFont val="Calibri"/>
        <family val="2"/>
        <charset val="238"/>
        <scheme val="minor"/>
      </rPr>
      <t>Reklasifikacija ostalih osigurateljno - tehničkih prihoda, neto od reosiguranja u ostale poslovne prihode odnosno ostalih tehničkih troškova, neto od reosiguranja u ostale poslovne rashode te netiranje prihoda od prodaje materijalne imovine</t>
    </r>
  </si>
  <si>
    <r>
      <t>4.</t>
    </r>
    <r>
      <rPr>
        <sz val="7"/>
        <color theme="1"/>
        <rFont val="Times New Roman"/>
        <family val="1"/>
        <charset val="238"/>
      </rPr>
      <t xml:space="preserve">       </t>
    </r>
    <r>
      <rPr>
        <sz val="10"/>
        <color theme="1"/>
        <rFont val="Calibri"/>
        <family val="2"/>
        <charset val="238"/>
        <scheme val="minor"/>
      </rPr>
      <t xml:space="preserve">Reklasifikacija ostalih prihoda i ostalih troškova uprave na ostale poslovne prihode/administrativne troškove </t>
    </r>
  </si>
  <si>
    <r>
      <t>5.</t>
    </r>
    <r>
      <rPr>
        <sz val="7"/>
        <color theme="1"/>
        <rFont val="Times New Roman"/>
        <family val="1"/>
        <charset val="238"/>
      </rPr>
      <t xml:space="preserve">       </t>
    </r>
    <r>
      <rPr>
        <sz val="10"/>
        <color theme="1"/>
        <rFont val="Calibri"/>
        <family val="2"/>
        <charset val="238"/>
        <scheme val="minor"/>
      </rPr>
      <t xml:space="preserve">Promjena matematičke pričuve i ostalih tehničkih pričuva, promjena posebne pričuve za životna osiguranja kod kojih ugovaratelj snosi rizik ulaganja i izdaci za bonuse i popuste iskazani su u nastalim štetama, neto od reosiguranja i suosiguranja </t>
    </r>
  </si>
  <si>
    <t>NEMATERIJALNA  IMOVINA</t>
  </si>
  <si>
    <t>Nematerijalna imovina</t>
  </si>
  <si>
    <t>Goodwill</t>
  </si>
  <si>
    <t>Ostala nematerijalna imovina</t>
  </si>
  <si>
    <t>MATERIJALNA  IMOVINA</t>
  </si>
  <si>
    <t xml:space="preserve">Nekretnina i oprema </t>
  </si>
  <si>
    <t xml:space="preserve">Zemljišta i građevinski objekti koji  služe društvu za provođenje djelatnosti </t>
  </si>
  <si>
    <t>Oprema</t>
  </si>
  <si>
    <t>Ostala materijalna imovina i zalihe</t>
  </si>
  <si>
    <t xml:space="preserve">ULAGANJA </t>
  </si>
  <si>
    <t xml:space="preserve">Ulaganja u zemljišta i građevinske objekte koji ne služe društvu za provođenje djelatnosti </t>
  </si>
  <si>
    <t xml:space="preserve">Ulaganja u nekretnine </t>
  </si>
  <si>
    <t>Ulaganja u podružnice, pridružena društva i zajedničke pothvate</t>
  </si>
  <si>
    <t>Ulaganja u ovisna društva, pridružena društva i sudjelovanje u zajedničkim pothvatima</t>
  </si>
  <si>
    <t>Dionice i udjeli u podružnicama</t>
  </si>
  <si>
    <t>Dionice i udjeli u pridruženim društvima</t>
  </si>
  <si>
    <t>Dionice i udjeli u zajedničkim pothvatima</t>
  </si>
  <si>
    <t>Financijska imovina</t>
  </si>
  <si>
    <t>Financijska imovina koja se drži do dospijeća</t>
  </si>
  <si>
    <t>Ulaganja koja se drže do dospijeća</t>
  </si>
  <si>
    <t>Dužnički financijski instrumenti</t>
  </si>
  <si>
    <t>Ostalo</t>
  </si>
  <si>
    <t>Financijska imovina raspoloživa za prodaju</t>
  </si>
  <si>
    <t>Vlasnički financijski instrumenti</t>
  </si>
  <si>
    <t>Udjeli u investicijskim fondovima</t>
  </si>
  <si>
    <t>Financijska imovina po fer vrijednosti kroz račun dobiti i gubitka</t>
  </si>
  <si>
    <t>Financijska imovina po fer vrijednosti kroz RDG</t>
  </si>
  <si>
    <t>Izvedeni financijski instrumenti</t>
  </si>
  <si>
    <t>Zajmovi i potraživanja</t>
  </si>
  <si>
    <t xml:space="preserve">Depoziti kod kreditnih institucija </t>
  </si>
  <si>
    <t>Zajmovi</t>
  </si>
  <si>
    <t>Depoziti kod cedenta</t>
  </si>
  <si>
    <t>ULAGANJA ZA RAČUN I RIZIK UGOVARATELJA ŽIVOTNOG OSIGURANJA</t>
  </si>
  <si>
    <t>UDIO REOSIGURANJA U TEHNIČKIM PRIČUVAMA</t>
  </si>
  <si>
    <t>Udio reosiguranja u tehničkim pričuvama</t>
  </si>
  <si>
    <t>Pričuve za prijenosne premije, udio reosiguranja</t>
  </si>
  <si>
    <t>Matematičke pričuve,  udio reosiguranja</t>
  </si>
  <si>
    <t>Pričuve šteta,  udio reosiguranja</t>
  </si>
  <si>
    <t>Pričuve za bonuse i popuste,  udio reosiguranja</t>
  </si>
  <si>
    <t>Pričuve za kolebanje šteta, udio reosiguranja</t>
  </si>
  <si>
    <t>Druge tehničke pričuve, udio reosiguranja</t>
  </si>
  <si>
    <t>Posebne pričuve za životna osiguranja kod kojih ugovaratelj osiguranja snosi rizik ulaganja, udio reosiguranja</t>
  </si>
  <si>
    <t>ODGOĐENA I TEKUĆA POREZNA IMOVINA</t>
  </si>
  <si>
    <t>Odgođena porezna imovina</t>
  </si>
  <si>
    <t>Tekuća porezna imovina</t>
  </si>
  <si>
    <t xml:space="preserve">POTRAŽIVANJA  </t>
  </si>
  <si>
    <t xml:space="preserve">Potraživanja iz ugovora o osiguranju i ostala potraživanja </t>
  </si>
  <si>
    <t>Potraživanja iz poslova osiguranja</t>
  </si>
  <si>
    <t>Od ugovaratelja osiguranja</t>
  </si>
  <si>
    <t>Od zastupnika odnosno posrednika u osiguranju</t>
  </si>
  <si>
    <t>Potraživanja iz poslova reosiguranja</t>
  </si>
  <si>
    <t>Ostala potraživanja</t>
  </si>
  <si>
    <t xml:space="preserve">Potraživanja iz drugih poslova osiguranja </t>
  </si>
  <si>
    <t>Potraživanja za prihode iz ulaganja</t>
  </si>
  <si>
    <t>OSTALA  IMOVINA</t>
  </si>
  <si>
    <t>Novac u banci i blagajni</t>
  </si>
  <si>
    <t>Novac i novčani ekvivalenti</t>
  </si>
  <si>
    <t>Sredstva na poslovnom računu</t>
  </si>
  <si>
    <t>Sredstva na računu imovine za pokriće matematičke pričuve</t>
  </si>
  <si>
    <t>Novčana sredstva u blagajni</t>
  </si>
  <si>
    <t>Dugotrajna imovina namjenjena za prodaju i prestanak poslovanja</t>
  </si>
  <si>
    <t>PLAĆENI  TROŠKOVI  BUDUĆEG RAZDOBLJA  I  NEDOSPJELA  NAPLATA  PRIHODA</t>
  </si>
  <si>
    <t>Razgraničene kamate i najamnine</t>
  </si>
  <si>
    <t>Razgraničeni troškovi pribave</t>
  </si>
  <si>
    <t>Ostali plaćeni troškovi budućeg razdoblja i nedospjela naplata prihoda</t>
  </si>
  <si>
    <t xml:space="preserve">UKUPNA  AKTIVA </t>
  </si>
  <si>
    <t>Ukupno imovina</t>
  </si>
  <si>
    <t>IZVANBILANČNI  ZAPISI</t>
  </si>
  <si>
    <t>Usklada konsolidiranog izvještaja o financijskom položaju pripremljenog sukladno pravilniku HANFA-e i financijskih izvještaja pripremljenih sukladno MSFI okviru izvještavanja</t>
  </si>
  <si>
    <t>1. Ulaganja za račun i rizik ugovaratelja životnog osiguranja prikazana su zajedno s financijskom imovinom po fer vrijednosti kroz RDG</t>
  </si>
  <si>
    <t>2. Depoziti s originalnim rokom dospijeća do tri mjeseca iskazani su na poziciji novac i novčani ekvivalenti</t>
  </si>
  <si>
    <t xml:space="preserve">3. Odgođena porezna imovina i obveze iskazani su netirano u Temeljnim financijskim izvještajima </t>
  </si>
  <si>
    <t xml:space="preserve">4. U Temeljnim financijskim izvještajima interna potraživanja netirana su s odgovarajućim obvezama </t>
  </si>
  <si>
    <t>5. Zalihe, ostala imovina, tekuća porezna imovina i ostali plaćeni troškovi budućeg razdoblja i nedospjela naplata prihoda iskazani su na potraživanjima iz ugovora o osiguranju i ostalim potraživanjima</t>
  </si>
  <si>
    <t xml:space="preserve">KAPITAL  I  REZERVE  </t>
  </si>
  <si>
    <t>Upisani kapital</t>
  </si>
  <si>
    <t>Uplaćeni kapital - redovne dionice</t>
  </si>
  <si>
    <t>Uplaćeni kapital - povlaštene dionice</t>
  </si>
  <si>
    <t>Premije na emitirane dionice (rezerve kapitala)</t>
  </si>
  <si>
    <t>Premija na emitirane dionice</t>
  </si>
  <si>
    <t>Rezerva fer vrijednosti</t>
  </si>
  <si>
    <t>Zemljišta i građevinskih objekata</t>
  </si>
  <si>
    <t>Financijske imovine raspoložive za prodaju</t>
  </si>
  <si>
    <t>Ostale revalorizacijske rezerve</t>
  </si>
  <si>
    <t xml:space="preserve">Rezerve </t>
  </si>
  <si>
    <t>Rezerve</t>
  </si>
  <si>
    <t xml:space="preserve">Zakonske rezerve </t>
  </si>
  <si>
    <t xml:space="preserve">Statutarna rezerva </t>
  </si>
  <si>
    <t xml:space="preserve">Ostale rezerve </t>
  </si>
  <si>
    <t>Zadržana dobit</t>
  </si>
  <si>
    <t>Preneseni gubitak  (-)</t>
  </si>
  <si>
    <t>Dobit ili gubitak tekućeg obračunskog razdoblja</t>
  </si>
  <si>
    <t>Dobit tekućeg obračunskog razdoblja</t>
  </si>
  <si>
    <t>Gubitak tekućeg obračunskog razdoblja  ( - )</t>
  </si>
  <si>
    <t>OBVEZE  DRUGOG  REDA   (PODREĐENE  OBVEZE)</t>
  </si>
  <si>
    <t>MANJINSKI INTERES</t>
  </si>
  <si>
    <t>Nekontrolirajući interes</t>
  </si>
  <si>
    <t>TEHNIČKE  PRIČUVE</t>
  </si>
  <si>
    <t>Tehničke pričuve</t>
  </si>
  <si>
    <t>Pričuve za prijenosne premije, bruto iznos</t>
  </si>
  <si>
    <t>Matematičke pričuve,  bruto iznos</t>
  </si>
  <si>
    <t>Pričuve šteta,  bruto iznos</t>
  </si>
  <si>
    <t>Pričuve za bonuse i popuste,  bruto iznos</t>
  </si>
  <si>
    <t>Pričuve za kolebanje šteta, bruto iznos</t>
  </si>
  <si>
    <t>Druge tehničke pričuve, bruto iznos</t>
  </si>
  <si>
    <t>POSEBNE PRIČUVE ZA ŽIVOTNA OSIGURANJA KOD KOJIH UGOVARATELJ OSIGURANJA SNOSI RIZIK ULAGANJA, bruto iznos</t>
  </si>
  <si>
    <t>OSTALE PRIČUVE</t>
  </si>
  <si>
    <t>Pričuve za mirovine i slične obveze</t>
  </si>
  <si>
    <t>Rezerviranja</t>
  </si>
  <si>
    <t>Ostale pričuve</t>
  </si>
  <si>
    <t>ODGOĐENA I TEKUĆA POREZNA OBVEZA</t>
  </si>
  <si>
    <t>Odgođena porezna obveza</t>
  </si>
  <si>
    <t>Tekuća porezna obveza</t>
  </si>
  <si>
    <t>Tekuća obveza poreza na dobit</t>
  </si>
  <si>
    <t>DEPOZITI  ZADRŽANI  IZ  POSLA  PREDANOG  U  REOSIGURANJE</t>
  </si>
  <si>
    <t>FINANCIJSKE OBVEZE</t>
  </si>
  <si>
    <t>Financijske obveze</t>
  </si>
  <si>
    <t>Financijske obveze po amortiziranom trošku</t>
  </si>
  <si>
    <t>Financijske obveze po fer vrijednosti kroz RDG</t>
  </si>
  <si>
    <t>Obveze po zajmovima</t>
  </si>
  <si>
    <t>Obveze po izdanim financijskim instrumentima</t>
  </si>
  <si>
    <t>Ostale financijske obveze</t>
  </si>
  <si>
    <t>OSTALE  OBVEZE</t>
  </si>
  <si>
    <t>Obveze proizašle iz ugovora o osiguranju, ostale obveze i odgođeni prihodi</t>
  </si>
  <si>
    <t>Obveze proizašle iz poslova izravnog osiguranja</t>
  </si>
  <si>
    <t>Obveze proizašle iz poslova suosiguranja i reosiguranja</t>
  </si>
  <si>
    <t>Obveze za otuđenje i prekinuto poslovanje</t>
  </si>
  <si>
    <t>Ostale obveze</t>
  </si>
  <si>
    <t>ODGOĐENO  PLAĆANJE  TROŠKOVA  I PRIHOD  BUDUĆEG  RAZDOBLJA</t>
  </si>
  <si>
    <t>Razgraničena provizija reosiguranja</t>
  </si>
  <si>
    <t>Ostalo odgođeno plaćanje troškova i prihod budućeg razdoblja</t>
  </si>
  <si>
    <t>UKUPNA  PASIVA</t>
  </si>
  <si>
    <t>Ukupno kapital i rezerve i obveze</t>
  </si>
  <si>
    <r>
      <t>1.</t>
    </r>
    <r>
      <rPr>
        <sz val="7"/>
        <color theme="1"/>
        <rFont val="Times New Roman"/>
        <family val="1"/>
        <charset val="238"/>
      </rPr>
      <t xml:space="preserve">                 </t>
    </r>
    <r>
      <rPr>
        <sz val="10"/>
        <color theme="1"/>
        <rFont val="Calibri"/>
        <family val="2"/>
        <charset val="238"/>
        <scheme val="minor"/>
      </rPr>
      <t>Posebne pričuve za životna osiguranja kod kojih osiguranik snosi rizik ulaganja prikazane su zajedno s   tehničkim pričuvama</t>
    </r>
    <r>
      <rPr>
        <sz val="11"/>
        <color theme="1"/>
        <rFont val="Calibri"/>
        <family val="2"/>
        <charset val="238"/>
        <scheme val="minor"/>
      </rPr>
      <t xml:space="preserve"> </t>
    </r>
    <r>
      <rPr>
        <sz val="10"/>
        <color theme="1"/>
        <rFont val="Calibri"/>
        <family val="2"/>
        <charset val="238"/>
        <scheme val="minor"/>
      </rPr>
      <t>dok su ostale financijske obveze prikazane kao Fin. obveze po amortiziranom trošku i po fer vrijednosti kroz RDG</t>
    </r>
  </si>
  <si>
    <r>
      <t>2.</t>
    </r>
    <r>
      <rPr>
        <sz val="7"/>
        <color theme="1"/>
        <rFont val="Times New Roman"/>
        <family val="1"/>
        <charset val="238"/>
      </rPr>
      <t xml:space="preserve">                 </t>
    </r>
    <r>
      <rPr>
        <sz val="10"/>
        <color theme="1"/>
        <rFont val="Calibri"/>
        <family val="2"/>
        <charset val="238"/>
        <scheme val="minor"/>
      </rPr>
      <t>Dobit ili gubitak tekućeg obračunskog razdoblja je u  financijskim izvještajima pripremljenima sukladno MSFI okviru izvještavanja prikazana zajedno sa zadržanom dobiti.</t>
    </r>
  </si>
  <si>
    <r>
      <t>3.</t>
    </r>
    <r>
      <rPr>
        <sz val="7"/>
        <color theme="1"/>
        <rFont val="Times New Roman"/>
        <family val="1"/>
        <charset val="238"/>
      </rPr>
      <t xml:space="preserve">                 </t>
    </r>
    <r>
      <rPr>
        <sz val="10"/>
        <color theme="1"/>
        <rFont val="Calibri"/>
        <family val="2"/>
        <charset val="238"/>
        <scheme val="minor"/>
      </rPr>
      <t xml:space="preserve">Odgođena porezna imovina i obveze iskazani su netirano u Temeljnim financijskim izvještajima </t>
    </r>
  </si>
  <si>
    <r>
      <t>4.</t>
    </r>
    <r>
      <rPr>
        <sz val="7"/>
        <color theme="1"/>
        <rFont val="Times New Roman"/>
        <family val="1"/>
        <charset val="238"/>
      </rPr>
      <t xml:space="preserve">                 </t>
    </r>
    <r>
      <rPr>
        <sz val="10"/>
        <color theme="1"/>
        <rFont val="Calibri"/>
        <family val="2"/>
        <charset val="238"/>
        <scheme val="minor"/>
      </rPr>
      <t xml:space="preserve">U Temeljnim financijskim izvještajima interna potraživanja netirana su s odgovarajućim obvezama </t>
    </r>
  </si>
  <si>
    <r>
      <t>5.</t>
    </r>
    <r>
      <rPr>
        <sz val="7"/>
        <color theme="1"/>
        <rFont val="Times New Roman"/>
        <family val="1"/>
        <charset val="238"/>
      </rPr>
      <t xml:space="preserve">                 </t>
    </r>
    <r>
      <rPr>
        <sz val="10"/>
        <color theme="1"/>
        <rFont val="Calibri"/>
        <family val="2"/>
        <charset val="238"/>
        <scheme val="minor"/>
      </rPr>
      <t>Ostale pričuve, ostalo odgođeno plaćanje troškova i prihod budućeg razdoblja i razgraničena provizija reosiguranja u financijskim izvještajima pripremljenima sukladno MSFI okviru izvještavanja iskazani su na obvezama proizašlim iz ugovora o  osiguranju, ostalim obvezama i odgođenim prihodima</t>
    </r>
    <r>
      <rPr>
        <b/>
        <sz val="10"/>
        <color theme="1"/>
        <rFont val="Calibri"/>
        <family val="2"/>
        <charset val="238"/>
        <scheme val="minor"/>
      </rPr>
      <t>.</t>
    </r>
  </si>
  <si>
    <t>Izvještaj o novčanom toku</t>
  </si>
  <si>
    <t xml:space="preserve">Izvještaj o novčanom toku pripremljen u skladu s Pravilnikom o strukturi i sadržaju financijskih izvještaja društva za osiguranje, odnosno društva za reosiguranje (u nastavku „Pravilnik“), čija je izrada detaljno opisana u Uputi za popunjavanje financijskih izvještaja društva za osiguranje, odnosno društva za reosiguranje prezentacijski se razlikuje od Izvještaja o novčanom toku u temeljnim financijskim izvještajima. </t>
  </si>
  <si>
    <t>Glavne razlike u prezentaciji izvještaja opisane su u nastavku:</t>
  </si>
  <si>
    <t>Izvještaj o promjenama kapitala</t>
  </si>
  <si>
    <t>U izvještajima prema Pravilniku Dobit/gubitak tekućeg razdoblja se prezentira u istoimenoj koloni te se u narednom razdoblju dobit/gubitak po donošenju Odluke Skupštine i Nadzornog odbora prenosi kroz Ostale nevlasničke promjene kapitala u Zadržanu dobit, dok se u temeljnim financijskim izvještajima prezentira unutar pozicije Zadržana dobit.</t>
  </si>
  <si>
    <t>1.	Razlike u pozicijama povećanja ili smanjenja poslovne imovine i obveza u Izvještaju o novčanom toku u financijskim izvještajima pripremljenima sukladno MSFI okviru izvještavanja i Izvještaju o novčanom toku prema Pravilniku na određenim pozicijama nastaju zbog razlika u pozicijama imovine i obveza čija razlika se uzima u obzir, zbog različitog prikaza u temeljnim financijskim izvještajima u odnosu na zahtjeve Pravilnika, a koje su iskazane u usklađenjima Izvještaja o financijskom položaju (Bilanca).</t>
  </si>
  <si>
    <t>2.	Novac i novčani ekvivalenti na početku i na kraju razdoblja prezentirani u temeljnim financijskim izvještajima uključuju i depozite s ugovornim dospijećem do 3 mjeseca za razliku od novca i novčanih ekvivalenata na početku i na kraju razdoblja prezentiranim u Izvještaju o novčanom toku prema Pravilniku.</t>
  </si>
  <si>
    <t>Deloitte d.o.o.</t>
  </si>
  <si>
    <t>Marina Tonžetić</t>
  </si>
  <si>
    <t>Bilješke uz godišnje financijske izvještaje pripremljene su sukladno odrebama Međunardnih računovodstvenih standarda te su priložene u revidiranom godišnjem financijskom izvještaju. 
Isti je dostupan na službenoj stranici društva, službenim stranicama Zagrebačke burze te u Službenom registru propisanih informacija HANFA-e.</t>
  </si>
  <si>
    <t>Usklada izvještaja popisanih pravilnikom Hrvatske agencije za nadzor financijskih usluga te godišnjih financijskih izvještaja pripremljenih sukladno MSFI okviru izvještavanja, prikazana je u odjeljku „Usklada između financijskih izvještaja i izvještaja propisanih pravilnikom Hrvatske agencije za nadzor financijskih usluga“ u Godišnjem financijskom izvještaju te u nastavku.</t>
  </si>
  <si>
    <t>BILJEŠKE UZ FINANCIJSKE IZVJEŠTAJE - GFI</t>
  </si>
  <si>
    <t>a) Informacije su objavljene u sklopu konsolidiranih i nekonsolidiranih financijskih izvještaja za 2021. godinu.</t>
  </si>
  <si>
    <t>b) Informacije su objavljene u sklopu konsolidiranih i nekonsolidiranih financijskih izvještaja za 2021. godinu.</t>
  </si>
  <si>
    <t>c) Informacije su objavljene u sklopu konsolidiranih i nekonsolidiranih financijskih izvještaja za 2021. godinu.</t>
  </si>
  <si>
    <t>d):</t>
  </si>
  <si>
    <t>15) Grupa nema potvrda o sudjelovanju, konvertibilnih zadužnica, jamstava, opcija ili sličnih vrijednosnica ili prava.</t>
  </si>
  <si>
    <t>16) Grupa nema udjela u društvima s neograničenom odgovornosti.</t>
  </si>
  <si>
    <t>18) Najveća grupa poduzetnika u kojoj poduzetnik sudjeluje kao kontrolirani član grupe je ujedno i jedina grupa u kojoj poduzetnik sudjeluje kao kontrolirani član grupe.</t>
  </si>
  <si>
    <t>19) Financijski izvještaji su dostupni na Internet stranicama adris.hr.</t>
  </si>
  <si>
    <t>21) Grupa nema materijalnih aranžmana sa društvima koji nisu uključeni u prezentirane financijske izvještaje.</t>
  </si>
  <si>
    <t>1) Detalji su objavljeni u sklopu konsolidiranih i nekonsolidiranih financijskih izvještaja za 2021. godinu.</t>
  </si>
  <si>
    <t>2) Detalji su objavljeni u sklopu konsolidiranih i nekonsolidiranih financijskih izvještaja za 2021. godinu.</t>
  </si>
  <si>
    <t>3) Detalji su objavljeni u sklopu konsolidiranih i nekonsolidiranih financijskih izvještaja za 2021. godinu.</t>
  </si>
  <si>
    <t>4) Detalji su objavljeni u sklopu konsolidiranih i nekonsolidiranih financijskih izvještaja za 2021. godinu.</t>
  </si>
  <si>
    <t>5) Detalji su objavljeni u sklopu konsolidiranih i nekonsolidiranih financijskih izvještaja za 2021. godinu.</t>
  </si>
  <si>
    <t>6) Detalji su objavljeni u sklopu konsolidiranih i nekonsolidiranih financijskih izvještaja za 2021. godinu.</t>
  </si>
  <si>
    <t>7) Detalji su objavljeni u sklopu konsolidiranih i nekonsolidiranih financijskih izvještaja za 2021. godinu.</t>
  </si>
  <si>
    <t>8) Detalji su objavljeni u sklopu konsolidiranih i nekonsolidiranih financijskih izvještaja za 2021. godinu.</t>
  </si>
  <si>
    <t>9) Detalji su objavljeni u sklopu konsolidiranih i nekonsolidiranih financijskih izvještaja za 2021. godinu.</t>
  </si>
  <si>
    <t>10) Detalji su objavljeni u sklopu konsolidiranih i nekonsolidiranih financijskih izvještaja za 2021. godinu.</t>
  </si>
  <si>
    <t>11) Detalji su objavljeni u sklopu konsolidiranih i nekonsolidiranih financijskih izvještaja za 2021. godinu.</t>
  </si>
  <si>
    <t>12) Detalji su objavljeni u sklopu konsolidiranih i nekonsolidiranih financijskih izvještaja za 2021. godinu.</t>
  </si>
  <si>
    <t>13) Detalji su objavljeni u sklopu konsolidiranih i nekonsolidiranih financijskih izvještaja za 2021. godinu.</t>
  </si>
  <si>
    <t>14) Detalji su objavljeni u sklopu konsolidiranih i nekonsolidiranih financijskih izvještaja za 2021. godinu.</t>
  </si>
  <si>
    <t>17) Detalji su objavljeni u sklopu konsolidiranih i nekonsolidiranih financijskih izvještaja za 2021. godinu.</t>
  </si>
  <si>
    <t>20) Detalji su objavljeni u sklopu konsolidiranih i nekonsolidiranih financijskih izvještaja za 2021. godinu.</t>
  </si>
  <si>
    <t>22) Detalji su objavljeni u sklopu konsolidiranih i nekonsolidiranih financijskih izvještaja za 2021. godinu.</t>
  </si>
  <si>
    <t>23) Detalji su objavljeni u sklopu konsolidiranih i nekonsolidiranih financijskih izvještaja za 2021. godinu.</t>
  </si>
  <si>
    <t>24) Detalji su objavljeni u sklopu konsolidiranih i nekonsolidiranih financijskih izvještaja za 2021. godinu.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</si>
</sst>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 &quot;kn&quot;"/>
  </numFmts>
  <fonts count="5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2"/>
      <name val="Arial"/>
      <family val="2"/>
      <charset val="238"/>
    </font>
    <font>
      <b/>
      <sz val="10"/>
      <name val="Arial"/>
      <family val="2"/>
      <charset val="238"/>
    </font>
    <font>
      <b/>
      <sz val="10"/>
      <color indexed="18"/>
      <name val="Arial"/>
      <family val="2"/>
      <charset val="238"/>
    </font>
    <font>
      <sz val="10"/>
      <name val="Arial"/>
      <family val="2"/>
      <charset val="238"/>
    </font>
    <font>
      <b/>
      <sz val="8"/>
      <name val="Arial"/>
      <family val="2"/>
      <charset val="238"/>
    </font>
    <font>
      <b/>
      <sz val="9"/>
      <color indexed="18"/>
      <name val="Arial"/>
      <family val="2"/>
      <charset val="238"/>
    </font>
    <font>
      <sz val="10"/>
      <color indexed="18"/>
      <name val="Arial"/>
      <family val="2"/>
      <charset val="238"/>
    </font>
    <font>
      <sz val="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sz val="9"/>
      <name val="Arial"/>
      <family val="2"/>
      <charset val="238"/>
    </font>
    <font>
      <b/>
      <sz val="8"/>
      <color indexed="12"/>
      <name val="Arial"/>
      <family val="2"/>
      <charset val="238"/>
    </font>
    <font>
      <b/>
      <sz val="9"/>
      <name val="Arial"/>
      <family val="2"/>
      <charset val="238"/>
    </font>
    <font>
      <b/>
      <sz val="8.5"/>
      <name val="Arial"/>
      <family val="2"/>
      <charset val="238"/>
    </font>
    <font>
      <sz val="8.5"/>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name val="Calibri"/>
      <family val="2"/>
      <scheme val="minor"/>
    </font>
    <font>
      <sz val="10"/>
      <color theme="1"/>
      <name val="Calibri"/>
      <family val="2"/>
      <charset val="238"/>
    </font>
    <font>
      <b/>
      <sz val="10"/>
      <color theme="1"/>
      <name val="Calibri"/>
      <family val="2"/>
      <charset val="238"/>
    </font>
    <font>
      <b/>
      <sz val="8"/>
      <color theme="1"/>
      <name val="Arial Narrow"/>
      <family val="2"/>
      <charset val="238"/>
    </font>
    <font>
      <b/>
      <sz val="8"/>
      <color rgb="FF000000"/>
      <name val="Arial Narrow"/>
      <family val="2"/>
      <charset val="238"/>
    </font>
    <font>
      <sz val="8"/>
      <color theme="1"/>
      <name val="Calibri"/>
      <family val="2"/>
      <scheme val="minor"/>
    </font>
    <font>
      <sz val="8"/>
      <color theme="1"/>
      <name val="Arial Narrow"/>
      <family val="2"/>
      <charset val="238"/>
    </font>
    <font>
      <sz val="8"/>
      <color rgb="FF000000"/>
      <name val="Arial Narrow"/>
      <family val="2"/>
      <charset val="238"/>
    </font>
    <font>
      <i/>
      <sz val="8"/>
      <color rgb="FF000000"/>
      <name val="Arial Narrow"/>
      <family val="2"/>
      <charset val="238"/>
    </font>
    <font>
      <b/>
      <i/>
      <sz val="12"/>
      <color theme="1"/>
      <name val="Calibri"/>
      <family val="2"/>
      <charset val="238"/>
    </font>
    <font>
      <sz val="10"/>
      <color theme="1"/>
      <name val="Calibri"/>
      <family val="2"/>
      <charset val="238"/>
      <scheme val="minor"/>
    </font>
    <font>
      <sz val="7"/>
      <color theme="1"/>
      <name val="Times New Roman"/>
      <family val="1"/>
      <charset val="238"/>
    </font>
    <font>
      <b/>
      <sz val="9"/>
      <color theme="1"/>
      <name val="Arial Narrow"/>
      <family val="2"/>
      <charset val="238"/>
    </font>
    <font>
      <b/>
      <sz val="9"/>
      <color rgb="FF000000"/>
      <name val="Arial Narrow"/>
      <family val="2"/>
      <charset val="238"/>
    </font>
    <font>
      <sz val="9"/>
      <color theme="1"/>
      <name val="Arial Narrow"/>
      <family val="2"/>
      <charset val="238"/>
    </font>
    <font>
      <sz val="9"/>
      <color rgb="FF000000"/>
      <name val="Arial Narrow"/>
      <family val="2"/>
      <charset val="238"/>
    </font>
    <font>
      <i/>
      <sz val="9"/>
      <color rgb="FF000000"/>
      <name val="Arial Narrow"/>
      <family val="2"/>
      <charset val="238"/>
    </font>
    <font>
      <sz val="9"/>
      <color theme="1"/>
      <name val="Times New Roman"/>
      <family val="1"/>
      <charset val="238"/>
    </font>
    <font>
      <b/>
      <sz val="10"/>
      <color theme="1"/>
      <name val="Calibri"/>
      <family val="2"/>
      <charset val="238"/>
      <scheme val="minor"/>
    </font>
    <font>
      <b/>
      <i/>
      <sz val="12"/>
      <color theme="1"/>
      <name val="Calibri"/>
      <family val="2"/>
      <charset val="238"/>
      <scheme val="minor"/>
    </font>
    <font>
      <sz val="10"/>
      <color theme="1"/>
      <name val="Arial"/>
      <family val="2"/>
      <charset val="238"/>
    </font>
    <font>
      <b/>
      <sz val="11"/>
      <color theme="1"/>
      <name val="Calibri"/>
      <family val="2"/>
      <charset val="238"/>
      <scheme val="minor"/>
    </font>
    <font>
      <b/>
      <sz val="10"/>
      <color theme="1"/>
      <name val="Arial"/>
      <family val="2"/>
      <charset val="238"/>
    </font>
  </fonts>
  <fills count="13">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lightGray">
        <fgColor indexed="22"/>
        <bgColor theme="4" tint="0.79998168889431442"/>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FFFFF"/>
        <bgColor indexed="64"/>
      </patternFill>
    </fill>
  </fills>
  <borders count="37">
    <border>
      <left/>
      <right/>
      <top/>
      <bottom/>
      <diagonal/>
    </border>
    <border>
      <left/>
      <right/>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rgb="FF000000"/>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s>
  <cellStyleXfs count="3">
    <xf numFmtId="0" fontId="0" fillId="0" borderId="0"/>
    <xf numFmtId="0" fontId="2" fillId="0" borderId="0"/>
    <xf numFmtId="0" fontId="2" fillId="0" borderId="0"/>
  </cellStyleXfs>
  <cellXfs count="336">
    <xf numFmtId="0" fontId="0" fillId="0" borderId="0" xfId="0"/>
    <xf numFmtId="0" fontId="0" fillId="0" borderId="0" xfId="0" applyProtection="1"/>
    <xf numFmtId="0" fontId="5" fillId="2" borderId="1" xfId="0" applyFont="1" applyFill="1" applyBorder="1" applyAlignment="1" applyProtection="1">
      <alignment horizontal="center" vertical="top" wrapText="1"/>
    </xf>
    <xf numFmtId="0" fontId="0" fillId="2" borderId="1" xfId="0" applyFill="1" applyBorder="1" applyAlignment="1" applyProtection="1">
      <alignment horizontal="center" vertical="top" wrapText="1"/>
    </xf>
    <xf numFmtId="0" fontId="7" fillId="3" borderId="13" xfId="0" applyFont="1" applyFill="1" applyBorder="1" applyAlignment="1" applyProtection="1">
      <alignment horizontal="center" vertical="center"/>
    </xf>
    <xf numFmtId="164" fontId="7" fillId="5" borderId="13" xfId="0" applyNumberFormat="1" applyFont="1" applyFill="1" applyBorder="1" applyAlignment="1" applyProtection="1">
      <alignment horizontal="center" vertical="center"/>
    </xf>
    <xf numFmtId="164" fontId="7" fillId="0" borderId="13" xfId="0" applyNumberFormat="1" applyFont="1" applyFill="1" applyBorder="1" applyAlignment="1" applyProtection="1">
      <alignment horizontal="center" vertical="center"/>
    </xf>
    <xf numFmtId="0" fontId="6" fillId="0" borderId="0" xfId="0" applyFont="1" applyFill="1" applyProtection="1"/>
    <xf numFmtId="0" fontId="6" fillId="0" borderId="0" xfId="0" applyFont="1" applyProtection="1"/>
    <xf numFmtId="0" fontId="16" fillId="3" borderId="5"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xf>
    <xf numFmtId="164" fontId="7" fillId="5" borderId="10" xfId="0" applyNumberFormat="1" applyFont="1" applyFill="1" applyBorder="1" applyAlignment="1" applyProtection="1">
      <alignment horizontal="center" vertical="center"/>
    </xf>
    <xf numFmtId="164" fontId="7" fillId="5" borderId="11" xfId="0" applyNumberFormat="1" applyFont="1" applyFill="1" applyBorder="1" applyAlignment="1" applyProtection="1">
      <alignment horizontal="center" vertical="center"/>
    </xf>
    <xf numFmtId="164" fontId="7" fillId="0" borderId="11" xfId="0" applyNumberFormat="1" applyFont="1" applyFill="1" applyBorder="1" applyAlignment="1" applyProtection="1">
      <alignment horizontal="center" vertical="center"/>
    </xf>
    <xf numFmtId="164" fontId="7" fillId="5" borderId="12" xfId="0" applyNumberFormat="1" applyFont="1" applyFill="1" applyBorder="1" applyAlignment="1" applyProtection="1">
      <alignment horizontal="center" vertical="center"/>
    </xf>
    <xf numFmtId="0" fontId="0" fillId="0" borderId="0" xfId="0" applyFill="1" applyProtection="1"/>
    <xf numFmtId="3" fontId="0" fillId="0" borderId="0" xfId="0" applyNumberFormat="1" applyFill="1" applyProtection="1"/>
    <xf numFmtId="49" fontId="4" fillId="2" borderId="0" xfId="0" applyNumberFormat="1" applyFont="1" applyFill="1" applyBorder="1" applyAlignment="1" applyProtection="1">
      <alignment horizontal="center" vertical="top" wrapText="1"/>
    </xf>
    <xf numFmtId="49" fontId="6" fillId="2" borderId="0" xfId="0" applyNumberFormat="1" applyFont="1" applyFill="1" applyBorder="1" applyAlignment="1" applyProtection="1">
      <alignment horizontal="center" vertical="top" wrapText="1"/>
    </xf>
    <xf numFmtId="0" fontId="6" fillId="2" borderId="0" xfId="0" applyFont="1" applyFill="1" applyBorder="1" applyAlignment="1" applyProtection="1">
      <alignment horizontal="center" vertical="top" wrapText="1"/>
    </xf>
    <xf numFmtId="49" fontId="7" fillId="3" borderId="13"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4" fillId="0" borderId="0" xfId="0" applyFont="1" applyFill="1" applyProtection="1"/>
    <xf numFmtId="164" fontId="16" fillId="0" borderId="13" xfId="0" applyNumberFormat="1" applyFont="1" applyFill="1" applyBorder="1" applyAlignment="1" applyProtection="1">
      <alignment horizontal="center" vertical="center"/>
    </xf>
    <xf numFmtId="3" fontId="0" fillId="0" borderId="0" xfId="0" applyNumberFormat="1" applyProtection="1"/>
    <xf numFmtId="164" fontId="16" fillId="5" borderId="13" xfId="0" applyNumberFormat="1" applyFont="1" applyFill="1" applyBorder="1" applyAlignment="1" applyProtection="1">
      <alignment horizontal="center" vertical="center"/>
    </xf>
    <xf numFmtId="49" fontId="0" fillId="0" borderId="0" xfId="0" applyNumberFormat="1" applyProtection="1"/>
    <xf numFmtId="3" fontId="0" fillId="2" borderId="1" xfId="0" applyNumberFormat="1" applyFill="1" applyBorder="1" applyAlignment="1" applyProtection="1">
      <alignment horizontal="center" vertical="top" wrapText="1"/>
    </xf>
    <xf numFmtId="3" fontId="6" fillId="0" borderId="1" xfId="0" applyNumberFormat="1" applyFont="1" applyFill="1" applyBorder="1" applyAlignment="1" applyProtection="1">
      <alignment horizontal="center" vertical="top" wrapText="1"/>
    </xf>
    <xf numFmtId="3" fontId="0" fillId="2" borderId="1" xfId="0" applyNumberFormat="1" applyFill="1" applyBorder="1" applyAlignment="1" applyProtection="1">
      <alignment horizontal="right" vertical="top" wrapText="1"/>
    </xf>
    <xf numFmtId="3" fontId="7" fillId="3" borderId="13" xfId="0" applyNumberFormat="1" applyFont="1" applyFill="1" applyBorder="1" applyAlignment="1" applyProtection="1">
      <alignment horizontal="center" vertical="center" wrapText="1"/>
    </xf>
    <xf numFmtId="3" fontId="7" fillId="3" borderId="13" xfId="0" applyNumberFormat="1" applyFont="1" applyFill="1" applyBorder="1" applyAlignment="1" applyProtection="1">
      <alignment horizontal="center" vertical="center"/>
    </xf>
    <xf numFmtId="3" fontId="11" fillId="5" borderId="13" xfId="0" applyNumberFormat="1" applyFont="1" applyFill="1" applyBorder="1" applyAlignment="1" applyProtection="1">
      <alignment horizontal="right" vertical="center" shrinkToFit="1"/>
    </xf>
    <xf numFmtId="3" fontId="10" fillId="0" borderId="13" xfId="0" applyNumberFormat="1" applyFont="1" applyFill="1" applyBorder="1" applyAlignment="1" applyProtection="1">
      <alignment horizontal="right" vertical="center" shrinkToFit="1"/>
      <protection locked="0"/>
    </xf>
    <xf numFmtId="3" fontId="10" fillId="0" borderId="13" xfId="0" applyNumberFormat="1" applyFont="1" applyBorder="1" applyAlignment="1" applyProtection="1">
      <alignment horizontal="right" vertical="center" shrinkToFit="1"/>
      <protection locked="0"/>
    </xf>
    <xf numFmtId="3" fontId="7" fillId="3" borderId="5" xfId="0" applyNumberFormat="1" applyFont="1" applyFill="1" applyBorder="1" applyAlignment="1" applyProtection="1">
      <alignment horizontal="center" vertical="center" wrapText="1"/>
    </xf>
    <xf numFmtId="3" fontId="7" fillId="3" borderId="9" xfId="0" applyNumberFormat="1" applyFont="1" applyFill="1" applyBorder="1" applyAlignment="1" applyProtection="1">
      <alignment horizontal="center" vertical="center" wrapText="1"/>
    </xf>
    <xf numFmtId="3" fontId="11" fillId="5" borderId="10" xfId="0" applyNumberFormat="1" applyFont="1" applyFill="1" applyBorder="1" applyAlignment="1" applyProtection="1">
      <alignment vertical="center" shrinkToFit="1"/>
    </xf>
    <xf numFmtId="3" fontId="11" fillId="5" borderId="11" xfId="0" applyNumberFormat="1" applyFont="1" applyFill="1" applyBorder="1" applyAlignment="1" applyProtection="1">
      <alignment vertical="center" shrinkToFit="1"/>
    </xf>
    <xf numFmtId="3" fontId="10" fillId="0" borderId="11" xfId="0" applyNumberFormat="1" applyFont="1" applyFill="1" applyBorder="1" applyAlignment="1" applyProtection="1">
      <alignment vertical="center" shrinkToFit="1"/>
      <protection locked="0"/>
    </xf>
    <xf numFmtId="3" fontId="11" fillId="5" borderId="12" xfId="0" applyNumberFormat="1" applyFont="1" applyFill="1" applyBorder="1" applyAlignment="1" applyProtection="1">
      <alignment vertical="center" shrinkToFit="1"/>
    </xf>
    <xf numFmtId="3" fontId="6" fillId="0" borderId="0" xfId="0" applyNumberFormat="1" applyFont="1" applyProtection="1"/>
    <xf numFmtId="3" fontId="6" fillId="2" borderId="0" xfId="0" applyNumberFormat="1" applyFont="1" applyFill="1" applyBorder="1" applyAlignment="1" applyProtection="1">
      <alignment horizontal="center" wrapText="1"/>
    </xf>
    <xf numFmtId="3" fontId="10" fillId="2" borderId="0" xfId="0" applyNumberFormat="1" applyFont="1" applyFill="1" applyBorder="1" applyAlignment="1" applyProtection="1">
      <alignment vertical="center"/>
    </xf>
    <xf numFmtId="3" fontId="14" fillId="0" borderId="13" xfId="0" applyNumberFormat="1" applyFont="1" applyFill="1" applyBorder="1" applyAlignment="1" applyProtection="1">
      <alignment horizontal="right" vertical="center" shrinkToFit="1"/>
      <protection locked="0"/>
    </xf>
    <xf numFmtId="3" fontId="14" fillId="6" borderId="13" xfId="0" applyNumberFormat="1" applyFont="1" applyFill="1" applyBorder="1" applyAlignment="1" applyProtection="1">
      <alignment horizontal="right" vertical="center" shrinkToFit="1"/>
    </xf>
    <xf numFmtId="3" fontId="10" fillId="5" borderId="13" xfId="0" applyNumberFormat="1" applyFont="1" applyFill="1" applyBorder="1" applyAlignment="1" applyProtection="1">
      <alignment horizontal="right" vertical="center" shrinkToFit="1"/>
    </xf>
    <xf numFmtId="0" fontId="20" fillId="2" borderId="15" xfId="0" applyFont="1" applyFill="1" applyBorder="1"/>
    <xf numFmtId="0" fontId="0" fillId="2" borderId="16" xfId="0" applyFill="1" applyBorder="1"/>
    <xf numFmtId="0" fontId="22" fillId="2" borderId="17"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8"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21" xfId="0" applyFont="1" applyFill="1" applyBorder="1" applyAlignment="1">
      <alignment vertical="center"/>
    </xf>
    <xf numFmtId="0" fontId="25" fillId="0" borderId="0" xfId="0" applyFont="1" applyFill="1"/>
    <xf numFmtId="0" fontId="16" fillId="2" borderId="17" xfId="0" applyFont="1" applyFill="1" applyBorder="1" applyAlignment="1">
      <alignment vertical="center" wrapText="1"/>
    </xf>
    <xf numFmtId="0" fontId="16" fillId="2" borderId="0" xfId="0" applyFont="1" applyFill="1" applyBorder="1" applyAlignment="1">
      <alignment horizontal="right" vertical="center" wrapText="1"/>
    </xf>
    <xf numFmtId="0" fontId="16" fillId="2" borderId="0" xfId="0" applyFont="1" applyFill="1" applyBorder="1" applyAlignment="1">
      <alignment vertical="center" wrapText="1"/>
    </xf>
    <xf numFmtId="14" fontId="16" fillId="8" borderId="0" xfId="0" applyNumberFormat="1" applyFont="1" applyFill="1" applyBorder="1" applyAlignment="1" applyProtection="1">
      <alignment horizontal="center" vertical="center"/>
      <protection locked="0"/>
    </xf>
    <xf numFmtId="0" fontId="14" fillId="2" borderId="18" xfId="0" applyFont="1" applyFill="1" applyBorder="1" applyAlignment="1">
      <alignment vertical="center"/>
    </xf>
    <xf numFmtId="14" fontId="16" fillId="9" borderId="0" xfId="0" applyNumberFormat="1" applyFont="1" applyFill="1" applyBorder="1" applyAlignment="1" applyProtection="1">
      <alignment horizontal="center" vertical="center"/>
      <protection locked="0"/>
    </xf>
    <xf numFmtId="0" fontId="0" fillId="10" borderId="0" xfId="0" applyFill="1"/>
    <xf numFmtId="0" fontId="0" fillId="2" borderId="18" xfId="0" applyFill="1" applyBorder="1"/>
    <xf numFmtId="0" fontId="23" fillId="2" borderId="17" xfId="0" applyFont="1" applyFill="1" applyBorder="1"/>
    <xf numFmtId="0" fontId="23" fillId="2" borderId="0" xfId="0" applyFont="1" applyFill="1" applyBorder="1"/>
    <xf numFmtId="0" fontId="23" fillId="2" borderId="0" xfId="0" applyFont="1" applyFill="1" applyBorder="1" applyAlignment="1">
      <alignment vertical="center"/>
    </xf>
    <xf numFmtId="0" fontId="23" fillId="2" borderId="18" xfId="0" applyFont="1" applyFill="1" applyBorder="1" applyAlignment="1">
      <alignment vertical="center"/>
    </xf>
    <xf numFmtId="0" fontId="23" fillId="2" borderId="17" xfId="0" applyFont="1" applyFill="1" applyBorder="1" applyAlignment="1">
      <alignment wrapText="1"/>
    </xf>
    <xf numFmtId="0" fontId="23" fillId="2" borderId="18" xfId="0" applyFont="1" applyFill="1" applyBorder="1" applyAlignment="1">
      <alignment wrapText="1"/>
    </xf>
    <xf numFmtId="0" fontId="23" fillId="2" borderId="0" xfId="0" applyFont="1" applyFill="1" applyBorder="1" applyAlignment="1">
      <alignment wrapText="1"/>
    </xf>
    <xf numFmtId="0" fontId="23" fillId="2" borderId="18" xfId="0" applyFont="1" applyFill="1" applyBorder="1"/>
    <xf numFmtId="0" fontId="14" fillId="2" borderId="0" xfId="0" applyFont="1" applyFill="1" applyBorder="1" applyAlignment="1">
      <alignment horizontal="right" vertical="center" wrapText="1"/>
    </xf>
    <xf numFmtId="0" fontId="24" fillId="2" borderId="18" xfId="0" applyFont="1" applyFill="1" applyBorder="1" applyAlignment="1">
      <alignment vertical="center"/>
    </xf>
    <xf numFmtId="0" fontId="24" fillId="2" borderId="0" xfId="0" applyFont="1" applyFill="1" applyBorder="1" applyAlignment="1">
      <alignment vertical="center"/>
    </xf>
    <xf numFmtId="0" fontId="23" fillId="2" borderId="0" xfId="0" applyFont="1" applyFill="1" applyBorder="1" applyAlignment="1">
      <alignment vertical="top"/>
    </xf>
    <xf numFmtId="0" fontId="16" fillId="7" borderId="22" xfId="0" applyFont="1" applyFill="1" applyBorder="1" applyAlignment="1" applyProtection="1">
      <alignment horizontal="center" vertical="center"/>
      <protection locked="0"/>
    </xf>
    <xf numFmtId="0" fontId="16" fillId="2" borderId="0" xfId="0" applyFont="1" applyFill="1" applyBorder="1" applyAlignment="1">
      <alignment vertical="center"/>
    </xf>
    <xf numFmtId="0" fontId="26" fillId="2" borderId="0" xfId="0" applyFont="1" applyFill="1" applyBorder="1" applyAlignment="1"/>
    <xf numFmtId="0" fontId="27" fillId="2" borderId="0" xfId="0" applyFont="1" applyFill="1" applyBorder="1" applyAlignment="1">
      <alignment vertical="center"/>
    </xf>
    <xf numFmtId="0" fontId="28" fillId="2" borderId="18" xfId="0" applyFont="1" applyFill="1" applyBorder="1" applyAlignment="1">
      <alignment vertical="center"/>
    </xf>
    <xf numFmtId="0" fontId="16" fillId="2" borderId="0" xfId="0" applyFont="1" applyFill="1" applyBorder="1" applyAlignment="1">
      <alignment horizontal="center" vertical="center"/>
    </xf>
    <xf numFmtId="0" fontId="30" fillId="2" borderId="0" xfId="0" applyFont="1" applyFill="1" applyBorder="1" applyAlignment="1">
      <alignment vertical="center"/>
    </xf>
    <xf numFmtId="0" fontId="31" fillId="2" borderId="0" xfId="0" applyFont="1" applyFill="1" applyBorder="1" applyAlignment="1">
      <alignment vertical="center"/>
    </xf>
    <xf numFmtId="0" fontId="29" fillId="2" borderId="18" xfId="0" applyFont="1" applyFill="1" applyBorder="1" applyAlignment="1">
      <alignment vertical="center"/>
    </xf>
    <xf numFmtId="0" fontId="14" fillId="2" borderId="18" xfId="0" applyFont="1" applyFill="1" applyBorder="1" applyAlignment="1">
      <alignment horizontal="center" vertical="center"/>
    </xf>
    <xf numFmtId="0" fontId="23" fillId="2" borderId="0" xfId="0" applyFont="1" applyFill="1" applyBorder="1" applyAlignment="1">
      <alignment vertical="top" wrapText="1"/>
    </xf>
    <xf numFmtId="0" fontId="23" fillId="2" borderId="17" xfId="0" applyFont="1" applyFill="1" applyBorder="1" applyAlignment="1">
      <alignment vertical="top"/>
    </xf>
    <xf numFmtId="0" fontId="26" fillId="2" borderId="18" xfId="0" applyFont="1" applyFill="1" applyBorder="1"/>
    <xf numFmtId="0" fontId="0" fillId="2" borderId="19" xfId="0" applyFill="1" applyBorder="1"/>
    <xf numFmtId="0" fontId="0" fillId="2" borderId="1" xfId="0" applyFill="1" applyBorder="1"/>
    <xf numFmtId="0" fontId="0" fillId="2" borderId="20" xfId="0" applyFill="1" applyBorder="1"/>
    <xf numFmtId="3" fontId="10" fillId="5" borderId="13" xfId="0" applyNumberFormat="1" applyFont="1" applyFill="1" applyBorder="1" applyAlignment="1" applyProtection="1">
      <alignment horizontal="right" vertical="center" shrinkToFit="1"/>
      <protection locked="0"/>
    </xf>
    <xf numFmtId="49" fontId="16" fillId="7" borderId="22" xfId="0" applyNumberFormat="1" applyFont="1" applyFill="1" applyBorder="1" applyAlignment="1" applyProtection="1">
      <alignment horizontal="center" vertical="center"/>
      <protection locked="0"/>
    </xf>
    <xf numFmtId="0" fontId="23" fillId="2" borderId="0" xfId="0" applyFont="1" applyFill="1" applyBorder="1"/>
    <xf numFmtId="0" fontId="23" fillId="2" borderId="0" xfId="0" applyFont="1" applyFill="1" applyBorder="1" applyAlignment="1">
      <alignment vertical="top"/>
    </xf>
    <xf numFmtId="1" fontId="16" fillId="7" borderId="22" xfId="1" applyNumberFormat="1" applyFont="1" applyFill="1" applyBorder="1" applyAlignment="1" applyProtection="1">
      <alignment horizontal="center" vertical="center"/>
      <protection locked="0"/>
    </xf>
    <xf numFmtId="0" fontId="16" fillId="7" borderId="20" xfId="2" quotePrefix="1" applyFont="1" applyFill="1" applyBorder="1" applyAlignment="1" applyProtection="1">
      <alignment horizontal="center" vertical="center"/>
      <protection locked="0"/>
    </xf>
    <xf numFmtId="0" fontId="16" fillId="7" borderId="22" xfId="2" quotePrefix="1" applyFont="1" applyFill="1" applyBorder="1" applyAlignment="1" applyProtection="1">
      <alignment horizontal="center" vertical="center"/>
      <protection locked="0"/>
    </xf>
    <xf numFmtId="0" fontId="16" fillId="7" borderId="22" xfId="2" applyFont="1" applyFill="1" applyBorder="1" applyAlignment="1" applyProtection="1">
      <alignment horizontal="center" vertical="center"/>
      <protection locked="0"/>
    </xf>
    <xf numFmtId="0" fontId="23" fillId="2" borderId="17" xfId="1" applyFont="1" applyFill="1" applyBorder="1" applyAlignment="1">
      <alignment vertical="top"/>
    </xf>
    <xf numFmtId="0" fontId="23" fillId="2" borderId="0" xfId="1" applyFont="1" applyFill="1" applyAlignment="1">
      <alignment vertical="top"/>
    </xf>
    <xf numFmtId="0" fontId="23" fillId="2" borderId="18" xfId="1" applyFont="1" applyFill="1" applyBorder="1"/>
    <xf numFmtId="0" fontId="23" fillId="2" borderId="0" xfId="1" applyFont="1" applyFill="1"/>
    <xf numFmtId="0" fontId="26" fillId="2" borderId="18" xfId="1" applyFont="1" applyFill="1" applyBorder="1"/>
    <xf numFmtId="0" fontId="23" fillId="2" borderId="17" xfId="2" applyFont="1" applyFill="1" applyBorder="1" applyAlignment="1">
      <alignment vertical="top"/>
    </xf>
    <xf numFmtId="0" fontId="23" fillId="2" borderId="0" xfId="2" applyFont="1" applyFill="1" applyAlignment="1">
      <alignment vertical="top"/>
    </xf>
    <xf numFmtId="0" fontId="23" fillId="2" borderId="0" xfId="2" applyFont="1" applyFill="1"/>
    <xf numFmtId="0" fontId="26" fillId="2" borderId="18" xfId="2" applyFont="1" applyFill="1" applyBorder="1"/>
    <xf numFmtId="0" fontId="16" fillId="7" borderId="22" xfId="1" applyFont="1" applyFill="1" applyBorder="1" applyAlignment="1" applyProtection="1">
      <alignment horizontal="center" vertical="center"/>
      <protection locked="0"/>
    </xf>
    <xf numFmtId="0" fontId="33" fillId="0" borderId="0" xfId="0" applyFont="1" applyAlignment="1">
      <alignment vertical="center"/>
    </xf>
    <xf numFmtId="0" fontId="34" fillId="0" borderId="0" xfId="0" applyFont="1" applyAlignment="1">
      <alignment vertical="center"/>
    </xf>
    <xf numFmtId="0" fontId="37" fillId="0" borderId="0" xfId="0" applyFont="1"/>
    <xf numFmtId="0" fontId="36" fillId="0" borderId="31" xfId="0" applyFont="1" applyBorder="1" applyAlignment="1">
      <alignment vertical="center" wrapText="1"/>
    </xf>
    <xf numFmtId="0" fontId="36" fillId="0" borderId="32" xfId="0" applyFont="1" applyBorder="1" applyAlignment="1">
      <alignment horizontal="center" vertical="center"/>
    </xf>
    <xf numFmtId="0" fontId="36" fillId="11" borderId="31" xfId="0" applyFont="1" applyFill="1" applyBorder="1" applyAlignment="1">
      <alignment vertical="center" wrapText="1"/>
    </xf>
    <xf numFmtId="3" fontId="38" fillId="0" borderId="32" xfId="0" applyNumberFormat="1" applyFont="1" applyBorder="1" applyAlignment="1">
      <alignment horizontal="right" vertical="center"/>
    </xf>
    <xf numFmtId="0" fontId="38" fillId="0" borderId="32" xfId="0" applyFont="1" applyBorder="1" applyAlignment="1">
      <alignment horizontal="right" vertical="center"/>
    </xf>
    <xf numFmtId="0" fontId="38" fillId="0" borderId="32" xfId="0" applyFont="1" applyBorder="1" applyAlignment="1">
      <alignment vertical="center"/>
    </xf>
    <xf numFmtId="0" fontId="39" fillId="0" borderId="31" xfId="0" applyFont="1" applyBorder="1" applyAlignment="1">
      <alignment vertical="center" wrapText="1"/>
    </xf>
    <xf numFmtId="0" fontId="39" fillId="12" borderId="31" xfId="0" applyFont="1" applyFill="1" applyBorder="1" applyAlignment="1">
      <alignment vertical="center" wrapText="1"/>
    </xf>
    <xf numFmtId="0" fontId="38" fillId="0" borderId="31" xfId="0" applyFont="1" applyBorder="1" applyAlignment="1">
      <alignment vertical="center" wrapText="1"/>
    </xf>
    <xf numFmtId="0" fontId="38" fillId="0" borderId="32" xfId="0" applyFont="1" applyBorder="1" applyAlignment="1">
      <alignment vertical="center" wrapText="1"/>
    </xf>
    <xf numFmtId="0" fontId="39" fillId="11" borderId="31" xfId="0" applyFont="1" applyFill="1" applyBorder="1" applyAlignment="1">
      <alignment vertical="center" wrapText="1"/>
    </xf>
    <xf numFmtId="0" fontId="40" fillId="0" borderId="31" xfId="0" applyFont="1" applyBorder="1" applyAlignment="1">
      <alignment vertical="center" wrapText="1"/>
    </xf>
    <xf numFmtId="0" fontId="40" fillId="12" borderId="31" xfId="0" applyFont="1" applyFill="1" applyBorder="1" applyAlignment="1">
      <alignment vertical="center" wrapText="1"/>
    </xf>
    <xf numFmtId="0" fontId="35" fillId="0" borderId="32" xfId="0" applyFont="1" applyBorder="1" applyAlignment="1">
      <alignment horizontal="right" vertical="center"/>
    </xf>
    <xf numFmtId="3" fontId="35" fillId="0" borderId="32" xfId="0" applyNumberFormat="1" applyFont="1" applyBorder="1" applyAlignment="1">
      <alignment horizontal="right" vertical="center"/>
    </xf>
    <xf numFmtId="0" fontId="39" fillId="0" borderId="31" xfId="0" applyFont="1" applyBorder="1" applyAlignment="1">
      <alignment vertical="center"/>
    </xf>
    <xf numFmtId="0" fontId="35" fillId="0" borderId="32" xfId="0" applyFont="1" applyBorder="1" applyAlignment="1">
      <alignment vertical="center"/>
    </xf>
    <xf numFmtId="0" fontId="41" fillId="0" borderId="0" xfId="0" applyFont="1" applyAlignment="1">
      <alignment vertical="center"/>
    </xf>
    <xf numFmtId="0" fontId="45" fillId="0" borderId="31" xfId="0" applyFont="1" applyBorder="1" applyAlignment="1">
      <alignment vertical="center" wrapText="1"/>
    </xf>
    <xf numFmtId="0" fontId="45" fillId="0" borderId="30" xfId="0" applyFont="1" applyBorder="1" applyAlignment="1">
      <alignment horizontal="center" vertical="center"/>
    </xf>
    <xf numFmtId="0" fontId="45" fillId="0" borderId="32" xfId="0" applyFont="1" applyBorder="1" applyAlignment="1">
      <alignment horizontal="center" vertical="center" wrapText="1"/>
    </xf>
    <xf numFmtId="0" fontId="45" fillId="11" borderId="29" xfId="0" applyFont="1" applyFill="1" applyBorder="1" applyAlignment="1">
      <alignment vertical="center" wrapText="1"/>
    </xf>
    <xf numFmtId="3" fontId="46" fillId="0" borderId="31" xfId="0" applyNumberFormat="1" applyFont="1" applyBorder="1" applyAlignment="1">
      <alignment horizontal="right" vertical="center"/>
    </xf>
    <xf numFmtId="0" fontId="46" fillId="0" borderId="32" xfId="0" applyFont="1" applyBorder="1" applyAlignment="1">
      <alignment horizontal="right" vertical="center"/>
    </xf>
    <xf numFmtId="0" fontId="46" fillId="0" borderId="32" xfId="0" applyFont="1" applyBorder="1" applyAlignment="1">
      <alignment horizontal="right" vertical="center" wrapText="1"/>
    </xf>
    <xf numFmtId="3" fontId="46" fillId="0" borderId="32" xfId="0" applyNumberFormat="1" applyFont="1" applyBorder="1" applyAlignment="1">
      <alignment horizontal="right" vertical="center"/>
    </xf>
    <xf numFmtId="0" fontId="46" fillId="0" borderId="32" xfId="0" applyFont="1" applyBorder="1" applyAlignment="1">
      <alignment vertical="center" wrapText="1"/>
    </xf>
    <xf numFmtId="0" fontId="47" fillId="0" borderId="29" xfId="0" applyFont="1" applyBorder="1" applyAlignment="1">
      <alignment vertical="center" wrapText="1"/>
    </xf>
    <xf numFmtId="0" fontId="46" fillId="0" borderId="31" xfId="0" applyFont="1" applyBorder="1" applyAlignment="1">
      <alignment horizontal="right" vertical="center"/>
    </xf>
    <xf numFmtId="0" fontId="45" fillId="0" borderId="29" xfId="0" applyFont="1" applyBorder="1" applyAlignment="1">
      <alignment vertical="center" wrapText="1"/>
    </xf>
    <xf numFmtId="0" fontId="48" fillId="0" borderId="29" xfId="0" applyFont="1" applyBorder="1" applyAlignment="1">
      <alignment vertical="center" wrapText="1"/>
    </xf>
    <xf numFmtId="0" fontId="47" fillId="0" borderId="32" xfId="0" applyFont="1" applyBorder="1" applyAlignment="1">
      <alignment vertical="center" wrapText="1"/>
    </xf>
    <xf numFmtId="3" fontId="46" fillId="0" borderId="32" xfId="0" applyNumberFormat="1" applyFont="1" applyBorder="1" applyAlignment="1">
      <alignment horizontal="right" vertical="center" wrapText="1"/>
    </xf>
    <xf numFmtId="3" fontId="46" fillId="0" borderId="31" xfId="0" applyNumberFormat="1" applyFont="1" applyBorder="1" applyAlignment="1">
      <alignment horizontal="right" vertical="center" wrapText="1"/>
    </xf>
    <xf numFmtId="0" fontId="49" fillId="0" borderId="0" xfId="0" applyFont="1" applyAlignment="1">
      <alignment vertical="center"/>
    </xf>
    <xf numFmtId="0" fontId="46" fillId="0" borderId="31" xfId="0" applyFont="1" applyBorder="1" applyAlignment="1">
      <alignment vertical="center" wrapText="1"/>
    </xf>
    <xf numFmtId="0" fontId="46" fillId="0" borderId="36" xfId="0" applyFont="1" applyBorder="1" applyAlignment="1">
      <alignment horizontal="right" vertical="center"/>
    </xf>
    <xf numFmtId="3" fontId="44" fillId="0" borderId="31" xfId="0" applyNumberFormat="1" applyFont="1" applyBorder="1" applyAlignment="1">
      <alignment horizontal="right" vertical="center"/>
    </xf>
    <xf numFmtId="0" fontId="44" fillId="0" borderId="32" xfId="0" applyFont="1" applyBorder="1" applyAlignment="1">
      <alignment horizontal="right" vertical="center"/>
    </xf>
    <xf numFmtId="3" fontId="44" fillId="0" borderId="32" xfId="0" applyNumberFormat="1" applyFont="1" applyBorder="1" applyAlignment="1">
      <alignment horizontal="right" vertical="center"/>
    </xf>
    <xf numFmtId="3" fontId="44" fillId="0" borderId="32" xfId="0" applyNumberFormat="1" applyFont="1" applyBorder="1" applyAlignment="1">
      <alignment horizontal="right" vertical="center" wrapText="1"/>
    </xf>
    <xf numFmtId="0" fontId="44" fillId="0" borderId="32" xfId="0" applyFont="1" applyBorder="1" applyAlignment="1">
      <alignment vertical="center" wrapText="1"/>
    </xf>
    <xf numFmtId="0" fontId="45" fillId="12" borderId="29" xfId="0" applyFont="1" applyFill="1" applyBorder="1" applyAlignment="1">
      <alignment vertical="center" wrapText="1"/>
    </xf>
    <xf numFmtId="0" fontId="51" fillId="0" borderId="0" xfId="0" applyFont="1"/>
    <xf numFmtId="0" fontId="33" fillId="0" borderId="0" xfId="0" applyFont="1" applyAlignment="1">
      <alignment horizontal="left" vertical="center" indent="2"/>
    </xf>
    <xf numFmtId="0" fontId="36" fillId="0" borderId="30" xfId="0" applyFont="1" applyBorder="1" applyAlignment="1">
      <alignment horizontal="center" vertical="center"/>
    </xf>
    <xf numFmtId="0" fontId="36" fillId="0" borderId="32" xfId="0" applyFont="1" applyBorder="1" applyAlignment="1">
      <alignment horizontal="center" vertical="center" wrapText="1"/>
    </xf>
    <xf numFmtId="0" fontId="36" fillId="11" borderId="29" xfId="0" applyFont="1" applyFill="1" applyBorder="1" applyAlignment="1">
      <alignment vertical="center" wrapText="1"/>
    </xf>
    <xf numFmtId="3" fontId="38" fillId="0" borderId="31" xfId="0" applyNumberFormat="1" applyFont="1" applyBorder="1" applyAlignment="1">
      <alignment horizontal="right" vertical="center"/>
    </xf>
    <xf numFmtId="0" fontId="38" fillId="0" borderId="32" xfId="0" applyFont="1" applyBorder="1" applyAlignment="1">
      <alignment horizontal="right" vertical="center" wrapText="1"/>
    </xf>
    <xf numFmtId="3" fontId="38" fillId="0" borderId="32" xfId="0" applyNumberFormat="1" applyFont="1" applyBorder="1" applyAlignment="1">
      <alignment horizontal="right" vertical="center" wrapText="1"/>
    </xf>
    <xf numFmtId="0" fontId="40" fillId="0" borderId="29" xfId="0" applyFont="1" applyBorder="1" applyAlignment="1">
      <alignment vertical="center" wrapText="1"/>
    </xf>
    <xf numFmtId="0" fontId="38" fillId="0" borderId="31" xfId="0" applyFont="1" applyBorder="1" applyAlignment="1">
      <alignment horizontal="right" vertical="center"/>
    </xf>
    <xf numFmtId="0" fontId="36" fillId="0" borderId="29" xfId="0" applyFont="1" applyBorder="1" applyAlignment="1">
      <alignment vertical="center" wrapText="1"/>
    </xf>
    <xf numFmtId="0" fontId="36" fillId="12" borderId="29" xfId="0" applyFont="1" applyFill="1" applyBorder="1" applyAlignment="1">
      <alignment vertical="center" wrapText="1"/>
    </xf>
    <xf numFmtId="0" fontId="39" fillId="0" borderId="29" xfId="0" applyFont="1" applyBorder="1" applyAlignment="1">
      <alignment vertical="center" wrapText="1"/>
    </xf>
    <xf numFmtId="0" fontId="38" fillId="0" borderId="29" xfId="0" applyFont="1" applyBorder="1" applyAlignment="1">
      <alignment vertical="center" wrapText="1"/>
    </xf>
    <xf numFmtId="3" fontId="35" fillId="0" borderId="31" xfId="0" applyNumberFormat="1" applyFont="1" applyBorder="1" applyAlignment="1">
      <alignment horizontal="right" vertical="center"/>
    </xf>
    <xf numFmtId="0" fontId="35" fillId="0" borderId="32" xfId="0" applyFont="1" applyBorder="1" applyAlignment="1">
      <alignment horizontal="right" vertical="center" wrapText="1"/>
    </xf>
    <xf numFmtId="3" fontId="35" fillId="0" borderId="32" xfId="0" applyNumberFormat="1" applyFont="1" applyBorder="1" applyAlignment="1">
      <alignment horizontal="right" vertical="center" wrapText="1"/>
    </xf>
    <xf numFmtId="0" fontId="35" fillId="0" borderId="32" xfId="0" applyFont="1" applyBorder="1" applyAlignment="1">
      <alignment vertical="center" wrapText="1"/>
    </xf>
    <xf numFmtId="0" fontId="34" fillId="0" borderId="0" xfId="0" applyFont="1" applyAlignment="1">
      <alignment horizontal="justify" vertical="center"/>
    </xf>
    <xf numFmtId="3" fontId="10" fillId="0" borderId="11" xfId="0" applyNumberFormat="1" applyFont="1" applyBorder="1" applyAlignment="1" applyProtection="1">
      <alignment vertical="center" shrinkToFit="1"/>
      <protection locked="0"/>
    </xf>
    <xf numFmtId="0" fontId="53" fillId="0" borderId="0" xfId="0" applyFont="1" applyAlignment="1"/>
    <xf numFmtId="0" fontId="52" fillId="0" borderId="0" xfId="0" applyFont="1" applyAlignment="1"/>
    <xf numFmtId="0" fontId="52" fillId="0" borderId="0" xfId="0" applyFont="1"/>
    <xf numFmtId="0" fontId="54" fillId="0" borderId="0" xfId="0" applyFont="1"/>
    <xf numFmtId="0" fontId="23" fillId="2" borderId="0" xfId="0" applyFont="1" applyFill="1" applyBorder="1" applyAlignment="1">
      <alignment vertical="top"/>
    </xf>
    <xf numFmtId="0" fontId="23" fillId="2" borderId="0" xfId="0" applyFont="1" applyFill="1" applyBorder="1"/>
    <xf numFmtId="0" fontId="14" fillId="2" borderId="15" xfId="0" applyFont="1" applyFill="1" applyBorder="1" applyAlignment="1">
      <alignment horizontal="left" vertical="center" wrapText="1"/>
    </xf>
    <xf numFmtId="0" fontId="14" fillId="2" borderId="17" xfId="0" applyFont="1" applyFill="1" applyBorder="1" applyAlignment="1">
      <alignment horizontal="right" vertical="center" wrapText="1"/>
    </xf>
    <xf numFmtId="0" fontId="14" fillId="2" borderId="0" xfId="0" applyFont="1" applyFill="1" applyBorder="1" applyAlignment="1">
      <alignment horizontal="right" vertical="center" wrapText="1"/>
    </xf>
    <xf numFmtId="0" fontId="16" fillId="7" borderId="19" xfId="0" applyFont="1" applyFill="1" applyBorder="1" applyAlignment="1" applyProtection="1">
      <alignment vertical="center"/>
      <protection locked="0"/>
    </xf>
    <xf numFmtId="0" fontId="16" fillId="7" borderId="1" xfId="0" applyFont="1" applyFill="1" applyBorder="1" applyAlignment="1" applyProtection="1">
      <alignment vertical="center"/>
      <protection locked="0"/>
    </xf>
    <xf numFmtId="0" fontId="16" fillId="7" borderId="20" xfId="0" applyFont="1" applyFill="1" applyBorder="1" applyAlignment="1" applyProtection="1">
      <alignment vertical="center"/>
      <protection locked="0"/>
    </xf>
    <xf numFmtId="0" fontId="16" fillId="7" borderId="19" xfId="2" applyFont="1" applyFill="1" applyBorder="1" applyAlignment="1" applyProtection="1">
      <alignment horizontal="right" vertical="center"/>
      <protection locked="0"/>
    </xf>
    <xf numFmtId="0" fontId="16" fillId="7" borderId="1" xfId="2" applyFont="1" applyFill="1" applyBorder="1" applyAlignment="1" applyProtection="1">
      <alignment horizontal="right" vertical="center"/>
      <protection locked="0"/>
    </xf>
    <xf numFmtId="0" fontId="16" fillId="7" borderId="20" xfId="2" applyFont="1" applyFill="1" applyBorder="1" applyAlignment="1" applyProtection="1">
      <alignment horizontal="right" vertical="center"/>
      <protection locked="0"/>
    </xf>
    <xf numFmtId="0" fontId="14" fillId="2" borderId="17" xfId="0" applyFont="1" applyFill="1" applyBorder="1" applyAlignment="1">
      <alignment horizontal="left" vertical="center"/>
    </xf>
    <xf numFmtId="0" fontId="14" fillId="2" borderId="0" xfId="0" applyFont="1" applyFill="1" applyBorder="1" applyAlignment="1">
      <alignment horizontal="left" vertical="center"/>
    </xf>
    <xf numFmtId="0" fontId="23" fillId="2" borderId="0" xfId="1" applyFont="1" applyFill="1"/>
    <xf numFmtId="0" fontId="23" fillId="2" borderId="0" xfId="1" applyFont="1" applyFill="1" applyAlignment="1">
      <alignment vertical="top"/>
    </xf>
    <xf numFmtId="0" fontId="16" fillId="7" borderId="19" xfId="0" applyFont="1" applyFill="1" applyBorder="1" applyAlignment="1" applyProtection="1">
      <alignment horizontal="center" vertical="center"/>
      <protection locked="0"/>
    </xf>
    <xf numFmtId="0" fontId="16" fillId="7" borderId="20" xfId="0" applyFont="1" applyFill="1" applyBorder="1" applyAlignment="1" applyProtection="1">
      <alignment horizontal="center" vertical="center"/>
      <protection locked="0"/>
    </xf>
    <xf numFmtId="0" fontId="14" fillId="2" borderId="17" xfId="0" applyFont="1" applyFill="1" applyBorder="1" applyAlignment="1">
      <alignment horizontal="center" vertical="center"/>
    </xf>
    <xf numFmtId="0" fontId="14" fillId="2" borderId="0" xfId="0" applyFont="1" applyFill="1" applyBorder="1" applyAlignment="1">
      <alignment horizontal="center" vertical="center"/>
    </xf>
    <xf numFmtId="0" fontId="23" fillId="2" borderId="0" xfId="0" applyFont="1" applyFill="1" applyBorder="1" applyProtection="1">
      <protection locked="0"/>
    </xf>
    <xf numFmtId="0" fontId="23" fillId="2" borderId="0" xfId="0" applyFont="1" applyFill="1" applyBorder="1" applyAlignment="1">
      <alignment vertical="top" wrapText="1"/>
    </xf>
    <xf numFmtId="0" fontId="14" fillId="2" borderId="17" xfId="0" applyFont="1" applyFill="1" applyBorder="1" applyAlignment="1">
      <alignment horizontal="right" vertical="center"/>
    </xf>
    <xf numFmtId="0" fontId="14" fillId="2" borderId="0" xfId="0" applyFont="1" applyFill="1" applyBorder="1" applyAlignment="1">
      <alignment horizontal="right" vertical="center"/>
    </xf>
    <xf numFmtId="0" fontId="24" fillId="2" borderId="0" xfId="0" applyFont="1" applyFill="1" applyBorder="1" applyAlignment="1">
      <alignment vertical="center"/>
    </xf>
    <xf numFmtId="0" fontId="29" fillId="2" borderId="0" xfId="0" applyFont="1" applyFill="1" applyBorder="1" applyAlignment="1">
      <alignment vertical="center"/>
    </xf>
    <xf numFmtId="0" fontId="29" fillId="2" borderId="18" xfId="0" applyFont="1" applyFill="1" applyBorder="1" applyAlignment="1">
      <alignment vertical="center"/>
    </xf>
    <xf numFmtId="0" fontId="14" fillId="2" borderId="0" xfId="0" applyFont="1" applyFill="1" applyBorder="1" applyAlignment="1">
      <alignment vertical="center"/>
    </xf>
    <xf numFmtId="0" fontId="23" fillId="7" borderId="19" xfId="0" applyFont="1" applyFill="1" applyBorder="1" applyProtection="1">
      <protection locked="0"/>
    </xf>
    <xf numFmtId="0" fontId="23" fillId="7" borderId="1" xfId="0" applyFont="1" applyFill="1" applyBorder="1" applyProtection="1">
      <protection locked="0"/>
    </xf>
    <xf numFmtId="0" fontId="23" fillId="7" borderId="20" xfId="0" applyFont="1" applyFill="1" applyBorder="1" applyProtection="1">
      <protection locked="0"/>
    </xf>
    <xf numFmtId="0" fontId="23" fillId="2" borderId="0" xfId="0" applyFont="1" applyFill="1" applyBorder="1" applyAlignment="1">
      <alignment vertical="center"/>
    </xf>
    <xf numFmtId="0" fontId="23" fillId="2" borderId="18" xfId="0" applyFont="1" applyFill="1" applyBorder="1" applyAlignment="1">
      <alignment vertical="center"/>
    </xf>
    <xf numFmtId="0" fontId="14" fillId="2" borderId="18" xfId="0" applyFont="1" applyFill="1" applyBorder="1" applyAlignment="1">
      <alignment horizontal="right" vertical="center" wrapText="1"/>
    </xf>
    <xf numFmtId="49" fontId="16" fillId="7" borderId="19" xfId="0" applyNumberFormat="1" applyFont="1" applyFill="1" applyBorder="1" applyAlignment="1" applyProtection="1">
      <alignment horizontal="center" vertical="center"/>
      <protection locked="0"/>
    </xf>
    <xf numFmtId="49" fontId="16" fillId="7" borderId="20" xfId="0" applyNumberFormat="1" applyFont="1" applyFill="1" applyBorder="1" applyAlignment="1" applyProtection="1">
      <alignment horizontal="center" vertical="center"/>
      <protection locked="0"/>
    </xf>
    <xf numFmtId="0" fontId="14" fillId="2" borderId="17"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24" fillId="2" borderId="17" xfId="0" applyFont="1" applyFill="1" applyBorder="1" applyAlignment="1">
      <alignment vertical="center"/>
    </xf>
    <xf numFmtId="0" fontId="23" fillId="2" borderId="17" xfId="0" applyFont="1" applyFill="1" applyBorder="1" applyAlignment="1">
      <alignment wrapText="1"/>
    </xf>
    <xf numFmtId="0" fontId="23" fillId="2" borderId="0" xfId="0" applyFont="1" applyFill="1" applyBorder="1" applyAlignment="1">
      <alignment wrapText="1"/>
    </xf>
    <xf numFmtId="0" fontId="19" fillId="2" borderId="14" xfId="0" applyFont="1" applyFill="1" applyBorder="1" applyAlignment="1">
      <alignment vertical="center"/>
    </xf>
    <xf numFmtId="0" fontId="19" fillId="2" borderId="15" xfId="0" applyFont="1" applyFill="1" applyBorder="1" applyAlignment="1">
      <alignment vertical="center"/>
    </xf>
    <xf numFmtId="0" fontId="22" fillId="2" borderId="17"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8" xfId="0" applyFont="1" applyFill="1" applyBorder="1" applyAlignment="1">
      <alignment horizontal="center" vertical="center"/>
    </xf>
    <xf numFmtId="0" fontId="16" fillId="2" borderId="17" xfId="0" applyFont="1" applyFill="1" applyBorder="1" applyAlignment="1">
      <alignment vertical="center" wrapText="1"/>
    </xf>
    <xf numFmtId="0" fontId="16" fillId="2" borderId="0" xfId="0" applyFont="1" applyFill="1" applyBorder="1" applyAlignment="1">
      <alignment vertical="center" wrapText="1"/>
    </xf>
    <xf numFmtId="14" fontId="16" fillId="7" borderId="19" xfId="0" applyNumberFormat="1" applyFont="1" applyFill="1" applyBorder="1" applyAlignment="1" applyProtection="1">
      <alignment horizontal="center" vertical="center"/>
      <protection locked="0"/>
    </xf>
    <xf numFmtId="14" fontId="16" fillId="7" borderId="20" xfId="0" applyNumberFormat="1" applyFont="1" applyFill="1" applyBorder="1" applyAlignment="1" applyProtection="1">
      <alignment horizontal="center" vertical="center"/>
      <protection locked="0"/>
    </xf>
    <xf numFmtId="0" fontId="16" fillId="0" borderId="17"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23" fillId="2" borderId="0" xfId="0" applyFont="1" applyFill="1" applyBorder="1" applyAlignment="1">
      <alignment vertical="center" wrapText="1"/>
    </xf>
    <xf numFmtId="0" fontId="21" fillId="2" borderId="17"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3" fillId="7" borderId="19" xfId="0" applyFont="1" applyFill="1" applyBorder="1" applyAlignment="1" applyProtection="1">
      <alignment vertical="center"/>
      <protection locked="0"/>
    </xf>
    <xf numFmtId="0" fontId="23" fillId="7" borderId="1" xfId="0" applyFont="1" applyFill="1" applyBorder="1" applyAlignment="1" applyProtection="1">
      <alignment vertical="center"/>
      <protection locked="0"/>
    </xf>
    <xf numFmtId="0" fontId="23" fillId="7" borderId="20" xfId="0" applyFont="1" applyFill="1" applyBorder="1" applyAlignment="1" applyProtection="1">
      <alignment vertical="center"/>
      <protection locked="0"/>
    </xf>
    <xf numFmtId="0" fontId="14" fillId="2" borderId="23" xfId="0" applyFont="1" applyFill="1" applyBorder="1" applyAlignment="1">
      <alignment horizontal="left" vertical="center" wrapText="1"/>
    </xf>
    <xf numFmtId="49" fontId="16" fillId="7" borderId="19" xfId="0" applyNumberFormat="1" applyFont="1" applyFill="1" applyBorder="1" applyAlignment="1" applyProtection="1">
      <alignment vertical="center"/>
      <protection locked="0"/>
    </xf>
    <xf numFmtId="49" fontId="16" fillId="7" borderId="1" xfId="0" applyNumberFormat="1" applyFont="1" applyFill="1" applyBorder="1" applyAlignment="1" applyProtection="1">
      <alignment vertical="center"/>
      <protection locked="0"/>
    </xf>
    <xf numFmtId="49" fontId="16" fillId="7" borderId="20" xfId="0" applyNumberFormat="1" applyFont="1" applyFill="1" applyBorder="1" applyAlignment="1" applyProtection="1">
      <alignment vertical="center"/>
      <protection locked="0"/>
    </xf>
    <xf numFmtId="0" fontId="14" fillId="2" borderId="18" xfId="0" applyFont="1" applyFill="1" applyBorder="1" applyAlignment="1">
      <alignment horizontal="center" vertical="center"/>
    </xf>
    <xf numFmtId="0" fontId="3" fillId="0" borderId="0" xfId="0" applyFont="1" applyFill="1" applyBorder="1" applyAlignment="1" applyProtection="1">
      <alignment horizontal="center" vertical="center" wrapText="1"/>
    </xf>
    <xf numFmtId="0" fontId="0" fillId="0" borderId="0" xfId="0" applyAlignment="1" applyProtection="1"/>
    <xf numFmtId="0" fontId="4"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3" borderId="13"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3" fontId="7" fillId="3" borderId="13" xfId="0" applyNumberFormat="1" applyFont="1" applyFill="1" applyBorder="1" applyAlignment="1" applyProtection="1">
      <alignment horizontal="center" vertical="center" wrapText="1"/>
    </xf>
    <xf numFmtId="3" fontId="0" fillId="0" borderId="13" xfId="0" applyNumberFormat="1" applyBorder="1" applyAlignment="1" applyProtection="1">
      <alignment horizontal="center" vertical="center" wrapText="1"/>
    </xf>
    <xf numFmtId="0" fontId="10" fillId="0" borderId="13" xfId="0" applyFont="1" applyBorder="1" applyAlignment="1" applyProtection="1">
      <alignment vertical="center" wrapText="1"/>
    </xf>
    <xf numFmtId="0" fontId="7" fillId="5" borderId="13" xfId="0" applyFont="1" applyFill="1" applyBorder="1" applyAlignment="1" applyProtection="1">
      <alignment vertical="center" wrapText="1"/>
    </xf>
    <xf numFmtId="0" fontId="10" fillId="5" borderId="13" xfId="0" applyFont="1" applyFill="1" applyBorder="1" applyAlignment="1" applyProtection="1">
      <alignment vertical="center" wrapText="1"/>
    </xf>
    <xf numFmtId="0" fontId="7" fillId="0" borderId="13" xfId="0" applyFont="1" applyBorder="1" applyAlignment="1" applyProtection="1">
      <alignment vertical="center" wrapText="1"/>
    </xf>
    <xf numFmtId="0" fontId="8" fillId="4" borderId="13" xfId="0" applyFont="1" applyFill="1" applyBorder="1" applyAlignment="1" applyProtection="1">
      <alignment horizontal="left" vertical="center" wrapText="1"/>
    </xf>
    <xf numFmtId="0" fontId="9" fillId="4" borderId="13" xfId="0" applyFont="1" applyFill="1" applyBorder="1" applyAlignment="1" applyProtection="1">
      <alignment horizontal="left" vertical="center" wrapText="1"/>
    </xf>
    <xf numFmtId="0" fontId="12" fillId="4" borderId="13" xfId="0" applyFont="1" applyFill="1" applyBorder="1" applyAlignment="1" applyProtection="1">
      <alignment horizontal="left" vertical="center" wrapText="1"/>
    </xf>
    <xf numFmtId="0" fontId="13" fillId="4" borderId="13"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14" fillId="2" borderId="1" xfId="0" applyFont="1" applyFill="1" applyBorder="1" applyAlignment="1" applyProtection="1">
      <alignment horizontal="right" vertical="center"/>
      <protection locked="0"/>
    </xf>
    <xf numFmtId="0" fontId="0" fillId="0" borderId="1" xfId="0" applyBorder="1" applyAlignment="1" applyProtection="1">
      <protection locked="0"/>
    </xf>
    <xf numFmtId="0" fontId="10" fillId="0" borderId="1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15" fillId="0" borderId="13" xfId="0" applyFont="1" applyFill="1" applyBorder="1" applyAlignment="1" applyProtection="1">
      <alignment vertical="center" wrapText="1"/>
    </xf>
    <xf numFmtId="0" fontId="7" fillId="5" borderId="10" xfId="0" applyFont="1" applyFill="1" applyBorder="1" applyAlignment="1" applyProtection="1">
      <alignment vertical="center" wrapText="1"/>
    </xf>
    <xf numFmtId="0" fontId="10" fillId="5" borderId="10" xfId="0" applyFont="1" applyFill="1" applyBorder="1" applyAlignment="1" applyProtection="1">
      <alignment vertical="center" wrapText="1"/>
    </xf>
    <xf numFmtId="165" fontId="4" fillId="0" borderId="0" xfId="0" applyNumberFormat="1" applyFont="1" applyFill="1" applyBorder="1" applyAlignment="1" applyProtection="1">
      <alignment horizontal="center" vertical="top" wrapText="1"/>
      <protection locked="0"/>
    </xf>
    <xf numFmtId="165" fontId="0" fillId="0" borderId="0" xfId="0" applyNumberFormat="1" applyAlignment="1" applyProtection="1">
      <protection locked="0"/>
    </xf>
    <xf numFmtId="0" fontId="10" fillId="2" borderId="1" xfId="0" applyFont="1" applyFill="1" applyBorder="1" applyAlignment="1" applyProtection="1">
      <alignment horizontal="right"/>
    </xf>
    <xf numFmtId="0" fontId="0" fillId="0" borderId="1" xfId="0" applyBorder="1" applyAlignment="1" applyProtection="1"/>
    <xf numFmtId="0" fontId="16" fillId="3"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5" borderId="11" xfId="0" applyFont="1" applyFill="1" applyBorder="1" applyAlignment="1" applyProtection="1">
      <alignment vertical="center" wrapText="1"/>
    </xf>
    <xf numFmtId="0" fontId="10" fillId="5" borderId="11" xfId="0" applyFont="1" applyFill="1" applyBorder="1" applyAlignment="1" applyProtection="1">
      <alignment vertical="center" wrapText="1"/>
    </xf>
    <xf numFmtId="0" fontId="10" fillId="0" borderId="11" xfId="0" applyFont="1" applyFill="1" applyBorder="1" applyAlignment="1" applyProtection="1">
      <alignment vertical="center" wrapText="1"/>
    </xf>
    <xf numFmtId="0" fontId="10" fillId="0" borderId="11" xfId="0" applyFont="1" applyBorder="1" applyAlignment="1" applyProtection="1">
      <alignment vertical="center" wrapText="1"/>
    </xf>
    <xf numFmtId="0" fontId="7" fillId="0" borderId="11" xfId="0" applyFont="1" applyFill="1" applyBorder="1" applyAlignment="1" applyProtection="1">
      <alignment vertical="center" wrapText="1"/>
    </xf>
    <xf numFmtId="0" fontId="10" fillId="0" borderId="11" xfId="0" applyFont="1" applyBorder="1" applyAlignment="1" applyProtection="1">
      <alignment wrapText="1"/>
    </xf>
    <xf numFmtId="0" fontId="10" fillId="5" borderId="11" xfId="0" applyFont="1" applyFill="1" applyBorder="1" applyAlignment="1" applyProtection="1">
      <alignment wrapText="1"/>
    </xf>
    <xf numFmtId="0" fontId="10" fillId="5" borderId="12" xfId="0" applyFont="1" applyFill="1" applyBorder="1" applyAlignment="1" applyProtection="1">
      <alignment vertical="center" wrapText="1"/>
    </xf>
    <xf numFmtId="0" fontId="10" fillId="5" borderId="12" xfId="0" applyFont="1" applyFill="1" applyBorder="1" applyAlignment="1" applyProtection="1">
      <alignment wrapText="1"/>
    </xf>
    <xf numFmtId="49" fontId="17" fillId="5" borderId="13"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center" wrapText="1"/>
    </xf>
    <xf numFmtId="0" fontId="6" fillId="0" borderId="0" xfId="0" applyFont="1" applyBorder="1" applyAlignment="1" applyProtection="1">
      <alignment horizontal="center" wrapText="1"/>
    </xf>
    <xf numFmtId="0" fontId="6" fillId="0" borderId="0" xfId="0" applyFont="1" applyAlignment="1" applyProtection="1">
      <alignment wrapText="1"/>
    </xf>
    <xf numFmtId="0" fontId="6" fillId="0" borderId="0" xfId="0" applyFont="1" applyBorder="1" applyAlignment="1" applyProtection="1">
      <alignment wrapText="1"/>
    </xf>
    <xf numFmtId="3" fontId="10" fillId="2" borderId="0" xfId="0" applyNumberFormat="1" applyFont="1" applyFill="1" applyBorder="1" applyAlignment="1" applyProtection="1">
      <alignment horizontal="right" vertical="center"/>
    </xf>
    <xf numFmtId="49" fontId="16" fillId="3" borderId="13" xfId="0" applyNumberFormat="1" applyFont="1" applyFill="1" applyBorder="1" applyAlignment="1" applyProtection="1">
      <alignment horizontal="center" vertical="center" wrapText="1"/>
    </xf>
    <xf numFmtId="0" fontId="16" fillId="3" borderId="13" xfId="0" applyFont="1" applyFill="1" applyBorder="1" applyAlignment="1" applyProtection="1">
      <alignment horizontal="center" vertical="center" wrapText="1"/>
    </xf>
    <xf numFmtId="49" fontId="7" fillId="3" borderId="13" xfId="0" applyNumberFormat="1" applyFont="1" applyFill="1" applyBorder="1" applyAlignment="1" applyProtection="1">
      <alignment horizontal="center" vertical="center" wrapText="1"/>
    </xf>
    <xf numFmtId="49" fontId="17" fillId="0" borderId="13" xfId="0" applyNumberFormat="1" applyFont="1" applyFill="1" applyBorder="1" applyAlignment="1" applyProtection="1">
      <alignment horizontal="left" vertical="center" wrapText="1"/>
    </xf>
    <xf numFmtId="49" fontId="18" fillId="0" borderId="13" xfId="0" applyNumberFormat="1" applyFont="1" applyFill="1" applyBorder="1" applyAlignment="1" applyProtection="1">
      <alignment horizontal="left" vertical="center" wrapText="1"/>
    </xf>
    <xf numFmtId="0" fontId="46" fillId="0" borderId="33" xfId="0" applyFont="1" applyBorder="1" applyAlignment="1">
      <alignment horizontal="center" vertical="center"/>
    </xf>
    <xf numFmtId="0" fontId="46" fillId="0" borderId="31" xfId="0" applyFont="1" applyBorder="1" applyAlignment="1">
      <alignment horizontal="center" vertical="center"/>
    </xf>
    <xf numFmtId="0" fontId="46" fillId="0" borderId="33" xfId="0" applyFont="1" applyBorder="1" applyAlignment="1">
      <alignment horizontal="center" vertical="center" wrapText="1"/>
    </xf>
    <xf numFmtId="0" fontId="46" fillId="0" borderId="31" xfId="0" applyFont="1" applyBorder="1" applyAlignment="1">
      <alignment horizontal="center" vertical="center" wrapText="1"/>
    </xf>
    <xf numFmtId="0" fontId="6" fillId="0" borderId="0" xfId="0" applyFont="1" applyAlignment="1">
      <alignment horizontal="left" vertical="top" wrapText="1"/>
    </xf>
    <xf numFmtId="0" fontId="32" fillId="0" borderId="0" xfId="0" applyFont="1" applyAlignment="1">
      <alignment horizontal="left" vertical="top"/>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52" fillId="0" borderId="0" xfId="0" applyFont="1" applyAlignment="1">
      <alignment vertical="top" wrapText="1"/>
    </xf>
    <xf numFmtId="0" fontId="52" fillId="0" borderId="0" xfId="0" applyFont="1" applyAlignment="1">
      <alignment horizontal="left" vertical="top" wrapText="1"/>
    </xf>
    <xf numFmtId="0" fontId="3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46" fillId="0" borderId="35" xfId="0" applyFont="1" applyBorder="1" applyAlignment="1">
      <alignment horizontal="center" vertical="center"/>
    </xf>
    <xf numFmtId="0" fontId="45" fillId="0" borderId="24" xfId="0" applyFont="1" applyBorder="1" applyAlignment="1">
      <alignment horizontal="center" vertical="center"/>
    </xf>
    <xf numFmtId="0" fontId="45" fillId="0" borderId="25" xfId="0" applyFont="1" applyBorder="1" applyAlignment="1">
      <alignment horizontal="center" vertical="center"/>
    </xf>
    <xf numFmtId="0" fontId="35" fillId="0" borderId="36" xfId="0" applyFont="1" applyBorder="1" applyAlignment="1">
      <alignment horizontal="center" vertical="center" wrapText="1"/>
    </xf>
    <xf numFmtId="0" fontId="36" fillId="0" borderId="31" xfId="0" applyFont="1" applyBorder="1" applyAlignment="1">
      <alignment horizontal="center" vertical="center" wrapText="1"/>
    </xf>
    <xf numFmtId="0" fontId="35" fillId="0" borderId="33" xfId="0" applyFont="1" applyBorder="1" applyAlignment="1">
      <alignment horizontal="center" vertical="center"/>
    </xf>
    <xf numFmtId="0" fontId="35" fillId="0" borderId="31" xfId="0" applyFont="1" applyBorder="1" applyAlignment="1">
      <alignment horizontal="center" vertical="center"/>
    </xf>
    <xf numFmtId="0" fontId="35" fillId="0" borderId="33"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35" xfId="0" applyFont="1" applyBorder="1" applyAlignment="1">
      <alignment horizontal="center" vertical="center"/>
    </xf>
    <xf numFmtId="0" fontId="44" fillId="0" borderId="24" xfId="0" applyFont="1" applyBorder="1" applyAlignment="1">
      <alignment horizontal="center" vertical="center" wrapText="1"/>
    </xf>
    <xf numFmtId="0" fontId="44" fillId="0" borderId="36"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31" xfId="0" applyFont="1" applyBorder="1" applyAlignment="1">
      <alignment horizontal="center" vertical="center" wrapText="1"/>
    </xf>
  </cellXfs>
  <cellStyles count="3">
    <cellStyle name="Normal" xfId="0" builtinId="0"/>
    <cellStyle name="Normal 3" xfId="1" xr:uid="{99DFB5DD-902C-4F51-ABB9-A490D0CBA7C8}"/>
    <cellStyle name="Normal 3 2" xfId="2" xr:uid="{E204D2AC-12BE-4ABA-B2B4-EFE5E88774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99">
            <xs:annotation>
              <xs:documentation>
						CROATIA osiguranje d.d.
					</xs:documentation>
            </xs:annotation>
          </xs:enumeration>
          <xs:enumeration value="340">
            <xs:annotation>
              <xs:documentation>
						ADRIATIC OSIGURANJE d.d.
					</xs:documentation>
            </xs:annotation>
          </xs:enumeration>
          <xs:enumeration value="604">
            <xs:annotation>
              <xs:documentation>
						SUNCE OSIGURANJE d.d.
					</xs:documentation>
            </xs:annotation>
          </xs:enumeration>
          <xs:enumeration value="1019">
            <xs:annotation>
              <xs:documentation>
						CROATIA LLOYD d.d. za reosiguranje
					</xs:documentation>
            </xs:annotation>
          </xs:enumeration>
          <xs:enumeration value="4960">
            <xs:annotation>
              <xs:documentation>
						VELEBIT OSIGURANJE d.d.
					</xs:documentation>
            </xs:annotation>
          </xs:enumeration>
          <xs:enumeration value="4963">
            <xs:annotation>
              <xs:documentation>
						VELEBIT ŽIVOTNO OSIGURANJE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GFI-IZD-OSIG">
        <xs:complexType>
          <xs:sequence>
            <xs:element name="Izvjesce" type="Izvjesce" minOccurs="1" maxOccurs="1"/>
            <xs:element name="IFP_1000362" type="IFP_1000362" minOccurs="0" maxOccurs="1"/>
            <xs:element name="ISD_1000363" type="ISD_1000363" minOccurs="0" maxOccurs="1"/>
            <xs:element name="NT_1000364" type="NT_1000364" minOccurs="0" maxOccurs="1"/>
            <xs:element name="PK_1000365" type="PK_1000365" minOccurs="0" maxOccurs="1"/>
          </xs:sequence>
        </xs:complexType>
      </xs:element>
      <xs:complexType name="Izvjesce">
        <xs:sequence>
          <xs:element name="Godina" type="Godina" nillable="false"/>
          <xs:element name="sif_ust" type="sif_ust" nillable="false"/>
          <xs:element name="AtribIzv" type="AtribIzv" nillable="false"/>
        </xs:sequence>
      </xs:complexType>
      <xs:complexType name="IFP_1000362">
        <xs:annotation>
          <xs:documentation>
				Izvještaj o financijskom položaju, osiguranje, polugodišnji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3">
        <xs:annotation>
          <xs:documentation>
				Izvještaj o sveobuhvatnoj dobiti, osiguranje, polugodišnji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all>
      </xs:complexType>
      <xs:complexType name="NT_1000364">
        <xs:annotation>
          <xs:documentation>
				Izvještaj o novčanom tijeku, osiguranje, polugodišnje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5">
        <xs:annotation>
          <xs:documentation>
				Izvještaj o promjenama kapitala, osiguranje, polugodišnje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GFI-IZD-OSIG_Map" RootElement="G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OSIG/Izvjesce/Godina" xmlDataType="integer"/>
    </xmlCellPr>
  </singleXmlCell>
  <singleXmlCell id="2" xr6:uid="{00000000-000C-0000-FFFF-FFFF01000000}" r="C16" connectionId="0">
    <xmlCellPr id="1" xr6:uid="{00000000-0010-0000-0100-000001000000}" uniqueName="sif_ust">
      <xmlPr mapId="1" xpath="/GFI-IZD-OSIG/Izvjesce/sif_ust" xmlDataType="string"/>
    </xmlCellPr>
  </singleXmlCell>
  <singleXmlCell id="3" xr6:uid="{00000000-000C-0000-FFFF-FFFF02000000}" r="C30" connectionId="0">
    <xmlCellPr id="1" xr6:uid="{00000000-0010-0000-0200-000001000000}" uniqueName="AtribIzv">
      <xmlPr mapId="1" xpath="/G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0" xr6:uid="{00000000-000C-0000-FFFF-FFFF03000000}" r="D8" connectionId="0">
    <xmlCellPr id="1" xr6:uid="{00000000-0010-0000-0300-000001000000}" uniqueName="P61140">
      <xmlPr mapId="1" xpath="/GFI-IZD-OSIG/IFP_1000362/P61140" xmlDataType="decimal"/>
    </xmlCellPr>
  </singleXmlCell>
  <singleXmlCell id="11" xr6:uid="{00000000-000C-0000-FFFF-FFFF04000000}" r="E8" connectionId="0">
    <xmlCellPr id="1" xr6:uid="{00000000-0010-0000-0400-000001000000}" uniqueName="P61257">
      <xmlPr mapId="1" xpath="/GFI-IZD-OSIG/IFP_1000362/P61257" xmlDataType="decimal"/>
    </xmlCellPr>
  </singleXmlCell>
  <singleXmlCell id="12" xr6:uid="{00000000-000C-0000-FFFF-FFFF05000000}" r="F8" connectionId="0">
    <xmlCellPr id="1" xr6:uid="{00000000-0010-0000-0500-000001000000}" uniqueName="P61374">
      <xmlPr mapId="1" xpath="/GFI-IZD-OSIG/IFP_1000362/P61374" xmlDataType="decimal"/>
    </xmlCellPr>
  </singleXmlCell>
  <singleXmlCell id="13" xr6:uid="{00000000-000C-0000-FFFF-FFFF06000000}" r="G8" connectionId="0">
    <xmlCellPr id="1" xr6:uid="{00000000-0010-0000-0600-000001000000}" uniqueName="P60789">
      <xmlPr mapId="1" xpath="/GFI-IZD-OSIG/IFP_1000362/P60789" xmlDataType="decimal"/>
    </xmlCellPr>
  </singleXmlCell>
  <singleXmlCell id="14" xr6:uid="{00000000-000C-0000-FFFF-FFFF07000000}" r="H8" connectionId="0">
    <xmlCellPr id="1" xr6:uid="{00000000-0010-0000-0700-000001000000}" uniqueName="P60906">
      <xmlPr mapId="1" xpath="/GFI-IZD-OSIG/IFP_1000362/P60906" xmlDataType="decimal"/>
    </xmlCellPr>
  </singleXmlCell>
  <singleXmlCell id="15" xr6:uid="{00000000-000C-0000-FFFF-FFFF08000000}" r="I8" connectionId="0">
    <xmlCellPr id="1" xr6:uid="{00000000-0010-0000-0800-000001000000}" uniqueName="P61023">
      <xmlPr mapId="1" xpath="/GFI-IZD-OSIG/IFP_1000362/P61023" xmlDataType="decimal"/>
    </xmlCellPr>
  </singleXmlCell>
  <singleXmlCell id="16" xr6:uid="{00000000-000C-0000-FFFF-FFFF09000000}" r="D9" connectionId="0">
    <xmlCellPr id="1" xr6:uid="{00000000-0010-0000-0900-000001000000}" uniqueName="P61141">
      <xmlPr mapId="1" xpath="/GFI-IZD-OSIG/IFP_1000362/P61141" xmlDataType="decimal"/>
    </xmlCellPr>
  </singleXmlCell>
  <singleXmlCell id="17" xr6:uid="{00000000-000C-0000-FFFF-FFFF0A000000}" r="E9" connectionId="0">
    <xmlCellPr id="1" xr6:uid="{00000000-0010-0000-0A00-000001000000}" uniqueName="P61258">
      <xmlPr mapId="1" xpath="/GFI-IZD-OSIG/IFP_1000362/P61258" xmlDataType="decimal"/>
    </xmlCellPr>
  </singleXmlCell>
  <singleXmlCell id="18" xr6:uid="{00000000-000C-0000-FFFF-FFFF0B000000}" r="F9" connectionId="0">
    <xmlCellPr id="1" xr6:uid="{00000000-0010-0000-0B00-000001000000}" uniqueName="P61375">
      <xmlPr mapId="1" xpath="/GFI-IZD-OSIG/IFP_1000362/P61375" xmlDataType="decimal"/>
    </xmlCellPr>
  </singleXmlCell>
  <singleXmlCell id="19" xr6:uid="{00000000-000C-0000-FFFF-FFFF0C000000}" r="G9" connectionId="0">
    <xmlCellPr id="1" xr6:uid="{00000000-0010-0000-0C00-000001000000}" uniqueName="P60790">
      <xmlPr mapId="1" xpath="/GFI-IZD-OSIG/IFP_1000362/P60790" xmlDataType="decimal"/>
    </xmlCellPr>
  </singleXmlCell>
  <singleXmlCell id="20" xr6:uid="{00000000-000C-0000-FFFF-FFFF0D000000}" r="H9" connectionId="0">
    <xmlCellPr id="1" xr6:uid="{00000000-0010-0000-0D00-000001000000}" uniqueName="P60907">
      <xmlPr mapId="1" xpath="/GFI-IZD-OSIG/IFP_1000362/P60907" xmlDataType="decimal"/>
    </xmlCellPr>
  </singleXmlCell>
  <singleXmlCell id="21" xr6:uid="{00000000-000C-0000-FFFF-FFFF0E000000}" r="I9" connectionId="0">
    <xmlCellPr id="1" xr6:uid="{00000000-0010-0000-0E00-000001000000}" uniqueName="P61024">
      <xmlPr mapId="1" xpath="/GFI-IZD-OSIG/IFP_1000362/P61024" xmlDataType="decimal"/>
    </xmlCellPr>
  </singleXmlCell>
  <singleXmlCell id="22" xr6:uid="{00000000-000C-0000-FFFF-FFFF0F000000}" r="D10" connectionId="0">
    <xmlCellPr id="1" xr6:uid="{00000000-0010-0000-0F00-000001000000}" uniqueName="P61142">
      <xmlPr mapId="1" xpath="/GFI-IZD-OSIG/IFP_1000362/P61142" xmlDataType="decimal"/>
    </xmlCellPr>
  </singleXmlCell>
  <singleXmlCell id="23" xr6:uid="{00000000-000C-0000-FFFF-FFFF10000000}" r="E10" connectionId="0">
    <xmlCellPr id="1" xr6:uid="{00000000-0010-0000-1000-000001000000}" uniqueName="P61259">
      <xmlPr mapId="1" xpath="/GFI-IZD-OSIG/IFP_1000362/P61259" xmlDataType="decimal"/>
    </xmlCellPr>
  </singleXmlCell>
  <singleXmlCell id="24" xr6:uid="{00000000-000C-0000-FFFF-FFFF11000000}" r="F10" connectionId="0">
    <xmlCellPr id="1" xr6:uid="{00000000-0010-0000-1100-000001000000}" uniqueName="P61376">
      <xmlPr mapId="1" xpath="/GFI-IZD-OSIG/IFP_1000362/P61376" xmlDataType="decimal"/>
    </xmlCellPr>
  </singleXmlCell>
  <singleXmlCell id="25" xr6:uid="{00000000-000C-0000-FFFF-FFFF12000000}" r="G10" connectionId="0">
    <xmlCellPr id="1" xr6:uid="{00000000-0010-0000-1200-000001000000}" uniqueName="P60791">
      <xmlPr mapId="1" xpath="/GFI-IZD-OSIG/IFP_1000362/P60791" xmlDataType="decimal"/>
    </xmlCellPr>
  </singleXmlCell>
  <singleXmlCell id="26" xr6:uid="{00000000-000C-0000-FFFF-FFFF13000000}" r="H10" connectionId="0">
    <xmlCellPr id="1" xr6:uid="{00000000-0010-0000-1300-000001000000}" uniqueName="P60908">
      <xmlPr mapId="1" xpath="/GFI-IZD-OSIG/IFP_1000362/P60908" xmlDataType="decimal"/>
    </xmlCellPr>
  </singleXmlCell>
  <singleXmlCell id="27" xr6:uid="{00000000-000C-0000-FFFF-FFFF14000000}" r="I10" connectionId="0">
    <xmlCellPr id="1" xr6:uid="{00000000-0010-0000-1400-000001000000}" uniqueName="P61025">
      <xmlPr mapId="1" xpath="/GFI-IZD-OSIG/IFP_1000362/P61025" xmlDataType="decimal"/>
    </xmlCellPr>
  </singleXmlCell>
  <singleXmlCell id="28" xr6:uid="{00000000-000C-0000-FFFF-FFFF15000000}" r="D11" connectionId="0">
    <xmlCellPr id="1" xr6:uid="{00000000-0010-0000-1500-000001000000}" uniqueName="P61143">
      <xmlPr mapId="1" xpath="/GFI-IZD-OSIG/IFP_1000362/P61143" xmlDataType="decimal"/>
    </xmlCellPr>
  </singleXmlCell>
  <singleXmlCell id="29" xr6:uid="{00000000-000C-0000-FFFF-FFFF16000000}" r="E11" connectionId="0">
    <xmlCellPr id="1" xr6:uid="{00000000-0010-0000-1600-000001000000}" uniqueName="P61260">
      <xmlPr mapId="1" xpath="/GFI-IZD-OSIG/IFP_1000362/P61260" xmlDataType="decimal"/>
    </xmlCellPr>
  </singleXmlCell>
  <singleXmlCell id="30" xr6:uid="{00000000-000C-0000-FFFF-FFFF17000000}" r="F11" connectionId="0">
    <xmlCellPr id="1" xr6:uid="{00000000-0010-0000-1700-000001000000}" uniqueName="P61377">
      <xmlPr mapId="1" xpath="/GFI-IZD-OSIG/IFP_1000362/P61377" xmlDataType="decimal"/>
    </xmlCellPr>
  </singleXmlCell>
  <singleXmlCell id="31" xr6:uid="{00000000-000C-0000-FFFF-FFFF18000000}" r="G11" connectionId="0">
    <xmlCellPr id="1" xr6:uid="{00000000-0010-0000-1800-000001000000}" uniqueName="P60792">
      <xmlPr mapId="1" xpath="/GFI-IZD-OSIG/IFP_1000362/P60792" xmlDataType="decimal"/>
    </xmlCellPr>
  </singleXmlCell>
  <singleXmlCell id="32" xr6:uid="{00000000-000C-0000-FFFF-FFFF19000000}" r="H11" connectionId="0">
    <xmlCellPr id="1" xr6:uid="{00000000-0010-0000-1900-000001000000}" uniqueName="P60909">
      <xmlPr mapId="1" xpath="/GFI-IZD-OSIG/IFP_1000362/P60909" xmlDataType="decimal"/>
    </xmlCellPr>
  </singleXmlCell>
  <singleXmlCell id="33" xr6:uid="{00000000-000C-0000-FFFF-FFFF1A000000}" r="I11" connectionId="0">
    <xmlCellPr id="1" xr6:uid="{00000000-0010-0000-1A00-000001000000}" uniqueName="P61026">
      <xmlPr mapId="1" xpath="/GFI-IZD-OSIG/IFP_1000362/P61026" xmlDataType="decimal"/>
    </xmlCellPr>
  </singleXmlCell>
  <singleXmlCell id="34" xr6:uid="{00000000-000C-0000-FFFF-FFFF1B000000}" r="D12" connectionId="0">
    <xmlCellPr id="1" xr6:uid="{00000000-0010-0000-1B00-000001000000}" uniqueName="P61144">
      <xmlPr mapId="1" xpath="/GFI-IZD-OSIG/IFP_1000362/P61144" xmlDataType="decimal"/>
    </xmlCellPr>
  </singleXmlCell>
  <singleXmlCell id="35" xr6:uid="{00000000-000C-0000-FFFF-FFFF1C000000}" r="E12" connectionId="0">
    <xmlCellPr id="1" xr6:uid="{00000000-0010-0000-1C00-000001000000}" uniqueName="P61261">
      <xmlPr mapId="1" xpath="/GFI-IZD-OSIG/IFP_1000362/P61261" xmlDataType="decimal"/>
    </xmlCellPr>
  </singleXmlCell>
  <singleXmlCell id="36" xr6:uid="{00000000-000C-0000-FFFF-FFFF1D000000}" r="F12" connectionId="0">
    <xmlCellPr id="1" xr6:uid="{00000000-0010-0000-1D00-000001000000}" uniqueName="P61378">
      <xmlPr mapId="1" xpath="/GFI-IZD-OSIG/IFP_1000362/P61378" xmlDataType="decimal"/>
    </xmlCellPr>
  </singleXmlCell>
  <singleXmlCell id="37" xr6:uid="{00000000-000C-0000-FFFF-FFFF1E000000}" r="G12" connectionId="0">
    <xmlCellPr id="1" xr6:uid="{00000000-0010-0000-1E00-000001000000}" uniqueName="P60793">
      <xmlPr mapId="1" xpath="/GFI-IZD-OSIG/IFP_1000362/P60793" xmlDataType="decimal"/>
    </xmlCellPr>
  </singleXmlCell>
  <singleXmlCell id="38" xr6:uid="{00000000-000C-0000-FFFF-FFFF1F000000}" r="H12" connectionId="0">
    <xmlCellPr id="1" xr6:uid="{00000000-0010-0000-1F00-000001000000}" uniqueName="P60910">
      <xmlPr mapId="1" xpath="/GFI-IZD-OSIG/IFP_1000362/P60910" xmlDataType="decimal"/>
    </xmlCellPr>
  </singleXmlCell>
  <singleXmlCell id="39" xr6:uid="{00000000-000C-0000-FFFF-FFFF20000000}" r="I12" connectionId="0">
    <xmlCellPr id="1" xr6:uid="{00000000-0010-0000-2000-000001000000}" uniqueName="P61027">
      <xmlPr mapId="1" xpath="/GFI-IZD-OSIG/IFP_1000362/P61027" xmlDataType="decimal"/>
    </xmlCellPr>
  </singleXmlCell>
  <singleXmlCell id="40" xr6:uid="{00000000-000C-0000-FFFF-FFFF21000000}" r="D13" connectionId="0">
    <xmlCellPr id="1" xr6:uid="{00000000-0010-0000-2100-000001000000}" uniqueName="P61145">
      <xmlPr mapId="1" xpath="/GFI-IZD-OSIG/IFP_1000362/P61145" xmlDataType="decimal"/>
    </xmlCellPr>
  </singleXmlCell>
  <singleXmlCell id="41" xr6:uid="{00000000-000C-0000-FFFF-FFFF22000000}" r="E13" connectionId="0">
    <xmlCellPr id="1" xr6:uid="{00000000-0010-0000-2200-000001000000}" uniqueName="P61262">
      <xmlPr mapId="1" xpath="/GFI-IZD-OSIG/IFP_1000362/P61262" xmlDataType="decimal"/>
    </xmlCellPr>
  </singleXmlCell>
  <singleXmlCell id="42" xr6:uid="{00000000-000C-0000-FFFF-FFFF23000000}" r="F13" connectionId="0">
    <xmlCellPr id="1" xr6:uid="{00000000-0010-0000-2300-000001000000}" uniqueName="P61379">
      <xmlPr mapId="1" xpath="/GFI-IZD-OSIG/IFP_1000362/P61379" xmlDataType="decimal"/>
    </xmlCellPr>
  </singleXmlCell>
  <singleXmlCell id="43" xr6:uid="{00000000-000C-0000-FFFF-FFFF24000000}" r="G13" connectionId="0">
    <xmlCellPr id="1" xr6:uid="{00000000-0010-0000-2400-000001000000}" uniqueName="P60794">
      <xmlPr mapId="1" xpath="/GFI-IZD-OSIG/IFP_1000362/P60794" xmlDataType="decimal"/>
    </xmlCellPr>
  </singleXmlCell>
  <singleXmlCell id="44" xr6:uid="{00000000-000C-0000-FFFF-FFFF25000000}" r="H13" connectionId="0">
    <xmlCellPr id="1" xr6:uid="{00000000-0010-0000-2500-000001000000}" uniqueName="P60911">
      <xmlPr mapId="1" xpath="/GFI-IZD-OSIG/IFP_1000362/P60911" xmlDataType="decimal"/>
    </xmlCellPr>
  </singleXmlCell>
  <singleXmlCell id="45" xr6:uid="{00000000-000C-0000-FFFF-FFFF26000000}" r="I13" connectionId="0">
    <xmlCellPr id="1" xr6:uid="{00000000-0010-0000-2600-000001000000}" uniqueName="P61028">
      <xmlPr mapId="1" xpath="/GFI-IZD-OSIG/IFP_1000362/P61028" xmlDataType="decimal"/>
    </xmlCellPr>
  </singleXmlCell>
  <singleXmlCell id="46" xr6:uid="{00000000-000C-0000-FFFF-FFFF27000000}" r="D14" connectionId="0">
    <xmlCellPr id="1" xr6:uid="{00000000-0010-0000-2700-000001000000}" uniqueName="P61251">
      <xmlPr mapId="1" xpath="/GFI-IZD-OSIG/IFP_1000362/P61251" xmlDataType="decimal"/>
    </xmlCellPr>
  </singleXmlCell>
  <singleXmlCell id="47" xr6:uid="{00000000-000C-0000-FFFF-FFFF28000000}" r="E14" connectionId="0">
    <xmlCellPr id="1" xr6:uid="{00000000-0010-0000-2800-000001000000}" uniqueName="P61368">
      <xmlPr mapId="1" xpath="/GFI-IZD-OSIG/IFP_1000362/P61368" xmlDataType="decimal"/>
    </xmlCellPr>
  </singleXmlCell>
  <singleXmlCell id="48" xr6:uid="{00000000-000C-0000-FFFF-FFFF29000000}" r="F14" connectionId="0">
    <xmlCellPr id="1" xr6:uid="{00000000-0010-0000-2900-000001000000}" uniqueName="P61485">
      <xmlPr mapId="1" xpath="/GFI-IZD-OSIG/IFP_1000362/P61485" xmlDataType="decimal"/>
    </xmlCellPr>
  </singleXmlCell>
  <singleXmlCell id="49" xr6:uid="{00000000-000C-0000-FFFF-FFFF2A000000}" r="G14" connectionId="0">
    <xmlCellPr id="1" xr6:uid="{00000000-0010-0000-2A00-000001000000}" uniqueName="P60900">
      <xmlPr mapId="1" xpath="/GFI-IZD-OSIG/IFP_1000362/P60900" xmlDataType="decimal"/>
    </xmlCellPr>
  </singleXmlCell>
  <singleXmlCell id="50" xr6:uid="{00000000-000C-0000-FFFF-FFFF2B000000}" r="H14" connectionId="0">
    <xmlCellPr id="1" xr6:uid="{00000000-0010-0000-2B00-000001000000}" uniqueName="P61017">
      <xmlPr mapId="1" xpath="/GFI-IZD-OSIG/IFP_1000362/P61017" xmlDataType="decimal"/>
    </xmlCellPr>
  </singleXmlCell>
  <singleXmlCell id="51" xr6:uid="{00000000-000C-0000-FFFF-FFFF2C000000}" r="I14" connectionId="0">
    <xmlCellPr id="1" xr6:uid="{00000000-0010-0000-2C00-000001000000}" uniqueName="P61134">
      <xmlPr mapId="1" xpath="/GFI-IZD-OSIG/IFP_1000362/P61134" xmlDataType="decimal"/>
    </xmlCellPr>
  </singleXmlCell>
  <singleXmlCell id="52" xr6:uid="{00000000-000C-0000-FFFF-FFFF2D000000}" r="D15" connectionId="0">
    <xmlCellPr id="1" xr6:uid="{00000000-0010-0000-2D00-000001000000}" uniqueName="P61252">
      <xmlPr mapId="1" xpath="/GFI-IZD-OSIG/IFP_1000362/P61252" xmlDataType="decimal"/>
    </xmlCellPr>
  </singleXmlCell>
  <singleXmlCell id="53" xr6:uid="{00000000-000C-0000-FFFF-FFFF2E000000}" r="E15" connectionId="0">
    <xmlCellPr id="1" xr6:uid="{00000000-0010-0000-2E00-000001000000}" uniqueName="P61369">
      <xmlPr mapId="1" xpath="/GFI-IZD-OSIG/IFP_1000362/P61369" xmlDataType="decimal"/>
    </xmlCellPr>
  </singleXmlCell>
  <singleXmlCell id="54" xr6:uid="{00000000-000C-0000-FFFF-FFFF2F000000}" r="F15" connectionId="0">
    <xmlCellPr id="1" xr6:uid="{00000000-0010-0000-2F00-000001000000}" uniqueName="P61486">
      <xmlPr mapId="1" xpath="/GFI-IZD-OSIG/IFP_1000362/P61486" xmlDataType="decimal"/>
    </xmlCellPr>
  </singleXmlCell>
  <singleXmlCell id="55" xr6:uid="{00000000-000C-0000-FFFF-FFFF30000000}" r="G15" connectionId="0">
    <xmlCellPr id="1" xr6:uid="{00000000-0010-0000-3000-000001000000}" uniqueName="P60901">
      <xmlPr mapId="1" xpath="/GFI-IZD-OSIG/IFP_1000362/P60901" xmlDataType="decimal"/>
    </xmlCellPr>
  </singleXmlCell>
  <singleXmlCell id="56" xr6:uid="{00000000-000C-0000-FFFF-FFFF31000000}" r="H15" connectionId="0">
    <xmlCellPr id="1" xr6:uid="{00000000-0010-0000-3100-000001000000}" uniqueName="P61018">
      <xmlPr mapId="1" xpath="/GFI-IZD-OSIG/IFP_1000362/P61018" xmlDataType="decimal"/>
    </xmlCellPr>
  </singleXmlCell>
  <singleXmlCell id="57" xr6:uid="{00000000-000C-0000-FFFF-FFFF32000000}" r="I15" connectionId="0">
    <xmlCellPr id="1" xr6:uid="{00000000-0010-0000-3200-000001000000}" uniqueName="P61135">
      <xmlPr mapId="1" xpath="/GFI-IZD-OSIG/IFP_1000362/P61135" xmlDataType="decimal"/>
    </xmlCellPr>
  </singleXmlCell>
  <singleXmlCell id="58" xr6:uid="{00000000-000C-0000-FFFF-FFFF33000000}" r="D16" connectionId="0">
    <xmlCellPr id="1" xr6:uid="{00000000-0010-0000-3300-000001000000}" uniqueName="P61253">
      <xmlPr mapId="1" xpath="/GFI-IZD-OSIG/IFP_1000362/P61253" xmlDataType="decimal"/>
    </xmlCellPr>
  </singleXmlCell>
  <singleXmlCell id="59" xr6:uid="{00000000-000C-0000-FFFF-FFFF34000000}" r="E16" connectionId="0">
    <xmlCellPr id="1" xr6:uid="{00000000-0010-0000-3400-000001000000}" uniqueName="P61370">
      <xmlPr mapId="1" xpath="/GFI-IZD-OSIG/IFP_1000362/P61370" xmlDataType="decimal"/>
    </xmlCellPr>
  </singleXmlCell>
  <singleXmlCell id="60" xr6:uid="{00000000-000C-0000-FFFF-FFFF35000000}" r="F16" connectionId="0">
    <xmlCellPr id="1" xr6:uid="{00000000-0010-0000-3500-000001000000}" uniqueName="P61487">
      <xmlPr mapId="1" xpath="/GFI-IZD-OSIG/IFP_1000362/P61487" xmlDataType="decimal"/>
    </xmlCellPr>
  </singleXmlCell>
  <singleXmlCell id="61" xr6:uid="{00000000-000C-0000-FFFF-FFFF36000000}" r="G16" connectionId="0">
    <xmlCellPr id="1" xr6:uid="{00000000-0010-0000-3600-000001000000}" uniqueName="P60902">
      <xmlPr mapId="1" xpath="/GFI-IZD-OSIG/IFP_1000362/P60902" xmlDataType="decimal"/>
    </xmlCellPr>
  </singleXmlCell>
  <singleXmlCell id="62" xr6:uid="{00000000-000C-0000-FFFF-FFFF37000000}" r="H16" connectionId="0">
    <xmlCellPr id="1" xr6:uid="{00000000-0010-0000-3700-000001000000}" uniqueName="P61019">
      <xmlPr mapId="1" xpath="/GFI-IZD-OSIG/IFP_1000362/P61019" xmlDataType="decimal"/>
    </xmlCellPr>
  </singleXmlCell>
  <singleXmlCell id="63" xr6:uid="{00000000-000C-0000-FFFF-FFFF38000000}" r="I16" connectionId="0">
    <xmlCellPr id="1" xr6:uid="{00000000-0010-0000-3800-000001000000}" uniqueName="P61136">
      <xmlPr mapId="1" xpath="/GFI-IZD-OSIG/IFP_1000362/P61136" xmlDataType="decimal"/>
    </xmlCellPr>
  </singleXmlCell>
  <singleXmlCell id="64" xr6:uid="{00000000-000C-0000-FFFF-FFFF39000000}" r="D17" connectionId="0">
    <xmlCellPr id="1" xr6:uid="{00000000-0010-0000-3900-000001000000}" uniqueName="P61254">
      <xmlPr mapId="1" xpath="/GFI-IZD-OSIG/IFP_1000362/P61254" xmlDataType="decimal"/>
    </xmlCellPr>
  </singleXmlCell>
  <singleXmlCell id="65" xr6:uid="{00000000-000C-0000-FFFF-FFFF3A000000}" r="E17" connectionId="0">
    <xmlCellPr id="1" xr6:uid="{00000000-0010-0000-3A00-000001000000}" uniqueName="P61371">
      <xmlPr mapId="1" xpath="/GFI-IZD-OSIG/IFP_1000362/P61371" xmlDataType="decimal"/>
    </xmlCellPr>
  </singleXmlCell>
  <singleXmlCell id="66" xr6:uid="{00000000-000C-0000-FFFF-FFFF3B000000}" r="F17" connectionId="0">
    <xmlCellPr id="1" xr6:uid="{00000000-0010-0000-3B00-000001000000}" uniqueName="P61488">
      <xmlPr mapId="1" xpath="/GFI-IZD-OSIG/IFP_1000362/P61488" xmlDataType="decimal"/>
    </xmlCellPr>
  </singleXmlCell>
  <singleXmlCell id="67" xr6:uid="{00000000-000C-0000-FFFF-FFFF3C000000}" r="G17" connectionId="0">
    <xmlCellPr id="1" xr6:uid="{00000000-0010-0000-3C00-000001000000}" uniqueName="P60903">
      <xmlPr mapId="1" xpath="/GFI-IZD-OSIG/IFP_1000362/P60903" xmlDataType="decimal"/>
    </xmlCellPr>
  </singleXmlCell>
  <singleXmlCell id="68" xr6:uid="{00000000-000C-0000-FFFF-FFFF3D000000}" r="H17" connectionId="0">
    <xmlCellPr id="1" xr6:uid="{00000000-0010-0000-3D00-000001000000}" uniqueName="P61020">
      <xmlPr mapId="1" xpath="/GFI-IZD-OSIG/IFP_1000362/P61020" xmlDataType="decimal"/>
    </xmlCellPr>
  </singleXmlCell>
  <singleXmlCell id="69" xr6:uid="{00000000-000C-0000-FFFF-FFFF3E000000}" r="I17" connectionId="0">
    <xmlCellPr id="1" xr6:uid="{00000000-0010-0000-3E00-000001000000}" uniqueName="P61137">
      <xmlPr mapId="1" xpath="/GFI-IZD-OSIG/IFP_1000362/P61137" xmlDataType="decimal"/>
    </xmlCellPr>
  </singleXmlCell>
  <singleXmlCell id="70" xr6:uid="{00000000-000C-0000-FFFF-FFFF3F000000}" r="D18" connectionId="0">
    <xmlCellPr id="1" xr6:uid="{00000000-0010-0000-3F00-000001000000}" uniqueName="P61255">
      <xmlPr mapId="1" xpath="/GFI-IZD-OSIG/IFP_1000362/P61255" xmlDataType="decimal"/>
    </xmlCellPr>
  </singleXmlCell>
  <singleXmlCell id="71" xr6:uid="{00000000-000C-0000-FFFF-FFFF40000000}" r="E18" connectionId="0">
    <xmlCellPr id="1" xr6:uid="{00000000-0010-0000-4000-000001000000}" uniqueName="P61372">
      <xmlPr mapId="1" xpath="/GFI-IZD-OSIG/IFP_1000362/P61372" xmlDataType="decimal"/>
    </xmlCellPr>
  </singleXmlCell>
  <singleXmlCell id="72" xr6:uid="{00000000-000C-0000-FFFF-FFFF41000000}" r="F18" connectionId="0">
    <xmlCellPr id="1" xr6:uid="{00000000-0010-0000-4100-000001000000}" uniqueName="P61489">
      <xmlPr mapId="1" xpath="/GFI-IZD-OSIG/IFP_1000362/P61489" xmlDataType="decimal"/>
    </xmlCellPr>
  </singleXmlCell>
  <singleXmlCell id="73" xr6:uid="{00000000-000C-0000-FFFF-FFFF42000000}" r="G18" connectionId="0">
    <xmlCellPr id="1" xr6:uid="{00000000-0010-0000-4200-000001000000}" uniqueName="P60904">
      <xmlPr mapId="1" xpath="/GFI-IZD-OSIG/IFP_1000362/P60904" xmlDataType="decimal"/>
    </xmlCellPr>
  </singleXmlCell>
  <singleXmlCell id="74" xr6:uid="{00000000-000C-0000-FFFF-FFFF43000000}" r="H18" connectionId="0">
    <xmlCellPr id="1" xr6:uid="{00000000-0010-0000-4300-000001000000}" uniqueName="P61021">
      <xmlPr mapId="1" xpath="/GFI-IZD-OSIG/IFP_1000362/P61021" xmlDataType="decimal"/>
    </xmlCellPr>
  </singleXmlCell>
  <singleXmlCell id="75" xr6:uid="{00000000-000C-0000-FFFF-FFFF44000000}" r="I18" connectionId="0">
    <xmlCellPr id="1" xr6:uid="{00000000-0010-0000-4400-000001000000}" uniqueName="P61138">
      <xmlPr mapId="1" xpath="/GFI-IZD-OSIG/IFP_1000362/P61138" xmlDataType="decimal"/>
    </xmlCellPr>
  </singleXmlCell>
  <singleXmlCell id="76" xr6:uid="{00000000-000C-0000-FFFF-FFFF45000000}" r="D19" connectionId="0">
    <xmlCellPr id="1" xr6:uid="{00000000-0010-0000-4500-000001000000}" uniqueName="P61256">
      <xmlPr mapId="1" xpath="/GFI-IZD-OSIG/IFP_1000362/P61256" xmlDataType="decimal"/>
    </xmlCellPr>
  </singleXmlCell>
  <singleXmlCell id="77" xr6:uid="{00000000-000C-0000-FFFF-FFFF46000000}" r="E19" connectionId="0">
    <xmlCellPr id="1" xr6:uid="{00000000-0010-0000-4600-000001000000}" uniqueName="P61373">
      <xmlPr mapId="1" xpath="/GFI-IZD-OSIG/IFP_1000362/P61373" xmlDataType="decimal"/>
    </xmlCellPr>
  </singleXmlCell>
  <singleXmlCell id="78" xr6:uid="{00000000-000C-0000-FFFF-FFFF47000000}" r="F19" connectionId="0">
    <xmlCellPr id="1" xr6:uid="{00000000-0010-0000-4700-000001000000}" uniqueName="P61490">
      <xmlPr mapId="1" xpath="/GFI-IZD-OSIG/IFP_1000362/P61490" xmlDataType="decimal"/>
    </xmlCellPr>
  </singleXmlCell>
  <singleXmlCell id="79" xr6:uid="{00000000-000C-0000-FFFF-FFFF48000000}" r="G19" connectionId="0">
    <xmlCellPr id="1" xr6:uid="{00000000-0010-0000-4800-000001000000}" uniqueName="P60905">
      <xmlPr mapId="1" xpath="/GFI-IZD-OSIG/IFP_1000362/P60905" xmlDataType="decimal"/>
    </xmlCellPr>
  </singleXmlCell>
  <singleXmlCell id="80" xr6:uid="{00000000-000C-0000-FFFF-FFFF49000000}" r="H19" connectionId="0">
    <xmlCellPr id="1" xr6:uid="{00000000-0010-0000-4900-000001000000}" uniqueName="P61022">
      <xmlPr mapId="1" xpath="/GFI-IZD-OSIG/IFP_1000362/P61022" xmlDataType="decimal"/>
    </xmlCellPr>
  </singleXmlCell>
  <singleXmlCell id="81" xr6:uid="{00000000-000C-0000-FFFF-FFFF4A000000}" r="I19" connectionId="0">
    <xmlCellPr id="1" xr6:uid="{00000000-0010-0000-4A00-000001000000}" uniqueName="P61139">
      <xmlPr mapId="1" xpath="/GFI-IZD-OSIG/IFP_1000362/P61139" xmlDataType="decimal"/>
    </xmlCellPr>
  </singleXmlCell>
  <singleXmlCell id="82" xr6:uid="{00000000-000C-0000-FFFF-FFFF4B000000}" r="D20" connectionId="0">
    <xmlCellPr id="1" xr6:uid="{00000000-0010-0000-4B00-000001000000}" uniqueName="P61245">
      <xmlPr mapId="1" xpath="/GFI-IZD-OSIG/IFP_1000362/P61245" xmlDataType="decimal"/>
    </xmlCellPr>
  </singleXmlCell>
  <singleXmlCell id="83" xr6:uid="{00000000-000C-0000-FFFF-FFFF4C000000}" r="E20" connectionId="0">
    <xmlCellPr id="1" xr6:uid="{00000000-0010-0000-4C00-000001000000}" uniqueName="P61362">
      <xmlPr mapId="1" xpath="/GFI-IZD-OSIG/IFP_1000362/P61362" xmlDataType="decimal"/>
    </xmlCellPr>
  </singleXmlCell>
  <singleXmlCell id="84" xr6:uid="{00000000-000C-0000-FFFF-FFFF4D000000}" r="F20" connectionId="0">
    <xmlCellPr id="1" xr6:uid="{00000000-0010-0000-4D00-000001000000}" uniqueName="P61479">
      <xmlPr mapId="1" xpath="/GFI-IZD-OSIG/IFP_1000362/P61479" xmlDataType="decimal"/>
    </xmlCellPr>
  </singleXmlCell>
  <singleXmlCell id="85" xr6:uid="{00000000-000C-0000-FFFF-FFFF4E000000}" r="G20" connectionId="0">
    <xmlCellPr id="1" xr6:uid="{00000000-0010-0000-4E00-000001000000}" uniqueName="P60894">
      <xmlPr mapId="1" xpath="/GFI-IZD-OSIG/IFP_1000362/P60894" xmlDataType="decimal"/>
    </xmlCellPr>
  </singleXmlCell>
  <singleXmlCell id="86" xr6:uid="{00000000-000C-0000-FFFF-FFFF4F000000}" r="H20" connectionId="0">
    <xmlCellPr id="1" xr6:uid="{00000000-0010-0000-4F00-000001000000}" uniqueName="P61011">
      <xmlPr mapId="1" xpath="/GFI-IZD-OSIG/IFP_1000362/P61011" xmlDataType="decimal"/>
    </xmlCellPr>
  </singleXmlCell>
  <singleXmlCell id="87" xr6:uid="{00000000-000C-0000-FFFF-FFFF50000000}" r="I20" connectionId="0">
    <xmlCellPr id="1" xr6:uid="{00000000-0010-0000-5000-000001000000}" uniqueName="P61128">
      <xmlPr mapId="1" xpath="/GFI-IZD-OSIG/IFP_1000362/P61128" xmlDataType="decimal"/>
    </xmlCellPr>
  </singleXmlCell>
  <singleXmlCell id="88" xr6:uid="{00000000-000C-0000-FFFF-FFFF51000000}" r="D21" connectionId="0">
    <xmlCellPr id="1" xr6:uid="{00000000-0010-0000-5100-000001000000}" uniqueName="P61246">
      <xmlPr mapId="1" xpath="/GFI-IZD-OSIG/IFP_1000362/P61246" xmlDataType="decimal"/>
    </xmlCellPr>
  </singleXmlCell>
  <singleXmlCell id="89" xr6:uid="{00000000-000C-0000-FFFF-FFFF52000000}" r="E21" connectionId="0">
    <xmlCellPr id="1" xr6:uid="{00000000-0010-0000-5200-000001000000}" uniqueName="P61363">
      <xmlPr mapId="1" xpath="/GFI-IZD-OSIG/IFP_1000362/P61363" xmlDataType="decimal"/>
    </xmlCellPr>
  </singleXmlCell>
  <singleXmlCell id="90" xr6:uid="{00000000-000C-0000-FFFF-FFFF53000000}" r="F21" connectionId="0">
    <xmlCellPr id="1" xr6:uid="{00000000-0010-0000-5300-000001000000}" uniqueName="P61480">
      <xmlPr mapId="1" xpath="/GFI-IZD-OSIG/IFP_1000362/P61480" xmlDataType="decimal"/>
    </xmlCellPr>
  </singleXmlCell>
  <singleXmlCell id="91" xr6:uid="{00000000-000C-0000-FFFF-FFFF54000000}" r="G21" connectionId="0">
    <xmlCellPr id="1" xr6:uid="{00000000-0010-0000-5400-000001000000}" uniqueName="P60895">
      <xmlPr mapId="1" xpath="/GFI-IZD-OSIG/IFP_1000362/P60895" xmlDataType="decimal"/>
    </xmlCellPr>
  </singleXmlCell>
  <singleXmlCell id="92" xr6:uid="{00000000-000C-0000-FFFF-FFFF55000000}" r="H21" connectionId="0">
    <xmlCellPr id="1" xr6:uid="{00000000-0010-0000-5500-000001000000}" uniqueName="P61012">
      <xmlPr mapId="1" xpath="/GFI-IZD-OSIG/IFP_1000362/P61012" xmlDataType="decimal"/>
    </xmlCellPr>
  </singleXmlCell>
  <singleXmlCell id="93" xr6:uid="{00000000-000C-0000-FFFF-FFFF56000000}" r="I21" connectionId="0">
    <xmlCellPr id="1" xr6:uid="{00000000-0010-0000-5600-000001000000}" uniqueName="P61129">
      <xmlPr mapId="1" xpath="/GFI-IZD-OSIG/IFP_1000362/P61129" xmlDataType="decimal"/>
    </xmlCellPr>
  </singleXmlCell>
  <singleXmlCell id="94" xr6:uid="{00000000-000C-0000-FFFF-FFFF57000000}" r="D22" connectionId="0">
    <xmlCellPr id="1" xr6:uid="{00000000-0010-0000-5700-000001000000}" uniqueName="P61247">
      <xmlPr mapId="1" xpath="/GFI-IZD-OSIG/IFP_1000362/P61247" xmlDataType="decimal"/>
    </xmlCellPr>
  </singleXmlCell>
  <singleXmlCell id="95" xr6:uid="{00000000-000C-0000-FFFF-FFFF58000000}" r="E22" connectionId="0">
    <xmlCellPr id="1" xr6:uid="{00000000-0010-0000-5800-000001000000}" uniqueName="P61364">
      <xmlPr mapId="1" xpath="/GFI-IZD-OSIG/IFP_1000362/P61364" xmlDataType="decimal"/>
    </xmlCellPr>
  </singleXmlCell>
  <singleXmlCell id="96" xr6:uid="{00000000-000C-0000-FFFF-FFFF59000000}" r="F22" connectionId="0">
    <xmlCellPr id="1" xr6:uid="{00000000-0010-0000-5900-000001000000}" uniqueName="P61481">
      <xmlPr mapId="1" xpath="/GFI-IZD-OSIG/IFP_1000362/P61481" xmlDataType="decimal"/>
    </xmlCellPr>
  </singleXmlCell>
  <singleXmlCell id="97" xr6:uid="{00000000-000C-0000-FFFF-FFFF5A000000}" r="G22" connectionId="0">
    <xmlCellPr id="1" xr6:uid="{00000000-0010-0000-5A00-000001000000}" uniqueName="P60896">
      <xmlPr mapId="1" xpath="/GFI-IZD-OSIG/IFP_1000362/P60896" xmlDataType="decimal"/>
    </xmlCellPr>
  </singleXmlCell>
  <singleXmlCell id="98" xr6:uid="{00000000-000C-0000-FFFF-FFFF5B000000}" r="H22" connectionId="0">
    <xmlCellPr id="1" xr6:uid="{00000000-0010-0000-5B00-000001000000}" uniqueName="P61013">
      <xmlPr mapId="1" xpath="/GFI-IZD-OSIG/IFP_1000362/P61013" xmlDataType="decimal"/>
    </xmlCellPr>
  </singleXmlCell>
  <singleXmlCell id="99" xr6:uid="{00000000-000C-0000-FFFF-FFFF5C000000}" r="I22" connectionId="0">
    <xmlCellPr id="1" xr6:uid="{00000000-0010-0000-5C00-000001000000}" uniqueName="P61130">
      <xmlPr mapId="1" xpath="/GFI-IZD-OSIG/IFP_1000362/P61130" xmlDataType="decimal"/>
    </xmlCellPr>
  </singleXmlCell>
  <singleXmlCell id="100" xr6:uid="{00000000-000C-0000-FFFF-FFFF5D000000}" r="D23" connectionId="0">
    <xmlCellPr id="1" xr6:uid="{00000000-0010-0000-5D00-000001000000}" uniqueName="P61248">
      <xmlPr mapId="1" xpath="/GFI-IZD-OSIG/IFP_1000362/P61248" xmlDataType="decimal"/>
    </xmlCellPr>
  </singleXmlCell>
  <singleXmlCell id="101" xr6:uid="{00000000-000C-0000-FFFF-FFFF5E000000}" r="E23" connectionId="0">
    <xmlCellPr id="1" xr6:uid="{00000000-0010-0000-5E00-000001000000}" uniqueName="P61365">
      <xmlPr mapId="1" xpath="/GFI-IZD-OSIG/IFP_1000362/P61365" xmlDataType="decimal"/>
    </xmlCellPr>
  </singleXmlCell>
  <singleXmlCell id="102" xr6:uid="{00000000-000C-0000-FFFF-FFFF5F000000}" r="F23" connectionId="0">
    <xmlCellPr id="1" xr6:uid="{00000000-0010-0000-5F00-000001000000}" uniqueName="P61482">
      <xmlPr mapId="1" xpath="/GFI-IZD-OSIG/IFP_1000362/P61482" xmlDataType="decimal"/>
    </xmlCellPr>
  </singleXmlCell>
  <singleXmlCell id="103" xr6:uid="{00000000-000C-0000-FFFF-FFFF60000000}" r="G23" connectionId="0">
    <xmlCellPr id="1" xr6:uid="{00000000-0010-0000-6000-000001000000}" uniqueName="P60897">
      <xmlPr mapId="1" xpath="/GFI-IZD-OSIG/IFP_1000362/P60897" xmlDataType="decimal"/>
    </xmlCellPr>
  </singleXmlCell>
  <singleXmlCell id="104" xr6:uid="{00000000-000C-0000-FFFF-FFFF61000000}" r="H23" connectionId="0">
    <xmlCellPr id="1" xr6:uid="{00000000-0010-0000-6100-000001000000}" uniqueName="P61014">
      <xmlPr mapId="1" xpath="/GFI-IZD-OSIG/IFP_1000362/P61014" xmlDataType="decimal"/>
    </xmlCellPr>
  </singleXmlCell>
  <singleXmlCell id="105" xr6:uid="{00000000-000C-0000-FFFF-FFFF62000000}" r="I23" connectionId="0">
    <xmlCellPr id="1" xr6:uid="{00000000-0010-0000-6200-000001000000}" uniqueName="P61131">
      <xmlPr mapId="1" xpath="/GFI-IZD-OSIG/IFP_1000362/P61131" xmlDataType="decimal"/>
    </xmlCellPr>
  </singleXmlCell>
  <singleXmlCell id="106" xr6:uid="{00000000-000C-0000-FFFF-FFFF63000000}" r="D24" connectionId="0">
    <xmlCellPr id="1" xr6:uid="{00000000-0010-0000-6300-000001000000}" uniqueName="P61249">
      <xmlPr mapId="1" xpath="/GFI-IZD-OSIG/IFP_1000362/P61249" xmlDataType="decimal"/>
    </xmlCellPr>
  </singleXmlCell>
  <singleXmlCell id="107" xr6:uid="{00000000-000C-0000-FFFF-FFFF64000000}" r="E24" connectionId="0">
    <xmlCellPr id="1" xr6:uid="{00000000-0010-0000-6400-000001000000}" uniqueName="P61366">
      <xmlPr mapId="1" xpath="/GFI-IZD-OSIG/IFP_1000362/P61366" xmlDataType="decimal"/>
    </xmlCellPr>
  </singleXmlCell>
  <singleXmlCell id="108" xr6:uid="{00000000-000C-0000-FFFF-FFFF65000000}" r="F24" connectionId="0">
    <xmlCellPr id="1" xr6:uid="{00000000-0010-0000-6500-000001000000}" uniqueName="P61483">
      <xmlPr mapId="1" xpath="/GFI-IZD-OSIG/IFP_1000362/P61483" xmlDataType="decimal"/>
    </xmlCellPr>
  </singleXmlCell>
  <singleXmlCell id="109" xr6:uid="{00000000-000C-0000-FFFF-FFFF66000000}" r="G24" connectionId="0">
    <xmlCellPr id="1" xr6:uid="{00000000-0010-0000-6600-000001000000}" uniqueName="P60898">
      <xmlPr mapId="1" xpath="/GFI-IZD-OSIG/IFP_1000362/P60898" xmlDataType="decimal"/>
    </xmlCellPr>
  </singleXmlCell>
  <singleXmlCell id="110" xr6:uid="{00000000-000C-0000-FFFF-FFFF67000000}" r="H24" connectionId="0">
    <xmlCellPr id="1" xr6:uid="{00000000-0010-0000-6700-000001000000}" uniqueName="P61015">
      <xmlPr mapId="1" xpath="/GFI-IZD-OSIG/IFP_1000362/P61015" xmlDataType="decimal"/>
    </xmlCellPr>
  </singleXmlCell>
  <singleXmlCell id="111" xr6:uid="{00000000-000C-0000-FFFF-FFFF68000000}" r="I24" connectionId="0">
    <xmlCellPr id="1" xr6:uid="{00000000-0010-0000-6800-000001000000}" uniqueName="P61132">
      <xmlPr mapId="1" xpath="/GFI-IZD-OSIG/IFP_1000362/P61132" xmlDataType="decimal"/>
    </xmlCellPr>
  </singleXmlCell>
  <singleXmlCell id="112" xr6:uid="{00000000-000C-0000-FFFF-FFFF69000000}" r="D25" connectionId="0">
    <xmlCellPr id="1" xr6:uid="{00000000-0010-0000-6900-000001000000}" uniqueName="P61250">
      <xmlPr mapId="1" xpath="/GFI-IZD-OSIG/IFP_1000362/P61250" xmlDataType="decimal"/>
    </xmlCellPr>
  </singleXmlCell>
  <singleXmlCell id="113" xr6:uid="{00000000-000C-0000-FFFF-FFFF6A000000}" r="E25" connectionId="0">
    <xmlCellPr id="1" xr6:uid="{00000000-0010-0000-6A00-000001000000}" uniqueName="P61367">
      <xmlPr mapId="1" xpath="/GFI-IZD-OSIG/IFP_1000362/P61367" xmlDataType="decimal"/>
    </xmlCellPr>
  </singleXmlCell>
  <singleXmlCell id="114" xr6:uid="{00000000-000C-0000-FFFF-FFFF6B000000}" r="F25" connectionId="0">
    <xmlCellPr id="1" xr6:uid="{00000000-0010-0000-6B00-000001000000}" uniqueName="P61484">
      <xmlPr mapId="1" xpath="/GFI-IZD-OSIG/IFP_1000362/P61484" xmlDataType="decimal"/>
    </xmlCellPr>
  </singleXmlCell>
  <singleXmlCell id="115" xr6:uid="{00000000-000C-0000-FFFF-FFFF6C000000}" r="G25" connectionId="0">
    <xmlCellPr id="1" xr6:uid="{00000000-0010-0000-6C00-000001000000}" uniqueName="P60899">
      <xmlPr mapId="1" xpath="/GFI-IZD-OSIG/IFP_1000362/P60899" xmlDataType="decimal"/>
    </xmlCellPr>
  </singleXmlCell>
  <singleXmlCell id="116" xr6:uid="{00000000-000C-0000-FFFF-FFFF6D000000}" r="H25" connectionId="0">
    <xmlCellPr id="1" xr6:uid="{00000000-0010-0000-6D00-000001000000}" uniqueName="P61016">
      <xmlPr mapId="1" xpath="/GFI-IZD-OSIG/IFP_1000362/P61016" xmlDataType="decimal"/>
    </xmlCellPr>
  </singleXmlCell>
  <singleXmlCell id="117" xr6:uid="{00000000-000C-0000-FFFF-FFFF6E000000}" r="I25" connectionId="0">
    <xmlCellPr id="1" xr6:uid="{00000000-0010-0000-6E00-000001000000}" uniqueName="P61133">
      <xmlPr mapId="1" xpath="/GFI-IZD-OSIG/IFP_1000362/P61133" xmlDataType="decimal"/>
    </xmlCellPr>
  </singleXmlCell>
  <singleXmlCell id="118" xr6:uid="{00000000-000C-0000-FFFF-FFFF6F000000}" r="D26" connectionId="0">
    <xmlCellPr id="1" xr6:uid="{00000000-0010-0000-6F00-000001000000}" uniqueName="P61239">
      <xmlPr mapId="1" xpath="/GFI-IZD-OSIG/IFP_1000362/P61239" xmlDataType="decimal"/>
    </xmlCellPr>
  </singleXmlCell>
  <singleXmlCell id="119" xr6:uid="{00000000-000C-0000-FFFF-FFFF70000000}" r="E26" connectionId="0">
    <xmlCellPr id="1" xr6:uid="{00000000-0010-0000-7000-000001000000}" uniqueName="P61356">
      <xmlPr mapId="1" xpath="/GFI-IZD-OSIG/IFP_1000362/P61356" xmlDataType="decimal"/>
    </xmlCellPr>
  </singleXmlCell>
  <singleXmlCell id="120" xr6:uid="{00000000-000C-0000-FFFF-FFFF71000000}" r="F26" connectionId="0">
    <xmlCellPr id="1" xr6:uid="{00000000-0010-0000-7100-000001000000}" uniqueName="P61473">
      <xmlPr mapId="1" xpath="/GFI-IZD-OSIG/IFP_1000362/P61473" xmlDataType="decimal"/>
    </xmlCellPr>
  </singleXmlCell>
  <singleXmlCell id="121" xr6:uid="{00000000-000C-0000-FFFF-FFFF72000000}" r="G26" connectionId="0">
    <xmlCellPr id="1" xr6:uid="{00000000-0010-0000-7200-000001000000}" uniqueName="P60888">
      <xmlPr mapId="1" xpath="/GFI-IZD-OSIG/IFP_1000362/P60888" xmlDataType="decimal"/>
    </xmlCellPr>
  </singleXmlCell>
  <singleXmlCell id="122" xr6:uid="{00000000-000C-0000-FFFF-FFFF73000000}" r="H26" connectionId="0">
    <xmlCellPr id="1" xr6:uid="{00000000-0010-0000-7300-000001000000}" uniqueName="P61005">
      <xmlPr mapId="1" xpath="/GFI-IZD-OSIG/IFP_1000362/P61005" xmlDataType="decimal"/>
    </xmlCellPr>
  </singleXmlCell>
  <singleXmlCell id="123" xr6:uid="{00000000-000C-0000-FFFF-FFFF74000000}" r="I26" connectionId="0">
    <xmlCellPr id="1" xr6:uid="{00000000-0010-0000-7400-000001000000}" uniqueName="P61122">
      <xmlPr mapId="1" xpath="/GFI-IZD-OSIG/IFP_1000362/P61122" xmlDataType="decimal"/>
    </xmlCellPr>
  </singleXmlCell>
  <singleXmlCell id="124" xr6:uid="{00000000-000C-0000-FFFF-FFFF75000000}" r="D27" connectionId="0">
    <xmlCellPr id="1" xr6:uid="{00000000-0010-0000-7500-000001000000}" uniqueName="P61240">
      <xmlPr mapId="1" xpath="/GFI-IZD-OSIG/IFP_1000362/P61240" xmlDataType="decimal"/>
    </xmlCellPr>
  </singleXmlCell>
  <singleXmlCell id="125" xr6:uid="{00000000-000C-0000-FFFF-FFFF76000000}" r="E27" connectionId="0">
    <xmlCellPr id="1" xr6:uid="{00000000-0010-0000-7600-000001000000}" uniqueName="P61357">
      <xmlPr mapId="1" xpath="/GFI-IZD-OSIG/IFP_1000362/P61357" xmlDataType="decimal"/>
    </xmlCellPr>
  </singleXmlCell>
  <singleXmlCell id="126" xr6:uid="{00000000-000C-0000-FFFF-FFFF77000000}" r="F27" connectionId="0">
    <xmlCellPr id="1" xr6:uid="{00000000-0010-0000-7700-000001000000}" uniqueName="P61474">
      <xmlPr mapId="1" xpath="/GFI-IZD-OSIG/IFP_1000362/P61474" xmlDataType="decimal"/>
    </xmlCellPr>
  </singleXmlCell>
  <singleXmlCell id="127" xr6:uid="{00000000-000C-0000-FFFF-FFFF78000000}" r="G27" connectionId="0">
    <xmlCellPr id="1" xr6:uid="{00000000-0010-0000-7800-000001000000}" uniqueName="P60889">
      <xmlPr mapId="1" xpath="/GFI-IZD-OSIG/IFP_1000362/P60889" xmlDataType="decimal"/>
    </xmlCellPr>
  </singleXmlCell>
  <singleXmlCell id="128" xr6:uid="{00000000-000C-0000-FFFF-FFFF79000000}" r="H27" connectionId="0">
    <xmlCellPr id="1" xr6:uid="{00000000-0010-0000-7900-000001000000}" uniqueName="P61006">
      <xmlPr mapId="1" xpath="/GFI-IZD-OSIG/IFP_1000362/P61006" xmlDataType="decimal"/>
    </xmlCellPr>
  </singleXmlCell>
  <singleXmlCell id="129" xr6:uid="{00000000-000C-0000-FFFF-FFFF7A000000}" r="I27" connectionId="0">
    <xmlCellPr id="1" xr6:uid="{00000000-0010-0000-7A00-000001000000}" uniqueName="P61123">
      <xmlPr mapId="1" xpath="/GFI-IZD-OSIG/IFP_1000362/P61123" xmlDataType="decimal"/>
    </xmlCellPr>
  </singleXmlCell>
  <singleXmlCell id="130" xr6:uid="{00000000-000C-0000-FFFF-FFFF7B000000}" r="D28" connectionId="0">
    <xmlCellPr id="1" xr6:uid="{00000000-0010-0000-7B00-000001000000}" uniqueName="P61241">
      <xmlPr mapId="1" xpath="/GFI-IZD-OSIG/IFP_1000362/P61241" xmlDataType="decimal"/>
    </xmlCellPr>
  </singleXmlCell>
  <singleXmlCell id="131" xr6:uid="{00000000-000C-0000-FFFF-FFFF7C000000}" r="E28" connectionId="0">
    <xmlCellPr id="1" xr6:uid="{00000000-0010-0000-7C00-000001000000}" uniqueName="P61358">
      <xmlPr mapId="1" xpath="/GFI-IZD-OSIG/IFP_1000362/P61358" xmlDataType="decimal"/>
    </xmlCellPr>
  </singleXmlCell>
  <singleXmlCell id="132" xr6:uid="{00000000-000C-0000-FFFF-FFFF7D000000}" r="F28" connectionId="0">
    <xmlCellPr id="1" xr6:uid="{00000000-0010-0000-7D00-000001000000}" uniqueName="P61475">
      <xmlPr mapId="1" xpath="/GFI-IZD-OSIG/IFP_1000362/P61475" xmlDataType="decimal"/>
    </xmlCellPr>
  </singleXmlCell>
  <singleXmlCell id="133" xr6:uid="{00000000-000C-0000-FFFF-FFFF7E000000}" r="G28" connectionId="0">
    <xmlCellPr id="1" xr6:uid="{00000000-0010-0000-7E00-000001000000}" uniqueName="P60890">
      <xmlPr mapId="1" xpath="/GFI-IZD-OSIG/IFP_1000362/P60890" xmlDataType="decimal"/>
    </xmlCellPr>
  </singleXmlCell>
  <singleXmlCell id="134" xr6:uid="{00000000-000C-0000-FFFF-FFFF7F000000}" r="H28" connectionId="0">
    <xmlCellPr id="1" xr6:uid="{00000000-0010-0000-7F00-000001000000}" uniqueName="P61007">
      <xmlPr mapId="1" xpath="/GFI-IZD-OSIG/IFP_1000362/P61007" xmlDataType="decimal"/>
    </xmlCellPr>
  </singleXmlCell>
  <singleXmlCell id="135" xr6:uid="{00000000-000C-0000-FFFF-FFFF80000000}" r="I28" connectionId="0">
    <xmlCellPr id="1" xr6:uid="{00000000-0010-0000-8000-000001000000}" uniqueName="P61124">
      <xmlPr mapId="1" xpath="/GFI-IZD-OSIG/IFP_1000362/P61124" xmlDataType="decimal"/>
    </xmlCellPr>
  </singleXmlCell>
  <singleXmlCell id="136" xr6:uid="{00000000-000C-0000-FFFF-FFFF81000000}" r="D29" connectionId="0">
    <xmlCellPr id="1" xr6:uid="{00000000-0010-0000-8100-000001000000}" uniqueName="P61242">
      <xmlPr mapId="1" xpath="/GFI-IZD-OSIG/IFP_1000362/P61242" xmlDataType="decimal"/>
    </xmlCellPr>
  </singleXmlCell>
  <singleXmlCell id="137" xr6:uid="{00000000-000C-0000-FFFF-FFFF82000000}" r="E29" connectionId="0">
    <xmlCellPr id="1" xr6:uid="{00000000-0010-0000-8200-000001000000}" uniqueName="P61359">
      <xmlPr mapId="1" xpath="/GFI-IZD-OSIG/IFP_1000362/P61359" xmlDataType="decimal"/>
    </xmlCellPr>
  </singleXmlCell>
  <singleXmlCell id="138" xr6:uid="{00000000-000C-0000-FFFF-FFFF83000000}" r="F29" connectionId="0">
    <xmlCellPr id="1" xr6:uid="{00000000-0010-0000-8300-000001000000}" uniqueName="P61476">
      <xmlPr mapId="1" xpath="/GFI-IZD-OSIG/IFP_1000362/P61476" xmlDataType="decimal"/>
    </xmlCellPr>
  </singleXmlCell>
  <singleXmlCell id="139" xr6:uid="{00000000-000C-0000-FFFF-FFFF84000000}" r="G29" connectionId="0">
    <xmlCellPr id="1" xr6:uid="{00000000-0010-0000-8400-000001000000}" uniqueName="P60891">
      <xmlPr mapId="1" xpath="/GFI-IZD-OSIG/IFP_1000362/P60891" xmlDataType="decimal"/>
    </xmlCellPr>
  </singleXmlCell>
  <singleXmlCell id="140" xr6:uid="{00000000-000C-0000-FFFF-FFFF85000000}" r="H29" connectionId="0">
    <xmlCellPr id="1" xr6:uid="{00000000-0010-0000-8500-000001000000}" uniqueName="P61008">
      <xmlPr mapId="1" xpath="/GFI-IZD-OSIG/IFP_1000362/P61008" xmlDataType="decimal"/>
    </xmlCellPr>
  </singleXmlCell>
  <singleXmlCell id="141" xr6:uid="{00000000-000C-0000-FFFF-FFFF86000000}" r="I29" connectionId="0">
    <xmlCellPr id="1" xr6:uid="{00000000-0010-0000-8600-000001000000}" uniqueName="P61125">
      <xmlPr mapId="1" xpath="/GFI-IZD-OSIG/IFP_1000362/P61125" xmlDataType="decimal"/>
    </xmlCellPr>
  </singleXmlCell>
  <singleXmlCell id="142" xr6:uid="{00000000-000C-0000-FFFF-FFFF87000000}" r="D30" connectionId="0">
    <xmlCellPr id="1" xr6:uid="{00000000-0010-0000-8700-000001000000}" uniqueName="P61243">
      <xmlPr mapId="1" xpath="/GFI-IZD-OSIG/IFP_1000362/P61243" xmlDataType="decimal"/>
    </xmlCellPr>
  </singleXmlCell>
  <singleXmlCell id="143" xr6:uid="{00000000-000C-0000-FFFF-FFFF88000000}" r="E30" connectionId="0">
    <xmlCellPr id="1" xr6:uid="{00000000-0010-0000-8800-000001000000}" uniqueName="P61360">
      <xmlPr mapId="1" xpath="/GFI-IZD-OSIG/IFP_1000362/P61360" xmlDataType="decimal"/>
    </xmlCellPr>
  </singleXmlCell>
  <singleXmlCell id="144" xr6:uid="{00000000-000C-0000-FFFF-FFFF89000000}" r="F30" connectionId="0">
    <xmlCellPr id="1" xr6:uid="{00000000-0010-0000-8900-000001000000}" uniqueName="P61477">
      <xmlPr mapId="1" xpath="/GFI-IZD-OSIG/IFP_1000362/P61477" xmlDataType="decimal"/>
    </xmlCellPr>
  </singleXmlCell>
  <singleXmlCell id="145" xr6:uid="{00000000-000C-0000-FFFF-FFFF8A000000}" r="G30" connectionId="0">
    <xmlCellPr id="1" xr6:uid="{00000000-0010-0000-8A00-000001000000}" uniqueName="P60892">
      <xmlPr mapId="1" xpath="/GFI-IZD-OSIG/IFP_1000362/P60892" xmlDataType="decimal"/>
    </xmlCellPr>
  </singleXmlCell>
  <singleXmlCell id="146" xr6:uid="{00000000-000C-0000-FFFF-FFFF8B000000}" r="H30" connectionId="0">
    <xmlCellPr id="1" xr6:uid="{00000000-0010-0000-8B00-000001000000}" uniqueName="P61009">
      <xmlPr mapId="1" xpath="/GFI-IZD-OSIG/IFP_1000362/P61009" xmlDataType="decimal"/>
    </xmlCellPr>
  </singleXmlCell>
  <singleXmlCell id="147" xr6:uid="{00000000-000C-0000-FFFF-FFFF8C000000}" r="I30" connectionId="0">
    <xmlCellPr id="1" xr6:uid="{00000000-0010-0000-8C00-000001000000}" uniqueName="P61126">
      <xmlPr mapId="1" xpath="/GFI-IZD-OSIG/IFP_1000362/P61126" xmlDataType="decimal"/>
    </xmlCellPr>
  </singleXmlCell>
  <singleXmlCell id="148" xr6:uid="{00000000-000C-0000-FFFF-FFFF8D000000}" r="D31" connectionId="0">
    <xmlCellPr id="1" xr6:uid="{00000000-0010-0000-8D00-000001000000}" uniqueName="P61244">
      <xmlPr mapId="1" xpath="/GFI-IZD-OSIG/IFP_1000362/P61244" xmlDataType="decimal"/>
    </xmlCellPr>
  </singleXmlCell>
  <singleXmlCell id="149" xr6:uid="{00000000-000C-0000-FFFF-FFFF8E000000}" r="E31" connectionId="0">
    <xmlCellPr id="1" xr6:uid="{00000000-0010-0000-8E00-000001000000}" uniqueName="P61361">
      <xmlPr mapId="1" xpath="/GFI-IZD-OSIG/IFP_1000362/P61361" xmlDataType="decimal"/>
    </xmlCellPr>
  </singleXmlCell>
  <singleXmlCell id="150" xr6:uid="{00000000-000C-0000-FFFF-FFFF8F000000}" r="F31" connectionId="0">
    <xmlCellPr id="1" xr6:uid="{00000000-0010-0000-8F00-000001000000}" uniqueName="P61478">
      <xmlPr mapId="1" xpath="/GFI-IZD-OSIG/IFP_1000362/P61478" xmlDataType="decimal"/>
    </xmlCellPr>
  </singleXmlCell>
  <singleXmlCell id="151" xr6:uid="{00000000-000C-0000-FFFF-FFFF90000000}" r="G31" connectionId="0">
    <xmlCellPr id="1" xr6:uid="{00000000-0010-0000-9000-000001000000}" uniqueName="P60893">
      <xmlPr mapId="1" xpath="/GFI-IZD-OSIG/IFP_1000362/P60893" xmlDataType="decimal"/>
    </xmlCellPr>
  </singleXmlCell>
  <singleXmlCell id="152" xr6:uid="{00000000-000C-0000-FFFF-FFFF91000000}" r="H31" connectionId="0">
    <xmlCellPr id="1" xr6:uid="{00000000-0010-0000-9100-000001000000}" uniqueName="P61010">
      <xmlPr mapId="1" xpath="/GFI-IZD-OSIG/IFP_1000362/P61010" xmlDataType="decimal"/>
    </xmlCellPr>
  </singleXmlCell>
  <singleXmlCell id="153" xr6:uid="{00000000-000C-0000-FFFF-FFFF92000000}" r="I31" connectionId="0">
    <xmlCellPr id="1" xr6:uid="{00000000-0010-0000-9200-000001000000}" uniqueName="P61127">
      <xmlPr mapId="1" xpath="/GFI-IZD-OSIG/IFP_1000362/P61127" xmlDataType="decimal"/>
    </xmlCellPr>
  </singleXmlCell>
  <singleXmlCell id="154" xr6:uid="{00000000-000C-0000-FFFF-FFFF93000000}" r="D32" connectionId="0">
    <xmlCellPr id="1" xr6:uid="{00000000-0010-0000-9300-000001000000}" uniqueName="P61233">
      <xmlPr mapId="1" xpath="/GFI-IZD-OSIG/IFP_1000362/P61233" xmlDataType="decimal"/>
    </xmlCellPr>
  </singleXmlCell>
  <singleXmlCell id="155" xr6:uid="{00000000-000C-0000-FFFF-FFFF94000000}" r="E32" connectionId="0">
    <xmlCellPr id="1" xr6:uid="{00000000-0010-0000-9400-000001000000}" uniqueName="P61350">
      <xmlPr mapId="1" xpath="/GFI-IZD-OSIG/IFP_1000362/P61350" xmlDataType="decimal"/>
    </xmlCellPr>
  </singleXmlCell>
  <singleXmlCell id="156" xr6:uid="{00000000-000C-0000-FFFF-FFFF95000000}" r="F32" connectionId="0">
    <xmlCellPr id="1" xr6:uid="{00000000-0010-0000-9500-000001000000}" uniqueName="P61467">
      <xmlPr mapId="1" xpath="/GFI-IZD-OSIG/IFP_1000362/P61467" xmlDataType="decimal"/>
    </xmlCellPr>
  </singleXmlCell>
  <singleXmlCell id="157" xr6:uid="{00000000-000C-0000-FFFF-FFFF96000000}" r="G32" connectionId="0">
    <xmlCellPr id="1" xr6:uid="{00000000-0010-0000-9600-000001000000}" uniqueName="P60882">
      <xmlPr mapId="1" xpath="/GFI-IZD-OSIG/IFP_1000362/P60882" xmlDataType="decimal"/>
    </xmlCellPr>
  </singleXmlCell>
  <singleXmlCell id="158" xr6:uid="{00000000-000C-0000-FFFF-FFFF97000000}" r="H32" connectionId="0">
    <xmlCellPr id="1" xr6:uid="{00000000-0010-0000-9700-000001000000}" uniqueName="P60999">
      <xmlPr mapId="1" xpath="/GFI-IZD-OSIG/IFP_1000362/P60999" xmlDataType="decimal"/>
    </xmlCellPr>
  </singleXmlCell>
  <singleXmlCell id="159" xr6:uid="{00000000-000C-0000-FFFF-FFFF98000000}" r="I32" connectionId="0">
    <xmlCellPr id="1" xr6:uid="{00000000-0010-0000-9800-000001000000}" uniqueName="P61116">
      <xmlPr mapId="1" xpath="/GFI-IZD-OSIG/IFP_1000362/P61116" xmlDataType="decimal"/>
    </xmlCellPr>
  </singleXmlCell>
  <singleXmlCell id="160" xr6:uid="{00000000-000C-0000-FFFF-FFFF99000000}" r="D33" connectionId="0">
    <xmlCellPr id="1" xr6:uid="{00000000-0010-0000-9900-000001000000}" uniqueName="P61234">
      <xmlPr mapId="1" xpath="/GFI-IZD-OSIG/IFP_1000362/P61234" xmlDataType="decimal"/>
    </xmlCellPr>
  </singleXmlCell>
  <singleXmlCell id="161" xr6:uid="{00000000-000C-0000-FFFF-FFFF9A000000}" r="E33" connectionId="0">
    <xmlCellPr id="1" xr6:uid="{00000000-0010-0000-9A00-000001000000}" uniqueName="P61351">
      <xmlPr mapId="1" xpath="/GFI-IZD-OSIG/IFP_1000362/P61351" xmlDataType="decimal"/>
    </xmlCellPr>
  </singleXmlCell>
  <singleXmlCell id="162" xr6:uid="{00000000-000C-0000-FFFF-FFFF9B000000}" r="F33" connectionId="0">
    <xmlCellPr id="1" xr6:uid="{00000000-0010-0000-9B00-000001000000}" uniqueName="P61468">
      <xmlPr mapId="1" xpath="/GFI-IZD-OSIG/IFP_1000362/P61468" xmlDataType="decimal"/>
    </xmlCellPr>
  </singleXmlCell>
  <singleXmlCell id="163" xr6:uid="{00000000-000C-0000-FFFF-FFFF9C000000}" r="G33" connectionId="0">
    <xmlCellPr id="1" xr6:uid="{00000000-0010-0000-9C00-000001000000}" uniqueName="P60883">
      <xmlPr mapId="1" xpath="/GFI-IZD-OSIG/IFP_1000362/P60883" xmlDataType="decimal"/>
    </xmlCellPr>
  </singleXmlCell>
  <singleXmlCell id="164" xr6:uid="{00000000-000C-0000-FFFF-FFFF9D000000}" r="H33" connectionId="0">
    <xmlCellPr id="1" xr6:uid="{00000000-0010-0000-9D00-000001000000}" uniqueName="P61000">
      <xmlPr mapId="1" xpath="/GFI-IZD-OSIG/IFP_1000362/P61000" xmlDataType="decimal"/>
    </xmlCellPr>
  </singleXmlCell>
  <singleXmlCell id="165" xr6:uid="{00000000-000C-0000-FFFF-FFFF9E000000}" r="I33" connectionId="0">
    <xmlCellPr id="1" xr6:uid="{00000000-0010-0000-9E00-000001000000}" uniqueName="P61117">
      <xmlPr mapId="1" xpath="/GFI-IZD-OSIG/IFP_1000362/P61117" xmlDataType="decimal"/>
    </xmlCellPr>
  </singleXmlCell>
  <singleXmlCell id="166" xr6:uid="{00000000-000C-0000-FFFF-FFFF9F000000}" r="D34" connectionId="0">
    <xmlCellPr id="1" xr6:uid="{00000000-0010-0000-9F00-000001000000}" uniqueName="P61235">
      <xmlPr mapId="1" xpath="/GFI-IZD-OSIG/IFP_1000362/P61235" xmlDataType="decimal"/>
    </xmlCellPr>
  </singleXmlCell>
  <singleXmlCell id="167" xr6:uid="{00000000-000C-0000-FFFF-FFFFA0000000}" r="E34" connectionId="0">
    <xmlCellPr id="1" xr6:uid="{00000000-0010-0000-A000-000001000000}" uniqueName="P61352">
      <xmlPr mapId="1" xpath="/GFI-IZD-OSIG/IFP_1000362/P61352" xmlDataType="decimal"/>
    </xmlCellPr>
  </singleXmlCell>
  <singleXmlCell id="168" xr6:uid="{00000000-000C-0000-FFFF-FFFFA1000000}" r="F34" connectionId="0">
    <xmlCellPr id="1" xr6:uid="{00000000-0010-0000-A100-000001000000}" uniqueName="P61469">
      <xmlPr mapId="1" xpath="/GFI-IZD-OSIG/IFP_1000362/P61469" xmlDataType="decimal"/>
    </xmlCellPr>
  </singleXmlCell>
  <singleXmlCell id="169" xr6:uid="{00000000-000C-0000-FFFF-FFFFA2000000}" r="G34" connectionId="0">
    <xmlCellPr id="1" xr6:uid="{00000000-0010-0000-A200-000001000000}" uniqueName="P60884">
      <xmlPr mapId="1" xpath="/GFI-IZD-OSIG/IFP_1000362/P60884" xmlDataType="decimal"/>
    </xmlCellPr>
  </singleXmlCell>
  <singleXmlCell id="170" xr6:uid="{00000000-000C-0000-FFFF-FFFFA3000000}" r="H34" connectionId="0">
    <xmlCellPr id="1" xr6:uid="{00000000-0010-0000-A300-000001000000}" uniqueName="P61001">
      <xmlPr mapId="1" xpath="/GFI-IZD-OSIG/IFP_1000362/P61001" xmlDataType="decimal"/>
    </xmlCellPr>
  </singleXmlCell>
  <singleXmlCell id="171" xr6:uid="{00000000-000C-0000-FFFF-FFFFA4000000}" r="I34" connectionId="0">
    <xmlCellPr id="1" xr6:uid="{00000000-0010-0000-A400-000001000000}" uniqueName="P61118">
      <xmlPr mapId="1" xpath="/GFI-IZD-OSIG/IFP_1000362/P61118" xmlDataType="decimal"/>
    </xmlCellPr>
  </singleXmlCell>
  <singleXmlCell id="172" xr6:uid="{00000000-000C-0000-FFFF-FFFFA5000000}" r="D35" connectionId="0">
    <xmlCellPr id="1" xr6:uid="{00000000-0010-0000-A500-000001000000}" uniqueName="P61236">
      <xmlPr mapId="1" xpath="/GFI-IZD-OSIG/IFP_1000362/P61236" xmlDataType="decimal"/>
    </xmlCellPr>
  </singleXmlCell>
  <singleXmlCell id="173" xr6:uid="{00000000-000C-0000-FFFF-FFFFA6000000}" r="E35" connectionId="0">
    <xmlCellPr id="1" xr6:uid="{00000000-0010-0000-A600-000001000000}" uniqueName="P61353">
      <xmlPr mapId="1" xpath="/GFI-IZD-OSIG/IFP_1000362/P61353" xmlDataType="decimal"/>
    </xmlCellPr>
  </singleXmlCell>
  <singleXmlCell id="174" xr6:uid="{00000000-000C-0000-FFFF-FFFFA7000000}" r="F35" connectionId="0">
    <xmlCellPr id="1" xr6:uid="{00000000-0010-0000-A700-000001000000}" uniqueName="P61470">
      <xmlPr mapId="1" xpath="/GFI-IZD-OSIG/IFP_1000362/P61470" xmlDataType="decimal"/>
    </xmlCellPr>
  </singleXmlCell>
  <singleXmlCell id="175" xr6:uid="{00000000-000C-0000-FFFF-FFFFA8000000}" r="G35" connectionId="0">
    <xmlCellPr id="1" xr6:uid="{00000000-0010-0000-A800-000001000000}" uniqueName="P60885">
      <xmlPr mapId="1" xpath="/GFI-IZD-OSIG/IFP_1000362/P60885" xmlDataType="decimal"/>
    </xmlCellPr>
  </singleXmlCell>
  <singleXmlCell id="176" xr6:uid="{00000000-000C-0000-FFFF-FFFFA9000000}" r="H35" connectionId="0">
    <xmlCellPr id="1" xr6:uid="{00000000-0010-0000-A900-000001000000}" uniqueName="P61002">
      <xmlPr mapId="1" xpath="/GFI-IZD-OSIG/IFP_1000362/P61002" xmlDataType="decimal"/>
    </xmlCellPr>
  </singleXmlCell>
  <singleXmlCell id="177" xr6:uid="{00000000-000C-0000-FFFF-FFFFAA000000}" r="I35" connectionId="0">
    <xmlCellPr id="1" xr6:uid="{00000000-0010-0000-AA00-000001000000}" uniqueName="P61119">
      <xmlPr mapId="1" xpath="/GFI-IZD-OSIG/IFP_1000362/P61119" xmlDataType="decimal"/>
    </xmlCellPr>
  </singleXmlCell>
  <singleXmlCell id="178" xr6:uid="{00000000-000C-0000-FFFF-FFFFAB000000}" r="D36" connectionId="0">
    <xmlCellPr id="1" xr6:uid="{00000000-0010-0000-AB00-000001000000}" uniqueName="P61237">
      <xmlPr mapId="1" xpath="/GFI-IZD-OSIG/IFP_1000362/P61237" xmlDataType="decimal"/>
    </xmlCellPr>
  </singleXmlCell>
  <singleXmlCell id="179" xr6:uid="{00000000-000C-0000-FFFF-FFFFAC000000}" r="E36" connectionId="0">
    <xmlCellPr id="1" xr6:uid="{00000000-0010-0000-AC00-000001000000}" uniqueName="P61354">
      <xmlPr mapId="1" xpath="/GFI-IZD-OSIG/IFP_1000362/P61354" xmlDataType="decimal"/>
    </xmlCellPr>
  </singleXmlCell>
  <singleXmlCell id="180" xr6:uid="{00000000-000C-0000-FFFF-FFFFAD000000}" r="F36" connectionId="0">
    <xmlCellPr id="1" xr6:uid="{00000000-0010-0000-AD00-000001000000}" uniqueName="P61471">
      <xmlPr mapId="1" xpath="/GFI-IZD-OSIG/IFP_1000362/P61471" xmlDataType="decimal"/>
    </xmlCellPr>
  </singleXmlCell>
  <singleXmlCell id="181" xr6:uid="{00000000-000C-0000-FFFF-FFFFAE000000}" r="G36" connectionId="0">
    <xmlCellPr id="1" xr6:uid="{00000000-0010-0000-AE00-000001000000}" uniqueName="P60886">
      <xmlPr mapId="1" xpath="/GFI-IZD-OSIG/IFP_1000362/P60886" xmlDataType="decimal"/>
    </xmlCellPr>
  </singleXmlCell>
  <singleXmlCell id="182" xr6:uid="{00000000-000C-0000-FFFF-FFFFAF000000}" r="H36" connectionId="0">
    <xmlCellPr id="1" xr6:uid="{00000000-0010-0000-AF00-000001000000}" uniqueName="P61003">
      <xmlPr mapId="1" xpath="/GFI-IZD-OSIG/IFP_1000362/P61003" xmlDataType="decimal"/>
    </xmlCellPr>
  </singleXmlCell>
  <singleXmlCell id="183" xr6:uid="{00000000-000C-0000-FFFF-FFFFB0000000}" r="I36" connectionId="0">
    <xmlCellPr id="1" xr6:uid="{00000000-0010-0000-B000-000001000000}" uniqueName="P61120">
      <xmlPr mapId="1" xpath="/GFI-IZD-OSIG/IFP_1000362/P61120" xmlDataType="decimal"/>
    </xmlCellPr>
  </singleXmlCell>
  <singleXmlCell id="184" xr6:uid="{00000000-000C-0000-FFFF-FFFFB1000000}" r="D37" connectionId="0">
    <xmlCellPr id="1" xr6:uid="{00000000-0010-0000-B100-000001000000}" uniqueName="P61238">
      <xmlPr mapId="1" xpath="/GFI-IZD-OSIG/IFP_1000362/P61238" xmlDataType="decimal"/>
    </xmlCellPr>
  </singleXmlCell>
  <singleXmlCell id="185" xr6:uid="{00000000-000C-0000-FFFF-FFFFB2000000}" r="E37" connectionId="0">
    <xmlCellPr id="1" xr6:uid="{00000000-0010-0000-B200-000001000000}" uniqueName="P61355">
      <xmlPr mapId="1" xpath="/GFI-IZD-OSIG/IFP_1000362/P61355" xmlDataType="decimal"/>
    </xmlCellPr>
  </singleXmlCell>
  <singleXmlCell id="186" xr6:uid="{00000000-000C-0000-FFFF-FFFFB3000000}" r="F37" connectionId="0">
    <xmlCellPr id="1" xr6:uid="{00000000-0010-0000-B300-000001000000}" uniqueName="P61472">
      <xmlPr mapId="1" xpath="/GFI-IZD-OSIG/IFP_1000362/P61472" xmlDataType="decimal"/>
    </xmlCellPr>
  </singleXmlCell>
  <singleXmlCell id="187" xr6:uid="{00000000-000C-0000-FFFF-FFFFB4000000}" r="G37" connectionId="0">
    <xmlCellPr id="1" xr6:uid="{00000000-0010-0000-B400-000001000000}" uniqueName="P60887">
      <xmlPr mapId="1" xpath="/GFI-IZD-OSIG/IFP_1000362/P60887" xmlDataType="decimal"/>
    </xmlCellPr>
  </singleXmlCell>
  <singleXmlCell id="188" xr6:uid="{00000000-000C-0000-FFFF-FFFFB5000000}" r="H37" connectionId="0">
    <xmlCellPr id="1" xr6:uid="{00000000-0010-0000-B500-000001000000}" uniqueName="P61004">
      <xmlPr mapId="1" xpath="/GFI-IZD-OSIG/IFP_1000362/P61004" xmlDataType="decimal"/>
    </xmlCellPr>
  </singleXmlCell>
  <singleXmlCell id="189" xr6:uid="{00000000-000C-0000-FFFF-FFFFB6000000}" r="I37" connectionId="0">
    <xmlCellPr id="1" xr6:uid="{00000000-0010-0000-B600-000001000000}" uniqueName="P61121">
      <xmlPr mapId="1" xpath="/GFI-IZD-OSIG/IFP_1000362/P61121" xmlDataType="decimal"/>
    </xmlCellPr>
  </singleXmlCell>
  <singleXmlCell id="190" xr6:uid="{00000000-000C-0000-FFFF-FFFFB7000000}" r="D38" connectionId="0">
    <xmlCellPr id="1" xr6:uid="{00000000-0010-0000-B700-000001000000}" uniqueName="P61227">
      <xmlPr mapId="1" xpath="/GFI-IZD-OSIG/IFP_1000362/P61227" xmlDataType="decimal"/>
    </xmlCellPr>
  </singleXmlCell>
  <singleXmlCell id="191" xr6:uid="{00000000-000C-0000-FFFF-FFFFB8000000}" r="E38" connectionId="0">
    <xmlCellPr id="1" xr6:uid="{00000000-0010-0000-B800-000001000000}" uniqueName="P61344">
      <xmlPr mapId="1" xpath="/GFI-IZD-OSIG/IFP_1000362/P61344" xmlDataType="decimal"/>
    </xmlCellPr>
  </singleXmlCell>
  <singleXmlCell id="192" xr6:uid="{00000000-000C-0000-FFFF-FFFFB9000000}" r="F38" connectionId="0">
    <xmlCellPr id="1" xr6:uid="{00000000-0010-0000-B900-000001000000}" uniqueName="P61461">
      <xmlPr mapId="1" xpath="/GFI-IZD-OSIG/IFP_1000362/P61461" xmlDataType="decimal"/>
    </xmlCellPr>
  </singleXmlCell>
  <singleXmlCell id="193" xr6:uid="{00000000-000C-0000-FFFF-FFFFBA000000}" r="G38" connectionId="0">
    <xmlCellPr id="1" xr6:uid="{00000000-0010-0000-BA00-000001000000}" uniqueName="P60876">
      <xmlPr mapId="1" xpath="/GFI-IZD-OSIG/IFP_1000362/P60876" xmlDataType="decimal"/>
    </xmlCellPr>
  </singleXmlCell>
  <singleXmlCell id="194" xr6:uid="{00000000-000C-0000-FFFF-FFFFBB000000}" r="H38" connectionId="0">
    <xmlCellPr id="1" xr6:uid="{00000000-0010-0000-BB00-000001000000}" uniqueName="P60993">
      <xmlPr mapId="1" xpath="/GFI-IZD-OSIG/IFP_1000362/P60993" xmlDataType="decimal"/>
    </xmlCellPr>
  </singleXmlCell>
  <singleXmlCell id="195" xr6:uid="{00000000-000C-0000-FFFF-FFFFBC000000}" r="I38" connectionId="0">
    <xmlCellPr id="1" xr6:uid="{00000000-0010-0000-BC00-000001000000}" uniqueName="P61110">
      <xmlPr mapId="1" xpath="/GFI-IZD-OSIG/IFP_1000362/P61110" xmlDataType="decimal"/>
    </xmlCellPr>
  </singleXmlCell>
  <singleXmlCell id="196" xr6:uid="{00000000-000C-0000-FFFF-FFFFBD000000}" r="D39" connectionId="0">
    <xmlCellPr id="1" xr6:uid="{00000000-0010-0000-BD00-000001000000}" uniqueName="P61228">
      <xmlPr mapId="1" xpath="/GFI-IZD-OSIG/IFP_1000362/P61228" xmlDataType="decimal"/>
    </xmlCellPr>
  </singleXmlCell>
  <singleXmlCell id="197" xr6:uid="{00000000-000C-0000-FFFF-FFFFBE000000}" r="E39" connectionId="0">
    <xmlCellPr id="1" xr6:uid="{00000000-0010-0000-BE00-000001000000}" uniqueName="P61345">
      <xmlPr mapId="1" xpath="/GFI-IZD-OSIG/IFP_1000362/P61345" xmlDataType="decimal"/>
    </xmlCellPr>
  </singleXmlCell>
  <singleXmlCell id="198" xr6:uid="{00000000-000C-0000-FFFF-FFFFBF000000}" r="F39" connectionId="0">
    <xmlCellPr id="1" xr6:uid="{00000000-0010-0000-BF00-000001000000}" uniqueName="P61462">
      <xmlPr mapId="1" xpath="/GFI-IZD-OSIG/IFP_1000362/P61462" xmlDataType="decimal"/>
    </xmlCellPr>
  </singleXmlCell>
  <singleXmlCell id="199" xr6:uid="{00000000-000C-0000-FFFF-FFFFC0000000}" r="G39" connectionId="0">
    <xmlCellPr id="1" xr6:uid="{00000000-0010-0000-C000-000001000000}" uniqueName="P60877">
      <xmlPr mapId="1" xpath="/GFI-IZD-OSIG/IFP_1000362/P60877" xmlDataType="decimal"/>
    </xmlCellPr>
  </singleXmlCell>
  <singleXmlCell id="200" xr6:uid="{00000000-000C-0000-FFFF-FFFFC1000000}" r="H39" connectionId="0">
    <xmlCellPr id="1" xr6:uid="{00000000-0010-0000-C100-000001000000}" uniqueName="P60994">
      <xmlPr mapId="1" xpath="/GFI-IZD-OSIG/IFP_1000362/P60994" xmlDataType="decimal"/>
    </xmlCellPr>
  </singleXmlCell>
  <singleXmlCell id="201" xr6:uid="{00000000-000C-0000-FFFF-FFFFC2000000}" r="I39" connectionId="0">
    <xmlCellPr id="1" xr6:uid="{00000000-0010-0000-C200-000001000000}" uniqueName="P61111">
      <xmlPr mapId="1" xpath="/GFI-IZD-OSIG/IFP_1000362/P61111" xmlDataType="decimal"/>
    </xmlCellPr>
  </singleXmlCell>
  <singleXmlCell id="202" xr6:uid="{00000000-000C-0000-FFFF-FFFFC3000000}" r="D40" connectionId="0">
    <xmlCellPr id="1" xr6:uid="{00000000-0010-0000-C300-000001000000}" uniqueName="P61229">
      <xmlPr mapId="1" xpath="/GFI-IZD-OSIG/IFP_1000362/P61229" xmlDataType="decimal"/>
    </xmlCellPr>
  </singleXmlCell>
  <singleXmlCell id="203" xr6:uid="{00000000-000C-0000-FFFF-FFFFC4000000}" r="E40" connectionId="0">
    <xmlCellPr id="1" xr6:uid="{00000000-0010-0000-C400-000001000000}" uniqueName="P61346">
      <xmlPr mapId="1" xpath="/GFI-IZD-OSIG/IFP_1000362/P61346" xmlDataType="decimal"/>
    </xmlCellPr>
  </singleXmlCell>
  <singleXmlCell id="204" xr6:uid="{00000000-000C-0000-FFFF-FFFFC5000000}" r="F40" connectionId="0">
    <xmlCellPr id="1" xr6:uid="{00000000-0010-0000-C500-000001000000}" uniqueName="P61463">
      <xmlPr mapId="1" xpath="/GFI-IZD-OSIG/IFP_1000362/P61463" xmlDataType="decimal"/>
    </xmlCellPr>
  </singleXmlCell>
  <singleXmlCell id="205" xr6:uid="{00000000-000C-0000-FFFF-FFFFC6000000}" r="G40" connectionId="0">
    <xmlCellPr id="1" xr6:uid="{00000000-0010-0000-C600-000001000000}" uniqueName="P60878">
      <xmlPr mapId="1" xpath="/GFI-IZD-OSIG/IFP_1000362/P60878" xmlDataType="decimal"/>
    </xmlCellPr>
  </singleXmlCell>
  <singleXmlCell id="206" xr6:uid="{00000000-000C-0000-FFFF-FFFFC7000000}" r="H40" connectionId="0">
    <xmlCellPr id="1" xr6:uid="{00000000-0010-0000-C700-000001000000}" uniqueName="P60995">
      <xmlPr mapId="1" xpath="/GFI-IZD-OSIG/IFP_1000362/P60995" xmlDataType="decimal"/>
    </xmlCellPr>
  </singleXmlCell>
  <singleXmlCell id="207" xr6:uid="{00000000-000C-0000-FFFF-FFFFC8000000}" r="I40" connectionId="0">
    <xmlCellPr id="1" xr6:uid="{00000000-0010-0000-C800-000001000000}" uniqueName="P61112">
      <xmlPr mapId="1" xpath="/GFI-IZD-OSIG/IFP_1000362/P61112" xmlDataType="decimal"/>
    </xmlCellPr>
  </singleXmlCell>
  <singleXmlCell id="208" xr6:uid="{00000000-000C-0000-FFFF-FFFFC9000000}" r="D41" connectionId="0">
    <xmlCellPr id="1" xr6:uid="{00000000-0010-0000-C900-000001000000}" uniqueName="P61230">
      <xmlPr mapId="1" xpath="/GFI-IZD-OSIG/IFP_1000362/P61230" xmlDataType="decimal"/>
    </xmlCellPr>
  </singleXmlCell>
  <singleXmlCell id="209" xr6:uid="{00000000-000C-0000-FFFF-FFFFCA000000}" r="E41" connectionId="0">
    <xmlCellPr id="1" xr6:uid="{00000000-0010-0000-CA00-000001000000}" uniqueName="P61347">
      <xmlPr mapId="1" xpath="/GFI-IZD-OSIG/IFP_1000362/P61347" xmlDataType="decimal"/>
    </xmlCellPr>
  </singleXmlCell>
  <singleXmlCell id="210" xr6:uid="{00000000-000C-0000-FFFF-FFFFCB000000}" r="F41" connectionId="0">
    <xmlCellPr id="1" xr6:uid="{00000000-0010-0000-CB00-000001000000}" uniqueName="P61464">
      <xmlPr mapId="1" xpath="/GFI-IZD-OSIG/IFP_1000362/P61464" xmlDataType="decimal"/>
    </xmlCellPr>
  </singleXmlCell>
  <singleXmlCell id="211" xr6:uid="{00000000-000C-0000-FFFF-FFFFCC000000}" r="G41" connectionId="0">
    <xmlCellPr id="1" xr6:uid="{00000000-0010-0000-CC00-000001000000}" uniqueName="P60879">
      <xmlPr mapId="1" xpath="/GFI-IZD-OSIG/IFP_1000362/P60879" xmlDataType="decimal"/>
    </xmlCellPr>
  </singleXmlCell>
  <singleXmlCell id="212" xr6:uid="{00000000-000C-0000-FFFF-FFFFCD000000}" r="H41" connectionId="0">
    <xmlCellPr id="1" xr6:uid="{00000000-0010-0000-CD00-000001000000}" uniqueName="P60996">
      <xmlPr mapId="1" xpath="/GFI-IZD-OSIG/IFP_1000362/P60996" xmlDataType="decimal"/>
    </xmlCellPr>
  </singleXmlCell>
  <singleXmlCell id="213" xr6:uid="{00000000-000C-0000-FFFF-FFFFCE000000}" r="I41" connectionId="0">
    <xmlCellPr id="1" xr6:uid="{00000000-0010-0000-CE00-000001000000}" uniqueName="P61113">
      <xmlPr mapId="1" xpath="/GFI-IZD-OSIG/IFP_1000362/P61113" xmlDataType="decimal"/>
    </xmlCellPr>
  </singleXmlCell>
  <singleXmlCell id="214" xr6:uid="{00000000-000C-0000-FFFF-FFFFCF000000}" r="D42" connectionId="0">
    <xmlCellPr id="1" xr6:uid="{00000000-0010-0000-CF00-000001000000}" uniqueName="P61231">
      <xmlPr mapId="1" xpath="/GFI-IZD-OSIG/IFP_1000362/P61231" xmlDataType="decimal"/>
    </xmlCellPr>
  </singleXmlCell>
  <singleXmlCell id="215" xr6:uid="{00000000-000C-0000-FFFF-FFFFD0000000}" r="E42" connectionId="0">
    <xmlCellPr id="1" xr6:uid="{00000000-0010-0000-D000-000001000000}" uniqueName="P61348">
      <xmlPr mapId="1" xpath="/GFI-IZD-OSIG/IFP_1000362/P61348" xmlDataType="decimal"/>
    </xmlCellPr>
  </singleXmlCell>
  <singleXmlCell id="216" xr6:uid="{00000000-000C-0000-FFFF-FFFFD1000000}" r="F42" connectionId="0">
    <xmlCellPr id="1" xr6:uid="{00000000-0010-0000-D100-000001000000}" uniqueName="P61465">
      <xmlPr mapId="1" xpath="/GFI-IZD-OSIG/IFP_1000362/P61465" xmlDataType="decimal"/>
    </xmlCellPr>
  </singleXmlCell>
  <singleXmlCell id="217" xr6:uid="{00000000-000C-0000-FFFF-FFFFD2000000}" r="G42" connectionId="0">
    <xmlCellPr id="1" xr6:uid="{00000000-0010-0000-D200-000001000000}" uniqueName="P60880">
      <xmlPr mapId="1" xpath="/GFI-IZD-OSIG/IFP_1000362/P60880" xmlDataType="decimal"/>
    </xmlCellPr>
  </singleXmlCell>
  <singleXmlCell id="218" xr6:uid="{00000000-000C-0000-FFFF-FFFFD3000000}" r="H42" connectionId="0">
    <xmlCellPr id="1" xr6:uid="{00000000-0010-0000-D300-000001000000}" uniqueName="P60997">
      <xmlPr mapId="1" xpath="/GFI-IZD-OSIG/IFP_1000362/P60997" xmlDataType="decimal"/>
    </xmlCellPr>
  </singleXmlCell>
  <singleXmlCell id="219" xr6:uid="{00000000-000C-0000-FFFF-FFFFD4000000}" r="I42" connectionId="0">
    <xmlCellPr id="1" xr6:uid="{00000000-0010-0000-D400-000001000000}" uniqueName="P61114">
      <xmlPr mapId="1" xpath="/GFI-IZD-OSIG/IFP_1000362/P61114" xmlDataType="decimal"/>
    </xmlCellPr>
  </singleXmlCell>
  <singleXmlCell id="220" xr6:uid="{00000000-000C-0000-FFFF-FFFFD5000000}" r="D43" connectionId="0">
    <xmlCellPr id="1" xr6:uid="{00000000-0010-0000-D500-000001000000}" uniqueName="P61232">
      <xmlPr mapId="1" xpath="/GFI-IZD-OSIG/IFP_1000362/P61232" xmlDataType="decimal"/>
    </xmlCellPr>
  </singleXmlCell>
  <singleXmlCell id="221" xr6:uid="{00000000-000C-0000-FFFF-FFFFD6000000}" r="E43" connectionId="0">
    <xmlCellPr id="1" xr6:uid="{00000000-0010-0000-D600-000001000000}" uniqueName="P61349">
      <xmlPr mapId="1" xpath="/GFI-IZD-OSIG/IFP_1000362/P61349" xmlDataType="decimal"/>
    </xmlCellPr>
  </singleXmlCell>
  <singleXmlCell id="222" xr6:uid="{00000000-000C-0000-FFFF-FFFFD7000000}" r="F43" connectionId="0">
    <xmlCellPr id="1" xr6:uid="{00000000-0010-0000-D700-000001000000}" uniqueName="P61466">
      <xmlPr mapId="1" xpath="/GFI-IZD-OSIG/IFP_1000362/P61466" xmlDataType="decimal"/>
    </xmlCellPr>
  </singleXmlCell>
  <singleXmlCell id="223" xr6:uid="{00000000-000C-0000-FFFF-FFFFD8000000}" r="G43" connectionId="0">
    <xmlCellPr id="1" xr6:uid="{00000000-0010-0000-D800-000001000000}" uniqueName="P60881">
      <xmlPr mapId="1" xpath="/GFI-IZD-OSIG/IFP_1000362/P60881" xmlDataType="decimal"/>
    </xmlCellPr>
  </singleXmlCell>
  <singleXmlCell id="224" xr6:uid="{00000000-000C-0000-FFFF-FFFFD9000000}" r="H43" connectionId="0">
    <xmlCellPr id="1" xr6:uid="{00000000-0010-0000-D900-000001000000}" uniqueName="P60998">
      <xmlPr mapId="1" xpath="/GFI-IZD-OSIG/IFP_1000362/P60998" xmlDataType="decimal"/>
    </xmlCellPr>
  </singleXmlCell>
  <singleXmlCell id="225" xr6:uid="{00000000-000C-0000-FFFF-FFFFDA000000}" r="I43" connectionId="0">
    <xmlCellPr id="1" xr6:uid="{00000000-0010-0000-DA00-000001000000}" uniqueName="P61115">
      <xmlPr mapId="1" xpath="/GFI-IZD-OSIG/IFP_1000362/P61115" xmlDataType="decimal"/>
    </xmlCellPr>
  </singleXmlCell>
  <singleXmlCell id="226" xr6:uid="{00000000-000C-0000-FFFF-FFFFDB000000}" r="D44" connectionId="0">
    <xmlCellPr id="1" xr6:uid="{00000000-0010-0000-DB00-000001000000}" uniqueName="P61221">
      <xmlPr mapId="1" xpath="/GFI-IZD-OSIG/IFP_1000362/P61221" xmlDataType="decimal"/>
    </xmlCellPr>
  </singleXmlCell>
  <singleXmlCell id="227" xr6:uid="{00000000-000C-0000-FFFF-FFFFDC000000}" r="E44" connectionId="0">
    <xmlCellPr id="1" xr6:uid="{00000000-0010-0000-DC00-000001000000}" uniqueName="P61338">
      <xmlPr mapId="1" xpath="/GFI-IZD-OSIG/IFP_1000362/P61338" xmlDataType="decimal"/>
    </xmlCellPr>
  </singleXmlCell>
  <singleXmlCell id="228" xr6:uid="{00000000-000C-0000-FFFF-FFFFDD000000}" r="F44" connectionId="0">
    <xmlCellPr id="1" xr6:uid="{00000000-0010-0000-DD00-000001000000}" uniqueName="P61455">
      <xmlPr mapId="1" xpath="/GFI-IZD-OSIG/IFP_1000362/P61455" xmlDataType="decimal"/>
    </xmlCellPr>
  </singleXmlCell>
  <singleXmlCell id="229" xr6:uid="{00000000-000C-0000-FFFF-FFFFDE000000}" r="G44" connectionId="0">
    <xmlCellPr id="1" xr6:uid="{00000000-0010-0000-DE00-000001000000}" uniqueName="P60870">
      <xmlPr mapId="1" xpath="/GFI-IZD-OSIG/IFP_1000362/P60870" xmlDataType="decimal"/>
    </xmlCellPr>
  </singleXmlCell>
  <singleXmlCell id="230" xr6:uid="{00000000-000C-0000-FFFF-FFFFDF000000}" r="H44" connectionId="0">
    <xmlCellPr id="1" xr6:uid="{00000000-0010-0000-DF00-000001000000}" uniqueName="P60987">
      <xmlPr mapId="1" xpath="/GFI-IZD-OSIG/IFP_1000362/P60987" xmlDataType="decimal"/>
    </xmlCellPr>
  </singleXmlCell>
  <singleXmlCell id="231" xr6:uid="{00000000-000C-0000-FFFF-FFFFE0000000}" r="I44" connectionId="0">
    <xmlCellPr id="1" xr6:uid="{00000000-0010-0000-E000-000001000000}" uniqueName="P61104">
      <xmlPr mapId="1" xpath="/GFI-IZD-OSIG/IFP_1000362/P61104" xmlDataType="decimal"/>
    </xmlCellPr>
  </singleXmlCell>
  <singleXmlCell id="232" xr6:uid="{00000000-000C-0000-FFFF-FFFFE1000000}" r="D45" connectionId="0">
    <xmlCellPr id="1" xr6:uid="{00000000-0010-0000-E100-000001000000}" uniqueName="P61222">
      <xmlPr mapId="1" xpath="/GFI-IZD-OSIG/IFP_1000362/P61222" xmlDataType="decimal"/>
    </xmlCellPr>
  </singleXmlCell>
  <singleXmlCell id="233" xr6:uid="{00000000-000C-0000-FFFF-FFFFE2000000}" r="E45" connectionId="0">
    <xmlCellPr id="1" xr6:uid="{00000000-0010-0000-E200-000001000000}" uniqueName="P61339">
      <xmlPr mapId="1" xpath="/GFI-IZD-OSIG/IFP_1000362/P61339" xmlDataType="decimal"/>
    </xmlCellPr>
  </singleXmlCell>
  <singleXmlCell id="234" xr6:uid="{00000000-000C-0000-FFFF-FFFFE3000000}" r="F45" connectionId="0">
    <xmlCellPr id="1" xr6:uid="{00000000-0010-0000-E300-000001000000}" uniqueName="P61456">
      <xmlPr mapId="1" xpath="/GFI-IZD-OSIG/IFP_1000362/P61456" xmlDataType="decimal"/>
    </xmlCellPr>
  </singleXmlCell>
  <singleXmlCell id="235" xr6:uid="{00000000-000C-0000-FFFF-FFFFE4000000}" r="G45" connectionId="0">
    <xmlCellPr id="1" xr6:uid="{00000000-0010-0000-E400-000001000000}" uniqueName="P60871">
      <xmlPr mapId="1" xpath="/GFI-IZD-OSIG/IFP_1000362/P60871" xmlDataType="decimal"/>
    </xmlCellPr>
  </singleXmlCell>
  <singleXmlCell id="236" xr6:uid="{00000000-000C-0000-FFFF-FFFFE5000000}" r="H45" connectionId="0">
    <xmlCellPr id="1" xr6:uid="{00000000-0010-0000-E500-000001000000}" uniqueName="P60988">
      <xmlPr mapId="1" xpath="/GFI-IZD-OSIG/IFP_1000362/P60988" xmlDataType="decimal"/>
    </xmlCellPr>
  </singleXmlCell>
  <singleXmlCell id="237" xr6:uid="{00000000-000C-0000-FFFF-FFFFE6000000}" r="I45" connectionId="0">
    <xmlCellPr id="1" xr6:uid="{00000000-0010-0000-E600-000001000000}" uniqueName="P61105">
      <xmlPr mapId="1" xpath="/GFI-IZD-OSIG/IFP_1000362/P61105" xmlDataType="decimal"/>
    </xmlCellPr>
  </singleXmlCell>
  <singleXmlCell id="238" xr6:uid="{00000000-000C-0000-FFFF-FFFFE7000000}" r="D46" connectionId="0">
    <xmlCellPr id="1" xr6:uid="{00000000-0010-0000-E700-000001000000}" uniqueName="P61223">
      <xmlPr mapId="1" xpath="/GFI-IZD-OSIG/IFP_1000362/P61223" xmlDataType="decimal"/>
    </xmlCellPr>
  </singleXmlCell>
  <singleXmlCell id="239" xr6:uid="{00000000-000C-0000-FFFF-FFFFE8000000}" r="E46" connectionId="0">
    <xmlCellPr id="1" xr6:uid="{00000000-0010-0000-E800-000001000000}" uniqueName="P61340">
      <xmlPr mapId="1" xpath="/GFI-IZD-OSIG/IFP_1000362/P61340" xmlDataType="decimal"/>
    </xmlCellPr>
  </singleXmlCell>
  <singleXmlCell id="240" xr6:uid="{00000000-000C-0000-FFFF-FFFFE9000000}" r="F46" connectionId="0">
    <xmlCellPr id="1" xr6:uid="{00000000-0010-0000-E900-000001000000}" uniqueName="P61457">
      <xmlPr mapId="1" xpath="/GFI-IZD-OSIG/IFP_1000362/P61457" xmlDataType="decimal"/>
    </xmlCellPr>
  </singleXmlCell>
  <singleXmlCell id="241" xr6:uid="{00000000-000C-0000-FFFF-FFFFEA000000}" r="G46" connectionId="0">
    <xmlCellPr id="1" xr6:uid="{00000000-0010-0000-EA00-000001000000}" uniqueName="P60872">
      <xmlPr mapId="1" xpath="/GFI-IZD-OSIG/IFP_1000362/P60872" xmlDataType="decimal"/>
    </xmlCellPr>
  </singleXmlCell>
  <singleXmlCell id="242" xr6:uid="{00000000-000C-0000-FFFF-FFFFEB000000}" r="H46" connectionId="0">
    <xmlCellPr id="1" xr6:uid="{00000000-0010-0000-EB00-000001000000}" uniqueName="P60989">
      <xmlPr mapId="1" xpath="/GFI-IZD-OSIG/IFP_1000362/P60989" xmlDataType="decimal"/>
    </xmlCellPr>
  </singleXmlCell>
  <singleXmlCell id="243" xr6:uid="{00000000-000C-0000-FFFF-FFFFEC000000}" r="I46" connectionId="0">
    <xmlCellPr id="1" xr6:uid="{00000000-0010-0000-EC00-000001000000}" uniqueName="P61106">
      <xmlPr mapId="1" xpath="/GFI-IZD-OSIG/IFP_1000362/P61106" xmlDataType="decimal"/>
    </xmlCellPr>
  </singleXmlCell>
  <singleXmlCell id="244" xr6:uid="{00000000-000C-0000-FFFF-FFFFED000000}" r="D47" connectionId="0">
    <xmlCellPr id="1" xr6:uid="{00000000-0010-0000-ED00-000001000000}" uniqueName="P61224">
      <xmlPr mapId="1" xpath="/GFI-IZD-OSIG/IFP_1000362/P61224" xmlDataType="decimal"/>
    </xmlCellPr>
  </singleXmlCell>
  <singleXmlCell id="245" xr6:uid="{00000000-000C-0000-FFFF-FFFFEE000000}" r="E47" connectionId="0">
    <xmlCellPr id="1" xr6:uid="{00000000-0010-0000-EE00-000001000000}" uniqueName="P61341">
      <xmlPr mapId="1" xpath="/GFI-IZD-OSIG/IFP_1000362/P61341" xmlDataType="decimal"/>
    </xmlCellPr>
  </singleXmlCell>
  <singleXmlCell id="246" xr6:uid="{00000000-000C-0000-FFFF-FFFFEF000000}" r="F47" connectionId="0">
    <xmlCellPr id="1" xr6:uid="{00000000-0010-0000-EF00-000001000000}" uniqueName="P61458">
      <xmlPr mapId="1" xpath="/GFI-IZD-OSIG/IFP_1000362/P61458" xmlDataType="decimal"/>
    </xmlCellPr>
  </singleXmlCell>
  <singleXmlCell id="247" xr6:uid="{00000000-000C-0000-FFFF-FFFFF0000000}" r="G47" connectionId="0">
    <xmlCellPr id="1" xr6:uid="{00000000-0010-0000-F000-000001000000}" uniqueName="P60873">
      <xmlPr mapId="1" xpath="/GFI-IZD-OSIG/IFP_1000362/P60873" xmlDataType="decimal"/>
    </xmlCellPr>
  </singleXmlCell>
  <singleXmlCell id="248" xr6:uid="{00000000-000C-0000-FFFF-FFFFF1000000}" r="H47" connectionId="0">
    <xmlCellPr id="1" xr6:uid="{00000000-0010-0000-F100-000001000000}" uniqueName="P60990">
      <xmlPr mapId="1" xpath="/GFI-IZD-OSIG/IFP_1000362/P60990" xmlDataType="decimal"/>
    </xmlCellPr>
  </singleXmlCell>
  <singleXmlCell id="249" xr6:uid="{00000000-000C-0000-FFFF-FFFFF2000000}" r="I47" connectionId="0">
    <xmlCellPr id="1" xr6:uid="{00000000-0010-0000-F200-000001000000}" uniqueName="P61107">
      <xmlPr mapId="1" xpath="/GFI-IZD-OSIG/IFP_1000362/P61107" xmlDataType="decimal"/>
    </xmlCellPr>
  </singleXmlCell>
  <singleXmlCell id="250" xr6:uid="{00000000-000C-0000-FFFF-FFFFF3000000}" r="D48" connectionId="0">
    <xmlCellPr id="1" xr6:uid="{00000000-0010-0000-F300-000001000000}" uniqueName="P61225">
      <xmlPr mapId="1" xpath="/GFI-IZD-OSIG/IFP_1000362/P61225" xmlDataType="decimal"/>
    </xmlCellPr>
  </singleXmlCell>
  <singleXmlCell id="251" xr6:uid="{00000000-000C-0000-FFFF-FFFFF4000000}" r="E48" connectionId="0">
    <xmlCellPr id="1" xr6:uid="{00000000-0010-0000-F400-000001000000}" uniqueName="P61342">
      <xmlPr mapId="1" xpath="/GFI-IZD-OSIG/IFP_1000362/P61342" xmlDataType="decimal"/>
    </xmlCellPr>
  </singleXmlCell>
  <singleXmlCell id="252" xr6:uid="{00000000-000C-0000-FFFF-FFFFF5000000}" r="F48" connectionId="0">
    <xmlCellPr id="1" xr6:uid="{00000000-0010-0000-F500-000001000000}" uniqueName="P61459">
      <xmlPr mapId="1" xpath="/GFI-IZD-OSIG/IFP_1000362/P61459" xmlDataType="decimal"/>
    </xmlCellPr>
  </singleXmlCell>
  <singleXmlCell id="253" xr6:uid="{00000000-000C-0000-FFFF-FFFFF6000000}" r="G48" connectionId="0">
    <xmlCellPr id="1" xr6:uid="{00000000-0010-0000-F600-000001000000}" uniqueName="P60874">
      <xmlPr mapId="1" xpath="/GFI-IZD-OSIG/IFP_1000362/P60874" xmlDataType="decimal"/>
    </xmlCellPr>
  </singleXmlCell>
  <singleXmlCell id="254" xr6:uid="{00000000-000C-0000-FFFF-FFFFF7000000}" r="H48" connectionId="0">
    <xmlCellPr id="1" xr6:uid="{00000000-0010-0000-F700-000001000000}" uniqueName="P60991">
      <xmlPr mapId="1" xpath="/GFI-IZD-OSIG/IFP_1000362/P60991" xmlDataType="decimal"/>
    </xmlCellPr>
  </singleXmlCell>
  <singleXmlCell id="255" xr6:uid="{00000000-000C-0000-FFFF-FFFFF8000000}" r="I48" connectionId="0">
    <xmlCellPr id="1" xr6:uid="{00000000-0010-0000-F800-000001000000}" uniqueName="P61108">
      <xmlPr mapId="1" xpath="/GFI-IZD-OSIG/IFP_1000362/P61108" xmlDataType="decimal"/>
    </xmlCellPr>
  </singleXmlCell>
  <singleXmlCell id="256" xr6:uid="{00000000-000C-0000-FFFF-FFFFF9000000}" r="D49" connectionId="0">
    <xmlCellPr id="1" xr6:uid="{00000000-0010-0000-F900-000001000000}" uniqueName="P61226">
      <xmlPr mapId="1" xpath="/GFI-IZD-OSIG/IFP_1000362/P61226" xmlDataType="decimal"/>
    </xmlCellPr>
  </singleXmlCell>
  <singleXmlCell id="257" xr6:uid="{00000000-000C-0000-FFFF-FFFFFA000000}" r="E49" connectionId="0">
    <xmlCellPr id="1" xr6:uid="{00000000-0010-0000-FA00-000001000000}" uniqueName="P61343">
      <xmlPr mapId="1" xpath="/GFI-IZD-OSIG/IFP_1000362/P61343" xmlDataType="decimal"/>
    </xmlCellPr>
  </singleXmlCell>
  <singleXmlCell id="258" xr6:uid="{00000000-000C-0000-FFFF-FFFFFB000000}" r="F49" connectionId="0">
    <xmlCellPr id="1" xr6:uid="{00000000-0010-0000-FB00-000001000000}" uniqueName="P61460">
      <xmlPr mapId="1" xpath="/GFI-IZD-OSIG/IFP_1000362/P61460" xmlDataType="decimal"/>
    </xmlCellPr>
  </singleXmlCell>
  <singleXmlCell id="259" xr6:uid="{00000000-000C-0000-FFFF-FFFFFC000000}" r="G49" connectionId="0">
    <xmlCellPr id="1" xr6:uid="{00000000-0010-0000-FC00-000001000000}" uniqueName="P60875">
      <xmlPr mapId="1" xpath="/GFI-IZD-OSIG/IFP_1000362/P60875" xmlDataType="decimal"/>
    </xmlCellPr>
  </singleXmlCell>
  <singleXmlCell id="260" xr6:uid="{00000000-000C-0000-FFFF-FFFFFD000000}" r="H49" connectionId="0">
    <xmlCellPr id="1" xr6:uid="{00000000-0010-0000-FD00-000001000000}" uniqueName="P60992">
      <xmlPr mapId="1" xpath="/GFI-IZD-OSIG/IFP_1000362/P60992" xmlDataType="decimal"/>
    </xmlCellPr>
  </singleXmlCell>
  <singleXmlCell id="261" xr6:uid="{00000000-000C-0000-FFFF-FFFFFE000000}" r="I49" connectionId="0">
    <xmlCellPr id="1" xr6:uid="{00000000-0010-0000-FE00-000001000000}" uniqueName="P61109">
      <xmlPr mapId="1" xpath="/GFI-IZD-OSIG/IFP_1000362/P61109" xmlDataType="decimal"/>
    </xmlCellPr>
  </singleXmlCell>
  <singleXmlCell id="262" xr6:uid="{00000000-000C-0000-FFFF-FFFFFF000000}" r="D50" connectionId="0">
    <xmlCellPr id="1" xr6:uid="{00000000-0010-0000-FF00-000001000000}" uniqueName="P61215">
      <xmlPr mapId="1" xpath="/GFI-IZD-OSIG/IFP_1000362/P61215" xmlDataType="decimal"/>
    </xmlCellPr>
  </singleXmlCell>
  <singleXmlCell id="263" xr6:uid="{00000000-000C-0000-FFFF-FFFF00010000}" r="E50" connectionId="0">
    <xmlCellPr id="1" xr6:uid="{00000000-0010-0000-0001-000001000000}" uniqueName="P61332">
      <xmlPr mapId="1" xpath="/GFI-IZD-OSIG/IFP_1000362/P61332" xmlDataType="decimal"/>
    </xmlCellPr>
  </singleXmlCell>
  <singleXmlCell id="264" xr6:uid="{00000000-000C-0000-FFFF-FFFF01010000}" r="F50" connectionId="0">
    <xmlCellPr id="1" xr6:uid="{00000000-0010-0000-0101-000001000000}" uniqueName="P61449">
      <xmlPr mapId="1" xpath="/GFI-IZD-OSIG/IFP_1000362/P61449" xmlDataType="decimal"/>
    </xmlCellPr>
  </singleXmlCell>
  <singleXmlCell id="265" xr6:uid="{00000000-000C-0000-FFFF-FFFF02010000}" r="G50" connectionId="0">
    <xmlCellPr id="1" xr6:uid="{00000000-0010-0000-0201-000001000000}" uniqueName="P60864">
      <xmlPr mapId="1" xpath="/GFI-IZD-OSIG/IFP_1000362/P60864" xmlDataType="decimal"/>
    </xmlCellPr>
  </singleXmlCell>
  <singleXmlCell id="266" xr6:uid="{00000000-000C-0000-FFFF-FFFF03010000}" r="H50" connectionId="0">
    <xmlCellPr id="1" xr6:uid="{00000000-0010-0000-0301-000001000000}" uniqueName="P60981">
      <xmlPr mapId="1" xpath="/GFI-IZD-OSIG/IFP_1000362/P60981" xmlDataType="decimal"/>
    </xmlCellPr>
  </singleXmlCell>
  <singleXmlCell id="267" xr6:uid="{00000000-000C-0000-FFFF-FFFF04010000}" r="I50" connectionId="0">
    <xmlCellPr id="1" xr6:uid="{00000000-0010-0000-0401-000001000000}" uniqueName="P61098">
      <xmlPr mapId="1" xpath="/GFI-IZD-OSIG/IFP_1000362/P61098" xmlDataType="decimal"/>
    </xmlCellPr>
  </singleXmlCell>
  <singleXmlCell id="268" xr6:uid="{00000000-000C-0000-FFFF-FFFF05010000}" r="D51" connectionId="0">
    <xmlCellPr id="1" xr6:uid="{00000000-0010-0000-0501-000001000000}" uniqueName="P61216">
      <xmlPr mapId="1" xpath="/GFI-IZD-OSIG/IFP_1000362/P61216" xmlDataType="decimal"/>
    </xmlCellPr>
  </singleXmlCell>
  <singleXmlCell id="269" xr6:uid="{00000000-000C-0000-FFFF-FFFF06010000}" r="E51" connectionId="0">
    <xmlCellPr id="1" xr6:uid="{00000000-0010-0000-0601-000001000000}" uniqueName="P61333">
      <xmlPr mapId="1" xpath="/GFI-IZD-OSIG/IFP_1000362/P61333" xmlDataType="decimal"/>
    </xmlCellPr>
  </singleXmlCell>
  <singleXmlCell id="270" xr6:uid="{00000000-000C-0000-FFFF-FFFF07010000}" r="F51" connectionId="0">
    <xmlCellPr id="1" xr6:uid="{00000000-0010-0000-0701-000001000000}" uniqueName="P61450">
      <xmlPr mapId="1" xpath="/GFI-IZD-OSIG/IFP_1000362/P61450" xmlDataType="decimal"/>
    </xmlCellPr>
  </singleXmlCell>
  <singleXmlCell id="271" xr6:uid="{00000000-000C-0000-FFFF-FFFF08010000}" r="G51" connectionId="0">
    <xmlCellPr id="1" xr6:uid="{00000000-0010-0000-0801-000001000000}" uniqueName="P60865">
      <xmlPr mapId="1" xpath="/GFI-IZD-OSIG/IFP_1000362/P60865" xmlDataType="decimal"/>
    </xmlCellPr>
  </singleXmlCell>
  <singleXmlCell id="272" xr6:uid="{00000000-000C-0000-FFFF-FFFF09010000}" r="H51" connectionId="0">
    <xmlCellPr id="1" xr6:uid="{00000000-0010-0000-0901-000001000000}" uniqueName="P60982">
      <xmlPr mapId="1" xpath="/GFI-IZD-OSIG/IFP_1000362/P60982" xmlDataType="decimal"/>
    </xmlCellPr>
  </singleXmlCell>
  <singleXmlCell id="273" xr6:uid="{00000000-000C-0000-FFFF-FFFF0A010000}" r="I51" connectionId="0">
    <xmlCellPr id="1" xr6:uid="{00000000-0010-0000-0A01-000001000000}" uniqueName="P61099">
      <xmlPr mapId="1" xpath="/GFI-IZD-OSIG/IFP_1000362/P61099" xmlDataType="decimal"/>
    </xmlCellPr>
  </singleXmlCell>
  <singleXmlCell id="274" xr6:uid="{00000000-000C-0000-FFFF-FFFF0B010000}" r="D52" connectionId="0">
    <xmlCellPr id="1" xr6:uid="{00000000-0010-0000-0B01-000001000000}" uniqueName="P61217">
      <xmlPr mapId="1" xpath="/GFI-IZD-OSIG/IFP_1000362/P61217" xmlDataType="decimal"/>
    </xmlCellPr>
  </singleXmlCell>
  <singleXmlCell id="275" xr6:uid="{00000000-000C-0000-FFFF-FFFF0C010000}" r="E52" connectionId="0">
    <xmlCellPr id="1" xr6:uid="{00000000-0010-0000-0C01-000001000000}" uniqueName="P61334">
      <xmlPr mapId="1" xpath="/GFI-IZD-OSIG/IFP_1000362/P61334" xmlDataType="decimal"/>
    </xmlCellPr>
  </singleXmlCell>
  <singleXmlCell id="276" xr6:uid="{00000000-000C-0000-FFFF-FFFF0D010000}" r="F52" connectionId="0">
    <xmlCellPr id="1" xr6:uid="{00000000-0010-0000-0D01-000001000000}" uniqueName="P61451">
      <xmlPr mapId="1" xpath="/GFI-IZD-OSIG/IFP_1000362/P61451" xmlDataType="decimal"/>
    </xmlCellPr>
  </singleXmlCell>
  <singleXmlCell id="277" xr6:uid="{00000000-000C-0000-FFFF-FFFF0E010000}" r="G52" connectionId="0">
    <xmlCellPr id="1" xr6:uid="{00000000-0010-0000-0E01-000001000000}" uniqueName="P60866">
      <xmlPr mapId="1" xpath="/GFI-IZD-OSIG/IFP_1000362/P60866" xmlDataType="decimal"/>
    </xmlCellPr>
  </singleXmlCell>
  <singleXmlCell id="278" xr6:uid="{00000000-000C-0000-FFFF-FFFF0F010000}" r="H52" connectionId="0">
    <xmlCellPr id="1" xr6:uid="{00000000-0010-0000-0F01-000001000000}" uniqueName="P60983">
      <xmlPr mapId="1" xpath="/GFI-IZD-OSIG/IFP_1000362/P60983" xmlDataType="decimal"/>
    </xmlCellPr>
  </singleXmlCell>
  <singleXmlCell id="279" xr6:uid="{00000000-000C-0000-FFFF-FFFF10010000}" r="I52" connectionId="0">
    <xmlCellPr id="1" xr6:uid="{00000000-0010-0000-1001-000001000000}" uniqueName="P61100">
      <xmlPr mapId="1" xpath="/GFI-IZD-OSIG/IFP_1000362/P61100" xmlDataType="decimal"/>
    </xmlCellPr>
  </singleXmlCell>
  <singleXmlCell id="280" xr6:uid="{00000000-000C-0000-FFFF-FFFF11010000}" r="D53" connectionId="0">
    <xmlCellPr id="1" xr6:uid="{00000000-0010-0000-1101-000001000000}" uniqueName="P61218">
      <xmlPr mapId="1" xpath="/GFI-IZD-OSIG/IFP_1000362/P61218" xmlDataType="decimal"/>
    </xmlCellPr>
  </singleXmlCell>
  <singleXmlCell id="281" xr6:uid="{00000000-000C-0000-FFFF-FFFF12010000}" r="E53" connectionId="0">
    <xmlCellPr id="1" xr6:uid="{00000000-0010-0000-1201-000001000000}" uniqueName="P61335">
      <xmlPr mapId="1" xpath="/GFI-IZD-OSIG/IFP_1000362/P61335" xmlDataType="decimal"/>
    </xmlCellPr>
  </singleXmlCell>
  <singleXmlCell id="282" xr6:uid="{00000000-000C-0000-FFFF-FFFF13010000}" r="F53" connectionId="0">
    <xmlCellPr id="1" xr6:uid="{00000000-0010-0000-1301-000001000000}" uniqueName="P61452">
      <xmlPr mapId="1" xpath="/GFI-IZD-OSIG/IFP_1000362/P61452" xmlDataType="decimal"/>
    </xmlCellPr>
  </singleXmlCell>
  <singleXmlCell id="283" xr6:uid="{00000000-000C-0000-FFFF-FFFF14010000}" r="G53" connectionId="0">
    <xmlCellPr id="1" xr6:uid="{00000000-0010-0000-1401-000001000000}" uniqueName="P60867">
      <xmlPr mapId="1" xpath="/GFI-IZD-OSIG/IFP_1000362/P60867" xmlDataType="decimal"/>
    </xmlCellPr>
  </singleXmlCell>
  <singleXmlCell id="284" xr6:uid="{00000000-000C-0000-FFFF-FFFF15010000}" r="H53" connectionId="0">
    <xmlCellPr id="1" xr6:uid="{00000000-0010-0000-1501-000001000000}" uniqueName="P60984">
      <xmlPr mapId="1" xpath="/GFI-IZD-OSIG/IFP_1000362/P60984" xmlDataType="decimal"/>
    </xmlCellPr>
  </singleXmlCell>
  <singleXmlCell id="285" xr6:uid="{00000000-000C-0000-FFFF-FFFF16010000}" r="I53" connectionId="0">
    <xmlCellPr id="1" xr6:uid="{00000000-0010-0000-1601-000001000000}" uniqueName="P61101">
      <xmlPr mapId="1" xpath="/GFI-IZD-OSIG/IFP_1000362/P61101" xmlDataType="decimal"/>
    </xmlCellPr>
  </singleXmlCell>
  <singleXmlCell id="286" xr6:uid="{00000000-000C-0000-FFFF-FFFF17010000}" r="D54" connectionId="0">
    <xmlCellPr id="1" xr6:uid="{00000000-0010-0000-1701-000001000000}" uniqueName="P61219">
      <xmlPr mapId="1" xpath="/GFI-IZD-OSIG/IFP_1000362/P61219" xmlDataType="decimal"/>
    </xmlCellPr>
  </singleXmlCell>
  <singleXmlCell id="287" xr6:uid="{00000000-000C-0000-FFFF-FFFF18010000}" r="E54" connectionId="0">
    <xmlCellPr id="1" xr6:uid="{00000000-0010-0000-1801-000001000000}" uniqueName="P61336">
      <xmlPr mapId="1" xpath="/GFI-IZD-OSIG/IFP_1000362/P61336" xmlDataType="decimal"/>
    </xmlCellPr>
  </singleXmlCell>
  <singleXmlCell id="288" xr6:uid="{00000000-000C-0000-FFFF-FFFF19010000}" r="F54" connectionId="0">
    <xmlCellPr id="1" xr6:uid="{00000000-0010-0000-1901-000001000000}" uniqueName="P61453">
      <xmlPr mapId="1" xpath="/GFI-IZD-OSIG/IFP_1000362/P61453" xmlDataType="decimal"/>
    </xmlCellPr>
  </singleXmlCell>
  <singleXmlCell id="289" xr6:uid="{00000000-000C-0000-FFFF-FFFF1A010000}" r="G54" connectionId="0">
    <xmlCellPr id="1" xr6:uid="{00000000-0010-0000-1A01-000001000000}" uniqueName="P60868">
      <xmlPr mapId="1" xpath="/GFI-IZD-OSIG/IFP_1000362/P60868" xmlDataType="decimal"/>
    </xmlCellPr>
  </singleXmlCell>
  <singleXmlCell id="290" xr6:uid="{00000000-000C-0000-FFFF-FFFF1B010000}" r="H54" connectionId="0">
    <xmlCellPr id="1" xr6:uid="{00000000-0010-0000-1B01-000001000000}" uniqueName="P60985">
      <xmlPr mapId="1" xpath="/GFI-IZD-OSIG/IFP_1000362/P60985" xmlDataType="decimal"/>
    </xmlCellPr>
  </singleXmlCell>
  <singleXmlCell id="291" xr6:uid="{00000000-000C-0000-FFFF-FFFF1C010000}" r="I54" connectionId="0">
    <xmlCellPr id="1" xr6:uid="{00000000-0010-0000-1C01-000001000000}" uniqueName="P61102">
      <xmlPr mapId="1" xpath="/GFI-IZD-OSIG/IFP_1000362/P61102" xmlDataType="decimal"/>
    </xmlCellPr>
  </singleXmlCell>
  <singleXmlCell id="292" xr6:uid="{00000000-000C-0000-FFFF-FFFF1D010000}" r="D55" connectionId="0">
    <xmlCellPr id="1" xr6:uid="{00000000-0010-0000-1D01-000001000000}" uniqueName="P61220">
      <xmlPr mapId="1" xpath="/GFI-IZD-OSIG/IFP_1000362/P61220" xmlDataType="decimal"/>
    </xmlCellPr>
  </singleXmlCell>
  <singleXmlCell id="293" xr6:uid="{00000000-000C-0000-FFFF-FFFF1E010000}" r="E55" connectionId="0">
    <xmlCellPr id="1" xr6:uid="{00000000-0010-0000-1E01-000001000000}" uniqueName="P61337">
      <xmlPr mapId="1" xpath="/GFI-IZD-OSIG/IFP_1000362/P61337" xmlDataType="decimal"/>
    </xmlCellPr>
  </singleXmlCell>
  <singleXmlCell id="294" xr6:uid="{00000000-000C-0000-FFFF-FFFF1F010000}" r="F55" connectionId="0">
    <xmlCellPr id="1" xr6:uid="{00000000-0010-0000-1F01-000001000000}" uniqueName="P61454">
      <xmlPr mapId="1" xpath="/GFI-IZD-OSIG/IFP_1000362/P61454" xmlDataType="decimal"/>
    </xmlCellPr>
  </singleXmlCell>
  <singleXmlCell id="295" xr6:uid="{00000000-000C-0000-FFFF-FFFF20010000}" r="G55" connectionId="0">
    <xmlCellPr id="1" xr6:uid="{00000000-0010-0000-2001-000001000000}" uniqueName="P60869">
      <xmlPr mapId="1" xpath="/GFI-IZD-OSIG/IFP_1000362/P60869" xmlDataType="decimal"/>
    </xmlCellPr>
  </singleXmlCell>
  <singleXmlCell id="296" xr6:uid="{00000000-000C-0000-FFFF-FFFF21010000}" r="H55" connectionId="0">
    <xmlCellPr id="1" xr6:uid="{00000000-0010-0000-2101-000001000000}" uniqueName="P60986">
      <xmlPr mapId="1" xpath="/GFI-IZD-OSIG/IFP_1000362/P60986" xmlDataType="decimal"/>
    </xmlCellPr>
  </singleXmlCell>
  <singleXmlCell id="297" xr6:uid="{00000000-000C-0000-FFFF-FFFF22010000}" r="I55" connectionId="0">
    <xmlCellPr id="1" xr6:uid="{00000000-0010-0000-2201-000001000000}" uniqueName="P61103">
      <xmlPr mapId="1" xpath="/GFI-IZD-OSIG/IFP_1000362/P61103" xmlDataType="decimal"/>
    </xmlCellPr>
  </singleXmlCell>
  <singleXmlCell id="298" xr6:uid="{00000000-000C-0000-FFFF-FFFF23010000}" r="D56" connectionId="0">
    <xmlCellPr id="1" xr6:uid="{00000000-0010-0000-2301-000001000000}" uniqueName="P61209">
      <xmlPr mapId="1" xpath="/GFI-IZD-OSIG/IFP_1000362/P61209" xmlDataType="decimal"/>
    </xmlCellPr>
  </singleXmlCell>
  <singleXmlCell id="299" xr6:uid="{00000000-000C-0000-FFFF-FFFF24010000}" r="E56" connectionId="0">
    <xmlCellPr id="1" xr6:uid="{00000000-0010-0000-2401-000001000000}" uniqueName="P61326">
      <xmlPr mapId="1" xpath="/GFI-IZD-OSIG/IFP_1000362/P61326" xmlDataType="decimal"/>
    </xmlCellPr>
  </singleXmlCell>
  <singleXmlCell id="300" xr6:uid="{00000000-000C-0000-FFFF-FFFF25010000}" r="F56" connectionId="0">
    <xmlCellPr id="1" xr6:uid="{00000000-0010-0000-2501-000001000000}" uniqueName="P61443">
      <xmlPr mapId="1" xpath="/GFI-IZD-OSIG/IFP_1000362/P61443" xmlDataType="decimal"/>
    </xmlCellPr>
  </singleXmlCell>
  <singleXmlCell id="301" xr6:uid="{00000000-000C-0000-FFFF-FFFF26010000}" r="G56" connectionId="0">
    <xmlCellPr id="1" xr6:uid="{00000000-0010-0000-2601-000001000000}" uniqueName="P60858">
      <xmlPr mapId="1" xpath="/GFI-IZD-OSIG/IFP_1000362/P60858" xmlDataType="decimal"/>
    </xmlCellPr>
  </singleXmlCell>
  <singleXmlCell id="302" xr6:uid="{00000000-000C-0000-FFFF-FFFF27010000}" r="H56" connectionId="0">
    <xmlCellPr id="1" xr6:uid="{00000000-0010-0000-2701-000001000000}" uniqueName="P60975">
      <xmlPr mapId="1" xpath="/GFI-IZD-OSIG/IFP_1000362/P60975" xmlDataType="decimal"/>
    </xmlCellPr>
  </singleXmlCell>
  <singleXmlCell id="303" xr6:uid="{00000000-000C-0000-FFFF-FFFF28010000}" r="I56" connectionId="0">
    <xmlCellPr id="1" xr6:uid="{00000000-0010-0000-2801-000001000000}" uniqueName="P61092">
      <xmlPr mapId="1" xpath="/GFI-IZD-OSIG/IFP_1000362/P61092" xmlDataType="decimal"/>
    </xmlCellPr>
  </singleXmlCell>
  <singleXmlCell id="304" xr6:uid="{00000000-000C-0000-FFFF-FFFF29010000}" r="D57" connectionId="0">
    <xmlCellPr id="1" xr6:uid="{00000000-0010-0000-2901-000001000000}" uniqueName="P61210">
      <xmlPr mapId="1" xpath="/GFI-IZD-OSIG/IFP_1000362/P61210" xmlDataType="decimal"/>
    </xmlCellPr>
  </singleXmlCell>
  <singleXmlCell id="305" xr6:uid="{00000000-000C-0000-FFFF-FFFF2A010000}" r="E57" connectionId="0">
    <xmlCellPr id="1" xr6:uid="{00000000-0010-0000-2A01-000001000000}" uniqueName="P61327">
      <xmlPr mapId="1" xpath="/GFI-IZD-OSIG/IFP_1000362/P61327" xmlDataType="decimal"/>
    </xmlCellPr>
  </singleXmlCell>
  <singleXmlCell id="306" xr6:uid="{00000000-000C-0000-FFFF-FFFF2B010000}" r="F57" connectionId="0">
    <xmlCellPr id="1" xr6:uid="{00000000-0010-0000-2B01-000001000000}" uniqueName="P61444">
      <xmlPr mapId="1" xpath="/GFI-IZD-OSIG/IFP_1000362/P61444" xmlDataType="decimal"/>
    </xmlCellPr>
  </singleXmlCell>
  <singleXmlCell id="307" xr6:uid="{00000000-000C-0000-FFFF-FFFF2C010000}" r="G57" connectionId="0">
    <xmlCellPr id="1" xr6:uid="{00000000-0010-0000-2C01-000001000000}" uniqueName="P60859">
      <xmlPr mapId="1" xpath="/GFI-IZD-OSIG/IFP_1000362/P60859" xmlDataType="decimal"/>
    </xmlCellPr>
  </singleXmlCell>
  <singleXmlCell id="308" xr6:uid="{00000000-000C-0000-FFFF-FFFF2D010000}" r="H57" connectionId="0">
    <xmlCellPr id="1" xr6:uid="{00000000-0010-0000-2D01-000001000000}" uniqueName="P60976">
      <xmlPr mapId="1" xpath="/GFI-IZD-OSIG/IFP_1000362/P60976" xmlDataType="decimal"/>
    </xmlCellPr>
  </singleXmlCell>
  <singleXmlCell id="309" xr6:uid="{00000000-000C-0000-FFFF-FFFF2E010000}" r="I57" connectionId="0">
    <xmlCellPr id="1" xr6:uid="{00000000-0010-0000-2E01-000001000000}" uniqueName="P61093">
      <xmlPr mapId="1" xpath="/GFI-IZD-OSIG/IFP_1000362/P61093" xmlDataType="decimal"/>
    </xmlCellPr>
  </singleXmlCell>
  <singleXmlCell id="310" xr6:uid="{00000000-000C-0000-FFFF-FFFF2F010000}" r="D58" connectionId="0">
    <xmlCellPr id="1" xr6:uid="{00000000-0010-0000-2F01-000001000000}" uniqueName="P61211">
      <xmlPr mapId="1" xpath="/GFI-IZD-OSIG/IFP_1000362/P61211" xmlDataType="decimal"/>
    </xmlCellPr>
  </singleXmlCell>
  <singleXmlCell id="311" xr6:uid="{00000000-000C-0000-FFFF-FFFF30010000}" r="E58" connectionId="0">
    <xmlCellPr id="1" xr6:uid="{00000000-0010-0000-3001-000001000000}" uniqueName="P61328">
      <xmlPr mapId="1" xpath="/GFI-IZD-OSIG/IFP_1000362/P61328" xmlDataType="decimal"/>
    </xmlCellPr>
  </singleXmlCell>
  <singleXmlCell id="312" xr6:uid="{00000000-000C-0000-FFFF-FFFF31010000}" r="F58" connectionId="0">
    <xmlCellPr id="1" xr6:uid="{00000000-0010-0000-3101-000001000000}" uniqueName="P61445">
      <xmlPr mapId="1" xpath="/GFI-IZD-OSIG/IFP_1000362/P61445" xmlDataType="decimal"/>
    </xmlCellPr>
  </singleXmlCell>
  <singleXmlCell id="313" xr6:uid="{00000000-000C-0000-FFFF-FFFF32010000}" r="G58" connectionId="0">
    <xmlCellPr id="1" xr6:uid="{00000000-0010-0000-3201-000001000000}" uniqueName="P60860">
      <xmlPr mapId="1" xpath="/GFI-IZD-OSIG/IFP_1000362/P60860" xmlDataType="decimal"/>
    </xmlCellPr>
  </singleXmlCell>
  <singleXmlCell id="314" xr6:uid="{00000000-000C-0000-FFFF-FFFF33010000}" r="H58" connectionId="0">
    <xmlCellPr id="1" xr6:uid="{00000000-0010-0000-3301-000001000000}" uniqueName="P60977">
      <xmlPr mapId="1" xpath="/GFI-IZD-OSIG/IFP_1000362/P60977" xmlDataType="decimal"/>
    </xmlCellPr>
  </singleXmlCell>
  <singleXmlCell id="315" xr6:uid="{00000000-000C-0000-FFFF-FFFF34010000}" r="I58" connectionId="0">
    <xmlCellPr id="1" xr6:uid="{00000000-0010-0000-3401-000001000000}" uniqueName="P61094">
      <xmlPr mapId="1" xpath="/GFI-IZD-OSIG/IFP_1000362/P61094" xmlDataType="decimal"/>
    </xmlCellPr>
  </singleXmlCell>
  <singleXmlCell id="316" xr6:uid="{00000000-000C-0000-FFFF-FFFF35010000}" r="D59" connectionId="0">
    <xmlCellPr id="1" xr6:uid="{00000000-0010-0000-3501-000001000000}" uniqueName="P61212">
      <xmlPr mapId="1" xpath="/GFI-IZD-OSIG/IFP_1000362/P61212" xmlDataType="decimal"/>
    </xmlCellPr>
  </singleXmlCell>
  <singleXmlCell id="317" xr6:uid="{00000000-000C-0000-FFFF-FFFF36010000}" r="E59" connectionId="0">
    <xmlCellPr id="1" xr6:uid="{00000000-0010-0000-3601-000001000000}" uniqueName="P61329">
      <xmlPr mapId="1" xpath="/GFI-IZD-OSIG/IFP_1000362/P61329" xmlDataType="decimal"/>
    </xmlCellPr>
  </singleXmlCell>
  <singleXmlCell id="318" xr6:uid="{00000000-000C-0000-FFFF-FFFF37010000}" r="F59" connectionId="0">
    <xmlCellPr id="1" xr6:uid="{00000000-0010-0000-3701-000001000000}" uniqueName="P61446">
      <xmlPr mapId="1" xpath="/GFI-IZD-OSIG/IFP_1000362/P61446" xmlDataType="decimal"/>
    </xmlCellPr>
  </singleXmlCell>
  <singleXmlCell id="319" xr6:uid="{00000000-000C-0000-FFFF-FFFF38010000}" r="G59" connectionId="0">
    <xmlCellPr id="1" xr6:uid="{00000000-0010-0000-3801-000001000000}" uniqueName="P60861">
      <xmlPr mapId="1" xpath="/GFI-IZD-OSIG/IFP_1000362/P60861" xmlDataType="decimal"/>
    </xmlCellPr>
  </singleXmlCell>
  <singleXmlCell id="320" xr6:uid="{00000000-000C-0000-FFFF-FFFF39010000}" r="H59" connectionId="0">
    <xmlCellPr id="1" xr6:uid="{00000000-0010-0000-3901-000001000000}" uniqueName="P60978">
      <xmlPr mapId="1" xpath="/GFI-IZD-OSIG/IFP_1000362/P60978" xmlDataType="decimal"/>
    </xmlCellPr>
  </singleXmlCell>
  <singleXmlCell id="321" xr6:uid="{00000000-000C-0000-FFFF-FFFF3A010000}" r="I59" connectionId="0">
    <xmlCellPr id="1" xr6:uid="{00000000-0010-0000-3A01-000001000000}" uniqueName="P61095">
      <xmlPr mapId="1" xpath="/GFI-IZD-OSIG/IFP_1000362/P61095" xmlDataType="decimal"/>
    </xmlCellPr>
  </singleXmlCell>
  <singleXmlCell id="322" xr6:uid="{00000000-000C-0000-FFFF-FFFF3B010000}" r="D60" connectionId="0">
    <xmlCellPr id="1" xr6:uid="{00000000-0010-0000-3B01-000001000000}" uniqueName="P61213">
      <xmlPr mapId="1" xpath="/GFI-IZD-OSIG/IFP_1000362/P61213" xmlDataType="decimal"/>
    </xmlCellPr>
  </singleXmlCell>
  <singleXmlCell id="323" xr6:uid="{00000000-000C-0000-FFFF-FFFF3C010000}" r="E60" connectionId="0">
    <xmlCellPr id="1" xr6:uid="{00000000-0010-0000-3C01-000001000000}" uniqueName="P61330">
      <xmlPr mapId="1" xpath="/GFI-IZD-OSIG/IFP_1000362/P61330" xmlDataType="decimal"/>
    </xmlCellPr>
  </singleXmlCell>
  <singleXmlCell id="324" xr6:uid="{00000000-000C-0000-FFFF-FFFF3D010000}" r="F60" connectionId="0">
    <xmlCellPr id="1" xr6:uid="{00000000-0010-0000-3D01-000001000000}" uniqueName="P61447">
      <xmlPr mapId="1" xpath="/GFI-IZD-OSIG/IFP_1000362/P61447" xmlDataType="decimal"/>
    </xmlCellPr>
  </singleXmlCell>
  <singleXmlCell id="325" xr6:uid="{00000000-000C-0000-FFFF-FFFF3E010000}" r="G60" connectionId="0">
    <xmlCellPr id="1" xr6:uid="{00000000-0010-0000-3E01-000001000000}" uniqueName="P60862">
      <xmlPr mapId="1" xpath="/GFI-IZD-OSIG/IFP_1000362/P60862" xmlDataType="decimal"/>
    </xmlCellPr>
  </singleXmlCell>
  <singleXmlCell id="326" xr6:uid="{00000000-000C-0000-FFFF-FFFF3F010000}" r="H60" connectionId="0">
    <xmlCellPr id="1" xr6:uid="{00000000-0010-0000-3F01-000001000000}" uniqueName="P60979">
      <xmlPr mapId="1" xpath="/GFI-IZD-OSIG/IFP_1000362/P60979" xmlDataType="decimal"/>
    </xmlCellPr>
  </singleXmlCell>
  <singleXmlCell id="327" xr6:uid="{00000000-000C-0000-FFFF-FFFF40010000}" r="I60" connectionId="0">
    <xmlCellPr id="1" xr6:uid="{00000000-0010-0000-4001-000001000000}" uniqueName="P61096">
      <xmlPr mapId="1" xpath="/GFI-IZD-OSIG/IFP_1000362/P61096" xmlDataType="decimal"/>
    </xmlCellPr>
  </singleXmlCell>
  <singleXmlCell id="328" xr6:uid="{00000000-000C-0000-FFFF-FFFF41010000}" r="D61" connectionId="0">
    <xmlCellPr id="1" xr6:uid="{00000000-0010-0000-4101-000001000000}" uniqueName="P61214">
      <xmlPr mapId="1" xpath="/GFI-IZD-OSIG/IFP_1000362/P61214" xmlDataType="decimal"/>
    </xmlCellPr>
  </singleXmlCell>
  <singleXmlCell id="329" xr6:uid="{00000000-000C-0000-FFFF-FFFF42010000}" r="E61" connectionId="0">
    <xmlCellPr id="1" xr6:uid="{00000000-0010-0000-4201-000001000000}" uniqueName="P61331">
      <xmlPr mapId="1" xpath="/GFI-IZD-OSIG/IFP_1000362/P61331" xmlDataType="decimal"/>
    </xmlCellPr>
  </singleXmlCell>
  <singleXmlCell id="330" xr6:uid="{00000000-000C-0000-FFFF-FFFF43010000}" r="F61" connectionId="0">
    <xmlCellPr id="1" xr6:uid="{00000000-0010-0000-4301-000001000000}" uniqueName="P61448">
      <xmlPr mapId="1" xpath="/GFI-IZD-OSIG/IFP_1000362/P61448" xmlDataType="decimal"/>
    </xmlCellPr>
  </singleXmlCell>
  <singleXmlCell id="331" xr6:uid="{00000000-000C-0000-FFFF-FFFF44010000}" r="G61" connectionId="0">
    <xmlCellPr id="1" xr6:uid="{00000000-0010-0000-4401-000001000000}" uniqueName="P60863">
      <xmlPr mapId="1" xpath="/GFI-IZD-OSIG/IFP_1000362/P60863" xmlDataType="decimal"/>
    </xmlCellPr>
  </singleXmlCell>
  <singleXmlCell id="332" xr6:uid="{00000000-000C-0000-FFFF-FFFF45010000}" r="H61" connectionId="0">
    <xmlCellPr id="1" xr6:uid="{00000000-0010-0000-4501-000001000000}" uniqueName="P60980">
      <xmlPr mapId="1" xpath="/GFI-IZD-OSIG/IFP_1000362/P60980" xmlDataType="decimal"/>
    </xmlCellPr>
  </singleXmlCell>
  <singleXmlCell id="333" xr6:uid="{00000000-000C-0000-FFFF-FFFF46010000}" r="I61" connectionId="0">
    <xmlCellPr id="1" xr6:uid="{00000000-0010-0000-4601-000001000000}" uniqueName="P61097">
      <xmlPr mapId="1" xpath="/GFI-IZD-OSIG/IFP_1000362/P61097" xmlDataType="decimal"/>
    </xmlCellPr>
  </singleXmlCell>
  <singleXmlCell id="334" xr6:uid="{00000000-000C-0000-FFFF-FFFF47010000}" r="D62" connectionId="0">
    <xmlCellPr id="1" xr6:uid="{00000000-0010-0000-4701-000001000000}" uniqueName="P61203">
      <xmlPr mapId="1" xpath="/GFI-IZD-OSIG/IFP_1000362/P61203" xmlDataType="decimal"/>
    </xmlCellPr>
  </singleXmlCell>
  <singleXmlCell id="335" xr6:uid="{00000000-000C-0000-FFFF-FFFF48010000}" r="E62" connectionId="0">
    <xmlCellPr id="1" xr6:uid="{00000000-0010-0000-4801-000001000000}" uniqueName="P61320">
      <xmlPr mapId="1" xpath="/GFI-IZD-OSIG/IFP_1000362/P61320" xmlDataType="decimal"/>
    </xmlCellPr>
  </singleXmlCell>
  <singleXmlCell id="336" xr6:uid="{00000000-000C-0000-FFFF-FFFF49010000}" r="F62" connectionId="0">
    <xmlCellPr id="1" xr6:uid="{00000000-0010-0000-4901-000001000000}" uniqueName="P61437">
      <xmlPr mapId="1" xpath="/GFI-IZD-OSIG/IFP_1000362/P61437" xmlDataType="decimal"/>
    </xmlCellPr>
  </singleXmlCell>
  <singleXmlCell id="337" xr6:uid="{00000000-000C-0000-FFFF-FFFF4A010000}" r="G62" connectionId="0">
    <xmlCellPr id="1" xr6:uid="{00000000-0010-0000-4A01-000001000000}" uniqueName="P60852">
      <xmlPr mapId="1" xpath="/GFI-IZD-OSIG/IFP_1000362/P60852" xmlDataType="decimal"/>
    </xmlCellPr>
  </singleXmlCell>
  <singleXmlCell id="338" xr6:uid="{00000000-000C-0000-FFFF-FFFF4B010000}" r="H62" connectionId="0">
    <xmlCellPr id="1" xr6:uid="{00000000-0010-0000-4B01-000001000000}" uniqueName="P60969">
      <xmlPr mapId="1" xpath="/GFI-IZD-OSIG/IFP_1000362/P60969" xmlDataType="decimal"/>
    </xmlCellPr>
  </singleXmlCell>
  <singleXmlCell id="339" xr6:uid="{00000000-000C-0000-FFFF-FFFF4C010000}" r="I62" connectionId="0">
    <xmlCellPr id="1" xr6:uid="{00000000-0010-0000-4C01-000001000000}" uniqueName="P61086">
      <xmlPr mapId="1" xpath="/GFI-IZD-OSIG/IFP_1000362/P61086" xmlDataType="decimal"/>
    </xmlCellPr>
  </singleXmlCell>
  <singleXmlCell id="340" xr6:uid="{00000000-000C-0000-FFFF-FFFF4D010000}" r="D63" connectionId="0">
    <xmlCellPr id="1" xr6:uid="{00000000-0010-0000-4D01-000001000000}" uniqueName="P61204">
      <xmlPr mapId="1" xpath="/GFI-IZD-OSIG/IFP_1000362/P61204" xmlDataType="decimal"/>
    </xmlCellPr>
  </singleXmlCell>
  <singleXmlCell id="341" xr6:uid="{00000000-000C-0000-FFFF-FFFF4E010000}" r="E63" connectionId="0">
    <xmlCellPr id="1" xr6:uid="{00000000-0010-0000-4E01-000001000000}" uniqueName="P61321">
      <xmlPr mapId="1" xpath="/GFI-IZD-OSIG/IFP_1000362/P61321" xmlDataType="decimal"/>
    </xmlCellPr>
  </singleXmlCell>
  <singleXmlCell id="342" xr6:uid="{00000000-000C-0000-FFFF-FFFF4F010000}" r="F63" connectionId="0">
    <xmlCellPr id="1" xr6:uid="{00000000-0010-0000-4F01-000001000000}" uniqueName="P61438">
      <xmlPr mapId="1" xpath="/GFI-IZD-OSIG/IFP_1000362/P61438" xmlDataType="decimal"/>
    </xmlCellPr>
  </singleXmlCell>
  <singleXmlCell id="343" xr6:uid="{00000000-000C-0000-FFFF-FFFF50010000}" r="G63" connectionId="0">
    <xmlCellPr id="1" xr6:uid="{00000000-0010-0000-5001-000001000000}" uniqueName="P60853">
      <xmlPr mapId="1" xpath="/GFI-IZD-OSIG/IFP_1000362/P60853" xmlDataType="decimal"/>
    </xmlCellPr>
  </singleXmlCell>
  <singleXmlCell id="344" xr6:uid="{00000000-000C-0000-FFFF-FFFF51010000}" r="H63" connectionId="0">
    <xmlCellPr id="1" xr6:uid="{00000000-0010-0000-5101-000001000000}" uniqueName="P60970">
      <xmlPr mapId="1" xpath="/GFI-IZD-OSIG/IFP_1000362/P60970" xmlDataType="decimal"/>
    </xmlCellPr>
  </singleXmlCell>
  <singleXmlCell id="345" xr6:uid="{00000000-000C-0000-FFFF-FFFF52010000}" r="I63" connectionId="0">
    <xmlCellPr id="1" xr6:uid="{00000000-0010-0000-5201-000001000000}" uniqueName="P61087">
      <xmlPr mapId="1" xpath="/GFI-IZD-OSIG/IFP_1000362/P61087" xmlDataType="decimal"/>
    </xmlCellPr>
  </singleXmlCell>
  <singleXmlCell id="346" xr6:uid="{00000000-000C-0000-FFFF-FFFF53010000}" r="D64" connectionId="0">
    <xmlCellPr id="1" xr6:uid="{00000000-0010-0000-5301-000001000000}" uniqueName="P61205">
      <xmlPr mapId="1" xpath="/GFI-IZD-OSIG/IFP_1000362/P61205" xmlDataType="decimal"/>
    </xmlCellPr>
  </singleXmlCell>
  <singleXmlCell id="347" xr6:uid="{00000000-000C-0000-FFFF-FFFF54010000}" r="E64" connectionId="0">
    <xmlCellPr id="1" xr6:uid="{00000000-0010-0000-5401-000001000000}" uniqueName="P61322">
      <xmlPr mapId="1" xpath="/GFI-IZD-OSIG/IFP_1000362/P61322" xmlDataType="decimal"/>
    </xmlCellPr>
  </singleXmlCell>
  <singleXmlCell id="348" xr6:uid="{00000000-000C-0000-FFFF-FFFF55010000}" r="F64" connectionId="0">
    <xmlCellPr id="1" xr6:uid="{00000000-0010-0000-5501-000001000000}" uniqueName="P61439">
      <xmlPr mapId="1" xpath="/GFI-IZD-OSIG/IFP_1000362/P61439" xmlDataType="decimal"/>
    </xmlCellPr>
  </singleXmlCell>
  <singleXmlCell id="349" xr6:uid="{00000000-000C-0000-FFFF-FFFF56010000}" r="G64" connectionId="0">
    <xmlCellPr id="1" xr6:uid="{00000000-0010-0000-5601-000001000000}" uniqueName="P60854">
      <xmlPr mapId="1" xpath="/GFI-IZD-OSIG/IFP_1000362/P60854" xmlDataType="decimal"/>
    </xmlCellPr>
  </singleXmlCell>
  <singleXmlCell id="350" xr6:uid="{00000000-000C-0000-FFFF-FFFF57010000}" r="H64" connectionId="0">
    <xmlCellPr id="1" xr6:uid="{00000000-0010-0000-5701-000001000000}" uniqueName="P60971">
      <xmlPr mapId="1" xpath="/GFI-IZD-OSIG/IFP_1000362/P60971" xmlDataType="decimal"/>
    </xmlCellPr>
  </singleXmlCell>
  <singleXmlCell id="351" xr6:uid="{00000000-000C-0000-FFFF-FFFF58010000}" r="I64" connectionId="0">
    <xmlCellPr id="1" xr6:uid="{00000000-0010-0000-5801-000001000000}" uniqueName="P61088">
      <xmlPr mapId="1" xpath="/GFI-IZD-OSIG/IFP_1000362/P61088" xmlDataType="decimal"/>
    </xmlCellPr>
  </singleXmlCell>
  <singleXmlCell id="352" xr6:uid="{00000000-000C-0000-FFFF-FFFF59010000}" r="D65" connectionId="0">
    <xmlCellPr id="1" xr6:uid="{00000000-0010-0000-5901-000001000000}" uniqueName="P61206">
      <xmlPr mapId="1" xpath="/GFI-IZD-OSIG/IFP_1000362/P61206" xmlDataType="decimal"/>
    </xmlCellPr>
  </singleXmlCell>
  <singleXmlCell id="353" xr6:uid="{00000000-000C-0000-FFFF-FFFF5A010000}" r="E65" connectionId="0">
    <xmlCellPr id="1" xr6:uid="{00000000-0010-0000-5A01-000001000000}" uniqueName="P61323">
      <xmlPr mapId="1" xpath="/GFI-IZD-OSIG/IFP_1000362/P61323" xmlDataType="decimal"/>
    </xmlCellPr>
  </singleXmlCell>
  <singleXmlCell id="354" xr6:uid="{00000000-000C-0000-FFFF-FFFF5B010000}" r="F65" connectionId="0">
    <xmlCellPr id="1" xr6:uid="{00000000-0010-0000-5B01-000001000000}" uniqueName="P61440">
      <xmlPr mapId="1" xpath="/GFI-IZD-OSIG/IFP_1000362/P61440" xmlDataType="decimal"/>
    </xmlCellPr>
  </singleXmlCell>
  <singleXmlCell id="355" xr6:uid="{00000000-000C-0000-FFFF-FFFF5C010000}" r="G65" connectionId="0">
    <xmlCellPr id="1" xr6:uid="{00000000-0010-0000-5C01-000001000000}" uniqueName="P60855">
      <xmlPr mapId="1" xpath="/GFI-IZD-OSIG/IFP_1000362/P60855" xmlDataType="decimal"/>
    </xmlCellPr>
  </singleXmlCell>
  <singleXmlCell id="356" xr6:uid="{00000000-000C-0000-FFFF-FFFF5D010000}" r="H65" connectionId="0">
    <xmlCellPr id="1" xr6:uid="{00000000-0010-0000-5D01-000001000000}" uniqueName="P60972">
      <xmlPr mapId="1" xpath="/GFI-IZD-OSIG/IFP_1000362/P60972" xmlDataType="decimal"/>
    </xmlCellPr>
  </singleXmlCell>
  <singleXmlCell id="357" xr6:uid="{00000000-000C-0000-FFFF-FFFF5E010000}" r="I65" connectionId="0">
    <xmlCellPr id="1" xr6:uid="{00000000-0010-0000-5E01-000001000000}" uniqueName="P61089">
      <xmlPr mapId="1" xpath="/GFI-IZD-OSIG/IFP_1000362/P61089" xmlDataType="decimal"/>
    </xmlCellPr>
  </singleXmlCell>
  <singleXmlCell id="358" xr6:uid="{00000000-000C-0000-FFFF-FFFF5F010000}" r="D66" connectionId="0">
    <xmlCellPr id="1" xr6:uid="{00000000-0010-0000-5F01-000001000000}" uniqueName="P61207">
      <xmlPr mapId="1" xpath="/GFI-IZD-OSIG/IFP_1000362/P61207" xmlDataType="decimal"/>
    </xmlCellPr>
  </singleXmlCell>
  <singleXmlCell id="359" xr6:uid="{00000000-000C-0000-FFFF-FFFF60010000}" r="E66" connectionId="0">
    <xmlCellPr id="1" xr6:uid="{00000000-0010-0000-6001-000001000000}" uniqueName="P61324">
      <xmlPr mapId="1" xpath="/GFI-IZD-OSIG/IFP_1000362/P61324" xmlDataType="decimal"/>
    </xmlCellPr>
  </singleXmlCell>
  <singleXmlCell id="360" xr6:uid="{00000000-000C-0000-FFFF-FFFF61010000}" r="F66" connectionId="0">
    <xmlCellPr id="1" xr6:uid="{00000000-0010-0000-6101-000001000000}" uniqueName="P61441">
      <xmlPr mapId="1" xpath="/GFI-IZD-OSIG/IFP_1000362/P61441" xmlDataType="decimal"/>
    </xmlCellPr>
  </singleXmlCell>
  <singleXmlCell id="361" xr6:uid="{00000000-000C-0000-FFFF-FFFF62010000}" r="G66" connectionId="0">
    <xmlCellPr id="1" xr6:uid="{00000000-0010-0000-6201-000001000000}" uniqueName="P60856">
      <xmlPr mapId="1" xpath="/GFI-IZD-OSIG/IFP_1000362/P60856" xmlDataType="decimal"/>
    </xmlCellPr>
  </singleXmlCell>
  <singleXmlCell id="362" xr6:uid="{00000000-000C-0000-FFFF-FFFF63010000}" r="H66" connectionId="0">
    <xmlCellPr id="1" xr6:uid="{00000000-0010-0000-6301-000001000000}" uniqueName="P60973">
      <xmlPr mapId="1" xpath="/GFI-IZD-OSIG/IFP_1000362/P60973" xmlDataType="decimal"/>
    </xmlCellPr>
  </singleXmlCell>
  <singleXmlCell id="363" xr6:uid="{00000000-000C-0000-FFFF-FFFF64010000}" r="I66" connectionId="0">
    <xmlCellPr id="1" xr6:uid="{00000000-0010-0000-6401-000001000000}" uniqueName="P61090">
      <xmlPr mapId="1" xpath="/GFI-IZD-OSIG/IFP_1000362/P61090" xmlDataType="decimal"/>
    </xmlCellPr>
  </singleXmlCell>
  <singleXmlCell id="364" xr6:uid="{00000000-000C-0000-FFFF-FFFF65010000}" r="D67" connectionId="0">
    <xmlCellPr id="1" xr6:uid="{00000000-0010-0000-6501-000001000000}" uniqueName="P61208">
      <xmlPr mapId="1" xpath="/GFI-IZD-OSIG/IFP_1000362/P61208" xmlDataType="decimal"/>
    </xmlCellPr>
  </singleXmlCell>
  <singleXmlCell id="365" xr6:uid="{00000000-000C-0000-FFFF-FFFF66010000}" r="E67" connectionId="0">
    <xmlCellPr id="1" xr6:uid="{00000000-0010-0000-6601-000001000000}" uniqueName="P61325">
      <xmlPr mapId="1" xpath="/GFI-IZD-OSIG/IFP_1000362/P61325" xmlDataType="decimal"/>
    </xmlCellPr>
  </singleXmlCell>
  <singleXmlCell id="366" xr6:uid="{00000000-000C-0000-FFFF-FFFF67010000}" r="F67" connectionId="0">
    <xmlCellPr id="1" xr6:uid="{00000000-0010-0000-6701-000001000000}" uniqueName="P61442">
      <xmlPr mapId="1" xpath="/GFI-IZD-OSIG/IFP_1000362/P61442" xmlDataType="decimal"/>
    </xmlCellPr>
  </singleXmlCell>
  <singleXmlCell id="367" xr6:uid="{00000000-000C-0000-FFFF-FFFF68010000}" r="G67" connectionId="0">
    <xmlCellPr id="1" xr6:uid="{00000000-0010-0000-6801-000001000000}" uniqueName="P60857">
      <xmlPr mapId="1" xpath="/GFI-IZD-OSIG/IFP_1000362/P60857" xmlDataType="decimal"/>
    </xmlCellPr>
  </singleXmlCell>
  <singleXmlCell id="368" xr6:uid="{00000000-000C-0000-FFFF-FFFF69010000}" r="H67" connectionId="0">
    <xmlCellPr id="1" xr6:uid="{00000000-0010-0000-6901-000001000000}" uniqueName="P60974">
      <xmlPr mapId="1" xpath="/GFI-IZD-OSIG/IFP_1000362/P60974" xmlDataType="decimal"/>
    </xmlCellPr>
  </singleXmlCell>
  <singleXmlCell id="369" xr6:uid="{00000000-000C-0000-FFFF-FFFF6A010000}" r="I67" connectionId="0">
    <xmlCellPr id="1" xr6:uid="{00000000-0010-0000-6A01-000001000000}" uniqueName="P61091">
      <xmlPr mapId="1" xpath="/GFI-IZD-OSIG/IFP_1000362/P61091" xmlDataType="decimal"/>
    </xmlCellPr>
  </singleXmlCell>
  <singleXmlCell id="370" xr6:uid="{00000000-000C-0000-FFFF-FFFF6B010000}" r="D68" connectionId="0">
    <xmlCellPr id="1" xr6:uid="{00000000-0010-0000-6B01-000001000000}" uniqueName="P61197">
      <xmlPr mapId="1" xpath="/GFI-IZD-OSIG/IFP_1000362/P61197" xmlDataType="decimal"/>
    </xmlCellPr>
  </singleXmlCell>
  <singleXmlCell id="371" xr6:uid="{00000000-000C-0000-FFFF-FFFF6C010000}" r="E68" connectionId="0">
    <xmlCellPr id="1" xr6:uid="{00000000-0010-0000-6C01-000001000000}" uniqueName="P61314">
      <xmlPr mapId="1" xpath="/GFI-IZD-OSIG/IFP_1000362/P61314" xmlDataType="decimal"/>
    </xmlCellPr>
  </singleXmlCell>
  <singleXmlCell id="372" xr6:uid="{00000000-000C-0000-FFFF-FFFF6D010000}" r="F68" connectionId="0">
    <xmlCellPr id="1" xr6:uid="{00000000-0010-0000-6D01-000001000000}" uniqueName="P61431">
      <xmlPr mapId="1" xpath="/GFI-IZD-OSIG/IFP_1000362/P61431" xmlDataType="decimal"/>
    </xmlCellPr>
  </singleXmlCell>
  <singleXmlCell id="373" xr6:uid="{00000000-000C-0000-FFFF-FFFF6E010000}" r="G68" connectionId="0">
    <xmlCellPr id="1" xr6:uid="{00000000-0010-0000-6E01-000001000000}" uniqueName="P60846">
      <xmlPr mapId="1" xpath="/GFI-IZD-OSIG/IFP_1000362/P60846" xmlDataType="decimal"/>
    </xmlCellPr>
  </singleXmlCell>
  <singleXmlCell id="374" xr6:uid="{00000000-000C-0000-FFFF-FFFF6F010000}" r="H68" connectionId="0">
    <xmlCellPr id="1" xr6:uid="{00000000-0010-0000-6F01-000001000000}" uniqueName="P60963">
      <xmlPr mapId="1" xpath="/GFI-IZD-OSIG/IFP_1000362/P60963" xmlDataType="decimal"/>
    </xmlCellPr>
  </singleXmlCell>
  <singleXmlCell id="375" xr6:uid="{00000000-000C-0000-FFFF-FFFF70010000}" r="I68" connectionId="0">
    <xmlCellPr id="1" xr6:uid="{00000000-0010-0000-7001-000001000000}" uniqueName="P61080">
      <xmlPr mapId="1" xpath="/GFI-IZD-OSIG/IFP_1000362/P61080" xmlDataType="decimal"/>
    </xmlCellPr>
  </singleXmlCell>
  <singleXmlCell id="376" xr6:uid="{00000000-000C-0000-FFFF-FFFF71010000}" r="D69" connectionId="0">
    <xmlCellPr id="1" xr6:uid="{00000000-0010-0000-7101-000001000000}" uniqueName="P61198">
      <xmlPr mapId="1" xpath="/GFI-IZD-OSIG/IFP_1000362/P61198" xmlDataType="decimal"/>
    </xmlCellPr>
  </singleXmlCell>
  <singleXmlCell id="377" xr6:uid="{00000000-000C-0000-FFFF-FFFF72010000}" r="E69" connectionId="0">
    <xmlCellPr id="1" xr6:uid="{00000000-0010-0000-7201-000001000000}" uniqueName="P61315">
      <xmlPr mapId="1" xpath="/GFI-IZD-OSIG/IFP_1000362/P61315" xmlDataType="decimal"/>
    </xmlCellPr>
  </singleXmlCell>
  <singleXmlCell id="378" xr6:uid="{00000000-000C-0000-FFFF-FFFF73010000}" r="F69" connectionId="0">
    <xmlCellPr id="1" xr6:uid="{00000000-0010-0000-7301-000001000000}" uniqueName="P61432">
      <xmlPr mapId="1" xpath="/GFI-IZD-OSIG/IFP_1000362/P61432" xmlDataType="decimal"/>
    </xmlCellPr>
  </singleXmlCell>
  <singleXmlCell id="379" xr6:uid="{00000000-000C-0000-FFFF-FFFF74010000}" r="G69" connectionId="0">
    <xmlCellPr id="1" xr6:uid="{00000000-0010-0000-7401-000001000000}" uniqueName="P60847">
      <xmlPr mapId="1" xpath="/GFI-IZD-OSIG/IFP_1000362/P60847" xmlDataType="decimal"/>
    </xmlCellPr>
  </singleXmlCell>
  <singleXmlCell id="380" xr6:uid="{00000000-000C-0000-FFFF-FFFF75010000}" r="H69" connectionId="0">
    <xmlCellPr id="1" xr6:uid="{00000000-0010-0000-7501-000001000000}" uniqueName="P60964">
      <xmlPr mapId="1" xpath="/GFI-IZD-OSIG/IFP_1000362/P60964" xmlDataType="decimal"/>
    </xmlCellPr>
  </singleXmlCell>
  <singleXmlCell id="381" xr6:uid="{00000000-000C-0000-FFFF-FFFF76010000}" r="I69" connectionId="0">
    <xmlCellPr id="1" xr6:uid="{00000000-0010-0000-7601-000001000000}" uniqueName="P61081">
      <xmlPr mapId="1" xpath="/GFI-IZD-OSIG/IFP_1000362/P61081" xmlDataType="decimal"/>
    </xmlCellPr>
  </singleXmlCell>
  <singleXmlCell id="382" xr6:uid="{00000000-000C-0000-FFFF-FFFF77010000}" r="D70" connectionId="0">
    <xmlCellPr id="1" xr6:uid="{00000000-0010-0000-7701-000001000000}" uniqueName="P61199">
      <xmlPr mapId="1" xpath="/GFI-IZD-OSIG/IFP_1000362/P61199" xmlDataType="decimal"/>
    </xmlCellPr>
  </singleXmlCell>
  <singleXmlCell id="383" xr6:uid="{00000000-000C-0000-FFFF-FFFF78010000}" r="E70" connectionId="0">
    <xmlCellPr id="1" xr6:uid="{00000000-0010-0000-7801-000001000000}" uniqueName="P61316">
      <xmlPr mapId="1" xpath="/GFI-IZD-OSIG/IFP_1000362/P61316" xmlDataType="decimal"/>
    </xmlCellPr>
  </singleXmlCell>
  <singleXmlCell id="384" xr6:uid="{00000000-000C-0000-FFFF-FFFF79010000}" r="F70" connectionId="0">
    <xmlCellPr id="1" xr6:uid="{00000000-0010-0000-7901-000001000000}" uniqueName="P61433">
      <xmlPr mapId="1" xpath="/GFI-IZD-OSIG/IFP_1000362/P61433" xmlDataType="decimal"/>
    </xmlCellPr>
  </singleXmlCell>
  <singleXmlCell id="385" xr6:uid="{00000000-000C-0000-FFFF-FFFF7A010000}" r="G70" connectionId="0">
    <xmlCellPr id="1" xr6:uid="{00000000-0010-0000-7A01-000001000000}" uniqueName="P60848">
      <xmlPr mapId="1" xpath="/GFI-IZD-OSIG/IFP_1000362/P60848" xmlDataType="decimal"/>
    </xmlCellPr>
  </singleXmlCell>
  <singleXmlCell id="386" xr6:uid="{00000000-000C-0000-FFFF-FFFF7B010000}" r="H70" connectionId="0">
    <xmlCellPr id="1" xr6:uid="{00000000-0010-0000-7B01-000001000000}" uniqueName="P60965">
      <xmlPr mapId="1" xpath="/GFI-IZD-OSIG/IFP_1000362/P60965" xmlDataType="decimal"/>
    </xmlCellPr>
  </singleXmlCell>
  <singleXmlCell id="387" xr6:uid="{00000000-000C-0000-FFFF-FFFF7C010000}" r="I70" connectionId="0">
    <xmlCellPr id="1" xr6:uid="{00000000-0010-0000-7C01-000001000000}" uniqueName="P61082">
      <xmlPr mapId="1" xpath="/GFI-IZD-OSIG/IFP_1000362/P61082" xmlDataType="decimal"/>
    </xmlCellPr>
  </singleXmlCell>
  <singleXmlCell id="388" xr6:uid="{00000000-000C-0000-FFFF-FFFF7D010000}" r="D71" connectionId="0">
    <xmlCellPr id="1" xr6:uid="{00000000-0010-0000-7D01-000001000000}" uniqueName="P61200">
      <xmlPr mapId="1" xpath="/GFI-IZD-OSIG/IFP_1000362/P61200" xmlDataType="decimal"/>
    </xmlCellPr>
  </singleXmlCell>
  <singleXmlCell id="389" xr6:uid="{00000000-000C-0000-FFFF-FFFF7E010000}" r="E71" connectionId="0">
    <xmlCellPr id="1" xr6:uid="{00000000-0010-0000-7E01-000001000000}" uniqueName="P61317">
      <xmlPr mapId="1" xpath="/GFI-IZD-OSIG/IFP_1000362/P61317" xmlDataType="decimal"/>
    </xmlCellPr>
  </singleXmlCell>
  <singleXmlCell id="390" xr6:uid="{00000000-000C-0000-FFFF-FFFF7F010000}" r="F71" connectionId="0">
    <xmlCellPr id="1" xr6:uid="{00000000-0010-0000-7F01-000001000000}" uniqueName="P61434">
      <xmlPr mapId="1" xpath="/GFI-IZD-OSIG/IFP_1000362/P61434" xmlDataType="decimal"/>
    </xmlCellPr>
  </singleXmlCell>
  <singleXmlCell id="391" xr6:uid="{00000000-000C-0000-FFFF-FFFF80010000}" r="G71" connectionId="0">
    <xmlCellPr id="1" xr6:uid="{00000000-0010-0000-8001-000001000000}" uniqueName="P60849">
      <xmlPr mapId="1" xpath="/GFI-IZD-OSIG/IFP_1000362/P60849" xmlDataType="decimal"/>
    </xmlCellPr>
  </singleXmlCell>
  <singleXmlCell id="392" xr6:uid="{00000000-000C-0000-FFFF-FFFF81010000}" r="H71" connectionId="0">
    <xmlCellPr id="1" xr6:uid="{00000000-0010-0000-8101-000001000000}" uniqueName="P60966">
      <xmlPr mapId="1" xpath="/GFI-IZD-OSIG/IFP_1000362/P60966" xmlDataType="decimal"/>
    </xmlCellPr>
  </singleXmlCell>
  <singleXmlCell id="393" xr6:uid="{00000000-000C-0000-FFFF-FFFF82010000}" r="I71" connectionId="0">
    <xmlCellPr id="1" xr6:uid="{00000000-0010-0000-8201-000001000000}" uniqueName="P61083">
      <xmlPr mapId="1" xpath="/GFI-IZD-OSIG/IFP_1000362/P61083" xmlDataType="decimal"/>
    </xmlCellPr>
  </singleXmlCell>
  <singleXmlCell id="394" xr6:uid="{00000000-000C-0000-FFFF-FFFF83010000}" r="D72" connectionId="0">
    <xmlCellPr id="1" xr6:uid="{00000000-0010-0000-8301-000001000000}" uniqueName="P61201">
      <xmlPr mapId="1" xpath="/GFI-IZD-OSIG/IFP_1000362/P61201" xmlDataType="decimal"/>
    </xmlCellPr>
  </singleXmlCell>
  <singleXmlCell id="395" xr6:uid="{00000000-000C-0000-FFFF-FFFF84010000}" r="E72" connectionId="0">
    <xmlCellPr id="1" xr6:uid="{00000000-0010-0000-8401-000001000000}" uniqueName="P61318">
      <xmlPr mapId="1" xpath="/GFI-IZD-OSIG/IFP_1000362/P61318" xmlDataType="decimal"/>
    </xmlCellPr>
  </singleXmlCell>
  <singleXmlCell id="396" xr6:uid="{00000000-000C-0000-FFFF-FFFF85010000}" r="F72" connectionId="0">
    <xmlCellPr id="1" xr6:uid="{00000000-0010-0000-8501-000001000000}" uniqueName="P61435">
      <xmlPr mapId="1" xpath="/GFI-IZD-OSIG/IFP_1000362/P61435" xmlDataType="decimal"/>
    </xmlCellPr>
  </singleXmlCell>
  <singleXmlCell id="397" xr6:uid="{00000000-000C-0000-FFFF-FFFF86010000}" r="G72" connectionId="0">
    <xmlCellPr id="1" xr6:uid="{00000000-0010-0000-8601-000001000000}" uniqueName="P60850">
      <xmlPr mapId="1" xpath="/GFI-IZD-OSIG/IFP_1000362/P60850" xmlDataType="decimal"/>
    </xmlCellPr>
  </singleXmlCell>
  <singleXmlCell id="398" xr6:uid="{00000000-000C-0000-FFFF-FFFF87010000}" r="H72" connectionId="0">
    <xmlCellPr id="1" xr6:uid="{00000000-0010-0000-8701-000001000000}" uniqueName="P60967">
      <xmlPr mapId="1" xpath="/GFI-IZD-OSIG/IFP_1000362/P60967" xmlDataType="decimal"/>
    </xmlCellPr>
  </singleXmlCell>
  <singleXmlCell id="399" xr6:uid="{00000000-000C-0000-FFFF-FFFF88010000}" r="I72" connectionId="0">
    <xmlCellPr id="1" xr6:uid="{00000000-0010-0000-8801-000001000000}" uniqueName="P61084">
      <xmlPr mapId="1" xpath="/GFI-IZD-OSIG/IFP_1000362/P61084" xmlDataType="decimal"/>
    </xmlCellPr>
  </singleXmlCell>
  <singleXmlCell id="400" xr6:uid="{00000000-000C-0000-FFFF-FFFF89010000}" r="D73" connectionId="0">
    <xmlCellPr id="1" xr6:uid="{00000000-0010-0000-8901-000001000000}" uniqueName="P61202">
      <xmlPr mapId="1" xpath="/GFI-IZD-OSIG/IFP_1000362/P61202" xmlDataType="decimal"/>
    </xmlCellPr>
  </singleXmlCell>
  <singleXmlCell id="401" xr6:uid="{00000000-000C-0000-FFFF-FFFF8A010000}" r="E73" connectionId="0">
    <xmlCellPr id="1" xr6:uid="{00000000-0010-0000-8A01-000001000000}" uniqueName="P61319">
      <xmlPr mapId="1" xpath="/GFI-IZD-OSIG/IFP_1000362/P61319" xmlDataType="decimal"/>
    </xmlCellPr>
  </singleXmlCell>
  <singleXmlCell id="402" xr6:uid="{00000000-000C-0000-FFFF-FFFF8B010000}" r="F73" connectionId="0">
    <xmlCellPr id="1" xr6:uid="{00000000-0010-0000-8B01-000001000000}" uniqueName="P61436">
      <xmlPr mapId="1" xpath="/GFI-IZD-OSIG/IFP_1000362/P61436" xmlDataType="decimal"/>
    </xmlCellPr>
  </singleXmlCell>
  <singleXmlCell id="403" xr6:uid="{00000000-000C-0000-FFFF-FFFF8C010000}" r="G73" connectionId="0">
    <xmlCellPr id="1" xr6:uid="{00000000-0010-0000-8C01-000001000000}" uniqueName="P60851">
      <xmlPr mapId="1" xpath="/GFI-IZD-OSIG/IFP_1000362/P60851" xmlDataType="decimal"/>
    </xmlCellPr>
  </singleXmlCell>
  <singleXmlCell id="404" xr6:uid="{00000000-000C-0000-FFFF-FFFF8D010000}" r="H73" connectionId="0">
    <xmlCellPr id="1" xr6:uid="{00000000-0010-0000-8D01-000001000000}" uniqueName="P60968">
      <xmlPr mapId="1" xpath="/GFI-IZD-OSIG/IFP_1000362/P60968" xmlDataType="decimal"/>
    </xmlCellPr>
  </singleXmlCell>
  <singleXmlCell id="405" xr6:uid="{00000000-000C-0000-FFFF-FFFF8E010000}" r="I73" connectionId="0">
    <xmlCellPr id="1" xr6:uid="{00000000-0010-0000-8E01-000001000000}" uniqueName="P61085">
      <xmlPr mapId="1" xpath="/GFI-IZD-OSIG/IFP_1000362/P61085" xmlDataType="decimal"/>
    </xmlCellPr>
  </singleXmlCell>
  <singleXmlCell id="406" xr6:uid="{00000000-000C-0000-FFFF-FFFF8F010000}" r="D74" connectionId="0">
    <xmlCellPr id="1" xr6:uid="{00000000-0010-0000-8F01-000001000000}" uniqueName="P61191">
      <xmlPr mapId="1" xpath="/GFI-IZD-OSIG/IFP_1000362/P61191" xmlDataType="decimal"/>
    </xmlCellPr>
  </singleXmlCell>
  <singleXmlCell id="407" xr6:uid="{00000000-000C-0000-FFFF-FFFF90010000}" r="E74" connectionId="0">
    <xmlCellPr id="1" xr6:uid="{00000000-0010-0000-9001-000001000000}" uniqueName="P61308">
      <xmlPr mapId="1" xpath="/GFI-IZD-OSIG/IFP_1000362/P61308" xmlDataType="decimal"/>
    </xmlCellPr>
  </singleXmlCell>
  <singleXmlCell id="408" xr6:uid="{00000000-000C-0000-FFFF-FFFF91010000}" r="F74" connectionId="0">
    <xmlCellPr id="1" xr6:uid="{00000000-0010-0000-9101-000001000000}" uniqueName="P61425">
      <xmlPr mapId="1" xpath="/GFI-IZD-OSIG/IFP_1000362/P61425" xmlDataType="decimal"/>
    </xmlCellPr>
  </singleXmlCell>
  <singleXmlCell id="409" xr6:uid="{00000000-000C-0000-FFFF-FFFF92010000}" r="G74" connectionId="0">
    <xmlCellPr id="1" xr6:uid="{00000000-0010-0000-9201-000001000000}" uniqueName="P60840">
      <xmlPr mapId="1" xpath="/GFI-IZD-OSIG/IFP_1000362/P60840" xmlDataType="decimal"/>
    </xmlCellPr>
  </singleXmlCell>
  <singleXmlCell id="410" xr6:uid="{00000000-000C-0000-FFFF-FFFF93010000}" r="H74" connectionId="0">
    <xmlCellPr id="1" xr6:uid="{00000000-0010-0000-9301-000001000000}" uniqueName="P60957">
      <xmlPr mapId="1" xpath="/GFI-IZD-OSIG/IFP_1000362/P60957" xmlDataType="decimal"/>
    </xmlCellPr>
  </singleXmlCell>
  <singleXmlCell id="411" xr6:uid="{00000000-000C-0000-FFFF-FFFF94010000}" r="I74" connectionId="0">
    <xmlCellPr id="1" xr6:uid="{00000000-0010-0000-9401-000001000000}" uniqueName="P61074">
      <xmlPr mapId="1" xpath="/GFI-IZD-OSIG/IFP_1000362/P61074" xmlDataType="decimal"/>
    </xmlCellPr>
  </singleXmlCell>
  <singleXmlCell id="412" xr6:uid="{00000000-000C-0000-FFFF-FFFF95010000}" r="D76" connectionId="0">
    <xmlCellPr id="1" xr6:uid="{00000000-0010-0000-9501-000001000000}" uniqueName="P61192">
      <xmlPr mapId="1" xpath="/GFI-IZD-OSIG/IFP_1000362/P61192" xmlDataType="decimal"/>
    </xmlCellPr>
  </singleXmlCell>
  <singleXmlCell id="413" xr6:uid="{00000000-000C-0000-FFFF-FFFF96010000}" r="E76" connectionId="0">
    <xmlCellPr id="1" xr6:uid="{00000000-0010-0000-9601-000001000000}" uniqueName="P61309">
      <xmlPr mapId="1" xpath="/GFI-IZD-OSIG/IFP_1000362/P61309" xmlDataType="decimal"/>
    </xmlCellPr>
  </singleXmlCell>
  <singleXmlCell id="414" xr6:uid="{00000000-000C-0000-FFFF-FFFF97010000}" r="F76" connectionId="0">
    <xmlCellPr id="1" xr6:uid="{00000000-0010-0000-9701-000001000000}" uniqueName="P61426">
      <xmlPr mapId="1" xpath="/GFI-IZD-OSIG/IFP_1000362/P61426" xmlDataType="decimal"/>
    </xmlCellPr>
  </singleXmlCell>
  <singleXmlCell id="415" xr6:uid="{00000000-000C-0000-FFFF-FFFF98010000}" r="G76" connectionId="0">
    <xmlCellPr id="1" xr6:uid="{00000000-0010-0000-9801-000001000000}" uniqueName="P60841">
      <xmlPr mapId="1" xpath="/GFI-IZD-OSIG/IFP_1000362/P60841" xmlDataType="decimal"/>
    </xmlCellPr>
  </singleXmlCell>
  <singleXmlCell id="416" xr6:uid="{00000000-000C-0000-FFFF-FFFF99010000}" r="H76" connectionId="0">
    <xmlCellPr id="1" xr6:uid="{00000000-0010-0000-9901-000001000000}" uniqueName="P60958">
      <xmlPr mapId="1" xpath="/GFI-IZD-OSIG/IFP_1000362/P60958" xmlDataType="decimal"/>
    </xmlCellPr>
  </singleXmlCell>
  <singleXmlCell id="417" xr6:uid="{00000000-000C-0000-FFFF-FFFF9A010000}" r="I76" connectionId="0">
    <xmlCellPr id="1" xr6:uid="{00000000-0010-0000-9A01-000001000000}" uniqueName="P61075">
      <xmlPr mapId="1" xpath="/GFI-IZD-OSIG/IFP_1000362/P61075" xmlDataType="decimal"/>
    </xmlCellPr>
  </singleXmlCell>
  <singleXmlCell id="418" xr6:uid="{00000000-000C-0000-FFFF-FFFF9B010000}" r="D77" connectionId="0">
    <xmlCellPr id="1" xr6:uid="{00000000-0010-0000-9B01-000001000000}" uniqueName="P61193">
      <xmlPr mapId="1" xpath="/GFI-IZD-OSIG/IFP_1000362/P61193" xmlDataType="decimal"/>
    </xmlCellPr>
  </singleXmlCell>
  <singleXmlCell id="419" xr6:uid="{00000000-000C-0000-FFFF-FFFF9C010000}" r="E77" connectionId="0">
    <xmlCellPr id="1" xr6:uid="{00000000-0010-0000-9C01-000001000000}" uniqueName="P61310">
      <xmlPr mapId="1" xpath="/GFI-IZD-OSIG/IFP_1000362/P61310" xmlDataType="decimal"/>
    </xmlCellPr>
  </singleXmlCell>
  <singleXmlCell id="420" xr6:uid="{00000000-000C-0000-FFFF-FFFF9D010000}" r="F77" connectionId="0">
    <xmlCellPr id="1" xr6:uid="{00000000-0010-0000-9D01-000001000000}" uniqueName="P61427">
      <xmlPr mapId="1" xpath="/GFI-IZD-OSIG/IFP_1000362/P61427" xmlDataType="decimal"/>
    </xmlCellPr>
  </singleXmlCell>
  <singleXmlCell id="421" xr6:uid="{00000000-000C-0000-FFFF-FFFF9E010000}" r="G77" connectionId="0">
    <xmlCellPr id="1" xr6:uid="{00000000-0010-0000-9E01-000001000000}" uniqueName="P60842">
      <xmlPr mapId="1" xpath="/GFI-IZD-OSIG/IFP_1000362/P60842" xmlDataType="decimal"/>
    </xmlCellPr>
  </singleXmlCell>
  <singleXmlCell id="422" xr6:uid="{00000000-000C-0000-FFFF-FFFF9F010000}" r="H77" connectionId="0">
    <xmlCellPr id="1" xr6:uid="{00000000-0010-0000-9F01-000001000000}" uniqueName="P60959">
      <xmlPr mapId="1" xpath="/GFI-IZD-OSIG/IFP_1000362/P60959" xmlDataType="decimal"/>
    </xmlCellPr>
  </singleXmlCell>
  <singleXmlCell id="423" xr6:uid="{00000000-000C-0000-FFFF-FFFFA0010000}" r="I77" connectionId="0">
    <xmlCellPr id="1" xr6:uid="{00000000-0010-0000-A001-000001000000}" uniqueName="P61076">
      <xmlPr mapId="1" xpath="/GFI-IZD-OSIG/IFP_1000362/P61076" xmlDataType="decimal"/>
    </xmlCellPr>
  </singleXmlCell>
  <singleXmlCell id="424" xr6:uid="{00000000-000C-0000-FFFF-FFFFA1010000}" r="D78" connectionId="0">
    <xmlCellPr id="1" xr6:uid="{00000000-0010-0000-A101-000001000000}" uniqueName="P61194">
      <xmlPr mapId="1" xpath="/GFI-IZD-OSIG/IFP_1000362/P61194" xmlDataType="decimal"/>
    </xmlCellPr>
  </singleXmlCell>
  <singleXmlCell id="425" xr6:uid="{00000000-000C-0000-FFFF-FFFFA2010000}" r="E78" connectionId="0">
    <xmlCellPr id="1" xr6:uid="{00000000-0010-0000-A201-000001000000}" uniqueName="P61311">
      <xmlPr mapId="1" xpath="/GFI-IZD-OSIG/IFP_1000362/P61311" xmlDataType="decimal"/>
    </xmlCellPr>
  </singleXmlCell>
  <singleXmlCell id="426" xr6:uid="{00000000-000C-0000-FFFF-FFFFA3010000}" r="F78" connectionId="0">
    <xmlCellPr id="1" xr6:uid="{00000000-0010-0000-A301-000001000000}" uniqueName="P61428">
      <xmlPr mapId="1" xpath="/GFI-IZD-OSIG/IFP_1000362/P61428" xmlDataType="decimal"/>
    </xmlCellPr>
  </singleXmlCell>
  <singleXmlCell id="427" xr6:uid="{00000000-000C-0000-FFFF-FFFFA4010000}" r="G78" connectionId="0">
    <xmlCellPr id="1" xr6:uid="{00000000-0010-0000-A401-000001000000}" uniqueName="P60843">
      <xmlPr mapId="1" xpath="/GFI-IZD-OSIG/IFP_1000362/P60843" xmlDataType="decimal"/>
    </xmlCellPr>
  </singleXmlCell>
  <singleXmlCell id="428" xr6:uid="{00000000-000C-0000-FFFF-FFFFA5010000}" r="H78" connectionId="0">
    <xmlCellPr id="1" xr6:uid="{00000000-0010-0000-A501-000001000000}" uniqueName="P60960">
      <xmlPr mapId="1" xpath="/GFI-IZD-OSIG/IFP_1000362/P60960" xmlDataType="decimal"/>
    </xmlCellPr>
  </singleXmlCell>
  <singleXmlCell id="429" xr6:uid="{00000000-000C-0000-FFFF-FFFFA6010000}" r="I78" connectionId="0">
    <xmlCellPr id="1" xr6:uid="{00000000-0010-0000-A601-000001000000}" uniqueName="P61077">
      <xmlPr mapId="1" xpath="/GFI-IZD-OSIG/IFP_1000362/P61077" xmlDataType="decimal"/>
    </xmlCellPr>
  </singleXmlCell>
  <singleXmlCell id="430" xr6:uid="{00000000-000C-0000-FFFF-FFFFA7010000}" r="D79" connectionId="0">
    <xmlCellPr id="1" xr6:uid="{00000000-0010-0000-A701-000001000000}" uniqueName="P61195">
      <xmlPr mapId="1" xpath="/GFI-IZD-OSIG/IFP_1000362/P61195" xmlDataType="decimal"/>
    </xmlCellPr>
  </singleXmlCell>
  <singleXmlCell id="431" xr6:uid="{00000000-000C-0000-FFFF-FFFFA8010000}" r="E79" connectionId="0">
    <xmlCellPr id="1" xr6:uid="{00000000-0010-0000-A801-000001000000}" uniqueName="P61312">
      <xmlPr mapId="1" xpath="/GFI-IZD-OSIG/IFP_1000362/P61312" xmlDataType="decimal"/>
    </xmlCellPr>
  </singleXmlCell>
  <singleXmlCell id="432" xr6:uid="{00000000-000C-0000-FFFF-FFFFA9010000}" r="F79" connectionId="0">
    <xmlCellPr id="1" xr6:uid="{00000000-0010-0000-A901-000001000000}" uniqueName="P61429">
      <xmlPr mapId="1" xpath="/GFI-IZD-OSIG/IFP_1000362/P61429" xmlDataType="decimal"/>
    </xmlCellPr>
  </singleXmlCell>
  <singleXmlCell id="433" xr6:uid="{00000000-000C-0000-FFFF-FFFFAA010000}" r="G79" connectionId="0">
    <xmlCellPr id="1" xr6:uid="{00000000-0010-0000-AA01-000001000000}" uniqueName="P60844">
      <xmlPr mapId="1" xpath="/GFI-IZD-OSIG/IFP_1000362/P60844" xmlDataType="decimal"/>
    </xmlCellPr>
  </singleXmlCell>
  <singleXmlCell id="434" xr6:uid="{00000000-000C-0000-FFFF-FFFFAB010000}" r="H79" connectionId="0">
    <xmlCellPr id="1" xr6:uid="{00000000-0010-0000-AB01-000001000000}" uniqueName="P60961">
      <xmlPr mapId="1" xpath="/GFI-IZD-OSIG/IFP_1000362/P60961" xmlDataType="decimal"/>
    </xmlCellPr>
  </singleXmlCell>
  <singleXmlCell id="435" xr6:uid="{00000000-000C-0000-FFFF-FFFFAC010000}" r="I79" connectionId="0">
    <xmlCellPr id="1" xr6:uid="{00000000-0010-0000-AC01-000001000000}" uniqueName="P61078">
      <xmlPr mapId="1" xpath="/GFI-IZD-OSIG/IFP_1000362/P61078" xmlDataType="decimal"/>
    </xmlCellPr>
  </singleXmlCell>
  <singleXmlCell id="436" xr6:uid="{00000000-000C-0000-FFFF-FFFFAD010000}" r="D80" connectionId="0">
    <xmlCellPr id="1" xr6:uid="{00000000-0010-0000-AD01-000001000000}" uniqueName="P61196">
      <xmlPr mapId="1" xpath="/GFI-IZD-OSIG/IFP_1000362/P61196" xmlDataType="decimal"/>
    </xmlCellPr>
  </singleXmlCell>
  <singleXmlCell id="437" xr6:uid="{00000000-000C-0000-FFFF-FFFFAE010000}" r="E80" connectionId="0">
    <xmlCellPr id="1" xr6:uid="{00000000-0010-0000-AE01-000001000000}" uniqueName="P61313">
      <xmlPr mapId="1" xpath="/GFI-IZD-OSIG/IFP_1000362/P61313" xmlDataType="decimal"/>
    </xmlCellPr>
  </singleXmlCell>
  <singleXmlCell id="438" xr6:uid="{00000000-000C-0000-FFFF-FFFFAF010000}" r="F80" connectionId="0">
    <xmlCellPr id="1" xr6:uid="{00000000-0010-0000-AF01-000001000000}" uniqueName="P61430">
      <xmlPr mapId="1" xpath="/GFI-IZD-OSIG/IFP_1000362/P61430" xmlDataType="decimal"/>
    </xmlCellPr>
  </singleXmlCell>
  <singleXmlCell id="439" xr6:uid="{00000000-000C-0000-FFFF-FFFFB0010000}" r="G80" connectionId="0">
    <xmlCellPr id="1" xr6:uid="{00000000-0010-0000-B001-000001000000}" uniqueName="P60845">
      <xmlPr mapId="1" xpath="/GFI-IZD-OSIG/IFP_1000362/P60845" xmlDataType="decimal"/>
    </xmlCellPr>
  </singleXmlCell>
  <singleXmlCell id="440" xr6:uid="{00000000-000C-0000-FFFF-FFFFB1010000}" r="H80" connectionId="0">
    <xmlCellPr id="1" xr6:uid="{00000000-0010-0000-B101-000001000000}" uniqueName="P60962">
      <xmlPr mapId="1" xpath="/GFI-IZD-OSIG/IFP_1000362/P60962" xmlDataType="decimal"/>
    </xmlCellPr>
  </singleXmlCell>
  <singleXmlCell id="441" xr6:uid="{00000000-000C-0000-FFFF-FFFFB2010000}" r="I80" connectionId="0">
    <xmlCellPr id="1" xr6:uid="{00000000-0010-0000-B201-000001000000}" uniqueName="P61079">
      <xmlPr mapId="1" xpath="/GFI-IZD-OSIG/IFP_1000362/P61079" xmlDataType="decimal"/>
    </xmlCellPr>
  </singleXmlCell>
  <singleXmlCell id="442" xr6:uid="{00000000-000C-0000-FFFF-FFFFB3010000}" r="D81" connectionId="0">
    <xmlCellPr id="1" xr6:uid="{00000000-0010-0000-B301-000001000000}" uniqueName="P61185">
      <xmlPr mapId="1" xpath="/GFI-IZD-OSIG/IFP_1000362/P61185" xmlDataType="decimal"/>
    </xmlCellPr>
  </singleXmlCell>
  <singleXmlCell id="443" xr6:uid="{00000000-000C-0000-FFFF-FFFFB4010000}" r="E81" connectionId="0">
    <xmlCellPr id="1" xr6:uid="{00000000-0010-0000-B401-000001000000}" uniqueName="P61302">
      <xmlPr mapId="1" xpath="/GFI-IZD-OSIG/IFP_1000362/P61302" xmlDataType="decimal"/>
    </xmlCellPr>
  </singleXmlCell>
  <singleXmlCell id="444" xr6:uid="{00000000-000C-0000-FFFF-FFFFB5010000}" r="F81" connectionId="0">
    <xmlCellPr id="1" xr6:uid="{00000000-0010-0000-B501-000001000000}" uniqueName="P61419">
      <xmlPr mapId="1" xpath="/GFI-IZD-OSIG/IFP_1000362/P61419" xmlDataType="decimal"/>
    </xmlCellPr>
  </singleXmlCell>
  <singleXmlCell id="445" xr6:uid="{00000000-000C-0000-FFFF-FFFFB6010000}" r="G81" connectionId="0">
    <xmlCellPr id="1" xr6:uid="{00000000-0010-0000-B601-000001000000}" uniqueName="P60834">
      <xmlPr mapId="1" xpath="/GFI-IZD-OSIG/IFP_1000362/P60834" xmlDataType="decimal"/>
    </xmlCellPr>
  </singleXmlCell>
  <singleXmlCell id="446" xr6:uid="{00000000-000C-0000-FFFF-FFFFB7010000}" r="H81" connectionId="0">
    <xmlCellPr id="1" xr6:uid="{00000000-0010-0000-B701-000001000000}" uniqueName="P60951">
      <xmlPr mapId="1" xpath="/GFI-IZD-OSIG/IFP_1000362/P60951" xmlDataType="decimal"/>
    </xmlCellPr>
  </singleXmlCell>
  <singleXmlCell id="447" xr6:uid="{00000000-000C-0000-FFFF-FFFFB8010000}" r="I81" connectionId="0">
    <xmlCellPr id="1" xr6:uid="{00000000-0010-0000-B801-000001000000}" uniqueName="P61068">
      <xmlPr mapId="1" xpath="/GFI-IZD-OSIG/IFP_1000362/P61068" xmlDataType="decimal"/>
    </xmlCellPr>
  </singleXmlCell>
  <singleXmlCell id="448" xr6:uid="{00000000-000C-0000-FFFF-FFFFB9010000}" r="D82" connectionId="0">
    <xmlCellPr id="1" xr6:uid="{00000000-0010-0000-B901-000001000000}" uniqueName="P61186">
      <xmlPr mapId="1" xpath="/GFI-IZD-OSIG/IFP_1000362/P61186" xmlDataType="decimal"/>
    </xmlCellPr>
  </singleXmlCell>
  <singleXmlCell id="449" xr6:uid="{00000000-000C-0000-FFFF-FFFFBA010000}" r="E82" connectionId="0">
    <xmlCellPr id="1" xr6:uid="{00000000-0010-0000-BA01-000001000000}" uniqueName="P61303">
      <xmlPr mapId="1" xpath="/GFI-IZD-OSIG/IFP_1000362/P61303" xmlDataType="decimal"/>
    </xmlCellPr>
  </singleXmlCell>
  <singleXmlCell id="450" xr6:uid="{00000000-000C-0000-FFFF-FFFFBB010000}" r="F82" connectionId="0">
    <xmlCellPr id="1" xr6:uid="{00000000-0010-0000-BB01-000001000000}" uniqueName="P61420">
      <xmlPr mapId="1" xpath="/GFI-IZD-OSIG/IFP_1000362/P61420" xmlDataType="decimal"/>
    </xmlCellPr>
  </singleXmlCell>
  <singleXmlCell id="451" xr6:uid="{00000000-000C-0000-FFFF-FFFFBC010000}" r="G82" connectionId="0">
    <xmlCellPr id="1" xr6:uid="{00000000-0010-0000-BC01-000001000000}" uniqueName="P60835">
      <xmlPr mapId="1" xpath="/GFI-IZD-OSIG/IFP_1000362/P60835" xmlDataType="decimal"/>
    </xmlCellPr>
  </singleXmlCell>
  <singleXmlCell id="452" xr6:uid="{00000000-000C-0000-FFFF-FFFFBD010000}" r="H82" connectionId="0">
    <xmlCellPr id="1" xr6:uid="{00000000-0010-0000-BD01-000001000000}" uniqueName="P60952">
      <xmlPr mapId="1" xpath="/GFI-IZD-OSIG/IFP_1000362/P60952" xmlDataType="decimal"/>
    </xmlCellPr>
  </singleXmlCell>
  <singleXmlCell id="453" xr6:uid="{00000000-000C-0000-FFFF-FFFFBE010000}" r="I82" connectionId="0">
    <xmlCellPr id="1" xr6:uid="{00000000-0010-0000-BE01-000001000000}" uniqueName="P61069">
      <xmlPr mapId="1" xpath="/GFI-IZD-OSIG/IFP_1000362/P61069" xmlDataType="decimal"/>
    </xmlCellPr>
  </singleXmlCell>
  <singleXmlCell id="454" xr6:uid="{00000000-000C-0000-FFFF-FFFFBF010000}" r="D83" connectionId="0">
    <xmlCellPr id="1" xr6:uid="{00000000-0010-0000-BF01-000001000000}" uniqueName="P61187">
      <xmlPr mapId="1" xpath="/GFI-IZD-OSIG/IFP_1000362/P61187" xmlDataType="decimal"/>
    </xmlCellPr>
  </singleXmlCell>
  <singleXmlCell id="455" xr6:uid="{00000000-000C-0000-FFFF-FFFFC0010000}" r="E83" connectionId="0">
    <xmlCellPr id="1" xr6:uid="{00000000-0010-0000-C001-000001000000}" uniqueName="P61304">
      <xmlPr mapId="1" xpath="/GFI-IZD-OSIG/IFP_1000362/P61304" xmlDataType="decimal"/>
    </xmlCellPr>
  </singleXmlCell>
  <singleXmlCell id="456" xr6:uid="{00000000-000C-0000-FFFF-FFFFC1010000}" r="F83" connectionId="0">
    <xmlCellPr id="1" xr6:uid="{00000000-0010-0000-C101-000001000000}" uniqueName="P61421">
      <xmlPr mapId="1" xpath="/GFI-IZD-OSIG/IFP_1000362/P61421" xmlDataType="decimal"/>
    </xmlCellPr>
  </singleXmlCell>
  <singleXmlCell id="457" xr6:uid="{00000000-000C-0000-FFFF-FFFFC2010000}" r="G83" connectionId="0">
    <xmlCellPr id="1" xr6:uid="{00000000-0010-0000-C201-000001000000}" uniqueName="P60836">
      <xmlPr mapId="1" xpath="/GFI-IZD-OSIG/IFP_1000362/P60836" xmlDataType="decimal"/>
    </xmlCellPr>
  </singleXmlCell>
  <singleXmlCell id="458" xr6:uid="{00000000-000C-0000-FFFF-FFFFC3010000}" r="H83" connectionId="0">
    <xmlCellPr id="1" xr6:uid="{00000000-0010-0000-C301-000001000000}" uniqueName="P60953">
      <xmlPr mapId="1" xpath="/GFI-IZD-OSIG/IFP_1000362/P60953" xmlDataType="decimal"/>
    </xmlCellPr>
  </singleXmlCell>
  <singleXmlCell id="459" xr6:uid="{00000000-000C-0000-FFFF-FFFFC4010000}" r="I83" connectionId="0">
    <xmlCellPr id="1" xr6:uid="{00000000-0010-0000-C401-000001000000}" uniqueName="P61070">
      <xmlPr mapId="1" xpath="/GFI-IZD-OSIG/IFP_1000362/P61070" xmlDataType="decimal"/>
    </xmlCellPr>
  </singleXmlCell>
  <singleXmlCell id="460" xr6:uid="{00000000-000C-0000-FFFF-FFFFC5010000}" r="D84" connectionId="0">
    <xmlCellPr id="1" xr6:uid="{00000000-0010-0000-C501-000001000000}" uniqueName="P61188">
      <xmlPr mapId="1" xpath="/GFI-IZD-OSIG/IFP_1000362/P61188" xmlDataType="decimal"/>
    </xmlCellPr>
  </singleXmlCell>
  <singleXmlCell id="461" xr6:uid="{00000000-000C-0000-FFFF-FFFFC6010000}" r="E84" connectionId="0">
    <xmlCellPr id="1" xr6:uid="{00000000-0010-0000-C601-000001000000}" uniqueName="P61305">
      <xmlPr mapId="1" xpath="/GFI-IZD-OSIG/IFP_1000362/P61305" xmlDataType="decimal"/>
    </xmlCellPr>
  </singleXmlCell>
  <singleXmlCell id="462" xr6:uid="{00000000-000C-0000-FFFF-FFFFC7010000}" r="F84" connectionId="0">
    <xmlCellPr id="1" xr6:uid="{00000000-0010-0000-C701-000001000000}" uniqueName="P61422">
      <xmlPr mapId="1" xpath="/GFI-IZD-OSIG/IFP_1000362/P61422" xmlDataType="decimal"/>
    </xmlCellPr>
  </singleXmlCell>
  <singleXmlCell id="463" xr6:uid="{00000000-000C-0000-FFFF-FFFFC8010000}" r="G84" connectionId="0">
    <xmlCellPr id="1" xr6:uid="{00000000-0010-0000-C801-000001000000}" uniqueName="P60837">
      <xmlPr mapId="1" xpath="/GFI-IZD-OSIG/IFP_1000362/P60837" xmlDataType="decimal"/>
    </xmlCellPr>
  </singleXmlCell>
  <singleXmlCell id="464" xr6:uid="{00000000-000C-0000-FFFF-FFFFC9010000}" r="H84" connectionId="0">
    <xmlCellPr id="1" xr6:uid="{00000000-0010-0000-C901-000001000000}" uniqueName="P60954">
      <xmlPr mapId="1" xpath="/GFI-IZD-OSIG/IFP_1000362/P60954" xmlDataType="decimal"/>
    </xmlCellPr>
  </singleXmlCell>
  <singleXmlCell id="465" xr6:uid="{00000000-000C-0000-FFFF-FFFFCA010000}" r="I84" connectionId="0">
    <xmlCellPr id="1" xr6:uid="{00000000-0010-0000-CA01-000001000000}" uniqueName="P61071">
      <xmlPr mapId="1" xpath="/GFI-IZD-OSIG/IFP_1000362/P61071" xmlDataType="decimal"/>
    </xmlCellPr>
  </singleXmlCell>
  <singleXmlCell id="466" xr6:uid="{00000000-000C-0000-FFFF-FFFFCB010000}" r="D85" connectionId="0">
    <xmlCellPr id="1" xr6:uid="{00000000-0010-0000-CB01-000001000000}" uniqueName="P61189">
      <xmlPr mapId="1" xpath="/GFI-IZD-OSIG/IFP_1000362/P61189" xmlDataType="decimal"/>
    </xmlCellPr>
  </singleXmlCell>
  <singleXmlCell id="467" xr6:uid="{00000000-000C-0000-FFFF-FFFFCC010000}" r="E85" connectionId="0">
    <xmlCellPr id="1" xr6:uid="{00000000-0010-0000-CC01-000001000000}" uniqueName="P61306">
      <xmlPr mapId="1" xpath="/GFI-IZD-OSIG/IFP_1000362/P61306" xmlDataType="decimal"/>
    </xmlCellPr>
  </singleXmlCell>
  <singleXmlCell id="468" xr6:uid="{00000000-000C-0000-FFFF-FFFFCD010000}" r="F85" connectionId="0">
    <xmlCellPr id="1" xr6:uid="{00000000-0010-0000-CD01-000001000000}" uniqueName="P61423">
      <xmlPr mapId="1" xpath="/GFI-IZD-OSIG/IFP_1000362/P61423" xmlDataType="decimal"/>
    </xmlCellPr>
  </singleXmlCell>
  <singleXmlCell id="469" xr6:uid="{00000000-000C-0000-FFFF-FFFFCE010000}" r="G85" connectionId="0">
    <xmlCellPr id="1" xr6:uid="{00000000-0010-0000-CE01-000001000000}" uniqueName="P60838">
      <xmlPr mapId="1" xpath="/GFI-IZD-OSIG/IFP_1000362/P60838" xmlDataType="decimal"/>
    </xmlCellPr>
  </singleXmlCell>
  <singleXmlCell id="470" xr6:uid="{00000000-000C-0000-FFFF-FFFFCF010000}" r="H85" connectionId="0">
    <xmlCellPr id="1" xr6:uid="{00000000-0010-0000-CF01-000001000000}" uniqueName="P60955">
      <xmlPr mapId="1" xpath="/GFI-IZD-OSIG/IFP_1000362/P60955" xmlDataType="decimal"/>
    </xmlCellPr>
  </singleXmlCell>
  <singleXmlCell id="471" xr6:uid="{00000000-000C-0000-FFFF-FFFFD0010000}" r="I85" connectionId="0">
    <xmlCellPr id="1" xr6:uid="{00000000-0010-0000-D001-000001000000}" uniqueName="P61072">
      <xmlPr mapId="1" xpath="/GFI-IZD-OSIG/IFP_1000362/P61072" xmlDataType="decimal"/>
    </xmlCellPr>
  </singleXmlCell>
  <singleXmlCell id="472" xr6:uid="{00000000-000C-0000-FFFF-FFFFD1010000}" r="D86" connectionId="0">
    <xmlCellPr id="1" xr6:uid="{00000000-0010-0000-D101-000001000000}" uniqueName="P61190">
      <xmlPr mapId="1" xpath="/GFI-IZD-OSIG/IFP_1000362/P61190" xmlDataType="decimal"/>
    </xmlCellPr>
  </singleXmlCell>
  <singleXmlCell id="473" xr6:uid="{00000000-000C-0000-FFFF-FFFFD2010000}" r="E86" connectionId="0">
    <xmlCellPr id="1" xr6:uid="{00000000-0010-0000-D201-000001000000}" uniqueName="P61307">
      <xmlPr mapId="1" xpath="/GFI-IZD-OSIG/IFP_1000362/P61307" xmlDataType="decimal"/>
    </xmlCellPr>
  </singleXmlCell>
  <singleXmlCell id="474" xr6:uid="{00000000-000C-0000-FFFF-FFFFD3010000}" r="F86" connectionId="0">
    <xmlCellPr id="1" xr6:uid="{00000000-0010-0000-D301-000001000000}" uniqueName="P61424">
      <xmlPr mapId="1" xpath="/GFI-IZD-OSIG/IFP_1000362/P61424" xmlDataType="decimal"/>
    </xmlCellPr>
  </singleXmlCell>
  <singleXmlCell id="475" xr6:uid="{00000000-000C-0000-FFFF-FFFFD4010000}" r="G86" connectionId="0">
    <xmlCellPr id="1" xr6:uid="{00000000-0010-0000-D401-000001000000}" uniqueName="P60839">
      <xmlPr mapId="1" xpath="/GFI-IZD-OSIG/IFP_1000362/P60839" xmlDataType="decimal"/>
    </xmlCellPr>
  </singleXmlCell>
  <singleXmlCell id="476" xr6:uid="{00000000-000C-0000-FFFF-FFFFD5010000}" r="H86" connectionId="0">
    <xmlCellPr id="1" xr6:uid="{00000000-0010-0000-D501-000001000000}" uniqueName="P60956">
      <xmlPr mapId="1" xpath="/GFI-IZD-OSIG/IFP_1000362/P60956" xmlDataType="decimal"/>
    </xmlCellPr>
  </singleXmlCell>
  <singleXmlCell id="477" xr6:uid="{00000000-000C-0000-FFFF-FFFFD6010000}" r="I86" connectionId="0">
    <xmlCellPr id="1" xr6:uid="{00000000-0010-0000-D601-000001000000}" uniqueName="P61073">
      <xmlPr mapId="1" xpath="/GFI-IZD-OSIG/IFP_1000362/P61073" xmlDataType="decimal"/>
    </xmlCellPr>
  </singleXmlCell>
  <singleXmlCell id="478" xr6:uid="{00000000-000C-0000-FFFF-FFFFD7010000}" r="D87" connectionId="0">
    <xmlCellPr id="1" xr6:uid="{00000000-0010-0000-D701-000001000000}" uniqueName="P61179">
      <xmlPr mapId="1" xpath="/GFI-IZD-OSIG/IFP_1000362/P61179" xmlDataType="decimal"/>
    </xmlCellPr>
  </singleXmlCell>
  <singleXmlCell id="479" xr6:uid="{00000000-000C-0000-FFFF-FFFFD8010000}" r="E87" connectionId="0">
    <xmlCellPr id="1" xr6:uid="{00000000-0010-0000-D801-000001000000}" uniqueName="P61296">
      <xmlPr mapId="1" xpath="/GFI-IZD-OSIG/IFP_1000362/P61296" xmlDataType="decimal"/>
    </xmlCellPr>
  </singleXmlCell>
  <singleXmlCell id="480" xr6:uid="{00000000-000C-0000-FFFF-FFFFD9010000}" r="F87" connectionId="0">
    <xmlCellPr id="1" xr6:uid="{00000000-0010-0000-D901-000001000000}" uniqueName="P61413">
      <xmlPr mapId="1" xpath="/GFI-IZD-OSIG/IFP_1000362/P61413" xmlDataType="decimal"/>
    </xmlCellPr>
  </singleXmlCell>
  <singleXmlCell id="481" xr6:uid="{00000000-000C-0000-FFFF-FFFFDA010000}" r="G87" connectionId="0">
    <xmlCellPr id="1" xr6:uid="{00000000-0010-0000-DA01-000001000000}" uniqueName="P60828">
      <xmlPr mapId="1" xpath="/GFI-IZD-OSIG/IFP_1000362/P60828" xmlDataType="decimal"/>
    </xmlCellPr>
  </singleXmlCell>
  <singleXmlCell id="482" xr6:uid="{00000000-000C-0000-FFFF-FFFFDB010000}" r="H87" connectionId="0">
    <xmlCellPr id="1" xr6:uid="{00000000-0010-0000-DB01-000001000000}" uniqueName="P60945">
      <xmlPr mapId="1" xpath="/GFI-IZD-OSIG/IFP_1000362/P60945" xmlDataType="decimal"/>
    </xmlCellPr>
  </singleXmlCell>
  <singleXmlCell id="483" xr6:uid="{00000000-000C-0000-FFFF-FFFFDC010000}" r="I87" connectionId="0">
    <xmlCellPr id="1" xr6:uid="{00000000-0010-0000-DC01-000001000000}" uniqueName="P61062">
      <xmlPr mapId="1" xpath="/GFI-IZD-OSIG/IFP_1000362/P61062" xmlDataType="decimal"/>
    </xmlCellPr>
  </singleXmlCell>
  <singleXmlCell id="484" xr6:uid="{00000000-000C-0000-FFFF-FFFFDD010000}" r="D88" connectionId="0">
    <xmlCellPr id="1" xr6:uid="{00000000-0010-0000-DD01-000001000000}" uniqueName="P61180">
      <xmlPr mapId="1" xpath="/GFI-IZD-OSIG/IFP_1000362/P61180" xmlDataType="decimal"/>
    </xmlCellPr>
  </singleXmlCell>
  <singleXmlCell id="485" xr6:uid="{00000000-000C-0000-FFFF-FFFFDE010000}" r="E88" connectionId="0">
    <xmlCellPr id="1" xr6:uid="{00000000-0010-0000-DE01-000001000000}" uniqueName="P61297">
      <xmlPr mapId="1" xpath="/GFI-IZD-OSIG/IFP_1000362/P61297" xmlDataType="decimal"/>
    </xmlCellPr>
  </singleXmlCell>
  <singleXmlCell id="486" xr6:uid="{00000000-000C-0000-FFFF-FFFFDF010000}" r="F88" connectionId="0">
    <xmlCellPr id="1" xr6:uid="{00000000-0010-0000-DF01-000001000000}" uniqueName="P61414">
      <xmlPr mapId="1" xpath="/GFI-IZD-OSIG/IFP_1000362/P61414" xmlDataType="decimal"/>
    </xmlCellPr>
  </singleXmlCell>
  <singleXmlCell id="487" xr6:uid="{00000000-000C-0000-FFFF-FFFFE0010000}" r="G88" connectionId="0">
    <xmlCellPr id="1" xr6:uid="{00000000-0010-0000-E001-000001000000}" uniqueName="P60829">
      <xmlPr mapId="1" xpath="/GFI-IZD-OSIG/IFP_1000362/P60829" xmlDataType="decimal"/>
    </xmlCellPr>
  </singleXmlCell>
  <singleXmlCell id="488" xr6:uid="{00000000-000C-0000-FFFF-FFFFE1010000}" r="H88" connectionId="0">
    <xmlCellPr id="1" xr6:uid="{00000000-0010-0000-E101-000001000000}" uniqueName="P60946">
      <xmlPr mapId="1" xpath="/GFI-IZD-OSIG/IFP_1000362/P60946" xmlDataType="decimal"/>
    </xmlCellPr>
  </singleXmlCell>
  <singleXmlCell id="489" xr6:uid="{00000000-000C-0000-FFFF-FFFFE2010000}" r="I88" connectionId="0">
    <xmlCellPr id="1" xr6:uid="{00000000-0010-0000-E201-000001000000}" uniqueName="P61063">
      <xmlPr mapId="1" xpath="/GFI-IZD-OSIG/IFP_1000362/P61063" xmlDataType="decimal"/>
    </xmlCellPr>
  </singleXmlCell>
  <singleXmlCell id="490" xr6:uid="{00000000-000C-0000-FFFF-FFFFE3010000}" r="D89" connectionId="0">
    <xmlCellPr id="1" xr6:uid="{00000000-0010-0000-E301-000001000000}" uniqueName="P61181">
      <xmlPr mapId="1" xpath="/GFI-IZD-OSIG/IFP_1000362/P61181" xmlDataType="decimal"/>
    </xmlCellPr>
  </singleXmlCell>
  <singleXmlCell id="491" xr6:uid="{00000000-000C-0000-FFFF-FFFFE4010000}" r="E89" connectionId="0">
    <xmlCellPr id="1" xr6:uid="{00000000-0010-0000-E401-000001000000}" uniqueName="P61298">
      <xmlPr mapId="1" xpath="/GFI-IZD-OSIG/IFP_1000362/P61298" xmlDataType="decimal"/>
    </xmlCellPr>
  </singleXmlCell>
  <singleXmlCell id="492" xr6:uid="{00000000-000C-0000-FFFF-FFFFE5010000}" r="F89" connectionId="0">
    <xmlCellPr id="1" xr6:uid="{00000000-0010-0000-E501-000001000000}" uniqueName="P61415">
      <xmlPr mapId="1" xpath="/GFI-IZD-OSIG/IFP_1000362/P61415" xmlDataType="decimal"/>
    </xmlCellPr>
  </singleXmlCell>
  <singleXmlCell id="493" xr6:uid="{00000000-000C-0000-FFFF-FFFFE6010000}" r="G89" connectionId="0">
    <xmlCellPr id="1" xr6:uid="{00000000-0010-0000-E601-000001000000}" uniqueName="P60830">
      <xmlPr mapId="1" xpath="/GFI-IZD-OSIG/IFP_1000362/P60830" xmlDataType="decimal"/>
    </xmlCellPr>
  </singleXmlCell>
  <singleXmlCell id="494" xr6:uid="{00000000-000C-0000-FFFF-FFFFE7010000}" r="H89" connectionId="0">
    <xmlCellPr id="1" xr6:uid="{00000000-0010-0000-E701-000001000000}" uniqueName="P60947">
      <xmlPr mapId="1" xpath="/GFI-IZD-OSIG/IFP_1000362/P60947" xmlDataType="decimal"/>
    </xmlCellPr>
  </singleXmlCell>
  <singleXmlCell id="495" xr6:uid="{00000000-000C-0000-FFFF-FFFFE8010000}" r="I89" connectionId="0">
    <xmlCellPr id="1" xr6:uid="{00000000-0010-0000-E801-000001000000}" uniqueName="P61064">
      <xmlPr mapId="1" xpath="/GFI-IZD-OSIG/IFP_1000362/P61064" xmlDataType="decimal"/>
    </xmlCellPr>
  </singleXmlCell>
  <singleXmlCell id="496" xr6:uid="{00000000-000C-0000-FFFF-FFFFE9010000}" r="D90" connectionId="0">
    <xmlCellPr id="1" xr6:uid="{00000000-0010-0000-E901-000001000000}" uniqueName="P61182">
      <xmlPr mapId="1" xpath="/GFI-IZD-OSIG/IFP_1000362/P61182" xmlDataType="decimal"/>
    </xmlCellPr>
  </singleXmlCell>
  <singleXmlCell id="497" xr6:uid="{00000000-000C-0000-FFFF-FFFFEA010000}" r="E90" connectionId="0">
    <xmlCellPr id="1" xr6:uid="{00000000-0010-0000-EA01-000001000000}" uniqueName="P61299">
      <xmlPr mapId="1" xpath="/GFI-IZD-OSIG/IFP_1000362/P61299" xmlDataType="decimal"/>
    </xmlCellPr>
  </singleXmlCell>
  <singleXmlCell id="498" xr6:uid="{00000000-000C-0000-FFFF-FFFFEB010000}" r="F90" connectionId="0">
    <xmlCellPr id="1" xr6:uid="{00000000-0010-0000-EB01-000001000000}" uniqueName="P61416">
      <xmlPr mapId="1" xpath="/GFI-IZD-OSIG/IFP_1000362/P61416" xmlDataType="decimal"/>
    </xmlCellPr>
  </singleXmlCell>
  <singleXmlCell id="499" xr6:uid="{00000000-000C-0000-FFFF-FFFFEC010000}" r="G90" connectionId="0">
    <xmlCellPr id="1" xr6:uid="{00000000-0010-0000-EC01-000001000000}" uniqueName="P60831">
      <xmlPr mapId="1" xpath="/GFI-IZD-OSIG/IFP_1000362/P60831" xmlDataType="decimal"/>
    </xmlCellPr>
  </singleXmlCell>
  <singleXmlCell id="500" xr6:uid="{00000000-000C-0000-FFFF-FFFFED010000}" r="H90" connectionId="0">
    <xmlCellPr id="1" xr6:uid="{00000000-0010-0000-ED01-000001000000}" uniqueName="P60948">
      <xmlPr mapId="1" xpath="/GFI-IZD-OSIG/IFP_1000362/P60948" xmlDataType="decimal"/>
    </xmlCellPr>
  </singleXmlCell>
  <singleXmlCell id="501" xr6:uid="{00000000-000C-0000-FFFF-FFFFEE010000}" r="I90" connectionId="0">
    <xmlCellPr id="1" xr6:uid="{00000000-0010-0000-EE01-000001000000}" uniqueName="P61065">
      <xmlPr mapId="1" xpath="/GFI-IZD-OSIG/IFP_1000362/P61065" xmlDataType="decimal"/>
    </xmlCellPr>
  </singleXmlCell>
  <singleXmlCell id="502" xr6:uid="{00000000-000C-0000-FFFF-FFFFEF010000}" r="D91" connectionId="0">
    <xmlCellPr id="1" xr6:uid="{00000000-0010-0000-EF01-000001000000}" uniqueName="P61183">
      <xmlPr mapId="1" xpath="/GFI-IZD-OSIG/IFP_1000362/P61183" xmlDataType="decimal"/>
    </xmlCellPr>
  </singleXmlCell>
  <singleXmlCell id="503" xr6:uid="{00000000-000C-0000-FFFF-FFFFF0010000}" r="E91" connectionId="0">
    <xmlCellPr id="1" xr6:uid="{00000000-0010-0000-F001-000001000000}" uniqueName="P61300">
      <xmlPr mapId="1" xpath="/GFI-IZD-OSIG/IFP_1000362/P61300" xmlDataType="decimal"/>
    </xmlCellPr>
  </singleXmlCell>
  <singleXmlCell id="504" xr6:uid="{00000000-000C-0000-FFFF-FFFFF1010000}" r="F91" connectionId="0">
    <xmlCellPr id="1" xr6:uid="{00000000-0010-0000-F101-000001000000}" uniqueName="P61417">
      <xmlPr mapId="1" xpath="/GFI-IZD-OSIG/IFP_1000362/P61417" xmlDataType="decimal"/>
    </xmlCellPr>
  </singleXmlCell>
  <singleXmlCell id="505" xr6:uid="{00000000-000C-0000-FFFF-FFFFF2010000}" r="G91" connectionId="0">
    <xmlCellPr id="1" xr6:uid="{00000000-0010-0000-F201-000001000000}" uniqueName="P60832">
      <xmlPr mapId="1" xpath="/GFI-IZD-OSIG/IFP_1000362/P60832" xmlDataType="decimal"/>
    </xmlCellPr>
  </singleXmlCell>
  <singleXmlCell id="506" xr6:uid="{00000000-000C-0000-FFFF-FFFFF3010000}" r="H91" connectionId="0">
    <xmlCellPr id="1" xr6:uid="{00000000-0010-0000-F301-000001000000}" uniqueName="P60949">
      <xmlPr mapId="1" xpath="/GFI-IZD-OSIG/IFP_1000362/P60949" xmlDataType="decimal"/>
    </xmlCellPr>
  </singleXmlCell>
  <singleXmlCell id="507" xr6:uid="{00000000-000C-0000-FFFF-FFFFF4010000}" r="I91" connectionId="0">
    <xmlCellPr id="1" xr6:uid="{00000000-0010-0000-F401-000001000000}" uniqueName="P61066">
      <xmlPr mapId="1" xpath="/GFI-IZD-OSIG/IFP_1000362/P61066" xmlDataType="decimal"/>
    </xmlCellPr>
  </singleXmlCell>
  <singleXmlCell id="508" xr6:uid="{00000000-000C-0000-FFFF-FFFFF5010000}" r="D92" connectionId="0">
    <xmlCellPr id="1" xr6:uid="{00000000-0010-0000-F501-000001000000}" uniqueName="P61184">
      <xmlPr mapId="1" xpath="/GFI-IZD-OSIG/IFP_1000362/P61184" xmlDataType="decimal"/>
    </xmlCellPr>
  </singleXmlCell>
  <singleXmlCell id="509" xr6:uid="{00000000-000C-0000-FFFF-FFFFF6010000}" r="E92" connectionId="0">
    <xmlCellPr id="1" xr6:uid="{00000000-0010-0000-F601-000001000000}" uniqueName="P61301">
      <xmlPr mapId="1" xpath="/GFI-IZD-OSIG/IFP_1000362/P61301" xmlDataType="decimal"/>
    </xmlCellPr>
  </singleXmlCell>
  <singleXmlCell id="510" xr6:uid="{00000000-000C-0000-FFFF-FFFFF7010000}" r="F92" connectionId="0">
    <xmlCellPr id="1" xr6:uid="{00000000-0010-0000-F701-000001000000}" uniqueName="P61418">
      <xmlPr mapId="1" xpath="/GFI-IZD-OSIG/IFP_1000362/P61418" xmlDataType="decimal"/>
    </xmlCellPr>
  </singleXmlCell>
  <singleXmlCell id="511" xr6:uid="{00000000-000C-0000-FFFF-FFFFF8010000}" r="G92" connectionId="0">
    <xmlCellPr id="1" xr6:uid="{00000000-0010-0000-F801-000001000000}" uniqueName="P60833">
      <xmlPr mapId="1" xpath="/GFI-IZD-OSIG/IFP_1000362/P60833" xmlDataType="decimal"/>
    </xmlCellPr>
  </singleXmlCell>
  <singleXmlCell id="512" xr6:uid="{00000000-000C-0000-FFFF-FFFFF9010000}" r="H92" connectionId="0">
    <xmlCellPr id="1" xr6:uid="{00000000-0010-0000-F901-000001000000}" uniqueName="P60950">
      <xmlPr mapId="1" xpath="/GFI-IZD-OSIG/IFP_1000362/P60950" xmlDataType="decimal"/>
    </xmlCellPr>
  </singleXmlCell>
  <singleXmlCell id="513" xr6:uid="{00000000-000C-0000-FFFF-FFFFFA010000}" r="I92" connectionId="0">
    <xmlCellPr id="1" xr6:uid="{00000000-0010-0000-FA01-000001000000}" uniqueName="P61067">
      <xmlPr mapId="1" xpath="/GFI-IZD-OSIG/IFP_1000362/P61067" xmlDataType="decimal"/>
    </xmlCellPr>
  </singleXmlCell>
  <singleXmlCell id="514" xr6:uid="{00000000-000C-0000-FFFF-FFFFFB010000}" r="D93" connectionId="0">
    <xmlCellPr id="1" xr6:uid="{00000000-0010-0000-FB01-000001000000}" uniqueName="P61173">
      <xmlPr mapId="1" xpath="/GFI-IZD-OSIG/IFP_1000362/P61173" xmlDataType="decimal"/>
    </xmlCellPr>
  </singleXmlCell>
  <singleXmlCell id="515" xr6:uid="{00000000-000C-0000-FFFF-FFFFFC010000}" r="E93" connectionId="0">
    <xmlCellPr id="1" xr6:uid="{00000000-0010-0000-FC01-000001000000}" uniqueName="P61290">
      <xmlPr mapId="1" xpath="/GFI-IZD-OSIG/IFP_1000362/P61290" xmlDataType="decimal"/>
    </xmlCellPr>
  </singleXmlCell>
  <singleXmlCell id="516" xr6:uid="{00000000-000C-0000-FFFF-FFFFFD010000}" r="F93" connectionId="0">
    <xmlCellPr id="1" xr6:uid="{00000000-0010-0000-FD01-000001000000}" uniqueName="P61407">
      <xmlPr mapId="1" xpath="/GFI-IZD-OSIG/IFP_1000362/P61407" xmlDataType="decimal"/>
    </xmlCellPr>
  </singleXmlCell>
  <singleXmlCell id="517" xr6:uid="{00000000-000C-0000-FFFF-FFFFFE010000}" r="G93" connectionId="0">
    <xmlCellPr id="1" xr6:uid="{00000000-0010-0000-FE01-000001000000}" uniqueName="P60822">
      <xmlPr mapId="1" xpath="/GFI-IZD-OSIG/IFP_1000362/P60822" xmlDataType="decimal"/>
    </xmlCellPr>
  </singleXmlCell>
  <singleXmlCell id="518" xr6:uid="{00000000-000C-0000-FFFF-FFFFFF010000}" r="H93" connectionId="0">
    <xmlCellPr id="1" xr6:uid="{00000000-0010-0000-FF01-000001000000}" uniqueName="P60939">
      <xmlPr mapId="1" xpath="/GFI-IZD-OSIG/IFP_1000362/P60939" xmlDataType="decimal"/>
    </xmlCellPr>
  </singleXmlCell>
  <singleXmlCell id="519" xr6:uid="{00000000-000C-0000-FFFF-FFFF00020000}" r="I93" connectionId="0">
    <xmlCellPr id="1" xr6:uid="{00000000-0010-0000-0002-000001000000}" uniqueName="P61056">
      <xmlPr mapId="1" xpath="/GFI-IZD-OSIG/IFP_1000362/P61056" xmlDataType="decimal"/>
    </xmlCellPr>
  </singleXmlCell>
  <singleXmlCell id="520" xr6:uid="{00000000-000C-0000-FFFF-FFFF01020000}" r="D94" connectionId="0">
    <xmlCellPr id="1" xr6:uid="{00000000-0010-0000-0102-000001000000}" uniqueName="P61174">
      <xmlPr mapId="1" xpath="/GFI-IZD-OSIG/IFP_1000362/P61174" xmlDataType="decimal"/>
    </xmlCellPr>
  </singleXmlCell>
  <singleXmlCell id="521" xr6:uid="{00000000-000C-0000-FFFF-FFFF02020000}" r="E94" connectionId="0">
    <xmlCellPr id="1" xr6:uid="{00000000-0010-0000-0202-000001000000}" uniqueName="P61291">
      <xmlPr mapId="1" xpath="/GFI-IZD-OSIG/IFP_1000362/P61291" xmlDataType="decimal"/>
    </xmlCellPr>
  </singleXmlCell>
  <singleXmlCell id="522" xr6:uid="{00000000-000C-0000-FFFF-FFFF03020000}" r="F94" connectionId="0">
    <xmlCellPr id="1" xr6:uid="{00000000-0010-0000-0302-000001000000}" uniqueName="P61408">
      <xmlPr mapId="1" xpath="/GFI-IZD-OSIG/IFP_1000362/P61408" xmlDataType="decimal"/>
    </xmlCellPr>
  </singleXmlCell>
  <singleXmlCell id="523" xr6:uid="{00000000-000C-0000-FFFF-FFFF04020000}" r="G94" connectionId="0">
    <xmlCellPr id="1" xr6:uid="{00000000-0010-0000-0402-000001000000}" uniqueName="P60823">
      <xmlPr mapId="1" xpath="/GFI-IZD-OSIG/IFP_1000362/P60823" xmlDataType="decimal"/>
    </xmlCellPr>
  </singleXmlCell>
  <singleXmlCell id="524" xr6:uid="{00000000-000C-0000-FFFF-FFFF05020000}" r="H94" connectionId="0">
    <xmlCellPr id="1" xr6:uid="{00000000-0010-0000-0502-000001000000}" uniqueName="P60940">
      <xmlPr mapId="1" xpath="/GFI-IZD-OSIG/IFP_1000362/P60940" xmlDataType="decimal"/>
    </xmlCellPr>
  </singleXmlCell>
  <singleXmlCell id="525" xr6:uid="{00000000-000C-0000-FFFF-FFFF06020000}" r="I94" connectionId="0">
    <xmlCellPr id="1" xr6:uid="{00000000-0010-0000-0602-000001000000}" uniqueName="P61057">
      <xmlPr mapId="1" xpath="/GFI-IZD-OSIG/IFP_1000362/P61057" xmlDataType="decimal"/>
    </xmlCellPr>
  </singleXmlCell>
  <singleXmlCell id="526" xr6:uid="{00000000-000C-0000-FFFF-FFFF07020000}" r="D95" connectionId="0">
    <xmlCellPr id="1" xr6:uid="{00000000-0010-0000-0702-000001000000}" uniqueName="P61175">
      <xmlPr mapId="1" xpath="/GFI-IZD-OSIG/IFP_1000362/P61175" xmlDataType="decimal"/>
    </xmlCellPr>
  </singleXmlCell>
  <singleXmlCell id="527" xr6:uid="{00000000-000C-0000-FFFF-FFFF08020000}" r="E95" connectionId="0">
    <xmlCellPr id="1" xr6:uid="{00000000-0010-0000-0802-000001000000}" uniqueName="P61292">
      <xmlPr mapId="1" xpath="/GFI-IZD-OSIG/IFP_1000362/P61292" xmlDataType="decimal"/>
    </xmlCellPr>
  </singleXmlCell>
  <singleXmlCell id="528" xr6:uid="{00000000-000C-0000-FFFF-FFFF09020000}" r="F95" connectionId="0">
    <xmlCellPr id="1" xr6:uid="{00000000-0010-0000-0902-000001000000}" uniqueName="P61409">
      <xmlPr mapId="1" xpath="/GFI-IZD-OSIG/IFP_1000362/P61409" xmlDataType="decimal"/>
    </xmlCellPr>
  </singleXmlCell>
  <singleXmlCell id="529" xr6:uid="{00000000-000C-0000-FFFF-FFFF0A020000}" r="G95" connectionId="0">
    <xmlCellPr id="1" xr6:uid="{00000000-0010-0000-0A02-000001000000}" uniqueName="P60824">
      <xmlPr mapId="1" xpath="/GFI-IZD-OSIG/IFP_1000362/P60824" xmlDataType="decimal"/>
    </xmlCellPr>
  </singleXmlCell>
  <singleXmlCell id="530" xr6:uid="{00000000-000C-0000-FFFF-FFFF0B020000}" r="H95" connectionId="0">
    <xmlCellPr id="1" xr6:uid="{00000000-0010-0000-0B02-000001000000}" uniqueName="P60941">
      <xmlPr mapId="1" xpath="/GFI-IZD-OSIG/IFP_1000362/P60941" xmlDataType="decimal"/>
    </xmlCellPr>
  </singleXmlCell>
  <singleXmlCell id="531" xr6:uid="{00000000-000C-0000-FFFF-FFFF0C020000}" r="I95" connectionId="0">
    <xmlCellPr id="1" xr6:uid="{00000000-0010-0000-0C02-000001000000}" uniqueName="P61058">
      <xmlPr mapId="1" xpath="/GFI-IZD-OSIG/IFP_1000362/P61058" xmlDataType="decimal"/>
    </xmlCellPr>
  </singleXmlCell>
  <singleXmlCell id="532" xr6:uid="{00000000-000C-0000-FFFF-FFFF0D020000}" r="D96" connectionId="0">
    <xmlCellPr id="1" xr6:uid="{00000000-0010-0000-0D02-000001000000}" uniqueName="P61176">
      <xmlPr mapId="1" xpath="/GFI-IZD-OSIG/IFP_1000362/P61176" xmlDataType="decimal"/>
    </xmlCellPr>
  </singleXmlCell>
  <singleXmlCell id="533" xr6:uid="{00000000-000C-0000-FFFF-FFFF0E020000}" r="E96" connectionId="0">
    <xmlCellPr id="1" xr6:uid="{00000000-0010-0000-0E02-000001000000}" uniqueName="P61293">
      <xmlPr mapId="1" xpath="/GFI-IZD-OSIG/IFP_1000362/P61293" xmlDataType="decimal"/>
    </xmlCellPr>
  </singleXmlCell>
  <singleXmlCell id="534" xr6:uid="{00000000-000C-0000-FFFF-FFFF0F020000}" r="F96" connectionId="0">
    <xmlCellPr id="1" xr6:uid="{00000000-0010-0000-0F02-000001000000}" uniqueName="P61410">
      <xmlPr mapId="1" xpath="/GFI-IZD-OSIG/IFP_1000362/P61410" xmlDataType="decimal"/>
    </xmlCellPr>
  </singleXmlCell>
  <singleXmlCell id="535" xr6:uid="{00000000-000C-0000-FFFF-FFFF10020000}" r="G96" connectionId="0">
    <xmlCellPr id="1" xr6:uid="{00000000-0010-0000-1002-000001000000}" uniqueName="P60825">
      <xmlPr mapId="1" xpath="/GFI-IZD-OSIG/IFP_1000362/P60825" xmlDataType="decimal"/>
    </xmlCellPr>
  </singleXmlCell>
  <singleXmlCell id="536" xr6:uid="{00000000-000C-0000-FFFF-FFFF11020000}" r="H96" connectionId="0">
    <xmlCellPr id="1" xr6:uid="{00000000-0010-0000-1102-000001000000}" uniqueName="P60942">
      <xmlPr mapId="1" xpath="/GFI-IZD-OSIG/IFP_1000362/P60942" xmlDataType="decimal"/>
    </xmlCellPr>
  </singleXmlCell>
  <singleXmlCell id="537" xr6:uid="{00000000-000C-0000-FFFF-FFFF12020000}" r="I96" connectionId="0">
    <xmlCellPr id="1" xr6:uid="{00000000-0010-0000-1202-000001000000}" uniqueName="P61059">
      <xmlPr mapId="1" xpath="/GFI-IZD-OSIG/IFP_1000362/P61059" xmlDataType="decimal"/>
    </xmlCellPr>
  </singleXmlCell>
  <singleXmlCell id="538" xr6:uid="{00000000-000C-0000-FFFF-FFFF13020000}" r="D97" connectionId="0">
    <xmlCellPr id="1" xr6:uid="{00000000-0010-0000-1302-000001000000}" uniqueName="P61177">
      <xmlPr mapId="1" xpath="/GFI-IZD-OSIG/IFP_1000362/P61177" xmlDataType="decimal"/>
    </xmlCellPr>
  </singleXmlCell>
  <singleXmlCell id="539" xr6:uid="{00000000-000C-0000-FFFF-FFFF14020000}" r="E97" connectionId="0">
    <xmlCellPr id="1" xr6:uid="{00000000-0010-0000-1402-000001000000}" uniqueName="P61294">
      <xmlPr mapId="1" xpath="/GFI-IZD-OSIG/IFP_1000362/P61294" xmlDataType="decimal"/>
    </xmlCellPr>
  </singleXmlCell>
  <singleXmlCell id="540" xr6:uid="{00000000-000C-0000-FFFF-FFFF15020000}" r="F97" connectionId="0">
    <xmlCellPr id="1" xr6:uid="{00000000-0010-0000-1502-000001000000}" uniqueName="P61411">
      <xmlPr mapId="1" xpath="/GFI-IZD-OSIG/IFP_1000362/P61411" xmlDataType="decimal"/>
    </xmlCellPr>
  </singleXmlCell>
  <singleXmlCell id="541" xr6:uid="{00000000-000C-0000-FFFF-FFFF16020000}" r="G97" connectionId="0">
    <xmlCellPr id="1" xr6:uid="{00000000-0010-0000-1602-000001000000}" uniqueName="P60826">
      <xmlPr mapId="1" xpath="/GFI-IZD-OSIG/IFP_1000362/P60826" xmlDataType="decimal"/>
    </xmlCellPr>
  </singleXmlCell>
  <singleXmlCell id="542" xr6:uid="{00000000-000C-0000-FFFF-FFFF17020000}" r="H97" connectionId="0">
    <xmlCellPr id="1" xr6:uid="{00000000-0010-0000-1702-000001000000}" uniqueName="P60943">
      <xmlPr mapId="1" xpath="/GFI-IZD-OSIG/IFP_1000362/P60943" xmlDataType="decimal"/>
    </xmlCellPr>
  </singleXmlCell>
  <singleXmlCell id="543" xr6:uid="{00000000-000C-0000-FFFF-FFFF18020000}" r="I97" connectionId="0">
    <xmlCellPr id="1" xr6:uid="{00000000-0010-0000-1802-000001000000}" uniqueName="P61060">
      <xmlPr mapId="1" xpath="/GFI-IZD-OSIG/IFP_1000362/P61060" xmlDataType="decimal"/>
    </xmlCellPr>
  </singleXmlCell>
  <singleXmlCell id="544" xr6:uid="{00000000-000C-0000-FFFF-FFFF19020000}" r="D98" connectionId="0">
    <xmlCellPr id="1" xr6:uid="{00000000-0010-0000-1902-000001000000}" uniqueName="P61178">
      <xmlPr mapId="1" xpath="/GFI-IZD-OSIG/IFP_1000362/P61178" xmlDataType="decimal"/>
    </xmlCellPr>
  </singleXmlCell>
  <singleXmlCell id="545" xr6:uid="{00000000-000C-0000-FFFF-FFFF1A020000}" r="E98" connectionId="0">
    <xmlCellPr id="1" xr6:uid="{00000000-0010-0000-1A02-000001000000}" uniqueName="P61295">
      <xmlPr mapId="1" xpath="/GFI-IZD-OSIG/IFP_1000362/P61295" xmlDataType="decimal"/>
    </xmlCellPr>
  </singleXmlCell>
  <singleXmlCell id="546" xr6:uid="{00000000-000C-0000-FFFF-FFFF1B020000}" r="F98" connectionId="0">
    <xmlCellPr id="1" xr6:uid="{00000000-0010-0000-1B02-000001000000}" uniqueName="P61412">
      <xmlPr mapId="1" xpath="/GFI-IZD-OSIG/IFP_1000362/P61412" xmlDataType="decimal"/>
    </xmlCellPr>
  </singleXmlCell>
  <singleXmlCell id="547" xr6:uid="{00000000-000C-0000-FFFF-FFFF1C020000}" r="G98" connectionId="0">
    <xmlCellPr id="1" xr6:uid="{00000000-0010-0000-1C02-000001000000}" uniqueName="P60827">
      <xmlPr mapId="1" xpath="/GFI-IZD-OSIG/IFP_1000362/P60827" xmlDataType="decimal"/>
    </xmlCellPr>
  </singleXmlCell>
  <singleXmlCell id="548" xr6:uid="{00000000-000C-0000-FFFF-FFFF1D020000}" r="H98" connectionId="0">
    <xmlCellPr id="1" xr6:uid="{00000000-0010-0000-1D02-000001000000}" uniqueName="P60944">
      <xmlPr mapId="1" xpath="/GFI-IZD-OSIG/IFP_1000362/P60944" xmlDataType="decimal"/>
    </xmlCellPr>
  </singleXmlCell>
  <singleXmlCell id="549" xr6:uid="{00000000-000C-0000-FFFF-FFFF1E020000}" r="I98" connectionId="0">
    <xmlCellPr id="1" xr6:uid="{00000000-0010-0000-1E02-000001000000}" uniqueName="P61061">
      <xmlPr mapId="1" xpath="/GFI-IZD-OSIG/IFP_1000362/P61061" xmlDataType="decimal"/>
    </xmlCellPr>
  </singleXmlCell>
  <singleXmlCell id="550" xr6:uid="{00000000-000C-0000-FFFF-FFFF1F020000}" r="D99" connectionId="0">
    <xmlCellPr id="1" xr6:uid="{00000000-0010-0000-1F02-000001000000}" uniqueName="P61167">
      <xmlPr mapId="1" xpath="/GFI-IZD-OSIG/IFP_1000362/P61167" xmlDataType="decimal"/>
    </xmlCellPr>
  </singleXmlCell>
  <singleXmlCell id="551" xr6:uid="{00000000-000C-0000-FFFF-FFFF20020000}" r="E99" connectionId="0">
    <xmlCellPr id="1" xr6:uid="{00000000-0010-0000-2002-000001000000}" uniqueName="P61284">
      <xmlPr mapId="1" xpath="/GFI-IZD-OSIG/IFP_1000362/P61284" xmlDataType="decimal"/>
    </xmlCellPr>
  </singleXmlCell>
  <singleXmlCell id="552" xr6:uid="{00000000-000C-0000-FFFF-FFFF21020000}" r="F99" connectionId="0">
    <xmlCellPr id="1" xr6:uid="{00000000-0010-0000-2102-000001000000}" uniqueName="P61401">
      <xmlPr mapId="1" xpath="/GFI-IZD-OSIG/IFP_1000362/P61401" xmlDataType="decimal"/>
    </xmlCellPr>
  </singleXmlCell>
  <singleXmlCell id="553" xr6:uid="{00000000-000C-0000-FFFF-FFFF22020000}" r="G99" connectionId="0">
    <xmlCellPr id="1" xr6:uid="{00000000-0010-0000-2202-000001000000}" uniqueName="P60816">
      <xmlPr mapId="1" xpath="/GFI-IZD-OSIG/IFP_1000362/P60816" xmlDataType="decimal"/>
    </xmlCellPr>
  </singleXmlCell>
  <singleXmlCell id="554" xr6:uid="{00000000-000C-0000-FFFF-FFFF23020000}" r="H99" connectionId="0">
    <xmlCellPr id="1" xr6:uid="{00000000-0010-0000-2302-000001000000}" uniqueName="P60933">
      <xmlPr mapId="1" xpath="/GFI-IZD-OSIG/IFP_1000362/P60933" xmlDataType="decimal"/>
    </xmlCellPr>
  </singleXmlCell>
  <singleXmlCell id="555" xr6:uid="{00000000-000C-0000-FFFF-FFFF24020000}" r="I99" connectionId="0">
    <xmlCellPr id="1" xr6:uid="{00000000-0010-0000-2402-000001000000}" uniqueName="P61050">
      <xmlPr mapId="1" xpath="/GFI-IZD-OSIG/IFP_1000362/P61050" xmlDataType="decimal"/>
    </xmlCellPr>
  </singleXmlCell>
  <singleXmlCell id="556" xr6:uid="{00000000-000C-0000-FFFF-FFFF25020000}" r="D100" connectionId="0">
    <xmlCellPr id="1" xr6:uid="{00000000-0010-0000-2502-000001000000}" uniqueName="P61168">
      <xmlPr mapId="1" xpath="/GFI-IZD-OSIG/IFP_1000362/P61168" xmlDataType="decimal"/>
    </xmlCellPr>
  </singleXmlCell>
  <singleXmlCell id="557" xr6:uid="{00000000-000C-0000-FFFF-FFFF26020000}" r="E100" connectionId="0">
    <xmlCellPr id="1" xr6:uid="{00000000-0010-0000-2602-000001000000}" uniqueName="P61285">
      <xmlPr mapId="1" xpath="/GFI-IZD-OSIG/IFP_1000362/P61285" xmlDataType="decimal"/>
    </xmlCellPr>
  </singleXmlCell>
  <singleXmlCell id="558" xr6:uid="{00000000-000C-0000-FFFF-FFFF27020000}" r="F100" connectionId="0">
    <xmlCellPr id="1" xr6:uid="{00000000-0010-0000-2702-000001000000}" uniqueName="P61402">
      <xmlPr mapId="1" xpath="/GFI-IZD-OSIG/IFP_1000362/P61402" xmlDataType="decimal"/>
    </xmlCellPr>
  </singleXmlCell>
  <singleXmlCell id="559" xr6:uid="{00000000-000C-0000-FFFF-FFFF28020000}" r="G100" connectionId="0">
    <xmlCellPr id="1" xr6:uid="{00000000-0010-0000-2802-000001000000}" uniqueName="P60817">
      <xmlPr mapId="1" xpath="/GFI-IZD-OSIG/IFP_1000362/P60817" xmlDataType="decimal"/>
    </xmlCellPr>
  </singleXmlCell>
  <singleXmlCell id="560" xr6:uid="{00000000-000C-0000-FFFF-FFFF29020000}" r="H100" connectionId="0">
    <xmlCellPr id="1" xr6:uid="{00000000-0010-0000-2902-000001000000}" uniqueName="P60934">
      <xmlPr mapId="1" xpath="/GFI-IZD-OSIG/IFP_1000362/P60934" xmlDataType="decimal"/>
    </xmlCellPr>
  </singleXmlCell>
  <singleXmlCell id="561" xr6:uid="{00000000-000C-0000-FFFF-FFFF2A020000}" r="I100" connectionId="0">
    <xmlCellPr id="1" xr6:uid="{00000000-0010-0000-2A02-000001000000}" uniqueName="P61051">
      <xmlPr mapId="1" xpath="/GFI-IZD-OSIG/IFP_1000362/P61051" xmlDataType="decimal"/>
    </xmlCellPr>
  </singleXmlCell>
  <singleXmlCell id="562" xr6:uid="{00000000-000C-0000-FFFF-FFFF2B020000}" r="D101" connectionId="0">
    <xmlCellPr id="1" xr6:uid="{00000000-0010-0000-2B02-000001000000}" uniqueName="P61169">
      <xmlPr mapId="1" xpath="/GFI-IZD-OSIG/IFP_1000362/P61169" xmlDataType="decimal"/>
    </xmlCellPr>
  </singleXmlCell>
  <singleXmlCell id="563" xr6:uid="{00000000-000C-0000-FFFF-FFFF2C020000}" r="E101" connectionId="0">
    <xmlCellPr id="1" xr6:uid="{00000000-0010-0000-2C02-000001000000}" uniqueName="P61286">
      <xmlPr mapId="1" xpath="/GFI-IZD-OSIG/IFP_1000362/P61286" xmlDataType="decimal"/>
    </xmlCellPr>
  </singleXmlCell>
  <singleXmlCell id="564" xr6:uid="{00000000-000C-0000-FFFF-FFFF2D020000}" r="F101" connectionId="0">
    <xmlCellPr id="1" xr6:uid="{00000000-0010-0000-2D02-000001000000}" uniqueName="P61403">
      <xmlPr mapId="1" xpath="/GFI-IZD-OSIG/IFP_1000362/P61403" xmlDataType="decimal"/>
    </xmlCellPr>
  </singleXmlCell>
  <singleXmlCell id="565" xr6:uid="{00000000-000C-0000-FFFF-FFFF2E020000}" r="G101" connectionId="0">
    <xmlCellPr id="1" xr6:uid="{00000000-0010-0000-2E02-000001000000}" uniqueName="P60818">
      <xmlPr mapId="1" xpath="/GFI-IZD-OSIG/IFP_1000362/P60818" xmlDataType="decimal"/>
    </xmlCellPr>
  </singleXmlCell>
  <singleXmlCell id="566" xr6:uid="{00000000-000C-0000-FFFF-FFFF2F020000}" r="H101" connectionId="0">
    <xmlCellPr id="1" xr6:uid="{00000000-0010-0000-2F02-000001000000}" uniqueName="P60935">
      <xmlPr mapId="1" xpath="/GFI-IZD-OSIG/IFP_1000362/P60935" xmlDataType="decimal"/>
    </xmlCellPr>
  </singleXmlCell>
  <singleXmlCell id="567" xr6:uid="{00000000-000C-0000-FFFF-FFFF30020000}" r="I101" connectionId="0">
    <xmlCellPr id="1" xr6:uid="{00000000-0010-0000-3002-000001000000}" uniqueName="P61052">
      <xmlPr mapId="1" xpath="/GFI-IZD-OSIG/IFP_1000362/P61052" xmlDataType="decimal"/>
    </xmlCellPr>
  </singleXmlCell>
  <singleXmlCell id="568" xr6:uid="{00000000-000C-0000-FFFF-FFFF31020000}" r="D102" connectionId="0">
    <xmlCellPr id="1" xr6:uid="{00000000-0010-0000-3102-000001000000}" uniqueName="P61170">
      <xmlPr mapId="1" xpath="/GFI-IZD-OSIG/IFP_1000362/P61170" xmlDataType="decimal"/>
    </xmlCellPr>
  </singleXmlCell>
  <singleXmlCell id="569" xr6:uid="{00000000-000C-0000-FFFF-FFFF32020000}" r="E102" connectionId="0">
    <xmlCellPr id="1" xr6:uid="{00000000-0010-0000-3202-000001000000}" uniqueName="P61287">
      <xmlPr mapId="1" xpath="/GFI-IZD-OSIG/IFP_1000362/P61287" xmlDataType="decimal"/>
    </xmlCellPr>
  </singleXmlCell>
  <singleXmlCell id="570" xr6:uid="{00000000-000C-0000-FFFF-FFFF33020000}" r="F102" connectionId="0">
    <xmlCellPr id="1" xr6:uid="{00000000-0010-0000-3302-000001000000}" uniqueName="P61404">
      <xmlPr mapId="1" xpath="/GFI-IZD-OSIG/IFP_1000362/P61404" xmlDataType="decimal"/>
    </xmlCellPr>
  </singleXmlCell>
  <singleXmlCell id="571" xr6:uid="{00000000-000C-0000-FFFF-FFFF34020000}" r="G102" connectionId="0">
    <xmlCellPr id="1" xr6:uid="{00000000-0010-0000-3402-000001000000}" uniqueName="P60819">
      <xmlPr mapId="1" xpath="/GFI-IZD-OSIG/IFP_1000362/P60819" xmlDataType="decimal"/>
    </xmlCellPr>
  </singleXmlCell>
  <singleXmlCell id="572" xr6:uid="{00000000-000C-0000-FFFF-FFFF35020000}" r="H102" connectionId="0">
    <xmlCellPr id="1" xr6:uid="{00000000-0010-0000-3502-000001000000}" uniqueName="P60936">
      <xmlPr mapId="1" xpath="/GFI-IZD-OSIG/IFP_1000362/P60936" xmlDataType="decimal"/>
    </xmlCellPr>
  </singleXmlCell>
  <singleXmlCell id="573" xr6:uid="{00000000-000C-0000-FFFF-FFFF36020000}" r="I102" connectionId="0">
    <xmlCellPr id="1" xr6:uid="{00000000-0010-0000-3602-000001000000}" uniqueName="P61053">
      <xmlPr mapId="1" xpath="/GFI-IZD-OSIG/IFP_1000362/P61053" xmlDataType="decimal"/>
    </xmlCellPr>
  </singleXmlCell>
  <singleXmlCell id="574" xr6:uid="{00000000-000C-0000-FFFF-FFFF37020000}" r="D103" connectionId="0">
    <xmlCellPr id="1" xr6:uid="{00000000-0010-0000-3702-000001000000}" uniqueName="P61171">
      <xmlPr mapId="1" xpath="/GFI-IZD-OSIG/IFP_1000362/P61171" xmlDataType="decimal"/>
    </xmlCellPr>
  </singleXmlCell>
  <singleXmlCell id="575" xr6:uid="{00000000-000C-0000-FFFF-FFFF38020000}" r="E103" connectionId="0">
    <xmlCellPr id="1" xr6:uid="{00000000-0010-0000-3802-000001000000}" uniqueName="P61288">
      <xmlPr mapId="1" xpath="/GFI-IZD-OSIG/IFP_1000362/P61288" xmlDataType="decimal"/>
    </xmlCellPr>
  </singleXmlCell>
  <singleXmlCell id="576" xr6:uid="{00000000-000C-0000-FFFF-FFFF39020000}" r="F103" connectionId="0">
    <xmlCellPr id="1" xr6:uid="{00000000-0010-0000-3902-000001000000}" uniqueName="P61405">
      <xmlPr mapId="1" xpath="/GFI-IZD-OSIG/IFP_1000362/P61405" xmlDataType="decimal"/>
    </xmlCellPr>
  </singleXmlCell>
  <singleXmlCell id="577" xr6:uid="{00000000-000C-0000-FFFF-FFFF3A020000}" r="G103" connectionId="0">
    <xmlCellPr id="1" xr6:uid="{00000000-0010-0000-3A02-000001000000}" uniqueName="P60820">
      <xmlPr mapId="1" xpath="/GFI-IZD-OSIG/IFP_1000362/P60820" xmlDataType="decimal"/>
    </xmlCellPr>
  </singleXmlCell>
  <singleXmlCell id="578" xr6:uid="{00000000-000C-0000-FFFF-FFFF3B020000}" r="H103" connectionId="0">
    <xmlCellPr id="1" xr6:uid="{00000000-0010-0000-3B02-000001000000}" uniqueName="P60937">
      <xmlPr mapId="1" xpath="/GFI-IZD-OSIG/IFP_1000362/P60937" xmlDataType="decimal"/>
    </xmlCellPr>
  </singleXmlCell>
  <singleXmlCell id="579" xr6:uid="{00000000-000C-0000-FFFF-FFFF3C020000}" r="I103" connectionId="0">
    <xmlCellPr id="1" xr6:uid="{00000000-0010-0000-3C02-000001000000}" uniqueName="P61054">
      <xmlPr mapId="1" xpath="/GFI-IZD-OSIG/IFP_1000362/P61054" xmlDataType="decimal"/>
    </xmlCellPr>
  </singleXmlCell>
  <singleXmlCell id="580" xr6:uid="{00000000-000C-0000-FFFF-FFFF3D020000}" r="D104" connectionId="0">
    <xmlCellPr id="1" xr6:uid="{00000000-0010-0000-3D02-000001000000}" uniqueName="P61172">
      <xmlPr mapId="1" xpath="/GFI-IZD-OSIG/IFP_1000362/P61172" xmlDataType="decimal"/>
    </xmlCellPr>
  </singleXmlCell>
  <singleXmlCell id="581" xr6:uid="{00000000-000C-0000-FFFF-FFFF3E020000}" r="E104" connectionId="0">
    <xmlCellPr id="1" xr6:uid="{00000000-0010-0000-3E02-000001000000}" uniqueName="P61289">
      <xmlPr mapId="1" xpath="/GFI-IZD-OSIG/IFP_1000362/P61289" xmlDataType="decimal"/>
    </xmlCellPr>
  </singleXmlCell>
  <singleXmlCell id="582" xr6:uid="{00000000-000C-0000-FFFF-FFFF3F020000}" r="F104" connectionId="0">
    <xmlCellPr id="1" xr6:uid="{00000000-0010-0000-3F02-000001000000}" uniqueName="P61406">
      <xmlPr mapId="1" xpath="/GFI-IZD-OSIG/IFP_1000362/P61406" xmlDataType="decimal"/>
    </xmlCellPr>
  </singleXmlCell>
  <singleXmlCell id="583" xr6:uid="{00000000-000C-0000-FFFF-FFFF40020000}" r="G104" connectionId="0">
    <xmlCellPr id="1" xr6:uid="{00000000-0010-0000-4002-000001000000}" uniqueName="P60821">
      <xmlPr mapId="1" xpath="/GFI-IZD-OSIG/IFP_1000362/P60821" xmlDataType="decimal"/>
    </xmlCellPr>
  </singleXmlCell>
  <singleXmlCell id="584" xr6:uid="{00000000-000C-0000-FFFF-FFFF41020000}" r="H104" connectionId="0">
    <xmlCellPr id="1" xr6:uid="{00000000-0010-0000-4102-000001000000}" uniqueName="P60938">
      <xmlPr mapId="1" xpath="/GFI-IZD-OSIG/IFP_1000362/P60938" xmlDataType="decimal"/>
    </xmlCellPr>
  </singleXmlCell>
  <singleXmlCell id="585" xr6:uid="{00000000-000C-0000-FFFF-FFFF42020000}" r="I104" connectionId="0">
    <xmlCellPr id="1" xr6:uid="{00000000-0010-0000-4202-000001000000}" uniqueName="P61055">
      <xmlPr mapId="1" xpath="/GFI-IZD-OSIG/IFP_1000362/P61055" xmlDataType="decimal"/>
    </xmlCellPr>
  </singleXmlCell>
  <singleXmlCell id="586" xr6:uid="{00000000-000C-0000-FFFF-FFFF43020000}" r="D105" connectionId="0">
    <xmlCellPr id="1" xr6:uid="{00000000-0010-0000-4302-000001000000}" uniqueName="P61161">
      <xmlPr mapId="1" xpath="/GFI-IZD-OSIG/IFP_1000362/P61161" xmlDataType="decimal"/>
    </xmlCellPr>
  </singleXmlCell>
  <singleXmlCell id="587" xr6:uid="{00000000-000C-0000-FFFF-FFFF44020000}" r="E105" connectionId="0">
    <xmlCellPr id="1" xr6:uid="{00000000-0010-0000-4402-000001000000}" uniqueName="P61278">
      <xmlPr mapId="1" xpath="/GFI-IZD-OSIG/IFP_1000362/P61278" xmlDataType="decimal"/>
    </xmlCellPr>
  </singleXmlCell>
  <singleXmlCell id="588" xr6:uid="{00000000-000C-0000-FFFF-FFFF45020000}" r="F105" connectionId="0">
    <xmlCellPr id="1" xr6:uid="{00000000-0010-0000-4502-000001000000}" uniqueName="P61395">
      <xmlPr mapId="1" xpath="/GFI-IZD-OSIG/IFP_1000362/P61395" xmlDataType="decimal"/>
    </xmlCellPr>
  </singleXmlCell>
  <singleXmlCell id="589" xr6:uid="{00000000-000C-0000-FFFF-FFFF46020000}" r="G105" connectionId="0">
    <xmlCellPr id="1" xr6:uid="{00000000-0010-0000-4602-000001000000}" uniqueName="P60810">
      <xmlPr mapId="1" xpath="/GFI-IZD-OSIG/IFP_1000362/P60810" xmlDataType="decimal"/>
    </xmlCellPr>
  </singleXmlCell>
  <singleXmlCell id="590" xr6:uid="{00000000-000C-0000-FFFF-FFFF47020000}" r="H105" connectionId="0">
    <xmlCellPr id="1" xr6:uid="{00000000-0010-0000-4702-000001000000}" uniqueName="P60927">
      <xmlPr mapId="1" xpath="/GFI-IZD-OSIG/IFP_1000362/P60927" xmlDataType="decimal"/>
    </xmlCellPr>
  </singleXmlCell>
  <singleXmlCell id="591" xr6:uid="{00000000-000C-0000-FFFF-FFFF48020000}" r="I105" connectionId="0">
    <xmlCellPr id="1" xr6:uid="{00000000-0010-0000-4802-000001000000}" uniqueName="P61044">
      <xmlPr mapId="1" xpath="/GFI-IZD-OSIG/IFP_1000362/P61044" xmlDataType="decimal"/>
    </xmlCellPr>
  </singleXmlCell>
  <singleXmlCell id="592" xr6:uid="{00000000-000C-0000-FFFF-FFFF49020000}" r="D106" connectionId="0">
    <xmlCellPr id="1" xr6:uid="{00000000-0010-0000-4902-000001000000}" uniqueName="P61162">
      <xmlPr mapId="1" xpath="/GFI-IZD-OSIG/IFP_1000362/P61162" xmlDataType="decimal"/>
    </xmlCellPr>
  </singleXmlCell>
  <singleXmlCell id="593" xr6:uid="{00000000-000C-0000-FFFF-FFFF4A020000}" r="E106" connectionId="0">
    <xmlCellPr id="1" xr6:uid="{00000000-0010-0000-4A02-000001000000}" uniqueName="P61279">
      <xmlPr mapId="1" xpath="/GFI-IZD-OSIG/IFP_1000362/P61279" xmlDataType="decimal"/>
    </xmlCellPr>
  </singleXmlCell>
  <singleXmlCell id="594" xr6:uid="{00000000-000C-0000-FFFF-FFFF4B020000}" r="F106" connectionId="0">
    <xmlCellPr id="1" xr6:uid="{00000000-0010-0000-4B02-000001000000}" uniqueName="P61396">
      <xmlPr mapId="1" xpath="/GFI-IZD-OSIG/IFP_1000362/P61396" xmlDataType="decimal"/>
    </xmlCellPr>
  </singleXmlCell>
  <singleXmlCell id="595" xr6:uid="{00000000-000C-0000-FFFF-FFFF4C020000}" r="G106" connectionId="0">
    <xmlCellPr id="1" xr6:uid="{00000000-0010-0000-4C02-000001000000}" uniqueName="P60811">
      <xmlPr mapId="1" xpath="/GFI-IZD-OSIG/IFP_1000362/P60811" xmlDataType="decimal"/>
    </xmlCellPr>
  </singleXmlCell>
  <singleXmlCell id="596" xr6:uid="{00000000-000C-0000-FFFF-FFFF4D020000}" r="H106" connectionId="0">
    <xmlCellPr id="1" xr6:uid="{00000000-0010-0000-4D02-000001000000}" uniqueName="P60928">
      <xmlPr mapId="1" xpath="/GFI-IZD-OSIG/IFP_1000362/P60928" xmlDataType="decimal"/>
    </xmlCellPr>
  </singleXmlCell>
  <singleXmlCell id="597" xr6:uid="{00000000-000C-0000-FFFF-FFFF4E020000}" r="I106" connectionId="0">
    <xmlCellPr id="1" xr6:uid="{00000000-0010-0000-4E02-000001000000}" uniqueName="P61045">
      <xmlPr mapId="1" xpath="/GFI-IZD-OSIG/IFP_1000362/P61045" xmlDataType="decimal"/>
    </xmlCellPr>
  </singleXmlCell>
  <singleXmlCell id="598" xr6:uid="{00000000-000C-0000-FFFF-FFFF4F020000}" r="D107" connectionId="0">
    <xmlCellPr id="1" xr6:uid="{00000000-0010-0000-4F02-000001000000}" uniqueName="P61163">
      <xmlPr mapId="1" xpath="/GFI-IZD-OSIG/IFP_1000362/P61163" xmlDataType="decimal"/>
    </xmlCellPr>
  </singleXmlCell>
  <singleXmlCell id="599" xr6:uid="{00000000-000C-0000-FFFF-FFFF50020000}" r="E107" connectionId="0">
    <xmlCellPr id="1" xr6:uid="{00000000-0010-0000-5002-000001000000}" uniqueName="P61280">
      <xmlPr mapId="1" xpath="/GFI-IZD-OSIG/IFP_1000362/P61280" xmlDataType="decimal"/>
    </xmlCellPr>
  </singleXmlCell>
  <singleXmlCell id="600" xr6:uid="{00000000-000C-0000-FFFF-FFFF51020000}" r="F107" connectionId="0">
    <xmlCellPr id="1" xr6:uid="{00000000-0010-0000-5102-000001000000}" uniqueName="P61397">
      <xmlPr mapId="1" xpath="/GFI-IZD-OSIG/IFP_1000362/P61397" xmlDataType="decimal"/>
    </xmlCellPr>
  </singleXmlCell>
  <singleXmlCell id="601" xr6:uid="{00000000-000C-0000-FFFF-FFFF52020000}" r="G107" connectionId="0">
    <xmlCellPr id="1" xr6:uid="{00000000-0010-0000-5202-000001000000}" uniqueName="P60812">
      <xmlPr mapId="1" xpath="/GFI-IZD-OSIG/IFP_1000362/P60812" xmlDataType="decimal"/>
    </xmlCellPr>
  </singleXmlCell>
  <singleXmlCell id="602" xr6:uid="{00000000-000C-0000-FFFF-FFFF53020000}" r="H107" connectionId="0">
    <xmlCellPr id="1" xr6:uid="{00000000-0010-0000-5302-000001000000}" uniqueName="P60929">
      <xmlPr mapId="1" xpath="/GFI-IZD-OSIG/IFP_1000362/P60929" xmlDataType="decimal"/>
    </xmlCellPr>
  </singleXmlCell>
  <singleXmlCell id="603" xr6:uid="{00000000-000C-0000-FFFF-FFFF54020000}" r="I107" connectionId="0">
    <xmlCellPr id="1" xr6:uid="{00000000-0010-0000-5402-000001000000}" uniqueName="P61046">
      <xmlPr mapId="1" xpath="/GFI-IZD-OSIG/IFP_1000362/P61046" xmlDataType="decimal"/>
    </xmlCellPr>
  </singleXmlCell>
  <singleXmlCell id="604" xr6:uid="{00000000-000C-0000-FFFF-FFFF55020000}" r="D108" connectionId="0">
    <xmlCellPr id="1" xr6:uid="{00000000-0010-0000-5502-000001000000}" uniqueName="P61164">
      <xmlPr mapId="1" xpath="/GFI-IZD-OSIG/IFP_1000362/P61164" xmlDataType="decimal"/>
    </xmlCellPr>
  </singleXmlCell>
  <singleXmlCell id="605" xr6:uid="{00000000-000C-0000-FFFF-FFFF56020000}" r="E108" connectionId="0">
    <xmlCellPr id="1" xr6:uid="{00000000-0010-0000-5602-000001000000}" uniqueName="P61281">
      <xmlPr mapId="1" xpath="/GFI-IZD-OSIG/IFP_1000362/P61281" xmlDataType="decimal"/>
    </xmlCellPr>
  </singleXmlCell>
  <singleXmlCell id="606" xr6:uid="{00000000-000C-0000-FFFF-FFFF57020000}" r="F108" connectionId="0">
    <xmlCellPr id="1" xr6:uid="{00000000-0010-0000-5702-000001000000}" uniqueName="P61398">
      <xmlPr mapId="1" xpath="/GFI-IZD-OSIG/IFP_1000362/P61398" xmlDataType="decimal"/>
    </xmlCellPr>
  </singleXmlCell>
  <singleXmlCell id="607" xr6:uid="{00000000-000C-0000-FFFF-FFFF58020000}" r="G108" connectionId="0">
    <xmlCellPr id="1" xr6:uid="{00000000-0010-0000-5802-000001000000}" uniqueName="P60813">
      <xmlPr mapId="1" xpath="/GFI-IZD-OSIG/IFP_1000362/P60813" xmlDataType="decimal"/>
    </xmlCellPr>
  </singleXmlCell>
  <singleXmlCell id="608" xr6:uid="{00000000-000C-0000-FFFF-FFFF59020000}" r="H108" connectionId="0">
    <xmlCellPr id="1" xr6:uid="{00000000-0010-0000-5902-000001000000}" uniqueName="P60930">
      <xmlPr mapId="1" xpath="/GFI-IZD-OSIG/IFP_1000362/P60930" xmlDataType="decimal"/>
    </xmlCellPr>
  </singleXmlCell>
  <singleXmlCell id="609" xr6:uid="{00000000-000C-0000-FFFF-FFFF5A020000}" r="I108" connectionId="0">
    <xmlCellPr id="1" xr6:uid="{00000000-0010-0000-5A02-000001000000}" uniqueName="P61047">
      <xmlPr mapId="1" xpath="/GFI-IZD-OSIG/IFP_1000362/P61047" xmlDataType="decimal"/>
    </xmlCellPr>
  </singleXmlCell>
  <singleXmlCell id="610" xr6:uid="{00000000-000C-0000-FFFF-FFFF5B020000}" r="D109" connectionId="0">
    <xmlCellPr id="1" xr6:uid="{00000000-0010-0000-5B02-000001000000}" uniqueName="P61165">
      <xmlPr mapId="1" xpath="/GFI-IZD-OSIG/IFP_1000362/P61165" xmlDataType="decimal"/>
    </xmlCellPr>
  </singleXmlCell>
  <singleXmlCell id="611" xr6:uid="{00000000-000C-0000-FFFF-FFFF5C020000}" r="E109" connectionId="0">
    <xmlCellPr id="1" xr6:uid="{00000000-0010-0000-5C02-000001000000}" uniqueName="P61282">
      <xmlPr mapId="1" xpath="/GFI-IZD-OSIG/IFP_1000362/P61282" xmlDataType="decimal"/>
    </xmlCellPr>
  </singleXmlCell>
  <singleXmlCell id="612" xr6:uid="{00000000-000C-0000-FFFF-FFFF5D020000}" r="F109" connectionId="0">
    <xmlCellPr id="1" xr6:uid="{00000000-0010-0000-5D02-000001000000}" uniqueName="P61399">
      <xmlPr mapId="1" xpath="/GFI-IZD-OSIG/IFP_1000362/P61399" xmlDataType="decimal"/>
    </xmlCellPr>
  </singleXmlCell>
  <singleXmlCell id="613" xr6:uid="{00000000-000C-0000-FFFF-FFFF5E020000}" r="G109" connectionId="0">
    <xmlCellPr id="1" xr6:uid="{00000000-0010-0000-5E02-000001000000}" uniqueName="P60814">
      <xmlPr mapId="1" xpath="/GFI-IZD-OSIG/IFP_1000362/P60814" xmlDataType="decimal"/>
    </xmlCellPr>
  </singleXmlCell>
  <singleXmlCell id="614" xr6:uid="{00000000-000C-0000-FFFF-FFFF5F020000}" r="H109" connectionId="0">
    <xmlCellPr id="1" xr6:uid="{00000000-0010-0000-5F02-000001000000}" uniqueName="P60931">
      <xmlPr mapId="1" xpath="/GFI-IZD-OSIG/IFP_1000362/P60931" xmlDataType="decimal"/>
    </xmlCellPr>
  </singleXmlCell>
  <singleXmlCell id="615" xr6:uid="{00000000-000C-0000-FFFF-FFFF60020000}" r="I109" connectionId="0">
    <xmlCellPr id="1" xr6:uid="{00000000-0010-0000-6002-000001000000}" uniqueName="P61048">
      <xmlPr mapId="1" xpath="/GFI-IZD-OSIG/IFP_1000362/P61048" xmlDataType="decimal"/>
    </xmlCellPr>
  </singleXmlCell>
  <singleXmlCell id="616" xr6:uid="{00000000-000C-0000-FFFF-FFFF61020000}" r="D110" connectionId="0">
    <xmlCellPr id="1" xr6:uid="{00000000-0010-0000-6102-000001000000}" uniqueName="P61166">
      <xmlPr mapId="1" xpath="/GFI-IZD-OSIG/IFP_1000362/P61166" xmlDataType="decimal"/>
    </xmlCellPr>
  </singleXmlCell>
  <singleXmlCell id="617" xr6:uid="{00000000-000C-0000-FFFF-FFFF62020000}" r="E110" connectionId="0">
    <xmlCellPr id="1" xr6:uid="{00000000-0010-0000-6202-000001000000}" uniqueName="P61283">
      <xmlPr mapId="1" xpath="/GFI-IZD-OSIG/IFP_1000362/P61283" xmlDataType="decimal"/>
    </xmlCellPr>
  </singleXmlCell>
  <singleXmlCell id="618" xr6:uid="{00000000-000C-0000-FFFF-FFFF63020000}" r="F110" connectionId="0">
    <xmlCellPr id="1" xr6:uid="{00000000-0010-0000-6302-000001000000}" uniqueName="P61400">
      <xmlPr mapId="1" xpath="/GFI-IZD-OSIG/IFP_1000362/P61400" xmlDataType="decimal"/>
    </xmlCellPr>
  </singleXmlCell>
  <singleXmlCell id="619" xr6:uid="{00000000-000C-0000-FFFF-FFFF64020000}" r="G110" connectionId="0">
    <xmlCellPr id="1" xr6:uid="{00000000-0010-0000-6402-000001000000}" uniqueName="P60815">
      <xmlPr mapId="1" xpath="/GFI-IZD-OSIG/IFP_1000362/P60815" xmlDataType="decimal"/>
    </xmlCellPr>
  </singleXmlCell>
  <singleXmlCell id="620" xr6:uid="{00000000-000C-0000-FFFF-FFFF65020000}" r="H110" connectionId="0">
    <xmlCellPr id="1" xr6:uid="{00000000-0010-0000-6502-000001000000}" uniqueName="P60932">
      <xmlPr mapId="1" xpath="/GFI-IZD-OSIG/IFP_1000362/P60932" xmlDataType="decimal"/>
    </xmlCellPr>
  </singleXmlCell>
  <singleXmlCell id="621" xr6:uid="{00000000-000C-0000-FFFF-FFFF66020000}" r="I110" connectionId="0">
    <xmlCellPr id="1" xr6:uid="{00000000-0010-0000-6602-000001000000}" uniqueName="P61049">
      <xmlPr mapId="1" xpath="/GFI-IZD-OSIG/IFP_1000362/P61049" xmlDataType="decimal"/>
    </xmlCellPr>
  </singleXmlCell>
  <singleXmlCell id="622" xr6:uid="{00000000-000C-0000-FFFF-FFFF67020000}" r="D111" connectionId="0">
    <xmlCellPr id="1" xr6:uid="{00000000-0010-0000-6702-000001000000}" uniqueName="P61155">
      <xmlPr mapId="1" xpath="/GFI-IZD-OSIG/IFP_1000362/P61155" xmlDataType="decimal"/>
    </xmlCellPr>
  </singleXmlCell>
  <singleXmlCell id="623" xr6:uid="{00000000-000C-0000-FFFF-FFFF68020000}" r="E111" connectionId="0">
    <xmlCellPr id="1" xr6:uid="{00000000-0010-0000-6802-000001000000}" uniqueName="P61272">
      <xmlPr mapId="1" xpath="/GFI-IZD-OSIG/IFP_1000362/P61272" xmlDataType="decimal"/>
    </xmlCellPr>
  </singleXmlCell>
  <singleXmlCell id="624" xr6:uid="{00000000-000C-0000-FFFF-FFFF69020000}" r="F111" connectionId="0">
    <xmlCellPr id="1" xr6:uid="{00000000-0010-0000-6902-000001000000}" uniqueName="P61389">
      <xmlPr mapId="1" xpath="/GFI-IZD-OSIG/IFP_1000362/P61389" xmlDataType="decimal"/>
    </xmlCellPr>
  </singleXmlCell>
  <singleXmlCell id="625" xr6:uid="{00000000-000C-0000-FFFF-FFFF6A020000}" r="G111" connectionId="0">
    <xmlCellPr id="1" xr6:uid="{00000000-0010-0000-6A02-000001000000}" uniqueName="P60804">
      <xmlPr mapId="1" xpath="/GFI-IZD-OSIG/IFP_1000362/P60804" xmlDataType="decimal"/>
    </xmlCellPr>
  </singleXmlCell>
  <singleXmlCell id="626" xr6:uid="{00000000-000C-0000-FFFF-FFFF6B020000}" r="H111" connectionId="0">
    <xmlCellPr id="1" xr6:uid="{00000000-0010-0000-6B02-000001000000}" uniqueName="P60921">
      <xmlPr mapId="1" xpath="/GFI-IZD-OSIG/IFP_1000362/P60921" xmlDataType="decimal"/>
    </xmlCellPr>
  </singleXmlCell>
  <singleXmlCell id="627" xr6:uid="{00000000-000C-0000-FFFF-FFFF6C020000}" r="I111" connectionId="0">
    <xmlCellPr id="1" xr6:uid="{00000000-0010-0000-6C02-000001000000}" uniqueName="P61038">
      <xmlPr mapId="1" xpath="/GFI-IZD-OSIG/IFP_1000362/P61038" xmlDataType="decimal"/>
    </xmlCellPr>
  </singleXmlCell>
  <singleXmlCell id="628" xr6:uid="{00000000-000C-0000-FFFF-FFFF6D020000}" r="D112" connectionId="0">
    <xmlCellPr id="1" xr6:uid="{00000000-0010-0000-6D02-000001000000}" uniqueName="P61156">
      <xmlPr mapId="1" xpath="/GFI-IZD-OSIG/IFP_1000362/P61156" xmlDataType="decimal"/>
    </xmlCellPr>
  </singleXmlCell>
  <singleXmlCell id="629" xr6:uid="{00000000-000C-0000-FFFF-FFFF6E020000}" r="E112" connectionId="0">
    <xmlCellPr id="1" xr6:uid="{00000000-0010-0000-6E02-000001000000}" uniqueName="P61273">
      <xmlPr mapId="1" xpath="/GFI-IZD-OSIG/IFP_1000362/P61273" xmlDataType="decimal"/>
    </xmlCellPr>
  </singleXmlCell>
  <singleXmlCell id="630" xr6:uid="{00000000-000C-0000-FFFF-FFFF6F020000}" r="F112" connectionId="0">
    <xmlCellPr id="1" xr6:uid="{00000000-0010-0000-6F02-000001000000}" uniqueName="P61390">
      <xmlPr mapId="1" xpath="/GFI-IZD-OSIG/IFP_1000362/P61390" xmlDataType="decimal"/>
    </xmlCellPr>
  </singleXmlCell>
  <singleXmlCell id="631" xr6:uid="{00000000-000C-0000-FFFF-FFFF70020000}" r="G112" connectionId="0">
    <xmlCellPr id="1" xr6:uid="{00000000-0010-0000-7002-000001000000}" uniqueName="P60805">
      <xmlPr mapId="1" xpath="/GFI-IZD-OSIG/IFP_1000362/P60805" xmlDataType="decimal"/>
    </xmlCellPr>
  </singleXmlCell>
  <singleXmlCell id="632" xr6:uid="{00000000-000C-0000-FFFF-FFFF71020000}" r="H112" connectionId="0">
    <xmlCellPr id="1" xr6:uid="{00000000-0010-0000-7102-000001000000}" uniqueName="P60922">
      <xmlPr mapId="1" xpath="/GFI-IZD-OSIG/IFP_1000362/P60922" xmlDataType="decimal"/>
    </xmlCellPr>
  </singleXmlCell>
  <singleXmlCell id="633" xr6:uid="{00000000-000C-0000-FFFF-FFFF72020000}" r="I112" connectionId="0">
    <xmlCellPr id="1" xr6:uid="{00000000-0010-0000-7202-000001000000}" uniqueName="P61039">
      <xmlPr mapId="1" xpath="/GFI-IZD-OSIG/IFP_1000362/P61039" xmlDataType="decimal"/>
    </xmlCellPr>
  </singleXmlCell>
  <singleXmlCell id="634" xr6:uid="{00000000-000C-0000-FFFF-FFFF73020000}" r="D113" connectionId="0">
    <xmlCellPr id="1" xr6:uid="{00000000-0010-0000-7302-000001000000}" uniqueName="P61157">
      <xmlPr mapId="1" xpath="/GFI-IZD-OSIG/IFP_1000362/P61157" xmlDataType="decimal"/>
    </xmlCellPr>
  </singleXmlCell>
  <singleXmlCell id="635" xr6:uid="{00000000-000C-0000-FFFF-FFFF74020000}" r="E113" connectionId="0">
    <xmlCellPr id="1" xr6:uid="{00000000-0010-0000-7402-000001000000}" uniqueName="P61274">
      <xmlPr mapId="1" xpath="/GFI-IZD-OSIG/IFP_1000362/P61274" xmlDataType="decimal"/>
    </xmlCellPr>
  </singleXmlCell>
  <singleXmlCell id="636" xr6:uid="{00000000-000C-0000-FFFF-FFFF75020000}" r="F113" connectionId="0">
    <xmlCellPr id="1" xr6:uid="{00000000-0010-0000-7502-000001000000}" uniqueName="P61391">
      <xmlPr mapId="1" xpath="/GFI-IZD-OSIG/IFP_1000362/P61391" xmlDataType="decimal"/>
    </xmlCellPr>
  </singleXmlCell>
  <singleXmlCell id="637" xr6:uid="{00000000-000C-0000-FFFF-FFFF76020000}" r="G113" connectionId="0">
    <xmlCellPr id="1" xr6:uid="{00000000-0010-0000-7602-000001000000}" uniqueName="P60806">
      <xmlPr mapId="1" xpath="/GFI-IZD-OSIG/IFP_1000362/P60806" xmlDataType="decimal"/>
    </xmlCellPr>
  </singleXmlCell>
  <singleXmlCell id="638" xr6:uid="{00000000-000C-0000-FFFF-FFFF77020000}" r="H113" connectionId="0">
    <xmlCellPr id="1" xr6:uid="{00000000-0010-0000-7702-000001000000}" uniqueName="P60923">
      <xmlPr mapId="1" xpath="/GFI-IZD-OSIG/IFP_1000362/P60923" xmlDataType="decimal"/>
    </xmlCellPr>
  </singleXmlCell>
  <singleXmlCell id="639" xr6:uid="{00000000-000C-0000-FFFF-FFFF78020000}" r="I113" connectionId="0">
    <xmlCellPr id="1" xr6:uid="{00000000-0010-0000-7802-000001000000}" uniqueName="P61040">
      <xmlPr mapId="1" xpath="/GFI-IZD-OSIG/IFP_1000362/P61040" xmlDataType="decimal"/>
    </xmlCellPr>
  </singleXmlCell>
  <singleXmlCell id="640" xr6:uid="{00000000-000C-0000-FFFF-FFFF79020000}" r="D114" connectionId="0">
    <xmlCellPr id="1" xr6:uid="{00000000-0010-0000-7902-000001000000}" uniqueName="P61158">
      <xmlPr mapId="1" xpath="/GFI-IZD-OSIG/IFP_1000362/P61158" xmlDataType="decimal"/>
    </xmlCellPr>
  </singleXmlCell>
  <singleXmlCell id="641" xr6:uid="{00000000-000C-0000-FFFF-FFFF7A020000}" r="E114" connectionId="0">
    <xmlCellPr id="1" xr6:uid="{00000000-0010-0000-7A02-000001000000}" uniqueName="P61275">
      <xmlPr mapId="1" xpath="/GFI-IZD-OSIG/IFP_1000362/P61275" xmlDataType="decimal"/>
    </xmlCellPr>
  </singleXmlCell>
  <singleXmlCell id="642" xr6:uid="{00000000-000C-0000-FFFF-FFFF7B020000}" r="F114" connectionId="0">
    <xmlCellPr id="1" xr6:uid="{00000000-0010-0000-7B02-000001000000}" uniqueName="P61392">
      <xmlPr mapId="1" xpath="/GFI-IZD-OSIG/IFP_1000362/P61392" xmlDataType="decimal"/>
    </xmlCellPr>
  </singleXmlCell>
  <singleXmlCell id="643" xr6:uid="{00000000-000C-0000-FFFF-FFFF7C020000}" r="G114" connectionId="0">
    <xmlCellPr id="1" xr6:uid="{00000000-0010-0000-7C02-000001000000}" uniqueName="P60807">
      <xmlPr mapId="1" xpath="/GFI-IZD-OSIG/IFP_1000362/P60807" xmlDataType="decimal"/>
    </xmlCellPr>
  </singleXmlCell>
  <singleXmlCell id="644" xr6:uid="{00000000-000C-0000-FFFF-FFFF7D020000}" r="H114" connectionId="0">
    <xmlCellPr id="1" xr6:uid="{00000000-0010-0000-7D02-000001000000}" uniqueName="P60924">
      <xmlPr mapId="1" xpath="/GFI-IZD-OSIG/IFP_1000362/P60924" xmlDataType="decimal"/>
    </xmlCellPr>
  </singleXmlCell>
  <singleXmlCell id="645" xr6:uid="{00000000-000C-0000-FFFF-FFFF7E020000}" r="I114" connectionId="0">
    <xmlCellPr id="1" xr6:uid="{00000000-0010-0000-7E02-000001000000}" uniqueName="P61041">
      <xmlPr mapId="1" xpath="/GFI-IZD-OSIG/IFP_1000362/P61041" xmlDataType="decimal"/>
    </xmlCellPr>
  </singleXmlCell>
  <singleXmlCell id="646" xr6:uid="{00000000-000C-0000-FFFF-FFFF7F020000}" r="D115" connectionId="0">
    <xmlCellPr id="1" xr6:uid="{00000000-0010-0000-7F02-000001000000}" uniqueName="P61159">
      <xmlPr mapId="1" xpath="/GFI-IZD-OSIG/IFP_1000362/P61159" xmlDataType="decimal"/>
    </xmlCellPr>
  </singleXmlCell>
  <singleXmlCell id="647" xr6:uid="{00000000-000C-0000-FFFF-FFFF80020000}" r="E115" connectionId="0">
    <xmlCellPr id="1" xr6:uid="{00000000-0010-0000-8002-000001000000}" uniqueName="P61276">
      <xmlPr mapId="1" xpath="/GFI-IZD-OSIG/IFP_1000362/P61276" xmlDataType="decimal"/>
    </xmlCellPr>
  </singleXmlCell>
  <singleXmlCell id="648" xr6:uid="{00000000-000C-0000-FFFF-FFFF81020000}" r="F115" connectionId="0">
    <xmlCellPr id="1" xr6:uid="{00000000-0010-0000-8102-000001000000}" uniqueName="P61393">
      <xmlPr mapId="1" xpath="/GFI-IZD-OSIG/IFP_1000362/P61393" xmlDataType="decimal"/>
    </xmlCellPr>
  </singleXmlCell>
  <singleXmlCell id="649" xr6:uid="{00000000-000C-0000-FFFF-FFFF82020000}" r="G115" connectionId="0">
    <xmlCellPr id="1" xr6:uid="{00000000-0010-0000-8202-000001000000}" uniqueName="P60808">
      <xmlPr mapId="1" xpath="/GFI-IZD-OSIG/IFP_1000362/P60808" xmlDataType="decimal"/>
    </xmlCellPr>
  </singleXmlCell>
  <singleXmlCell id="650" xr6:uid="{00000000-000C-0000-FFFF-FFFF83020000}" r="H115" connectionId="0">
    <xmlCellPr id="1" xr6:uid="{00000000-0010-0000-8302-000001000000}" uniqueName="P60925">
      <xmlPr mapId="1" xpath="/GFI-IZD-OSIG/IFP_1000362/P60925" xmlDataType="decimal"/>
    </xmlCellPr>
  </singleXmlCell>
  <singleXmlCell id="651" xr6:uid="{00000000-000C-0000-FFFF-FFFF84020000}" r="I115" connectionId="0">
    <xmlCellPr id="1" xr6:uid="{00000000-0010-0000-8402-000001000000}" uniqueName="P61042">
      <xmlPr mapId="1" xpath="/GFI-IZD-OSIG/IFP_1000362/P61042" xmlDataType="decimal"/>
    </xmlCellPr>
  </singleXmlCell>
  <singleXmlCell id="652" xr6:uid="{00000000-000C-0000-FFFF-FFFF85020000}" r="D116" connectionId="0">
    <xmlCellPr id="1" xr6:uid="{00000000-0010-0000-8502-000001000000}" uniqueName="P61160">
      <xmlPr mapId="1" xpath="/GFI-IZD-OSIG/IFP_1000362/P61160" xmlDataType="decimal"/>
    </xmlCellPr>
  </singleXmlCell>
  <singleXmlCell id="653" xr6:uid="{00000000-000C-0000-FFFF-FFFF86020000}" r="E116" connectionId="0">
    <xmlCellPr id="1" xr6:uid="{00000000-0010-0000-8602-000001000000}" uniqueName="P61277">
      <xmlPr mapId="1" xpath="/GFI-IZD-OSIG/IFP_1000362/P61277" xmlDataType="decimal"/>
    </xmlCellPr>
  </singleXmlCell>
  <singleXmlCell id="654" xr6:uid="{00000000-000C-0000-FFFF-FFFF87020000}" r="F116" connectionId="0">
    <xmlCellPr id="1" xr6:uid="{00000000-0010-0000-8702-000001000000}" uniqueName="P61394">
      <xmlPr mapId="1" xpath="/GFI-IZD-OSIG/IFP_1000362/P61394" xmlDataType="decimal"/>
    </xmlCellPr>
  </singleXmlCell>
  <singleXmlCell id="655" xr6:uid="{00000000-000C-0000-FFFF-FFFF88020000}" r="G116" connectionId="0">
    <xmlCellPr id="1" xr6:uid="{00000000-0010-0000-8802-000001000000}" uniqueName="P60809">
      <xmlPr mapId="1" xpath="/GFI-IZD-OSIG/IFP_1000362/P60809" xmlDataType="decimal"/>
    </xmlCellPr>
  </singleXmlCell>
  <singleXmlCell id="656" xr6:uid="{00000000-000C-0000-FFFF-FFFF89020000}" r="H116" connectionId="0">
    <xmlCellPr id="1" xr6:uid="{00000000-0010-0000-8902-000001000000}" uniqueName="P60926">
      <xmlPr mapId="1" xpath="/GFI-IZD-OSIG/IFP_1000362/P60926" xmlDataType="decimal"/>
    </xmlCellPr>
  </singleXmlCell>
  <singleXmlCell id="657" xr6:uid="{00000000-000C-0000-FFFF-FFFF8A020000}" r="I116" connectionId="0">
    <xmlCellPr id="1" xr6:uid="{00000000-0010-0000-8A02-000001000000}" uniqueName="P61043">
      <xmlPr mapId="1" xpath="/GFI-IZD-OSIG/IFP_1000362/P61043" xmlDataType="decimal"/>
    </xmlCellPr>
  </singleXmlCell>
  <singleXmlCell id="658" xr6:uid="{00000000-000C-0000-FFFF-FFFF8B020000}" r="D117" connectionId="0">
    <xmlCellPr id="1" xr6:uid="{00000000-0010-0000-8B02-000001000000}" uniqueName="P61149">
      <xmlPr mapId="1" xpath="/GFI-IZD-OSIG/IFP_1000362/P61149" xmlDataType="decimal"/>
    </xmlCellPr>
  </singleXmlCell>
  <singleXmlCell id="659" xr6:uid="{00000000-000C-0000-FFFF-FFFF8C020000}" r="E117" connectionId="0">
    <xmlCellPr id="1" xr6:uid="{00000000-0010-0000-8C02-000001000000}" uniqueName="P61266">
      <xmlPr mapId="1" xpath="/GFI-IZD-OSIG/IFP_1000362/P61266" xmlDataType="decimal"/>
    </xmlCellPr>
  </singleXmlCell>
  <singleXmlCell id="660" xr6:uid="{00000000-000C-0000-FFFF-FFFF8D020000}" r="F117" connectionId="0">
    <xmlCellPr id="1" xr6:uid="{00000000-0010-0000-8D02-000001000000}" uniqueName="P61383">
      <xmlPr mapId="1" xpath="/GFI-IZD-OSIG/IFP_1000362/P61383" xmlDataType="decimal"/>
    </xmlCellPr>
  </singleXmlCell>
  <singleXmlCell id="661" xr6:uid="{00000000-000C-0000-FFFF-FFFF8E020000}" r="G117" connectionId="0">
    <xmlCellPr id="1" xr6:uid="{00000000-0010-0000-8E02-000001000000}" uniqueName="P60798">
      <xmlPr mapId="1" xpath="/GFI-IZD-OSIG/IFP_1000362/P60798" xmlDataType="decimal"/>
    </xmlCellPr>
  </singleXmlCell>
  <singleXmlCell id="662" xr6:uid="{00000000-000C-0000-FFFF-FFFF8F020000}" r="H117" connectionId="0">
    <xmlCellPr id="1" xr6:uid="{00000000-0010-0000-8F02-000001000000}" uniqueName="P60915">
      <xmlPr mapId="1" xpath="/GFI-IZD-OSIG/IFP_1000362/P60915" xmlDataType="decimal"/>
    </xmlCellPr>
  </singleXmlCell>
  <singleXmlCell id="663" xr6:uid="{00000000-000C-0000-FFFF-FFFF90020000}" r="I117" connectionId="0">
    <xmlCellPr id="1" xr6:uid="{00000000-0010-0000-9002-000001000000}" uniqueName="P61032">
      <xmlPr mapId="1" xpath="/GFI-IZD-OSIG/IFP_1000362/P61032" xmlDataType="decimal"/>
    </xmlCellPr>
  </singleXmlCell>
  <singleXmlCell id="664" xr6:uid="{00000000-000C-0000-FFFF-FFFF91020000}" r="D118" connectionId="0">
    <xmlCellPr id="1" xr6:uid="{00000000-0010-0000-9102-000001000000}" uniqueName="P61150">
      <xmlPr mapId="1" xpath="/GFI-IZD-OSIG/IFP_1000362/P61150" xmlDataType="decimal"/>
    </xmlCellPr>
  </singleXmlCell>
  <singleXmlCell id="665" xr6:uid="{00000000-000C-0000-FFFF-FFFF92020000}" r="E118" connectionId="0">
    <xmlCellPr id="1" xr6:uid="{00000000-0010-0000-9202-000001000000}" uniqueName="P61267">
      <xmlPr mapId="1" xpath="/GFI-IZD-OSIG/IFP_1000362/P61267" xmlDataType="decimal"/>
    </xmlCellPr>
  </singleXmlCell>
  <singleXmlCell id="666" xr6:uid="{00000000-000C-0000-FFFF-FFFF93020000}" r="F118" connectionId="0">
    <xmlCellPr id="1" xr6:uid="{00000000-0010-0000-9302-000001000000}" uniqueName="P61384">
      <xmlPr mapId="1" xpath="/GFI-IZD-OSIG/IFP_1000362/P61384" xmlDataType="decimal"/>
    </xmlCellPr>
  </singleXmlCell>
  <singleXmlCell id="667" xr6:uid="{00000000-000C-0000-FFFF-FFFF94020000}" r="G118" connectionId="0">
    <xmlCellPr id="1" xr6:uid="{00000000-0010-0000-9402-000001000000}" uniqueName="P60799">
      <xmlPr mapId="1" xpath="/GFI-IZD-OSIG/IFP_1000362/P60799" xmlDataType="decimal"/>
    </xmlCellPr>
  </singleXmlCell>
  <singleXmlCell id="668" xr6:uid="{00000000-000C-0000-FFFF-FFFF95020000}" r="H118" connectionId="0">
    <xmlCellPr id="1" xr6:uid="{00000000-0010-0000-9502-000001000000}" uniqueName="P60916">
      <xmlPr mapId="1" xpath="/GFI-IZD-OSIG/IFP_1000362/P60916" xmlDataType="decimal"/>
    </xmlCellPr>
  </singleXmlCell>
  <singleXmlCell id="669" xr6:uid="{00000000-000C-0000-FFFF-FFFF96020000}" r="I118" connectionId="0">
    <xmlCellPr id="1" xr6:uid="{00000000-0010-0000-9602-000001000000}" uniqueName="P61033">
      <xmlPr mapId="1" xpath="/GFI-IZD-OSIG/IFP_1000362/P61033" xmlDataType="decimal"/>
    </xmlCellPr>
  </singleXmlCell>
  <singleXmlCell id="670" xr6:uid="{00000000-000C-0000-FFFF-FFFF97020000}" r="D119" connectionId="0">
    <xmlCellPr id="1" xr6:uid="{00000000-0010-0000-9702-000001000000}" uniqueName="P61151">
      <xmlPr mapId="1" xpath="/GFI-IZD-OSIG/IFP_1000362/P61151" xmlDataType="decimal"/>
    </xmlCellPr>
  </singleXmlCell>
  <singleXmlCell id="671" xr6:uid="{00000000-000C-0000-FFFF-FFFF98020000}" r="E119" connectionId="0">
    <xmlCellPr id="1" xr6:uid="{00000000-0010-0000-9802-000001000000}" uniqueName="P61268">
      <xmlPr mapId="1" xpath="/GFI-IZD-OSIG/IFP_1000362/P61268" xmlDataType="decimal"/>
    </xmlCellPr>
  </singleXmlCell>
  <singleXmlCell id="672" xr6:uid="{00000000-000C-0000-FFFF-FFFF99020000}" r="F119" connectionId="0">
    <xmlCellPr id="1" xr6:uid="{00000000-0010-0000-9902-000001000000}" uniqueName="P61385">
      <xmlPr mapId="1" xpath="/GFI-IZD-OSIG/IFP_1000362/P61385" xmlDataType="decimal"/>
    </xmlCellPr>
  </singleXmlCell>
  <singleXmlCell id="673" xr6:uid="{00000000-000C-0000-FFFF-FFFF9A020000}" r="G119" connectionId="0">
    <xmlCellPr id="1" xr6:uid="{00000000-0010-0000-9A02-000001000000}" uniqueName="P60800">
      <xmlPr mapId="1" xpath="/GFI-IZD-OSIG/IFP_1000362/P60800" xmlDataType="decimal"/>
    </xmlCellPr>
  </singleXmlCell>
  <singleXmlCell id="674" xr6:uid="{00000000-000C-0000-FFFF-FFFF9B020000}" r="H119" connectionId="0">
    <xmlCellPr id="1" xr6:uid="{00000000-0010-0000-9B02-000001000000}" uniqueName="P60917">
      <xmlPr mapId="1" xpath="/GFI-IZD-OSIG/IFP_1000362/P60917" xmlDataType="decimal"/>
    </xmlCellPr>
  </singleXmlCell>
  <singleXmlCell id="675" xr6:uid="{00000000-000C-0000-FFFF-FFFF9C020000}" r="I119" connectionId="0">
    <xmlCellPr id="1" xr6:uid="{00000000-0010-0000-9C02-000001000000}" uniqueName="P61034">
      <xmlPr mapId="1" xpath="/GFI-IZD-OSIG/IFP_1000362/P61034" xmlDataType="decimal"/>
    </xmlCellPr>
  </singleXmlCell>
  <singleXmlCell id="676" xr6:uid="{00000000-000C-0000-FFFF-FFFF9D020000}" r="D120" connectionId="0">
    <xmlCellPr id="1" xr6:uid="{00000000-0010-0000-9D02-000001000000}" uniqueName="P61152">
      <xmlPr mapId="1" xpath="/GFI-IZD-OSIG/IFP_1000362/P61152" xmlDataType="decimal"/>
    </xmlCellPr>
  </singleXmlCell>
  <singleXmlCell id="677" xr6:uid="{00000000-000C-0000-FFFF-FFFF9E020000}" r="E120" connectionId="0">
    <xmlCellPr id="1" xr6:uid="{00000000-0010-0000-9E02-000001000000}" uniqueName="P61269">
      <xmlPr mapId="1" xpath="/GFI-IZD-OSIG/IFP_1000362/P61269" xmlDataType="decimal"/>
    </xmlCellPr>
  </singleXmlCell>
  <singleXmlCell id="678" xr6:uid="{00000000-000C-0000-FFFF-FFFF9F020000}" r="F120" connectionId="0">
    <xmlCellPr id="1" xr6:uid="{00000000-0010-0000-9F02-000001000000}" uniqueName="P61386">
      <xmlPr mapId="1" xpath="/GFI-IZD-OSIG/IFP_1000362/P61386" xmlDataType="decimal"/>
    </xmlCellPr>
  </singleXmlCell>
  <singleXmlCell id="679" xr6:uid="{00000000-000C-0000-FFFF-FFFFA0020000}" r="G120" connectionId="0">
    <xmlCellPr id="1" xr6:uid="{00000000-0010-0000-A002-000001000000}" uniqueName="P60801">
      <xmlPr mapId="1" xpath="/GFI-IZD-OSIG/IFP_1000362/P60801" xmlDataType="decimal"/>
    </xmlCellPr>
  </singleXmlCell>
  <singleXmlCell id="680" xr6:uid="{00000000-000C-0000-FFFF-FFFFA1020000}" r="H120" connectionId="0">
    <xmlCellPr id="1" xr6:uid="{00000000-0010-0000-A102-000001000000}" uniqueName="P60918">
      <xmlPr mapId="1" xpath="/GFI-IZD-OSIG/IFP_1000362/P60918" xmlDataType="decimal"/>
    </xmlCellPr>
  </singleXmlCell>
  <singleXmlCell id="681" xr6:uid="{00000000-000C-0000-FFFF-FFFFA2020000}" r="I120" connectionId="0">
    <xmlCellPr id="1" xr6:uid="{00000000-0010-0000-A202-000001000000}" uniqueName="P61035">
      <xmlPr mapId="1" xpath="/GFI-IZD-OSIG/IFP_1000362/P61035" xmlDataType="decimal"/>
    </xmlCellPr>
  </singleXmlCell>
  <singleXmlCell id="682" xr6:uid="{00000000-000C-0000-FFFF-FFFFA3020000}" r="D121" connectionId="0">
    <xmlCellPr id="1" xr6:uid="{00000000-0010-0000-A302-000001000000}" uniqueName="P61153">
      <xmlPr mapId="1" xpath="/GFI-IZD-OSIG/IFP_1000362/P61153" xmlDataType="decimal"/>
    </xmlCellPr>
  </singleXmlCell>
  <singleXmlCell id="683" xr6:uid="{00000000-000C-0000-FFFF-FFFFA4020000}" r="E121" connectionId="0">
    <xmlCellPr id="1" xr6:uid="{00000000-0010-0000-A402-000001000000}" uniqueName="P61270">
      <xmlPr mapId="1" xpath="/GFI-IZD-OSIG/IFP_1000362/P61270" xmlDataType="decimal"/>
    </xmlCellPr>
  </singleXmlCell>
  <singleXmlCell id="684" xr6:uid="{00000000-000C-0000-FFFF-FFFFA5020000}" r="F121" connectionId="0">
    <xmlCellPr id="1" xr6:uid="{00000000-0010-0000-A502-000001000000}" uniqueName="P61387">
      <xmlPr mapId="1" xpath="/GFI-IZD-OSIG/IFP_1000362/P61387" xmlDataType="decimal"/>
    </xmlCellPr>
  </singleXmlCell>
  <singleXmlCell id="685" xr6:uid="{00000000-000C-0000-FFFF-FFFFA6020000}" r="G121" connectionId="0">
    <xmlCellPr id="1" xr6:uid="{00000000-0010-0000-A602-000001000000}" uniqueName="P60802">
      <xmlPr mapId="1" xpath="/GFI-IZD-OSIG/IFP_1000362/P60802" xmlDataType="decimal"/>
    </xmlCellPr>
  </singleXmlCell>
  <singleXmlCell id="686" xr6:uid="{00000000-000C-0000-FFFF-FFFFA7020000}" r="H121" connectionId="0">
    <xmlCellPr id="1" xr6:uid="{00000000-0010-0000-A702-000001000000}" uniqueName="P60919">
      <xmlPr mapId="1" xpath="/GFI-IZD-OSIG/IFP_1000362/P60919" xmlDataType="decimal"/>
    </xmlCellPr>
  </singleXmlCell>
  <singleXmlCell id="687" xr6:uid="{00000000-000C-0000-FFFF-FFFFA8020000}" r="I121" connectionId="0">
    <xmlCellPr id="1" xr6:uid="{00000000-0010-0000-A802-000001000000}" uniqueName="P61036">
      <xmlPr mapId="1" xpath="/GFI-IZD-OSIG/IFP_1000362/P61036" xmlDataType="decimal"/>
    </xmlCellPr>
  </singleXmlCell>
  <singleXmlCell id="688" xr6:uid="{00000000-000C-0000-FFFF-FFFFA9020000}" r="D122" connectionId="0">
    <xmlCellPr id="1" xr6:uid="{00000000-0010-0000-A902-000001000000}" uniqueName="P61154">
      <xmlPr mapId="1" xpath="/GFI-IZD-OSIG/IFP_1000362/P61154" xmlDataType="decimal"/>
    </xmlCellPr>
  </singleXmlCell>
  <singleXmlCell id="689" xr6:uid="{00000000-000C-0000-FFFF-FFFFAA020000}" r="E122" connectionId="0">
    <xmlCellPr id="1" xr6:uid="{00000000-0010-0000-AA02-000001000000}" uniqueName="P61271">
      <xmlPr mapId="1" xpath="/GFI-IZD-OSIG/IFP_1000362/P61271" xmlDataType="decimal"/>
    </xmlCellPr>
  </singleXmlCell>
  <singleXmlCell id="690" xr6:uid="{00000000-000C-0000-FFFF-FFFFAB020000}" r="F122" connectionId="0">
    <xmlCellPr id="1" xr6:uid="{00000000-0010-0000-AB02-000001000000}" uniqueName="P61388">
      <xmlPr mapId="1" xpath="/GFI-IZD-OSIG/IFP_1000362/P61388" xmlDataType="decimal"/>
    </xmlCellPr>
  </singleXmlCell>
  <singleXmlCell id="691" xr6:uid="{00000000-000C-0000-FFFF-FFFFAC020000}" r="G122" connectionId="0">
    <xmlCellPr id="1" xr6:uid="{00000000-0010-0000-AC02-000001000000}" uniqueName="P60803">
      <xmlPr mapId="1" xpath="/GFI-IZD-OSIG/IFP_1000362/P60803" xmlDataType="decimal"/>
    </xmlCellPr>
  </singleXmlCell>
  <singleXmlCell id="692" xr6:uid="{00000000-000C-0000-FFFF-FFFFAD020000}" r="H122" connectionId="0">
    <xmlCellPr id="1" xr6:uid="{00000000-0010-0000-AD02-000001000000}" uniqueName="P60920">
      <xmlPr mapId="1" xpath="/GFI-IZD-OSIG/IFP_1000362/P60920" xmlDataType="decimal"/>
    </xmlCellPr>
  </singleXmlCell>
  <singleXmlCell id="693" xr6:uid="{00000000-000C-0000-FFFF-FFFFAE020000}" r="I122" connectionId="0">
    <xmlCellPr id="1" xr6:uid="{00000000-0010-0000-AE02-000001000000}" uniqueName="P61037">
      <xmlPr mapId="1" xpath="/GFI-IZD-OSIG/IFP_1000362/P61037" xmlDataType="decimal"/>
    </xmlCellPr>
  </singleXmlCell>
  <singleXmlCell id="694" xr6:uid="{00000000-000C-0000-FFFF-FFFFAF020000}" r="D123" connectionId="0">
    <xmlCellPr id="1" xr6:uid="{00000000-0010-0000-AF02-000001000000}" uniqueName="P61146">
      <xmlPr mapId="1" xpath="/GFI-IZD-OSIG/IFP_1000362/P61146" xmlDataType="decimal"/>
    </xmlCellPr>
  </singleXmlCell>
  <singleXmlCell id="695" xr6:uid="{00000000-000C-0000-FFFF-FFFFB0020000}" r="E123" connectionId="0">
    <xmlCellPr id="1" xr6:uid="{00000000-0010-0000-B002-000001000000}" uniqueName="P61263">
      <xmlPr mapId="1" xpath="/GFI-IZD-OSIG/IFP_1000362/P61263" xmlDataType="decimal"/>
    </xmlCellPr>
  </singleXmlCell>
  <singleXmlCell id="696" xr6:uid="{00000000-000C-0000-FFFF-FFFFB1020000}" r="F123" connectionId="0">
    <xmlCellPr id="1" xr6:uid="{00000000-0010-0000-B102-000001000000}" uniqueName="P61380">
      <xmlPr mapId="1" xpath="/GFI-IZD-OSIG/IFP_1000362/P61380" xmlDataType="decimal"/>
    </xmlCellPr>
  </singleXmlCell>
  <singleXmlCell id="697" xr6:uid="{00000000-000C-0000-FFFF-FFFFB2020000}" r="G123" connectionId="0">
    <xmlCellPr id="1" xr6:uid="{00000000-0010-0000-B202-000001000000}" uniqueName="P60795">
      <xmlPr mapId="1" xpath="/GFI-IZD-OSIG/IFP_1000362/P60795" xmlDataType="decimal"/>
    </xmlCellPr>
  </singleXmlCell>
  <singleXmlCell id="698" xr6:uid="{00000000-000C-0000-FFFF-FFFFB3020000}" r="H123" connectionId="0">
    <xmlCellPr id="1" xr6:uid="{00000000-0010-0000-B302-000001000000}" uniqueName="P60912">
      <xmlPr mapId="1" xpath="/GFI-IZD-OSIG/IFP_1000362/P60912" xmlDataType="decimal"/>
    </xmlCellPr>
  </singleXmlCell>
  <singleXmlCell id="699" xr6:uid="{00000000-000C-0000-FFFF-FFFFB4020000}" r="I123" connectionId="0">
    <xmlCellPr id="1" xr6:uid="{00000000-0010-0000-B402-000001000000}" uniqueName="P61029">
      <xmlPr mapId="1" xpath="/GFI-IZD-OSIG/IFP_1000362/P61029" xmlDataType="decimal"/>
    </xmlCellPr>
  </singleXmlCell>
  <singleXmlCell id="700" xr6:uid="{00000000-000C-0000-FFFF-FFFFB5020000}" r="D124" connectionId="0">
    <xmlCellPr id="1" xr6:uid="{00000000-0010-0000-B502-000001000000}" uniqueName="P61147">
      <xmlPr mapId="1" xpath="/GFI-IZD-OSIG/IFP_1000362/P61147" xmlDataType="decimal"/>
    </xmlCellPr>
  </singleXmlCell>
  <singleXmlCell id="701" xr6:uid="{00000000-000C-0000-FFFF-FFFFB6020000}" r="E124" connectionId="0">
    <xmlCellPr id="1" xr6:uid="{00000000-0010-0000-B602-000001000000}" uniqueName="P61264">
      <xmlPr mapId="1" xpath="/GFI-IZD-OSIG/IFP_1000362/P61264" xmlDataType="decimal"/>
    </xmlCellPr>
  </singleXmlCell>
  <singleXmlCell id="702" xr6:uid="{00000000-000C-0000-FFFF-FFFFB7020000}" r="F124" connectionId="0">
    <xmlCellPr id="1" xr6:uid="{00000000-0010-0000-B702-000001000000}" uniqueName="P61381">
      <xmlPr mapId="1" xpath="/GFI-IZD-OSIG/IFP_1000362/P61381" xmlDataType="decimal"/>
    </xmlCellPr>
  </singleXmlCell>
  <singleXmlCell id="703" xr6:uid="{00000000-000C-0000-FFFF-FFFFB8020000}" r="G124" connectionId="0">
    <xmlCellPr id="1" xr6:uid="{00000000-0010-0000-B802-000001000000}" uniqueName="P60796">
      <xmlPr mapId="1" xpath="/GFI-IZD-OSIG/IFP_1000362/P60796" xmlDataType="decimal"/>
    </xmlCellPr>
  </singleXmlCell>
  <singleXmlCell id="704" xr6:uid="{00000000-000C-0000-FFFF-FFFFB9020000}" r="H124" connectionId="0">
    <xmlCellPr id="1" xr6:uid="{00000000-0010-0000-B902-000001000000}" uniqueName="P60913">
      <xmlPr mapId="1" xpath="/GFI-IZD-OSIG/IFP_1000362/P60913" xmlDataType="decimal"/>
    </xmlCellPr>
  </singleXmlCell>
  <singleXmlCell id="705" xr6:uid="{00000000-000C-0000-FFFF-FFFFBA020000}" r="I124" connectionId="0">
    <xmlCellPr id="1" xr6:uid="{00000000-0010-0000-BA02-000001000000}" uniqueName="P61030">
      <xmlPr mapId="1" xpath="/GFI-IZD-OSIG/IFP_1000362/P61030" xmlDataType="decimal"/>
    </xmlCellPr>
  </singleXmlCell>
  <singleXmlCell id="706" xr6:uid="{00000000-000C-0000-FFFF-FFFFBB020000}" r="D125" connectionId="0">
    <xmlCellPr id="1" xr6:uid="{00000000-0010-0000-BB02-000001000000}" uniqueName="P61148">
      <xmlPr mapId="1" xpath="/GFI-IZD-OSIG/IFP_1000362/P61148" xmlDataType="decimal"/>
    </xmlCellPr>
  </singleXmlCell>
  <singleXmlCell id="707" xr6:uid="{00000000-000C-0000-FFFF-FFFFBC020000}" r="E125" connectionId="0">
    <xmlCellPr id="1" xr6:uid="{00000000-0010-0000-BC02-000001000000}" uniqueName="P61265">
      <xmlPr mapId="1" xpath="/GFI-IZD-OSIG/IFP_1000362/P61265" xmlDataType="decimal"/>
    </xmlCellPr>
  </singleXmlCell>
  <singleXmlCell id="708" xr6:uid="{00000000-000C-0000-FFFF-FFFFBD020000}" r="F125" connectionId="0">
    <xmlCellPr id="1" xr6:uid="{00000000-0010-0000-BD02-000001000000}" uniqueName="P61382">
      <xmlPr mapId="1" xpath="/GFI-IZD-OSIG/IFP_1000362/P61382" xmlDataType="decimal"/>
    </xmlCellPr>
  </singleXmlCell>
  <singleXmlCell id="709" xr6:uid="{00000000-000C-0000-FFFF-FFFFBE020000}" r="G125" connectionId="0">
    <xmlCellPr id="1" xr6:uid="{00000000-0010-0000-BE02-000001000000}" uniqueName="P60797">
      <xmlPr mapId="1" xpath="/GFI-IZD-OSIG/IFP_1000362/P60797" xmlDataType="decimal"/>
    </xmlCellPr>
  </singleXmlCell>
  <singleXmlCell id="710" xr6:uid="{00000000-000C-0000-FFFF-FFFFBF020000}" r="H125" connectionId="0">
    <xmlCellPr id="1" xr6:uid="{00000000-0010-0000-BF02-000001000000}" uniqueName="P60914">
      <xmlPr mapId="1" xpath="/GFI-IZD-OSIG/IFP_1000362/P60914" xmlDataType="decimal"/>
    </xmlCellPr>
  </singleXmlCell>
  <singleXmlCell id="711" xr6:uid="{00000000-000C-0000-FFFF-FFFFC0020000}" r="I125" connectionId="0">
    <xmlCellPr id="1" xr6:uid="{00000000-0010-0000-C002-000001000000}" uniqueName="P61031">
      <xmlPr mapId="1" xpath="/GFI-IZD-OSIG/IFP_1000362/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12" xr6:uid="{00000000-000C-0000-FFFF-FFFFC1020000}" r="D7" connectionId="0">
    <xmlCellPr id="1" xr6:uid="{00000000-0010-0000-C102-000001000000}" uniqueName="P62251">
      <xmlPr mapId="1" xpath="/GFI-IZD-OSIG/ISD_1000363/P62251" xmlDataType="decimal"/>
    </xmlCellPr>
  </singleXmlCell>
  <singleXmlCell id="713" xr6:uid="{00000000-000C-0000-FFFF-FFFFC2020000}" r="E7" connectionId="0">
    <xmlCellPr id="1" xr6:uid="{00000000-0010-0000-C202-000001000000}" uniqueName="P62331">
      <xmlPr mapId="1" xpath="/GFI-IZD-OSIG/ISD_1000363/P62331" xmlDataType="decimal"/>
    </xmlCellPr>
  </singleXmlCell>
  <singleXmlCell id="714" xr6:uid="{00000000-000C-0000-FFFF-FFFFC3020000}" r="F7" connectionId="0">
    <xmlCellPr id="1" xr6:uid="{00000000-0010-0000-C302-000001000000}" uniqueName="P62411">
      <xmlPr mapId="1" xpath="/GFI-IZD-OSIG/ISD_1000363/P62411" xmlDataType="decimal"/>
    </xmlCellPr>
  </singleXmlCell>
  <singleXmlCell id="715" xr6:uid="{00000000-000C-0000-FFFF-FFFFC4020000}" r="G7" connectionId="0">
    <xmlCellPr id="1" xr6:uid="{00000000-0010-0000-C402-000001000000}" uniqueName="P62011">
      <xmlPr mapId="1" xpath="/GFI-IZD-OSIG/ISD_1000363/P62011" xmlDataType="decimal"/>
    </xmlCellPr>
  </singleXmlCell>
  <singleXmlCell id="716" xr6:uid="{00000000-000C-0000-FFFF-FFFFC5020000}" r="H7" connectionId="0">
    <xmlCellPr id="1" xr6:uid="{00000000-0010-0000-C502-000001000000}" uniqueName="P62091">
      <xmlPr mapId="1" xpath="/GFI-IZD-OSIG/ISD_1000363/P62091" xmlDataType="decimal"/>
    </xmlCellPr>
  </singleXmlCell>
  <singleXmlCell id="717" xr6:uid="{00000000-000C-0000-FFFF-FFFFC6020000}" r="I7" connectionId="0">
    <xmlCellPr id="1" xr6:uid="{00000000-0010-0000-C602-000001000000}" uniqueName="P62171">
      <xmlPr mapId="1" xpath="/GFI-IZD-OSIG/ISD_1000363/P62171" xmlDataType="decimal"/>
    </xmlCellPr>
  </singleXmlCell>
  <singleXmlCell id="718" xr6:uid="{00000000-000C-0000-FFFF-FFFFC7020000}" r="D8" connectionId="0">
    <xmlCellPr id="1" xr6:uid="{00000000-0010-0000-C702-000001000000}" uniqueName="P62252">
      <xmlPr mapId="1" xpath="/GFI-IZD-OSIG/ISD_1000363/P62252" xmlDataType="decimal"/>
    </xmlCellPr>
  </singleXmlCell>
  <singleXmlCell id="719" xr6:uid="{00000000-000C-0000-FFFF-FFFFC8020000}" r="E8" connectionId="0">
    <xmlCellPr id="1" xr6:uid="{00000000-0010-0000-C802-000001000000}" uniqueName="P62332">
      <xmlPr mapId="1" xpath="/GFI-IZD-OSIG/ISD_1000363/P62332" xmlDataType="decimal"/>
    </xmlCellPr>
  </singleXmlCell>
  <singleXmlCell id="720" xr6:uid="{00000000-000C-0000-FFFF-FFFFC9020000}" r="F8" connectionId="0">
    <xmlCellPr id="1" xr6:uid="{00000000-0010-0000-C902-000001000000}" uniqueName="P62412">
      <xmlPr mapId="1" xpath="/GFI-IZD-OSIG/ISD_1000363/P62412" xmlDataType="decimal"/>
    </xmlCellPr>
  </singleXmlCell>
  <singleXmlCell id="721" xr6:uid="{00000000-000C-0000-FFFF-FFFFCA020000}" r="G8" connectionId="0">
    <xmlCellPr id="1" xr6:uid="{00000000-0010-0000-CA02-000001000000}" uniqueName="P62012">
      <xmlPr mapId="1" xpath="/GFI-IZD-OSIG/ISD_1000363/P62012" xmlDataType="decimal"/>
    </xmlCellPr>
  </singleXmlCell>
  <singleXmlCell id="722" xr6:uid="{00000000-000C-0000-FFFF-FFFFCB020000}" r="H8" connectionId="0">
    <xmlCellPr id="1" xr6:uid="{00000000-0010-0000-CB02-000001000000}" uniqueName="P62092">
      <xmlPr mapId="1" xpath="/GFI-IZD-OSIG/ISD_1000363/P62092" xmlDataType="decimal"/>
    </xmlCellPr>
  </singleXmlCell>
  <singleXmlCell id="723" xr6:uid="{00000000-000C-0000-FFFF-FFFFCC020000}" r="I8" connectionId="0">
    <xmlCellPr id="1" xr6:uid="{00000000-0010-0000-CC02-000001000000}" uniqueName="P62172">
      <xmlPr mapId="1" xpath="/GFI-IZD-OSIG/ISD_1000363/P62172" xmlDataType="decimal"/>
    </xmlCellPr>
  </singleXmlCell>
  <singleXmlCell id="724" xr6:uid="{00000000-000C-0000-FFFF-FFFFCD020000}" r="D9" connectionId="0">
    <xmlCellPr id="1" xr6:uid="{00000000-0010-0000-CD02-000001000000}" uniqueName="P62253">
      <xmlPr mapId="1" xpath="/GFI-IZD-OSIG/ISD_1000363/P62253" xmlDataType="decimal"/>
    </xmlCellPr>
  </singleXmlCell>
  <singleXmlCell id="725" xr6:uid="{00000000-000C-0000-FFFF-FFFFCE020000}" r="E9" connectionId="0">
    <xmlCellPr id="1" xr6:uid="{00000000-0010-0000-CE02-000001000000}" uniqueName="P62333">
      <xmlPr mapId="1" xpath="/GFI-IZD-OSIG/ISD_1000363/P62333" xmlDataType="decimal"/>
    </xmlCellPr>
  </singleXmlCell>
  <singleXmlCell id="726" xr6:uid="{00000000-000C-0000-FFFF-FFFFCF020000}" r="F9" connectionId="0">
    <xmlCellPr id="1" xr6:uid="{00000000-0010-0000-CF02-000001000000}" uniqueName="P62413">
      <xmlPr mapId="1" xpath="/GFI-IZD-OSIG/ISD_1000363/P62413" xmlDataType="decimal"/>
    </xmlCellPr>
  </singleXmlCell>
  <singleXmlCell id="727" xr6:uid="{00000000-000C-0000-FFFF-FFFFD0020000}" r="G9" connectionId="0">
    <xmlCellPr id="1" xr6:uid="{00000000-0010-0000-D002-000001000000}" uniqueName="P62013">
      <xmlPr mapId="1" xpath="/GFI-IZD-OSIG/ISD_1000363/P62013" xmlDataType="decimal"/>
    </xmlCellPr>
  </singleXmlCell>
  <singleXmlCell id="728" xr6:uid="{00000000-000C-0000-FFFF-FFFFD1020000}" r="H9" connectionId="0">
    <xmlCellPr id="1" xr6:uid="{00000000-0010-0000-D102-000001000000}" uniqueName="P62093">
      <xmlPr mapId="1" xpath="/GFI-IZD-OSIG/ISD_1000363/P62093" xmlDataType="decimal"/>
    </xmlCellPr>
  </singleXmlCell>
  <singleXmlCell id="729" xr6:uid="{00000000-000C-0000-FFFF-FFFFD2020000}" r="I9" connectionId="0">
    <xmlCellPr id="1" xr6:uid="{00000000-0010-0000-D202-000001000000}" uniqueName="P62173">
      <xmlPr mapId="1" xpath="/GFI-IZD-OSIG/ISD_1000363/P62173" xmlDataType="decimal"/>
    </xmlCellPr>
  </singleXmlCell>
  <singleXmlCell id="730" xr6:uid="{00000000-000C-0000-FFFF-FFFFD3020000}" r="D10" connectionId="0">
    <xmlCellPr id="1" xr6:uid="{00000000-0010-0000-D302-000001000000}" uniqueName="P62254">
      <xmlPr mapId="1" xpath="/GFI-IZD-OSIG/ISD_1000363/P62254" xmlDataType="decimal"/>
    </xmlCellPr>
  </singleXmlCell>
  <singleXmlCell id="731" xr6:uid="{00000000-000C-0000-FFFF-FFFFD4020000}" r="E10" connectionId="0">
    <xmlCellPr id="1" xr6:uid="{00000000-0010-0000-D402-000001000000}" uniqueName="P62334">
      <xmlPr mapId="1" xpath="/GFI-IZD-OSIG/ISD_1000363/P62334" xmlDataType="decimal"/>
    </xmlCellPr>
  </singleXmlCell>
  <singleXmlCell id="732" xr6:uid="{00000000-000C-0000-FFFF-FFFFD5020000}" r="F10" connectionId="0">
    <xmlCellPr id="1" xr6:uid="{00000000-0010-0000-D502-000001000000}" uniqueName="P62414">
      <xmlPr mapId="1" xpath="/GFI-IZD-OSIG/ISD_1000363/P62414" xmlDataType="decimal"/>
    </xmlCellPr>
  </singleXmlCell>
  <singleXmlCell id="733" xr6:uid="{00000000-000C-0000-FFFF-FFFFD6020000}" r="G10" connectionId="0">
    <xmlCellPr id="1" xr6:uid="{00000000-0010-0000-D602-000001000000}" uniqueName="P62014">
      <xmlPr mapId="1" xpath="/GFI-IZD-OSIG/ISD_1000363/P62014" xmlDataType="decimal"/>
    </xmlCellPr>
  </singleXmlCell>
  <singleXmlCell id="734" xr6:uid="{00000000-000C-0000-FFFF-FFFFD7020000}" r="H10" connectionId="0">
    <xmlCellPr id="1" xr6:uid="{00000000-0010-0000-D702-000001000000}" uniqueName="P62094">
      <xmlPr mapId="1" xpath="/GFI-IZD-OSIG/ISD_1000363/P62094" xmlDataType="decimal"/>
    </xmlCellPr>
  </singleXmlCell>
  <singleXmlCell id="735" xr6:uid="{00000000-000C-0000-FFFF-FFFFD8020000}" r="I10" connectionId="0">
    <xmlCellPr id="1" xr6:uid="{00000000-0010-0000-D802-000001000000}" uniqueName="P62174">
      <xmlPr mapId="1" xpath="/GFI-IZD-OSIG/ISD_1000363/P62174" xmlDataType="decimal"/>
    </xmlCellPr>
  </singleXmlCell>
  <singleXmlCell id="736" xr6:uid="{00000000-000C-0000-FFFF-FFFFD9020000}" r="D11" connectionId="0">
    <xmlCellPr id="1" xr6:uid="{00000000-0010-0000-D902-000001000000}" uniqueName="P62255">
      <xmlPr mapId="1" xpath="/GFI-IZD-OSIG/ISD_1000363/P62255" xmlDataType="decimal"/>
    </xmlCellPr>
  </singleXmlCell>
  <singleXmlCell id="737" xr6:uid="{00000000-000C-0000-FFFF-FFFFDA020000}" r="E11" connectionId="0">
    <xmlCellPr id="1" xr6:uid="{00000000-0010-0000-DA02-000001000000}" uniqueName="P62335">
      <xmlPr mapId="1" xpath="/GFI-IZD-OSIG/ISD_1000363/P62335" xmlDataType="decimal"/>
    </xmlCellPr>
  </singleXmlCell>
  <singleXmlCell id="738" xr6:uid="{00000000-000C-0000-FFFF-FFFFDB020000}" r="F11" connectionId="0">
    <xmlCellPr id="1" xr6:uid="{00000000-0010-0000-DB02-000001000000}" uniqueName="P62415">
      <xmlPr mapId="1" xpath="/GFI-IZD-OSIG/ISD_1000363/P62415" xmlDataType="decimal"/>
    </xmlCellPr>
  </singleXmlCell>
  <singleXmlCell id="739" xr6:uid="{00000000-000C-0000-FFFF-FFFFDC020000}" r="G11" connectionId="0">
    <xmlCellPr id="1" xr6:uid="{00000000-0010-0000-DC02-000001000000}" uniqueName="P62015">
      <xmlPr mapId="1" xpath="/GFI-IZD-OSIG/ISD_1000363/P62015" xmlDataType="decimal"/>
    </xmlCellPr>
  </singleXmlCell>
  <singleXmlCell id="740" xr6:uid="{00000000-000C-0000-FFFF-FFFFDD020000}" r="H11" connectionId="0">
    <xmlCellPr id="1" xr6:uid="{00000000-0010-0000-DD02-000001000000}" uniqueName="P62095">
      <xmlPr mapId="1" xpath="/GFI-IZD-OSIG/ISD_1000363/P62095" xmlDataType="decimal"/>
    </xmlCellPr>
  </singleXmlCell>
  <singleXmlCell id="741" xr6:uid="{00000000-000C-0000-FFFF-FFFFDE020000}" r="I11" connectionId="0">
    <xmlCellPr id="1" xr6:uid="{00000000-0010-0000-DE02-000001000000}" uniqueName="P62175">
      <xmlPr mapId="1" xpath="/GFI-IZD-OSIG/ISD_1000363/P62175" xmlDataType="decimal"/>
    </xmlCellPr>
  </singleXmlCell>
  <singleXmlCell id="742" xr6:uid="{00000000-000C-0000-FFFF-FFFFDF020000}" r="D12" connectionId="0">
    <xmlCellPr id="1" xr6:uid="{00000000-0010-0000-DF02-000001000000}" uniqueName="P62256">
      <xmlPr mapId="1" xpath="/GFI-IZD-OSIG/ISD_1000363/P62256" xmlDataType="decimal"/>
    </xmlCellPr>
  </singleXmlCell>
  <singleXmlCell id="743" xr6:uid="{00000000-000C-0000-FFFF-FFFFE0020000}" r="E12" connectionId="0">
    <xmlCellPr id="1" xr6:uid="{00000000-0010-0000-E002-000001000000}" uniqueName="P62336">
      <xmlPr mapId="1" xpath="/GFI-IZD-OSIG/ISD_1000363/P62336" xmlDataType="decimal"/>
    </xmlCellPr>
  </singleXmlCell>
  <singleXmlCell id="744" xr6:uid="{00000000-000C-0000-FFFF-FFFFE1020000}" r="F12" connectionId="0">
    <xmlCellPr id="1" xr6:uid="{00000000-0010-0000-E102-000001000000}" uniqueName="P62416">
      <xmlPr mapId="1" xpath="/GFI-IZD-OSIG/ISD_1000363/P62416" xmlDataType="decimal"/>
    </xmlCellPr>
  </singleXmlCell>
  <singleXmlCell id="745" xr6:uid="{00000000-000C-0000-FFFF-FFFFE2020000}" r="G12" connectionId="0">
    <xmlCellPr id="1" xr6:uid="{00000000-0010-0000-E202-000001000000}" uniqueName="P62016">
      <xmlPr mapId="1" xpath="/GFI-IZD-OSIG/ISD_1000363/P62016" xmlDataType="decimal"/>
    </xmlCellPr>
  </singleXmlCell>
  <singleXmlCell id="746" xr6:uid="{00000000-000C-0000-FFFF-FFFFE3020000}" r="H12" connectionId="0">
    <xmlCellPr id="1" xr6:uid="{00000000-0010-0000-E302-000001000000}" uniqueName="P62096">
      <xmlPr mapId="1" xpath="/GFI-IZD-OSIG/ISD_1000363/P62096" xmlDataType="decimal"/>
    </xmlCellPr>
  </singleXmlCell>
  <singleXmlCell id="747" xr6:uid="{00000000-000C-0000-FFFF-FFFFE4020000}" r="I12" connectionId="0">
    <xmlCellPr id="1" xr6:uid="{00000000-0010-0000-E402-000001000000}" uniqueName="P62176">
      <xmlPr mapId="1" xpath="/GFI-IZD-OSIG/ISD_1000363/P62176" xmlDataType="decimal"/>
    </xmlCellPr>
  </singleXmlCell>
  <singleXmlCell id="748" xr6:uid="{00000000-000C-0000-FFFF-FFFFE5020000}" r="D13" connectionId="0">
    <xmlCellPr id="1" xr6:uid="{00000000-0010-0000-E502-000001000000}" uniqueName="P62325">
      <xmlPr mapId="1" xpath="/GFI-IZD-OSIG/ISD_1000363/P62325" xmlDataType="decimal"/>
    </xmlCellPr>
  </singleXmlCell>
  <singleXmlCell id="749" xr6:uid="{00000000-000C-0000-FFFF-FFFFE6020000}" r="E13" connectionId="0">
    <xmlCellPr id="1" xr6:uid="{00000000-0010-0000-E602-000001000000}" uniqueName="P62405">
      <xmlPr mapId="1" xpath="/GFI-IZD-OSIG/ISD_1000363/P62405" xmlDataType="decimal"/>
    </xmlCellPr>
  </singleXmlCell>
  <singleXmlCell id="750" xr6:uid="{00000000-000C-0000-FFFF-FFFFE7020000}" r="F13" connectionId="0">
    <xmlCellPr id="1" xr6:uid="{00000000-0010-0000-E702-000001000000}" uniqueName="P62485">
      <xmlPr mapId="1" xpath="/GFI-IZD-OSIG/ISD_1000363/P62485" xmlDataType="decimal"/>
    </xmlCellPr>
  </singleXmlCell>
  <singleXmlCell id="751" xr6:uid="{00000000-000C-0000-FFFF-FFFFE8020000}" r="G13" connectionId="0">
    <xmlCellPr id="1" xr6:uid="{00000000-0010-0000-E802-000001000000}" uniqueName="P62085">
      <xmlPr mapId="1" xpath="/GFI-IZD-OSIG/ISD_1000363/P62085" xmlDataType="decimal"/>
    </xmlCellPr>
  </singleXmlCell>
  <singleXmlCell id="752" xr6:uid="{00000000-000C-0000-FFFF-FFFFE9020000}" r="H13" connectionId="0">
    <xmlCellPr id="1" xr6:uid="{00000000-0010-0000-E902-000001000000}" uniqueName="P62165">
      <xmlPr mapId="1" xpath="/GFI-IZD-OSIG/ISD_1000363/P62165" xmlDataType="decimal"/>
    </xmlCellPr>
  </singleXmlCell>
  <singleXmlCell id="753" xr6:uid="{00000000-000C-0000-FFFF-FFFFEA020000}" r="I13" connectionId="0">
    <xmlCellPr id="1" xr6:uid="{00000000-0010-0000-EA02-000001000000}" uniqueName="P62245">
      <xmlPr mapId="1" xpath="/GFI-IZD-OSIG/ISD_1000363/P62245" xmlDataType="decimal"/>
    </xmlCellPr>
  </singleXmlCell>
  <singleXmlCell id="754" xr6:uid="{00000000-000C-0000-FFFF-FFFFEB020000}" r="D14" connectionId="0">
    <xmlCellPr id="1" xr6:uid="{00000000-0010-0000-EB02-000001000000}" uniqueName="P62326">
      <xmlPr mapId="1" xpath="/GFI-IZD-OSIG/ISD_1000363/P62326" xmlDataType="decimal"/>
    </xmlCellPr>
  </singleXmlCell>
  <singleXmlCell id="755" xr6:uid="{00000000-000C-0000-FFFF-FFFFEC020000}" r="E14" connectionId="0">
    <xmlCellPr id="1" xr6:uid="{00000000-0010-0000-EC02-000001000000}" uniqueName="P62406">
      <xmlPr mapId="1" xpath="/GFI-IZD-OSIG/ISD_1000363/P62406" xmlDataType="decimal"/>
    </xmlCellPr>
  </singleXmlCell>
  <singleXmlCell id="756" xr6:uid="{00000000-000C-0000-FFFF-FFFFED020000}" r="F14" connectionId="0">
    <xmlCellPr id="1" xr6:uid="{00000000-0010-0000-ED02-000001000000}" uniqueName="P62486">
      <xmlPr mapId="1" xpath="/GFI-IZD-OSIG/ISD_1000363/P62486" xmlDataType="decimal"/>
    </xmlCellPr>
  </singleXmlCell>
  <singleXmlCell id="757" xr6:uid="{00000000-000C-0000-FFFF-FFFFEE020000}" r="G14" connectionId="0">
    <xmlCellPr id="1" xr6:uid="{00000000-0010-0000-EE02-000001000000}" uniqueName="P62086">
      <xmlPr mapId="1" xpath="/GFI-IZD-OSIG/ISD_1000363/P62086" xmlDataType="decimal"/>
    </xmlCellPr>
  </singleXmlCell>
  <singleXmlCell id="758" xr6:uid="{00000000-000C-0000-FFFF-FFFFEF020000}" r="H14" connectionId="0">
    <xmlCellPr id="1" xr6:uid="{00000000-0010-0000-EF02-000001000000}" uniqueName="P62166">
      <xmlPr mapId="1" xpath="/GFI-IZD-OSIG/ISD_1000363/P62166" xmlDataType="decimal"/>
    </xmlCellPr>
  </singleXmlCell>
  <singleXmlCell id="759" xr6:uid="{00000000-000C-0000-FFFF-FFFFF0020000}" r="I14" connectionId="0">
    <xmlCellPr id="1" xr6:uid="{00000000-0010-0000-F002-000001000000}" uniqueName="P62246">
      <xmlPr mapId="1" xpath="/GFI-IZD-OSIG/ISD_1000363/P62246" xmlDataType="decimal"/>
    </xmlCellPr>
  </singleXmlCell>
  <singleXmlCell id="760" xr6:uid="{00000000-000C-0000-FFFF-FFFFF1020000}" r="D15" connectionId="0">
    <xmlCellPr id="1" xr6:uid="{00000000-0010-0000-F102-000001000000}" uniqueName="P62327">
      <xmlPr mapId="1" xpath="/GFI-IZD-OSIG/ISD_1000363/P62327" xmlDataType="decimal"/>
    </xmlCellPr>
  </singleXmlCell>
  <singleXmlCell id="761" xr6:uid="{00000000-000C-0000-FFFF-FFFFF2020000}" r="E15" connectionId="0">
    <xmlCellPr id="1" xr6:uid="{00000000-0010-0000-F202-000001000000}" uniqueName="P62407">
      <xmlPr mapId="1" xpath="/GFI-IZD-OSIG/ISD_1000363/P62407" xmlDataType="decimal"/>
    </xmlCellPr>
  </singleXmlCell>
  <singleXmlCell id="762" xr6:uid="{00000000-000C-0000-FFFF-FFFFF3020000}" r="F15" connectionId="0">
    <xmlCellPr id="1" xr6:uid="{00000000-0010-0000-F302-000001000000}" uniqueName="P62487">
      <xmlPr mapId="1" xpath="/GFI-IZD-OSIG/ISD_1000363/P62487" xmlDataType="decimal"/>
    </xmlCellPr>
  </singleXmlCell>
  <singleXmlCell id="763" xr6:uid="{00000000-000C-0000-FFFF-FFFFF4020000}" r="G15" connectionId="0">
    <xmlCellPr id="1" xr6:uid="{00000000-0010-0000-F402-000001000000}" uniqueName="P62087">
      <xmlPr mapId="1" xpath="/GFI-IZD-OSIG/ISD_1000363/P62087" xmlDataType="decimal"/>
    </xmlCellPr>
  </singleXmlCell>
  <singleXmlCell id="764" xr6:uid="{00000000-000C-0000-FFFF-FFFFF5020000}" r="H15" connectionId="0">
    <xmlCellPr id="1" xr6:uid="{00000000-0010-0000-F502-000001000000}" uniqueName="P62167">
      <xmlPr mapId="1" xpath="/GFI-IZD-OSIG/ISD_1000363/P62167" xmlDataType="decimal"/>
    </xmlCellPr>
  </singleXmlCell>
  <singleXmlCell id="765" xr6:uid="{00000000-000C-0000-FFFF-FFFFF6020000}" r="I15" connectionId="0">
    <xmlCellPr id="1" xr6:uid="{00000000-0010-0000-F602-000001000000}" uniqueName="P62247">
      <xmlPr mapId="1" xpath="/GFI-IZD-OSIG/ISD_1000363/P62247" xmlDataType="decimal"/>
    </xmlCellPr>
  </singleXmlCell>
  <singleXmlCell id="766" xr6:uid="{00000000-000C-0000-FFFF-FFFFF7020000}" r="D16" connectionId="0">
    <xmlCellPr id="1" xr6:uid="{00000000-0010-0000-F702-000001000000}" uniqueName="P62328">
      <xmlPr mapId="1" xpath="/GFI-IZD-OSIG/ISD_1000363/P62328" xmlDataType="decimal"/>
    </xmlCellPr>
  </singleXmlCell>
  <singleXmlCell id="767" xr6:uid="{00000000-000C-0000-FFFF-FFFFF8020000}" r="E16" connectionId="0">
    <xmlCellPr id="1" xr6:uid="{00000000-0010-0000-F802-000001000000}" uniqueName="P62408">
      <xmlPr mapId="1" xpath="/GFI-IZD-OSIG/ISD_1000363/P62408" xmlDataType="decimal"/>
    </xmlCellPr>
  </singleXmlCell>
  <singleXmlCell id="768" xr6:uid="{00000000-000C-0000-FFFF-FFFFF9020000}" r="F16" connectionId="0">
    <xmlCellPr id="1" xr6:uid="{00000000-0010-0000-F902-000001000000}" uniqueName="P62488">
      <xmlPr mapId="1" xpath="/GFI-IZD-OSIG/ISD_1000363/P62488" xmlDataType="decimal"/>
    </xmlCellPr>
  </singleXmlCell>
  <singleXmlCell id="769" xr6:uid="{00000000-000C-0000-FFFF-FFFFFA020000}" r="G16" connectionId="0">
    <xmlCellPr id="1" xr6:uid="{00000000-0010-0000-FA02-000001000000}" uniqueName="P62088">
      <xmlPr mapId="1" xpath="/GFI-IZD-OSIG/ISD_1000363/P62088" xmlDataType="decimal"/>
    </xmlCellPr>
  </singleXmlCell>
  <singleXmlCell id="770" xr6:uid="{00000000-000C-0000-FFFF-FFFFFB020000}" r="H16" connectionId="0">
    <xmlCellPr id="1" xr6:uid="{00000000-0010-0000-FB02-000001000000}" uniqueName="P62168">
      <xmlPr mapId="1" xpath="/GFI-IZD-OSIG/ISD_1000363/P62168" xmlDataType="decimal"/>
    </xmlCellPr>
  </singleXmlCell>
  <singleXmlCell id="771" xr6:uid="{00000000-000C-0000-FFFF-FFFFFC020000}" r="I16" connectionId="0">
    <xmlCellPr id="1" xr6:uid="{00000000-0010-0000-FC02-000001000000}" uniqueName="P62248">
      <xmlPr mapId="1" xpath="/GFI-IZD-OSIG/ISD_1000363/P62248" xmlDataType="decimal"/>
    </xmlCellPr>
  </singleXmlCell>
  <singleXmlCell id="772" xr6:uid="{00000000-000C-0000-FFFF-FFFFFD020000}" r="D17" connectionId="0">
    <xmlCellPr id="1" xr6:uid="{00000000-0010-0000-FD02-000001000000}" uniqueName="P62329">
      <xmlPr mapId="1" xpath="/GFI-IZD-OSIG/ISD_1000363/P62329" xmlDataType="decimal"/>
    </xmlCellPr>
  </singleXmlCell>
  <singleXmlCell id="773" xr6:uid="{00000000-000C-0000-FFFF-FFFFFE020000}" r="E17" connectionId="0">
    <xmlCellPr id="1" xr6:uid="{00000000-0010-0000-FE02-000001000000}" uniqueName="P62409">
      <xmlPr mapId="1" xpath="/GFI-IZD-OSIG/ISD_1000363/P62409" xmlDataType="decimal"/>
    </xmlCellPr>
  </singleXmlCell>
  <singleXmlCell id="774" xr6:uid="{00000000-000C-0000-FFFF-FFFFFF020000}" r="F17" connectionId="0">
    <xmlCellPr id="1" xr6:uid="{00000000-0010-0000-FF02-000001000000}" uniqueName="P62489">
      <xmlPr mapId="1" xpath="/GFI-IZD-OSIG/ISD_1000363/P62489" xmlDataType="decimal"/>
    </xmlCellPr>
  </singleXmlCell>
  <singleXmlCell id="775" xr6:uid="{00000000-000C-0000-FFFF-FFFF00030000}" r="G17" connectionId="0">
    <xmlCellPr id="1" xr6:uid="{00000000-0010-0000-0003-000001000000}" uniqueName="P62089">
      <xmlPr mapId="1" xpath="/GFI-IZD-OSIG/ISD_1000363/P62089" xmlDataType="decimal"/>
    </xmlCellPr>
  </singleXmlCell>
  <singleXmlCell id="776" xr6:uid="{00000000-000C-0000-FFFF-FFFF01030000}" r="H17" connectionId="0">
    <xmlCellPr id="1" xr6:uid="{00000000-0010-0000-0103-000001000000}" uniqueName="P62169">
      <xmlPr mapId="1" xpath="/GFI-IZD-OSIG/ISD_1000363/P62169" xmlDataType="decimal"/>
    </xmlCellPr>
  </singleXmlCell>
  <singleXmlCell id="777" xr6:uid="{00000000-000C-0000-FFFF-FFFF02030000}" r="I17" connectionId="0">
    <xmlCellPr id="1" xr6:uid="{00000000-0010-0000-0203-000001000000}" uniqueName="P62249">
      <xmlPr mapId="1" xpath="/GFI-IZD-OSIG/ISD_1000363/P62249" xmlDataType="decimal"/>
    </xmlCellPr>
  </singleXmlCell>
  <singleXmlCell id="778" xr6:uid="{00000000-000C-0000-FFFF-FFFF03030000}" r="D18" connectionId="0">
    <xmlCellPr id="1" xr6:uid="{00000000-0010-0000-0303-000001000000}" uniqueName="P62330">
      <xmlPr mapId="1" xpath="/GFI-IZD-OSIG/ISD_1000363/P62330" xmlDataType="decimal"/>
    </xmlCellPr>
  </singleXmlCell>
  <singleXmlCell id="779" xr6:uid="{00000000-000C-0000-FFFF-FFFF04030000}" r="E18" connectionId="0">
    <xmlCellPr id="1" xr6:uid="{00000000-0010-0000-0403-000001000000}" uniqueName="P62410">
      <xmlPr mapId="1" xpath="/GFI-IZD-OSIG/ISD_1000363/P62410" xmlDataType="decimal"/>
    </xmlCellPr>
  </singleXmlCell>
  <singleXmlCell id="780" xr6:uid="{00000000-000C-0000-FFFF-FFFF05030000}" r="F18" connectionId="0">
    <xmlCellPr id="1" xr6:uid="{00000000-0010-0000-0503-000001000000}" uniqueName="P62490">
      <xmlPr mapId="1" xpath="/GFI-IZD-OSIG/ISD_1000363/P62490" xmlDataType="decimal"/>
    </xmlCellPr>
  </singleXmlCell>
  <singleXmlCell id="781" xr6:uid="{00000000-000C-0000-FFFF-FFFF06030000}" r="G18" connectionId="0">
    <xmlCellPr id="1" xr6:uid="{00000000-0010-0000-0603-000001000000}" uniqueName="P62090">
      <xmlPr mapId="1" xpath="/GFI-IZD-OSIG/ISD_1000363/P62090" xmlDataType="decimal"/>
    </xmlCellPr>
  </singleXmlCell>
  <singleXmlCell id="782" xr6:uid="{00000000-000C-0000-FFFF-FFFF07030000}" r="H18" connectionId="0">
    <xmlCellPr id="1" xr6:uid="{00000000-0010-0000-0703-000001000000}" uniqueName="P62170">
      <xmlPr mapId="1" xpath="/GFI-IZD-OSIG/ISD_1000363/P62170" xmlDataType="decimal"/>
    </xmlCellPr>
  </singleXmlCell>
  <singleXmlCell id="783" xr6:uid="{00000000-000C-0000-FFFF-FFFF08030000}" r="I18" connectionId="0">
    <xmlCellPr id="1" xr6:uid="{00000000-0010-0000-0803-000001000000}" uniqueName="P62250">
      <xmlPr mapId="1" xpath="/GFI-IZD-OSIG/ISD_1000363/P62250" xmlDataType="decimal"/>
    </xmlCellPr>
  </singleXmlCell>
  <singleXmlCell id="784" xr6:uid="{00000000-000C-0000-FFFF-FFFF09030000}" r="D19" connectionId="0">
    <xmlCellPr id="1" xr6:uid="{00000000-0010-0000-0903-000001000000}" uniqueName="P62319">
      <xmlPr mapId="1" xpath="/GFI-IZD-OSIG/ISD_1000363/P62319" xmlDataType="decimal"/>
    </xmlCellPr>
  </singleXmlCell>
  <singleXmlCell id="785" xr6:uid="{00000000-000C-0000-FFFF-FFFF0A030000}" r="E19" connectionId="0">
    <xmlCellPr id="1" xr6:uid="{00000000-0010-0000-0A03-000001000000}" uniqueName="P62399">
      <xmlPr mapId="1" xpath="/GFI-IZD-OSIG/ISD_1000363/P62399" xmlDataType="decimal"/>
    </xmlCellPr>
  </singleXmlCell>
  <singleXmlCell id="786" xr6:uid="{00000000-000C-0000-FFFF-FFFF0B030000}" r="F19" connectionId="0">
    <xmlCellPr id="1" xr6:uid="{00000000-0010-0000-0B03-000001000000}" uniqueName="P62479">
      <xmlPr mapId="1" xpath="/GFI-IZD-OSIG/ISD_1000363/P62479" xmlDataType="decimal"/>
    </xmlCellPr>
  </singleXmlCell>
  <singleXmlCell id="787" xr6:uid="{00000000-000C-0000-FFFF-FFFF0C030000}" r="G19" connectionId="0">
    <xmlCellPr id="1" xr6:uid="{00000000-0010-0000-0C03-000001000000}" uniqueName="P62079">
      <xmlPr mapId="1" xpath="/GFI-IZD-OSIG/ISD_1000363/P62079" xmlDataType="decimal"/>
    </xmlCellPr>
  </singleXmlCell>
  <singleXmlCell id="788" xr6:uid="{00000000-000C-0000-FFFF-FFFF0D030000}" r="H19" connectionId="0">
    <xmlCellPr id="1" xr6:uid="{00000000-0010-0000-0D03-000001000000}" uniqueName="P62159">
      <xmlPr mapId="1" xpath="/GFI-IZD-OSIG/ISD_1000363/P62159" xmlDataType="decimal"/>
    </xmlCellPr>
  </singleXmlCell>
  <singleXmlCell id="789" xr6:uid="{00000000-000C-0000-FFFF-FFFF0E030000}" r="I19" connectionId="0">
    <xmlCellPr id="1" xr6:uid="{00000000-0010-0000-0E03-000001000000}" uniqueName="P62239">
      <xmlPr mapId="1" xpath="/GFI-IZD-OSIG/ISD_1000363/P62239" xmlDataType="decimal"/>
    </xmlCellPr>
  </singleXmlCell>
  <singleXmlCell id="790" xr6:uid="{00000000-000C-0000-FFFF-FFFF0F030000}" r="D20" connectionId="0">
    <xmlCellPr id="1" xr6:uid="{00000000-0010-0000-0F03-000001000000}" uniqueName="P62320">
      <xmlPr mapId="1" xpath="/GFI-IZD-OSIG/ISD_1000363/P62320" xmlDataType="decimal"/>
    </xmlCellPr>
  </singleXmlCell>
  <singleXmlCell id="791" xr6:uid="{00000000-000C-0000-FFFF-FFFF10030000}" r="E20" connectionId="0">
    <xmlCellPr id="1" xr6:uid="{00000000-0010-0000-1003-000001000000}" uniqueName="P62400">
      <xmlPr mapId="1" xpath="/GFI-IZD-OSIG/ISD_1000363/P62400" xmlDataType="decimal"/>
    </xmlCellPr>
  </singleXmlCell>
  <singleXmlCell id="792" xr6:uid="{00000000-000C-0000-FFFF-FFFF11030000}" r="F20" connectionId="0">
    <xmlCellPr id="1" xr6:uid="{00000000-0010-0000-1103-000001000000}" uniqueName="P62480">
      <xmlPr mapId="1" xpath="/GFI-IZD-OSIG/ISD_1000363/P62480" xmlDataType="decimal"/>
    </xmlCellPr>
  </singleXmlCell>
  <singleXmlCell id="793" xr6:uid="{00000000-000C-0000-FFFF-FFFF12030000}" r="G20" connectionId="0">
    <xmlCellPr id="1" xr6:uid="{00000000-0010-0000-1203-000001000000}" uniqueName="P62080">
      <xmlPr mapId="1" xpath="/GFI-IZD-OSIG/ISD_1000363/P62080" xmlDataType="decimal"/>
    </xmlCellPr>
  </singleXmlCell>
  <singleXmlCell id="794" xr6:uid="{00000000-000C-0000-FFFF-FFFF13030000}" r="H20" connectionId="0">
    <xmlCellPr id="1" xr6:uid="{00000000-0010-0000-1303-000001000000}" uniqueName="P62160">
      <xmlPr mapId="1" xpath="/GFI-IZD-OSIG/ISD_1000363/P62160" xmlDataType="decimal"/>
    </xmlCellPr>
  </singleXmlCell>
  <singleXmlCell id="795" xr6:uid="{00000000-000C-0000-FFFF-FFFF14030000}" r="I20" connectionId="0">
    <xmlCellPr id="1" xr6:uid="{00000000-0010-0000-1403-000001000000}" uniqueName="P62240">
      <xmlPr mapId="1" xpath="/GFI-IZD-OSIG/ISD_1000363/P62240" xmlDataType="decimal"/>
    </xmlCellPr>
  </singleXmlCell>
  <singleXmlCell id="796" xr6:uid="{00000000-000C-0000-FFFF-FFFF15030000}" r="D21" connectionId="0">
    <xmlCellPr id="1" xr6:uid="{00000000-0010-0000-1503-000001000000}" uniqueName="P62321">
      <xmlPr mapId="1" xpath="/GFI-IZD-OSIG/ISD_1000363/P62321" xmlDataType="decimal"/>
    </xmlCellPr>
  </singleXmlCell>
  <singleXmlCell id="797" xr6:uid="{00000000-000C-0000-FFFF-FFFF16030000}" r="E21" connectionId="0">
    <xmlCellPr id="1" xr6:uid="{00000000-0010-0000-1603-000001000000}" uniqueName="P62401">
      <xmlPr mapId="1" xpath="/GFI-IZD-OSIG/ISD_1000363/P62401" xmlDataType="decimal"/>
    </xmlCellPr>
  </singleXmlCell>
  <singleXmlCell id="798" xr6:uid="{00000000-000C-0000-FFFF-FFFF17030000}" r="F21" connectionId="0">
    <xmlCellPr id="1" xr6:uid="{00000000-0010-0000-1703-000001000000}" uniqueName="P62481">
      <xmlPr mapId="1" xpath="/GFI-IZD-OSIG/ISD_1000363/P62481" xmlDataType="decimal"/>
    </xmlCellPr>
  </singleXmlCell>
  <singleXmlCell id="799" xr6:uid="{00000000-000C-0000-FFFF-FFFF18030000}" r="G21" connectionId="0">
    <xmlCellPr id="1" xr6:uid="{00000000-0010-0000-1803-000001000000}" uniqueName="P62081">
      <xmlPr mapId="1" xpath="/GFI-IZD-OSIG/ISD_1000363/P62081" xmlDataType="decimal"/>
    </xmlCellPr>
  </singleXmlCell>
  <singleXmlCell id="800" xr6:uid="{00000000-000C-0000-FFFF-FFFF19030000}" r="H21" connectionId="0">
    <xmlCellPr id="1" xr6:uid="{00000000-0010-0000-1903-000001000000}" uniqueName="P62161">
      <xmlPr mapId="1" xpath="/GFI-IZD-OSIG/ISD_1000363/P62161" xmlDataType="decimal"/>
    </xmlCellPr>
  </singleXmlCell>
  <singleXmlCell id="801" xr6:uid="{00000000-000C-0000-FFFF-FFFF1A030000}" r="I21" connectionId="0">
    <xmlCellPr id="1" xr6:uid="{00000000-0010-0000-1A03-000001000000}" uniqueName="P62241">
      <xmlPr mapId="1" xpath="/GFI-IZD-OSIG/ISD_1000363/P62241" xmlDataType="decimal"/>
    </xmlCellPr>
  </singleXmlCell>
  <singleXmlCell id="802" xr6:uid="{00000000-000C-0000-FFFF-FFFF1B030000}" r="D22" connectionId="0">
    <xmlCellPr id="1" xr6:uid="{00000000-0010-0000-1B03-000001000000}" uniqueName="P62322">
      <xmlPr mapId="1" xpath="/GFI-IZD-OSIG/ISD_1000363/P62322" xmlDataType="decimal"/>
    </xmlCellPr>
  </singleXmlCell>
  <singleXmlCell id="803" xr6:uid="{00000000-000C-0000-FFFF-FFFF1C030000}" r="E22" connectionId="0">
    <xmlCellPr id="1" xr6:uid="{00000000-0010-0000-1C03-000001000000}" uniqueName="P62402">
      <xmlPr mapId="1" xpath="/GFI-IZD-OSIG/ISD_1000363/P62402" xmlDataType="decimal"/>
    </xmlCellPr>
  </singleXmlCell>
  <singleXmlCell id="804" xr6:uid="{00000000-000C-0000-FFFF-FFFF1D030000}" r="F22" connectionId="0">
    <xmlCellPr id="1" xr6:uid="{00000000-0010-0000-1D03-000001000000}" uniqueName="P62482">
      <xmlPr mapId="1" xpath="/GFI-IZD-OSIG/ISD_1000363/P62482" xmlDataType="decimal"/>
    </xmlCellPr>
  </singleXmlCell>
  <singleXmlCell id="805" xr6:uid="{00000000-000C-0000-FFFF-FFFF1E030000}" r="G22" connectionId="0">
    <xmlCellPr id="1" xr6:uid="{00000000-0010-0000-1E03-000001000000}" uniqueName="P62082">
      <xmlPr mapId="1" xpath="/GFI-IZD-OSIG/ISD_1000363/P62082" xmlDataType="decimal"/>
    </xmlCellPr>
  </singleXmlCell>
  <singleXmlCell id="806" xr6:uid="{00000000-000C-0000-FFFF-FFFF1F030000}" r="H22" connectionId="0">
    <xmlCellPr id="1" xr6:uid="{00000000-0010-0000-1F03-000001000000}" uniqueName="P62162">
      <xmlPr mapId="1" xpath="/GFI-IZD-OSIG/ISD_1000363/P62162" xmlDataType="decimal"/>
    </xmlCellPr>
  </singleXmlCell>
  <singleXmlCell id="807" xr6:uid="{00000000-000C-0000-FFFF-FFFF20030000}" r="I22" connectionId="0">
    <xmlCellPr id="1" xr6:uid="{00000000-0010-0000-2003-000001000000}" uniqueName="P62242">
      <xmlPr mapId="1" xpath="/GFI-IZD-OSIG/ISD_1000363/P62242" xmlDataType="decimal"/>
    </xmlCellPr>
  </singleXmlCell>
  <singleXmlCell id="808" xr6:uid="{00000000-000C-0000-FFFF-FFFF21030000}" r="D23" connectionId="0">
    <xmlCellPr id="1" xr6:uid="{00000000-0010-0000-2103-000001000000}" uniqueName="P62323">
      <xmlPr mapId="1" xpath="/GFI-IZD-OSIG/ISD_1000363/P62323" xmlDataType="decimal"/>
    </xmlCellPr>
  </singleXmlCell>
  <singleXmlCell id="809" xr6:uid="{00000000-000C-0000-FFFF-FFFF22030000}" r="E23" connectionId="0">
    <xmlCellPr id="1" xr6:uid="{00000000-0010-0000-2203-000001000000}" uniqueName="P62403">
      <xmlPr mapId="1" xpath="/GFI-IZD-OSIG/ISD_1000363/P62403" xmlDataType="decimal"/>
    </xmlCellPr>
  </singleXmlCell>
  <singleXmlCell id="810" xr6:uid="{00000000-000C-0000-FFFF-FFFF23030000}" r="F23" connectionId="0">
    <xmlCellPr id="1" xr6:uid="{00000000-0010-0000-2303-000001000000}" uniqueName="P62483">
      <xmlPr mapId="1" xpath="/GFI-IZD-OSIG/ISD_1000363/P62483" xmlDataType="decimal"/>
    </xmlCellPr>
  </singleXmlCell>
  <singleXmlCell id="811" xr6:uid="{00000000-000C-0000-FFFF-FFFF24030000}" r="G23" connectionId="0">
    <xmlCellPr id="1" xr6:uid="{00000000-0010-0000-2403-000001000000}" uniqueName="P62083">
      <xmlPr mapId="1" xpath="/GFI-IZD-OSIG/ISD_1000363/P62083" xmlDataType="decimal"/>
    </xmlCellPr>
  </singleXmlCell>
  <singleXmlCell id="812" xr6:uid="{00000000-000C-0000-FFFF-FFFF25030000}" r="H23" connectionId="0">
    <xmlCellPr id="1" xr6:uid="{00000000-0010-0000-2503-000001000000}" uniqueName="P62163">
      <xmlPr mapId="1" xpath="/GFI-IZD-OSIG/ISD_1000363/P62163" xmlDataType="decimal"/>
    </xmlCellPr>
  </singleXmlCell>
  <singleXmlCell id="813" xr6:uid="{00000000-000C-0000-FFFF-FFFF26030000}" r="I23" connectionId="0">
    <xmlCellPr id="1" xr6:uid="{00000000-0010-0000-2603-000001000000}" uniqueName="P62243">
      <xmlPr mapId="1" xpath="/GFI-IZD-OSIG/ISD_1000363/P62243" xmlDataType="decimal"/>
    </xmlCellPr>
  </singleXmlCell>
  <singleXmlCell id="814" xr6:uid="{00000000-000C-0000-FFFF-FFFF27030000}" r="D24" connectionId="0">
    <xmlCellPr id="1" xr6:uid="{00000000-0010-0000-2703-000001000000}" uniqueName="P62324">
      <xmlPr mapId="1" xpath="/GFI-IZD-OSIG/ISD_1000363/P62324" xmlDataType="decimal"/>
    </xmlCellPr>
  </singleXmlCell>
  <singleXmlCell id="815" xr6:uid="{00000000-000C-0000-FFFF-FFFF28030000}" r="E24" connectionId="0">
    <xmlCellPr id="1" xr6:uid="{00000000-0010-0000-2803-000001000000}" uniqueName="P62404">
      <xmlPr mapId="1" xpath="/GFI-IZD-OSIG/ISD_1000363/P62404" xmlDataType="decimal"/>
    </xmlCellPr>
  </singleXmlCell>
  <singleXmlCell id="816" xr6:uid="{00000000-000C-0000-FFFF-FFFF29030000}" r="F24" connectionId="0">
    <xmlCellPr id="1" xr6:uid="{00000000-0010-0000-2903-000001000000}" uniqueName="P62484">
      <xmlPr mapId="1" xpath="/GFI-IZD-OSIG/ISD_1000363/P62484" xmlDataType="decimal"/>
    </xmlCellPr>
  </singleXmlCell>
  <singleXmlCell id="817" xr6:uid="{00000000-000C-0000-FFFF-FFFF2A030000}" r="G24" connectionId="0">
    <xmlCellPr id="1" xr6:uid="{00000000-0010-0000-2A03-000001000000}" uniqueName="P62084">
      <xmlPr mapId="1" xpath="/GFI-IZD-OSIG/ISD_1000363/P62084" xmlDataType="decimal"/>
    </xmlCellPr>
  </singleXmlCell>
  <singleXmlCell id="818" xr6:uid="{00000000-000C-0000-FFFF-FFFF2B030000}" r="H24" connectionId="0">
    <xmlCellPr id="1" xr6:uid="{00000000-0010-0000-2B03-000001000000}" uniqueName="P62164">
      <xmlPr mapId="1" xpath="/GFI-IZD-OSIG/ISD_1000363/P62164" xmlDataType="decimal"/>
    </xmlCellPr>
  </singleXmlCell>
  <singleXmlCell id="819" xr6:uid="{00000000-000C-0000-FFFF-FFFF2C030000}" r="I24" connectionId="0">
    <xmlCellPr id="1" xr6:uid="{00000000-0010-0000-2C03-000001000000}" uniqueName="P62244">
      <xmlPr mapId="1" xpath="/GFI-IZD-OSIG/ISD_1000363/P62244" xmlDataType="decimal"/>
    </xmlCellPr>
  </singleXmlCell>
  <singleXmlCell id="820" xr6:uid="{00000000-000C-0000-FFFF-FFFF2D030000}" r="D25" connectionId="0">
    <xmlCellPr id="1" xr6:uid="{00000000-0010-0000-2D03-000001000000}" uniqueName="P62313">
      <xmlPr mapId="1" xpath="/GFI-IZD-OSIG/ISD_1000363/P62313" xmlDataType="decimal"/>
    </xmlCellPr>
  </singleXmlCell>
  <singleXmlCell id="821" xr6:uid="{00000000-000C-0000-FFFF-FFFF2E030000}" r="E25" connectionId="0">
    <xmlCellPr id="1" xr6:uid="{00000000-0010-0000-2E03-000001000000}" uniqueName="P62393">
      <xmlPr mapId="1" xpath="/GFI-IZD-OSIG/ISD_1000363/P62393" xmlDataType="decimal"/>
    </xmlCellPr>
  </singleXmlCell>
  <singleXmlCell id="822" xr6:uid="{00000000-000C-0000-FFFF-FFFF2F030000}" r="F25" connectionId="0">
    <xmlCellPr id="1" xr6:uid="{00000000-0010-0000-2F03-000001000000}" uniqueName="P62473">
      <xmlPr mapId="1" xpath="/GFI-IZD-OSIG/ISD_1000363/P62473" xmlDataType="decimal"/>
    </xmlCellPr>
  </singleXmlCell>
  <singleXmlCell id="823" xr6:uid="{00000000-000C-0000-FFFF-FFFF30030000}" r="G25" connectionId="0">
    <xmlCellPr id="1" xr6:uid="{00000000-0010-0000-3003-000001000000}" uniqueName="P62073">
      <xmlPr mapId="1" xpath="/GFI-IZD-OSIG/ISD_1000363/P62073" xmlDataType="decimal"/>
    </xmlCellPr>
  </singleXmlCell>
  <singleXmlCell id="824" xr6:uid="{00000000-000C-0000-FFFF-FFFF31030000}" r="H25" connectionId="0">
    <xmlCellPr id="1" xr6:uid="{00000000-0010-0000-3103-000001000000}" uniqueName="P62153">
      <xmlPr mapId="1" xpath="/GFI-IZD-OSIG/ISD_1000363/P62153" xmlDataType="decimal"/>
    </xmlCellPr>
  </singleXmlCell>
  <singleXmlCell id="825" xr6:uid="{00000000-000C-0000-FFFF-FFFF32030000}" r="I25" connectionId="0">
    <xmlCellPr id="1" xr6:uid="{00000000-0010-0000-3203-000001000000}" uniqueName="P62233">
      <xmlPr mapId="1" xpath="/GFI-IZD-OSIG/ISD_1000363/P62233" xmlDataType="decimal"/>
    </xmlCellPr>
  </singleXmlCell>
  <singleXmlCell id="826" xr6:uid="{00000000-000C-0000-FFFF-FFFF33030000}" r="D26" connectionId="0">
    <xmlCellPr id="1" xr6:uid="{00000000-0010-0000-3303-000001000000}" uniqueName="P62314">
      <xmlPr mapId="1" xpath="/GFI-IZD-OSIG/ISD_1000363/P62314" xmlDataType="decimal"/>
    </xmlCellPr>
  </singleXmlCell>
  <singleXmlCell id="827" xr6:uid="{00000000-000C-0000-FFFF-FFFF34030000}" r="E26" connectionId="0">
    <xmlCellPr id="1" xr6:uid="{00000000-0010-0000-3403-000001000000}" uniqueName="P62394">
      <xmlPr mapId="1" xpath="/GFI-IZD-OSIG/ISD_1000363/P62394" xmlDataType="decimal"/>
    </xmlCellPr>
  </singleXmlCell>
  <singleXmlCell id="828" xr6:uid="{00000000-000C-0000-FFFF-FFFF35030000}" r="F26" connectionId="0">
    <xmlCellPr id="1" xr6:uid="{00000000-0010-0000-3503-000001000000}" uniqueName="P62474">
      <xmlPr mapId="1" xpath="/GFI-IZD-OSIG/ISD_1000363/P62474" xmlDataType="decimal"/>
    </xmlCellPr>
  </singleXmlCell>
  <singleXmlCell id="829" xr6:uid="{00000000-000C-0000-FFFF-FFFF36030000}" r="G26" connectionId="0">
    <xmlCellPr id="1" xr6:uid="{00000000-0010-0000-3603-000001000000}" uniqueName="P62074">
      <xmlPr mapId="1" xpath="/GFI-IZD-OSIG/ISD_1000363/P62074" xmlDataType="decimal"/>
    </xmlCellPr>
  </singleXmlCell>
  <singleXmlCell id="830" xr6:uid="{00000000-000C-0000-FFFF-FFFF37030000}" r="H26" connectionId="0">
    <xmlCellPr id="1" xr6:uid="{00000000-0010-0000-3703-000001000000}" uniqueName="P62154">
      <xmlPr mapId="1" xpath="/GFI-IZD-OSIG/ISD_1000363/P62154" xmlDataType="decimal"/>
    </xmlCellPr>
  </singleXmlCell>
  <singleXmlCell id="831" xr6:uid="{00000000-000C-0000-FFFF-FFFF38030000}" r="I26" connectionId="0">
    <xmlCellPr id="1" xr6:uid="{00000000-0010-0000-3803-000001000000}" uniqueName="P62234">
      <xmlPr mapId="1" xpath="/GFI-IZD-OSIG/ISD_1000363/P62234" xmlDataType="decimal"/>
    </xmlCellPr>
  </singleXmlCell>
  <singleXmlCell id="832" xr6:uid="{00000000-000C-0000-FFFF-FFFF39030000}" r="D27" connectionId="0">
    <xmlCellPr id="1" xr6:uid="{00000000-0010-0000-3903-000001000000}" uniqueName="P62315">
      <xmlPr mapId="1" xpath="/GFI-IZD-OSIG/ISD_1000363/P62315" xmlDataType="decimal"/>
    </xmlCellPr>
  </singleXmlCell>
  <singleXmlCell id="833" xr6:uid="{00000000-000C-0000-FFFF-FFFF3A030000}" r="E27" connectionId="0">
    <xmlCellPr id="1" xr6:uid="{00000000-0010-0000-3A03-000001000000}" uniqueName="P62395">
      <xmlPr mapId="1" xpath="/GFI-IZD-OSIG/ISD_1000363/P62395" xmlDataType="decimal"/>
    </xmlCellPr>
  </singleXmlCell>
  <singleXmlCell id="834" xr6:uid="{00000000-000C-0000-FFFF-FFFF3B030000}" r="F27" connectionId="0">
    <xmlCellPr id="1" xr6:uid="{00000000-0010-0000-3B03-000001000000}" uniqueName="P62475">
      <xmlPr mapId="1" xpath="/GFI-IZD-OSIG/ISD_1000363/P62475" xmlDataType="decimal"/>
    </xmlCellPr>
  </singleXmlCell>
  <singleXmlCell id="835" xr6:uid="{00000000-000C-0000-FFFF-FFFF3C030000}" r="G27" connectionId="0">
    <xmlCellPr id="1" xr6:uid="{00000000-0010-0000-3C03-000001000000}" uniqueName="P62075">
      <xmlPr mapId="1" xpath="/GFI-IZD-OSIG/ISD_1000363/P62075" xmlDataType="decimal"/>
    </xmlCellPr>
  </singleXmlCell>
  <singleXmlCell id="836" xr6:uid="{00000000-000C-0000-FFFF-FFFF3D030000}" r="H27" connectionId="0">
    <xmlCellPr id="1" xr6:uid="{00000000-0010-0000-3D03-000001000000}" uniqueName="P62155">
      <xmlPr mapId="1" xpath="/GFI-IZD-OSIG/ISD_1000363/P62155" xmlDataType="decimal"/>
    </xmlCellPr>
  </singleXmlCell>
  <singleXmlCell id="837" xr6:uid="{00000000-000C-0000-FFFF-FFFF3E030000}" r="I27" connectionId="0">
    <xmlCellPr id="1" xr6:uid="{00000000-0010-0000-3E03-000001000000}" uniqueName="P62235">
      <xmlPr mapId="1" xpath="/GFI-IZD-OSIG/ISD_1000363/P62235" xmlDataType="decimal"/>
    </xmlCellPr>
  </singleXmlCell>
  <singleXmlCell id="838" xr6:uid="{00000000-000C-0000-FFFF-FFFF3F030000}" r="D28" connectionId="0">
    <xmlCellPr id="1" xr6:uid="{00000000-0010-0000-3F03-000001000000}" uniqueName="P62316">
      <xmlPr mapId="1" xpath="/GFI-IZD-OSIG/ISD_1000363/P62316" xmlDataType="decimal"/>
    </xmlCellPr>
  </singleXmlCell>
  <singleXmlCell id="839" xr6:uid="{00000000-000C-0000-FFFF-FFFF40030000}" r="E28" connectionId="0">
    <xmlCellPr id="1" xr6:uid="{00000000-0010-0000-4003-000001000000}" uniqueName="P62396">
      <xmlPr mapId="1" xpath="/GFI-IZD-OSIG/ISD_1000363/P62396" xmlDataType="decimal"/>
    </xmlCellPr>
  </singleXmlCell>
  <singleXmlCell id="840" xr6:uid="{00000000-000C-0000-FFFF-FFFF41030000}" r="F28" connectionId="0">
    <xmlCellPr id="1" xr6:uid="{00000000-0010-0000-4103-000001000000}" uniqueName="P62476">
      <xmlPr mapId="1" xpath="/GFI-IZD-OSIG/ISD_1000363/P62476" xmlDataType="decimal"/>
    </xmlCellPr>
  </singleXmlCell>
  <singleXmlCell id="841" xr6:uid="{00000000-000C-0000-FFFF-FFFF42030000}" r="G28" connectionId="0">
    <xmlCellPr id="1" xr6:uid="{00000000-0010-0000-4203-000001000000}" uniqueName="P62076">
      <xmlPr mapId="1" xpath="/GFI-IZD-OSIG/ISD_1000363/P62076" xmlDataType="decimal"/>
    </xmlCellPr>
  </singleXmlCell>
  <singleXmlCell id="842" xr6:uid="{00000000-000C-0000-FFFF-FFFF43030000}" r="H28" connectionId="0">
    <xmlCellPr id="1" xr6:uid="{00000000-0010-0000-4303-000001000000}" uniqueName="P62156">
      <xmlPr mapId="1" xpath="/GFI-IZD-OSIG/ISD_1000363/P62156" xmlDataType="decimal"/>
    </xmlCellPr>
  </singleXmlCell>
  <singleXmlCell id="843" xr6:uid="{00000000-000C-0000-FFFF-FFFF44030000}" r="I28" connectionId="0">
    <xmlCellPr id="1" xr6:uid="{00000000-0010-0000-4403-000001000000}" uniqueName="P62236">
      <xmlPr mapId="1" xpath="/GFI-IZD-OSIG/ISD_1000363/P62236" xmlDataType="decimal"/>
    </xmlCellPr>
  </singleXmlCell>
  <singleXmlCell id="844" xr6:uid="{00000000-000C-0000-FFFF-FFFF45030000}" r="D29" connectionId="0">
    <xmlCellPr id="1" xr6:uid="{00000000-0010-0000-4503-000001000000}" uniqueName="P62317">
      <xmlPr mapId="1" xpath="/GFI-IZD-OSIG/ISD_1000363/P62317" xmlDataType="decimal"/>
    </xmlCellPr>
  </singleXmlCell>
  <singleXmlCell id="845" xr6:uid="{00000000-000C-0000-FFFF-FFFF46030000}" r="E29" connectionId="0">
    <xmlCellPr id="1" xr6:uid="{00000000-0010-0000-4603-000001000000}" uniqueName="P62397">
      <xmlPr mapId="1" xpath="/GFI-IZD-OSIG/ISD_1000363/P62397" xmlDataType="decimal"/>
    </xmlCellPr>
  </singleXmlCell>
  <singleXmlCell id="846" xr6:uid="{00000000-000C-0000-FFFF-FFFF47030000}" r="F29" connectionId="0">
    <xmlCellPr id="1" xr6:uid="{00000000-0010-0000-4703-000001000000}" uniqueName="P62477">
      <xmlPr mapId="1" xpath="/GFI-IZD-OSIG/ISD_1000363/P62477" xmlDataType="decimal"/>
    </xmlCellPr>
  </singleXmlCell>
  <singleXmlCell id="847" xr6:uid="{00000000-000C-0000-FFFF-FFFF48030000}" r="G29" connectionId="0">
    <xmlCellPr id="1" xr6:uid="{00000000-0010-0000-4803-000001000000}" uniqueName="P62077">
      <xmlPr mapId="1" xpath="/GFI-IZD-OSIG/ISD_1000363/P62077" xmlDataType="decimal"/>
    </xmlCellPr>
  </singleXmlCell>
  <singleXmlCell id="848" xr6:uid="{00000000-000C-0000-FFFF-FFFF49030000}" r="H29" connectionId="0">
    <xmlCellPr id="1" xr6:uid="{00000000-0010-0000-4903-000001000000}" uniqueName="P62157">
      <xmlPr mapId="1" xpath="/GFI-IZD-OSIG/ISD_1000363/P62157" xmlDataType="decimal"/>
    </xmlCellPr>
  </singleXmlCell>
  <singleXmlCell id="849" xr6:uid="{00000000-000C-0000-FFFF-FFFF4A030000}" r="I29" connectionId="0">
    <xmlCellPr id="1" xr6:uid="{00000000-0010-0000-4A03-000001000000}" uniqueName="P62237">
      <xmlPr mapId="1" xpath="/GFI-IZD-OSIG/ISD_1000363/P62237" xmlDataType="decimal"/>
    </xmlCellPr>
  </singleXmlCell>
  <singleXmlCell id="850" xr6:uid="{00000000-000C-0000-FFFF-FFFF4B030000}" r="D30" connectionId="0">
    <xmlCellPr id="1" xr6:uid="{00000000-0010-0000-4B03-000001000000}" uniqueName="P62318">
      <xmlPr mapId="1" xpath="/GFI-IZD-OSIG/ISD_1000363/P62318" xmlDataType="decimal"/>
    </xmlCellPr>
  </singleXmlCell>
  <singleXmlCell id="851" xr6:uid="{00000000-000C-0000-FFFF-FFFF4C030000}" r="E30" connectionId="0">
    <xmlCellPr id="1" xr6:uid="{00000000-0010-0000-4C03-000001000000}" uniqueName="P62398">
      <xmlPr mapId="1" xpath="/GFI-IZD-OSIG/ISD_1000363/P62398" xmlDataType="decimal"/>
    </xmlCellPr>
  </singleXmlCell>
  <singleXmlCell id="852" xr6:uid="{00000000-000C-0000-FFFF-FFFF4D030000}" r="F30" connectionId="0">
    <xmlCellPr id="1" xr6:uid="{00000000-0010-0000-4D03-000001000000}" uniqueName="P62478">
      <xmlPr mapId="1" xpath="/GFI-IZD-OSIG/ISD_1000363/P62478" xmlDataType="decimal"/>
    </xmlCellPr>
  </singleXmlCell>
  <singleXmlCell id="853" xr6:uid="{00000000-000C-0000-FFFF-FFFF4E030000}" r="G30" connectionId="0">
    <xmlCellPr id="1" xr6:uid="{00000000-0010-0000-4E03-000001000000}" uniqueName="P62078">
      <xmlPr mapId="1" xpath="/GFI-IZD-OSIG/ISD_1000363/P62078" xmlDataType="decimal"/>
    </xmlCellPr>
  </singleXmlCell>
  <singleXmlCell id="854" xr6:uid="{00000000-000C-0000-FFFF-FFFF4F030000}" r="H30" connectionId="0">
    <xmlCellPr id="1" xr6:uid="{00000000-0010-0000-4F03-000001000000}" uniqueName="P62158">
      <xmlPr mapId="1" xpath="/GFI-IZD-OSIG/ISD_1000363/P62158" xmlDataType="decimal"/>
    </xmlCellPr>
  </singleXmlCell>
  <singleXmlCell id="855" xr6:uid="{00000000-000C-0000-FFFF-FFFF50030000}" r="I30" connectionId="0">
    <xmlCellPr id="1" xr6:uid="{00000000-0010-0000-5003-000001000000}" uniqueName="P62238">
      <xmlPr mapId="1" xpath="/GFI-IZD-OSIG/ISD_1000363/P62238" xmlDataType="decimal"/>
    </xmlCellPr>
  </singleXmlCell>
  <singleXmlCell id="856" xr6:uid="{00000000-000C-0000-FFFF-FFFF51030000}" r="D31" connectionId="0">
    <xmlCellPr id="1" xr6:uid="{00000000-0010-0000-5103-000001000000}" uniqueName="P62307">
      <xmlPr mapId="1" xpath="/GFI-IZD-OSIG/ISD_1000363/P62307" xmlDataType="decimal"/>
    </xmlCellPr>
  </singleXmlCell>
  <singleXmlCell id="857" xr6:uid="{00000000-000C-0000-FFFF-FFFF52030000}" r="E31" connectionId="0">
    <xmlCellPr id="1" xr6:uid="{00000000-0010-0000-5203-000001000000}" uniqueName="P62387">
      <xmlPr mapId="1" xpath="/GFI-IZD-OSIG/ISD_1000363/P62387" xmlDataType="decimal"/>
    </xmlCellPr>
  </singleXmlCell>
  <singleXmlCell id="858" xr6:uid="{00000000-000C-0000-FFFF-FFFF53030000}" r="F31" connectionId="0">
    <xmlCellPr id="1" xr6:uid="{00000000-0010-0000-5303-000001000000}" uniqueName="P62467">
      <xmlPr mapId="1" xpath="/GFI-IZD-OSIG/ISD_1000363/P62467" xmlDataType="decimal"/>
    </xmlCellPr>
  </singleXmlCell>
  <singleXmlCell id="859" xr6:uid="{00000000-000C-0000-FFFF-FFFF54030000}" r="G31" connectionId="0">
    <xmlCellPr id="1" xr6:uid="{00000000-0010-0000-5403-000001000000}" uniqueName="P62067">
      <xmlPr mapId="1" xpath="/GFI-IZD-OSIG/ISD_1000363/P62067" xmlDataType="decimal"/>
    </xmlCellPr>
  </singleXmlCell>
  <singleXmlCell id="860" xr6:uid="{00000000-000C-0000-FFFF-FFFF55030000}" r="H31" connectionId="0">
    <xmlCellPr id="1" xr6:uid="{00000000-0010-0000-5503-000001000000}" uniqueName="P62147">
      <xmlPr mapId="1" xpath="/GFI-IZD-OSIG/ISD_1000363/P62147" xmlDataType="decimal"/>
    </xmlCellPr>
  </singleXmlCell>
  <singleXmlCell id="861" xr6:uid="{00000000-000C-0000-FFFF-FFFF56030000}" r="I31" connectionId="0">
    <xmlCellPr id="1" xr6:uid="{00000000-0010-0000-5603-000001000000}" uniqueName="P62227">
      <xmlPr mapId="1" xpath="/GFI-IZD-OSIG/ISD_1000363/P62227" xmlDataType="decimal"/>
    </xmlCellPr>
  </singleXmlCell>
  <singleXmlCell id="862" xr6:uid="{00000000-000C-0000-FFFF-FFFF57030000}" r="D32" connectionId="0">
    <xmlCellPr id="1" xr6:uid="{00000000-0010-0000-5703-000001000000}" uniqueName="P62308">
      <xmlPr mapId="1" xpath="/GFI-IZD-OSIG/ISD_1000363/P62308" xmlDataType="decimal"/>
    </xmlCellPr>
  </singleXmlCell>
  <singleXmlCell id="863" xr6:uid="{00000000-000C-0000-FFFF-FFFF58030000}" r="E32" connectionId="0">
    <xmlCellPr id="1" xr6:uid="{00000000-0010-0000-5803-000001000000}" uniqueName="P62388">
      <xmlPr mapId="1" xpath="/GFI-IZD-OSIG/ISD_1000363/P62388" xmlDataType="decimal"/>
    </xmlCellPr>
  </singleXmlCell>
  <singleXmlCell id="864" xr6:uid="{00000000-000C-0000-FFFF-FFFF59030000}" r="F32" connectionId="0">
    <xmlCellPr id="1" xr6:uid="{00000000-0010-0000-5903-000001000000}" uniqueName="P62468">
      <xmlPr mapId="1" xpath="/GFI-IZD-OSIG/ISD_1000363/P62468" xmlDataType="decimal"/>
    </xmlCellPr>
  </singleXmlCell>
  <singleXmlCell id="865" xr6:uid="{00000000-000C-0000-FFFF-FFFF5A030000}" r="G32" connectionId="0">
    <xmlCellPr id="1" xr6:uid="{00000000-0010-0000-5A03-000001000000}" uniqueName="P62068">
      <xmlPr mapId="1" xpath="/GFI-IZD-OSIG/ISD_1000363/P62068" xmlDataType="decimal"/>
    </xmlCellPr>
  </singleXmlCell>
  <singleXmlCell id="866" xr6:uid="{00000000-000C-0000-FFFF-FFFF5B030000}" r="H32" connectionId="0">
    <xmlCellPr id="1" xr6:uid="{00000000-0010-0000-5B03-000001000000}" uniqueName="P62148">
      <xmlPr mapId="1" xpath="/GFI-IZD-OSIG/ISD_1000363/P62148" xmlDataType="decimal"/>
    </xmlCellPr>
  </singleXmlCell>
  <singleXmlCell id="867" xr6:uid="{00000000-000C-0000-FFFF-FFFF5C030000}" r="I32" connectionId="0">
    <xmlCellPr id="1" xr6:uid="{00000000-0010-0000-5C03-000001000000}" uniqueName="P62228">
      <xmlPr mapId="1" xpath="/GFI-IZD-OSIG/ISD_1000363/P62228" xmlDataType="decimal"/>
    </xmlCellPr>
  </singleXmlCell>
  <singleXmlCell id="868" xr6:uid="{00000000-000C-0000-FFFF-FFFF5D030000}" r="D33" connectionId="0">
    <xmlCellPr id="1" xr6:uid="{00000000-0010-0000-5D03-000001000000}" uniqueName="P62309">
      <xmlPr mapId="1" xpath="/GFI-IZD-OSIG/ISD_1000363/P62309" xmlDataType="decimal"/>
    </xmlCellPr>
  </singleXmlCell>
  <singleXmlCell id="869" xr6:uid="{00000000-000C-0000-FFFF-FFFF5E030000}" r="E33" connectionId="0">
    <xmlCellPr id="1" xr6:uid="{00000000-0010-0000-5E03-000001000000}" uniqueName="P62389">
      <xmlPr mapId="1" xpath="/GFI-IZD-OSIG/ISD_1000363/P62389" xmlDataType="decimal"/>
    </xmlCellPr>
  </singleXmlCell>
  <singleXmlCell id="870" xr6:uid="{00000000-000C-0000-FFFF-FFFF5F030000}" r="F33" connectionId="0">
    <xmlCellPr id="1" xr6:uid="{00000000-0010-0000-5F03-000001000000}" uniqueName="P62469">
      <xmlPr mapId="1" xpath="/GFI-IZD-OSIG/ISD_1000363/P62469" xmlDataType="decimal"/>
    </xmlCellPr>
  </singleXmlCell>
  <singleXmlCell id="871" xr6:uid="{00000000-000C-0000-FFFF-FFFF60030000}" r="G33" connectionId="0">
    <xmlCellPr id="1" xr6:uid="{00000000-0010-0000-6003-000001000000}" uniqueName="P62069">
      <xmlPr mapId="1" xpath="/GFI-IZD-OSIG/ISD_1000363/P62069" xmlDataType="decimal"/>
    </xmlCellPr>
  </singleXmlCell>
  <singleXmlCell id="872" xr6:uid="{00000000-000C-0000-FFFF-FFFF61030000}" r="H33" connectionId="0">
    <xmlCellPr id="1" xr6:uid="{00000000-0010-0000-6103-000001000000}" uniqueName="P62149">
      <xmlPr mapId="1" xpath="/GFI-IZD-OSIG/ISD_1000363/P62149" xmlDataType="decimal"/>
    </xmlCellPr>
  </singleXmlCell>
  <singleXmlCell id="873" xr6:uid="{00000000-000C-0000-FFFF-FFFF62030000}" r="I33" connectionId="0">
    <xmlCellPr id="1" xr6:uid="{00000000-0010-0000-6203-000001000000}" uniqueName="P62229">
      <xmlPr mapId="1" xpath="/GFI-IZD-OSIG/ISD_1000363/P62229" xmlDataType="decimal"/>
    </xmlCellPr>
  </singleXmlCell>
  <singleXmlCell id="874" xr6:uid="{00000000-000C-0000-FFFF-FFFF63030000}" r="D34" connectionId="0">
    <xmlCellPr id="1" xr6:uid="{00000000-0010-0000-6303-000001000000}" uniqueName="P62310">
      <xmlPr mapId="1" xpath="/GFI-IZD-OSIG/ISD_1000363/P62310" xmlDataType="decimal"/>
    </xmlCellPr>
  </singleXmlCell>
  <singleXmlCell id="875" xr6:uid="{00000000-000C-0000-FFFF-FFFF64030000}" r="E34" connectionId="0">
    <xmlCellPr id="1" xr6:uid="{00000000-0010-0000-6403-000001000000}" uniqueName="P62390">
      <xmlPr mapId="1" xpath="/GFI-IZD-OSIG/ISD_1000363/P62390" xmlDataType="decimal"/>
    </xmlCellPr>
  </singleXmlCell>
  <singleXmlCell id="876" xr6:uid="{00000000-000C-0000-FFFF-FFFF65030000}" r="F34" connectionId="0">
    <xmlCellPr id="1" xr6:uid="{00000000-0010-0000-6503-000001000000}" uniqueName="P62470">
      <xmlPr mapId="1" xpath="/GFI-IZD-OSIG/ISD_1000363/P62470" xmlDataType="decimal"/>
    </xmlCellPr>
  </singleXmlCell>
  <singleXmlCell id="877" xr6:uid="{00000000-000C-0000-FFFF-FFFF66030000}" r="G34" connectionId="0">
    <xmlCellPr id="1" xr6:uid="{00000000-0010-0000-6603-000001000000}" uniqueName="P62070">
      <xmlPr mapId="1" xpath="/GFI-IZD-OSIG/ISD_1000363/P62070" xmlDataType="decimal"/>
    </xmlCellPr>
  </singleXmlCell>
  <singleXmlCell id="878" xr6:uid="{00000000-000C-0000-FFFF-FFFF67030000}" r="H34" connectionId="0">
    <xmlCellPr id="1" xr6:uid="{00000000-0010-0000-6703-000001000000}" uniqueName="P62150">
      <xmlPr mapId="1" xpath="/GFI-IZD-OSIG/ISD_1000363/P62150" xmlDataType="decimal"/>
    </xmlCellPr>
  </singleXmlCell>
  <singleXmlCell id="879" xr6:uid="{00000000-000C-0000-FFFF-FFFF68030000}" r="I34" connectionId="0">
    <xmlCellPr id="1" xr6:uid="{00000000-0010-0000-6803-000001000000}" uniqueName="P62230">
      <xmlPr mapId="1" xpath="/GFI-IZD-OSIG/ISD_1000363/P62230" xmlDataType="decimal"/>
    </xmlCellPr>
  </singleXmlCell>
  <singleXmlCell id="880" xr6:uid="{00000000-000C-0000-FFFF-FFFF69030000}" r="D35" connectionId="0">
    <xmlCellPr id="1" xr6:uid="{00000000-0010-0000-6903-000001000000}" uniqueName="P62311">
      <xmlPr mapId="1" xpath="/GFI-IZD-OSIG/ISD_1000363/P62311" xmlDataType="decimal"/>
    </xmlCellPr>
  </singleXmlCell>
  <singleXmlCell id="881" xr6:uid="{00000000-000C-0000-FFFF-FFFF6A030000}" r="E35" connectionId="0">
    <xmlCellPr id="1" xr6:uid="{00000000-0010-0000-6A03-000001000000}" uniqueName="P62391">
      <xmlPr mapId="1" xpath="/GFI-IZD-OSIG/ISD_1000363/P62391" xmlDataType="decimal"/>
    </xmlCellPr>
  </singleXmlCell>
  <singleXmlCell id="882" xr6:uid="{00000000-000C-0000-FFFF-FFFF6B030000}" r="F35" connectionId="0">
    <xmlCellPr id="1" xr6:uid="{00000000-0010-0000-6B03-000001000000}" uniqueName="P62471">
      <xmlPr mapId="1" xpath="/GFI-IZD-OSIG/ISD_1000363/P62471" xmlDataType="decimal"/>
    </xmlCellPr>
  </singleXmlCell>
  <singleXmlCell id="883" xr6:uid="{00000000-000C-0000-FFFF-FFFF6C030000}" r="G35" connectionId="0">
    <xmlCellPr id="1" xr6:uid="{00000000-0010-0000-6C03-000001000000}" uniqueName="P62071">
      <xmlPr mapId="1" xpath="/GFI-IZD-OSIG/ISD_1000363/P62071" xmlDataType="decimal"/>
    </xmlCellPr>
  </singleXmlCell>
  <singleXmlCell id="884" xr6:uid="{00000000-000C-0000-FFFF-FFFF6D030000}" r="H35" connectionId="0">
    <xmlCellPr id="1" xr6:uid="{00000000-0010-0000-6D03-000001000000}" uniqueName="P62151">
      <xmlPr mapId="1" xpath="/GFI-IZD-OSIG/ISD_1000363/P62151" xmlDataType="decimal"/>
    </xmlCellPr>
  </singleXmlCell>
  <singleXmlCell id="885" xr6:uid="{00000000-000C-0000-FFFF-FFFF6E030000}" r="I35" connectionId="0">
    <xmlCellPr id="1" xr6:uid="{00000000-0010-0000-6E03-000001000000}" uniqueName="P62231">
      <xmlPr mapId="1" xpath="/GFI-IZD-OSIG/ISD_1000363/P62231" xmlDataType="decimal"/>
    </xmlCellPr>
  </singleXmlCell>
  <singleXmlCell id="886" xr6:uid="{00000000-000C-0000-FFFF-FFFF6F030000}" r="D36" connectionId="0">
    <xmlCellPr id="1" xr6:uid="{00000000-0010-0000-6F03-000001000000}" uniqueName="P62312">
      <xmlPr mapId="1" xpath="/GFI-IZD-OSIG/ISD_1000363/P62312" xmlDataType="decimal"/>
    </xmlCellPr>
  </singleXmlCell>
  <singleXmlCell id="887" xr6:uid="{00000000-000C-0000-FFFF-FFFF70030000}" r="E36" connectionId="0">
    <xmlCellPr id="1" xr6:uid="{00000000-0010-0000-7003-000001000000}" uniqueName="P62392">
      <xmlPr mapId="1" xpath="/GFI-IZD-OSIG/ISD_1000363/P62392" xmlDataType="decimal"/>
    </xmlCellPr>
  </singleXmlCell>
  <singleXmlCell id="888" xr6:uid="{00000000-000C-0000-FFFF-FFFF71030000}" r="F36" connectionId="0">
    <xmlCellPr id="1" xr6:uid="{00000000-0010-0000-7103-000001000000}" uniqueName="P62472">
      <xmlPr mapId="1" xpath="/GFI-IZD-OSIG/ISD_1000363/P62472" xmlDataType="decimal"/>
    </xmlCellPr>
  </singleXmlCell>
  <singleXmlCell id="889" xr6:uid="{00000000-000C-0000-FFFF-FFFF72030000}" r="G36" connectionId="0">
    <xmlCellPr id="1" xr6:uid="{00000000-0010-0000-7203-000001000000}" uniqueName="P62072">
      <xmlPr mapId="1" xpath="/GFI-IZD-OSIG/ISD_1000363/P62072" xmlDataType="decimal"/>
    </xmlCellPr>
  </singleXmlCell>
  <singleXmlCell id="890" xr6:uid="{00000000-000C-0000-FFFF-FFFF73030000}" r="H36" connectionId="0">
    <xmlCellPr id="1" xr6:uid="{00000000-0010-0000-7303-000001000000}" uniqueName="P62152">
      <xmlPr mapId="1" xpath="/GFI-IZD-OSIG/ISD_1000363/P62152" xmlDataType="decimal"/>
    </xmlCellPr>
  </singleXmlCell>
  <singleXmlCell id="891" xr6:uid="{00000000-000C-0000-FFFF-FFFF74030000}" r="I36" connectionId="0">
    <xmlCellPr id="1" xr6:uid="{00000000-0010-0000-7403-000001000000}" uniqueName="P62232">
      <xmlPr mapId="1" xpath="/GFI-IZD-OSIG/ISD_1000363/P62232" xmlDataType="decimal"/>
    </xmlCellPr>
  </singleXmlCell>
  <singleXmlCell id="892" xr6:uid="{00000000-000C-0000-FFFF-FFFF75030000}" r="D37" connectionId="0">
    <xmlCellPr id="1" xr6:uid="{00000000-0010-0000-7503-000001000000}" uniqueName="P62301">
      <xmlPr mapId="1" xpath="/GFI-IZD-OSIG/ISD_1000363/P62301" xmlDataType="decimal"/>
    </xmlCellPr>
  </singleXmlCell>
  <singleXmlCell id="893" xr6:uid="{00000000-000C-0000-FFFF-FFFF76030000}" r="E37" connectionId="0">
    <xmlCellPr id="1" xr6:uid="{00000000-0010-0000-7603-000001000000}" uniqueName="P62381">
      <xmlPr mapId="1" xpath="/GFI-IZD-OSIG/ISD_1000363/P62381" xmlDataType="decimal"/>
    </xmlCellPr>
  </singleXmlCell>
  <singleXmlCell id="894" xr6:uid="{00000000-000C-0000-FFFF-FFFF77030000}" r="F37" connectionId="0">
    <xmlCellPr id="1" xr6:uid="{00000000-0010-0000-7703-000001000000}" uniqueName="P62461">
      <xmlPr mapId="1" xpath="/GFI-IZD-OSIG/ISD_1000363/P62461" xmlDataType="decimal"/>
    </xmlCellPr>
  </singleXmlCell>
  <singleXmlCell id="895" xr6:uid="{00000000-000C-0000-FFFF-FFFF78030000}" r="G37" connectionId="0">
    <xmlCellPr id="1" xr6:uid="{00000000-0010-0000-7803-000001000000}" uniqueName="P62061">
      <xmlPr mapId="1" xpath="/GFI-IZD-OSIG/ISD_1000363/P62061" xmlDataType="decimal"/>
    </xmlCellPr>
  </singleXmlCell>
  <singleXmlCell id="896" xr6:uid="{00000000-000C-0000-FFFF-FFFF79030000}" r="H37" connectionId="0">
    <xmlCellPr id="1" xr6:uid="{00000000-0010-0000-7903-000001000000}" uniqueName="P62141">
      <xmlPr mapId="1" xpath="/GFI-IZD-OSIG/ISD_1000363/P62141" xmlDataType="decimal"/>
    </xmlCellPr>
  </singleXmlCell>
  <singleXmlCell id="897" xr6:uid="{00000000-000C-0000-FFFF-FFFF7A030000}" r="I37" connectionId="0">
    <xmlCellPr id="1" xr6:uid="{00000000-0010-0000-7A03-000001000000}" uniqueName="P62221">
      <xmlPr mapId="1" xpath="/GFI-IZD-OSIG/ISD_1000363/P62221" xmlDataType="decimal"/>
    </xmlCellPr>
  </singleXmlCell>
  <singleXmlCell id="898" xr6:uid="{00000000-000C-0000-FFFF-FFFF7B030000}" r="D38" connectionId="0">
    <xmlCellPr id="1" xr6:uid="{00000000-0010-0000-7B03-000001000000}" uniqueName="P62302">
      <xmlPr mapId="1" xpath="/GFI-IZD-OSIG/ISD_1000363/P62302" xmlDataType="decimal"/>
    </xmlCellPr>
  </singleXmlCell>
  <singleXmlCell id="899" xr6:uid="{00000000-000C-0000-FFFF-FFFF7C030000}" r="E38" connectionId="0">
    <xmlCellPr id="1" xr6:uid="{00000000-0010-0000-7C03-000001000000}" uniqueName="P62382">
      <xmlPr mapId="1" xpath="/GFI-IZD-OSIG/ISD_1000363/P62382" xmlDataType="decimal"/>
    </xmlCellPr>
  </singleXmlCell>
  <singleXmlCell id="900" xr6:uid="{00000000-000C-0000-FFFF-FFFF7D030000}" r="F38" connectionId="0">
    <xmlCellPr id="1" xr6:uid="{00000000-0010-0000-7D03-000001000000}" uniqueName="P62462">
      <xmlPr mapId="1" xpath="/GFI-IZD-OSIG/ISD_1000363/P62462" xmlDataType="decimal"/>
    </xmlCellPr>
  </singleXmlCell>
  <singleXmlCell id="901" xr6:uid="{00000000-000C-0000-FFFF-FFFF7E030000}" r="G38" connectionId="0">
    <xmlCellPr id="1" xr6:uid="{00000000-0010-0000-7E03-000001000000}" uniqueName="P62062">
      <xmlPr mapId="1" xpath="/GFI-IZD-OSIG/ISD_1000363/P62062" xmlDataType="decimal"/>
    </xmlCellPr>
  </singleXmlCell>
  <singleXmlCell id="902" xr6:uid="{00000000-000C-0000-FFFF-FFFF7F030000}" r="H38" connectionId="0">
    <xmlCellPr id="1" xr6:uid="{00000000-0010-0000-7F03-000001000000}" uniqueName="P62142">
      <xmlPr mapId="1" xpath="/GFI-IZD-OSIG/ISD_1000363/P62142" xmlDataType="decimal"/>
    </xmlCellPr>
  </singleXmlCell>
  <singleXmlCell id="903" xr6:uid="{00000000-000C-0000-FFFF-FFFF80030000}" r="I38" connectionId="0">
    <xmlCellPr id="1" xr6:uid="{00000000-0010-0000-8003-000001000000}" uniqueName="P62222">
      <xmlPr mapId="1" xpath="/GFI-IZD-OSIG/ISD_1000363/P62222" xmlDataType="decimal"/>
    </xmlCellPr>
  </singleXmlCell>
  <singleXmlCell id="904" xr6:uid="{00000000-000C-0000-FFFF-FFFF81030000}" r="D39" connectionId="0">
    <xmlCellPr id="1" xr6:uid="{00000000-0010-0000-8103-000001000000}" uniqueName="P62303">
      <xmlPr mapId="1" xpath="/GFI-IZD-OSIG/ISD_1000363/P62303" xmlDataType="decimal"/>
    </xmlCellPr>
  </singleXmlCell>
  <singleXmlCell id="905" xr6:uid="{00000000-000C-0000-FFFF-FFFF82030000}" r="E39" connectionId="0">
    <xmlCellPr id="1" xr6:uid="{00000000-0010-0000-8203-000001000000}" uniqueName="P62383">
      <xmlPr mapId="1" xpath="/GFI-IZD-OSIG/ISD_1000363/P62383" xmlDataType="decimal"/>
    </xmlCellPr>
  </singleXmlCell>
  <singleXmlCell id="906" xr6:uid="{00000000-000C-0000-FFFF-FFFF83030000}" r="F39" connectionId="0">
    <xmlCellPr id="1" xr6:uid="{00000000-0010-0000-8303-000001000000}" uniqueName="P62463">
      <xmlPr mapId="1" xpath="/GFI-IZD-OSIG/ISD_1000363/P62463" xmlDataType="decimal"/>
    </xmlCellPr>
  </singleXmlCell>
  <singleXmlCell id="907" xr6:uid="{00000000-000C-0000-FFFF-FFFF84030000}" r="G39" connectionId="0">
    <xmlCellPr id="1" xr6:uid="{00000000-0010-0000-8403-000001000000}" uniqueName="P62063">
      <xmlPr mapId="1" xpath="/GFI-IZD-OSIG/ISD_1000363/P62063" xmlDataType="decimal"/>
    </xmlCellPr>
  </singleXmlCell>
  <singleXmlCell id="908" xr6:uid="{00000000-000C-0000-FFFF-FFFF85030000}" r="H39" connectionId="0">
    <xmlCellPr id="1" xr6:uid="{00000000-0010-0000-8503-000001000000}" uniqueName="P62143">
      <xmlPr mapId="1" xpath="/GFI-IZD-OSIG/ISD_1000363/P62143" xmlDataType="decimal"/>
    </xmlCellPr>
  </singleXmlCell>
  <singleXmlCell id="909" xr6:uid="{00000000-000C-0000-FFFF-FFFF86030000}" r="I39" connectionId="0">
    <xmlCellPr id="1" xr6:uid="{00000000-0010-0000-8603-000001000000}" uniqueName="P62223">
      <xmlPr mapId="1" xpath="/GFI-IZD-OSIG/ISD_1000363/P62223" xmlDataType="decimal"/>
    </xmlCellPr>
  </singleXmlCell>
  <singleXmlCell id="910" xr6:uid="{00000000-000C-0000-FFFF-FFFF87030000}" r="D40" connectionId="0">
    <xmlCellPr id="1" xr6:uid="{00000000-0010-0000-8703-000001000000}" uniqueName="P62304">
      <xmlPr mapId="1" xpath="/GFI-IZD-OSIG/ISD_1000363/P62304" xmlDataType="decimal"/>
    </xmlCellPr>
  </singleXmlCell>
  <singleXmlCell id="911" xr6:uid="{00000000-000C-0000-FFFF-FFFF88030000}" r="E40" connectionId="0">
    <xmlCellPr id="1" xr6:uid="{00000000-0010-0000-8803-000001000000}" uniqueName="P62384">
      <xmlPr mapId="1" xpath="/GFI-IZD-OSIG/ISD_1000363/P62384" xmlDataType="decimal"/>
    </xmlCellPr>
  </singleXmlCell>
  <singleXmlCell id="912" xr6:uid="{00000000-000C-0000-FFFF-FFFF89030000}" r="F40" connectionId="0">
    <xmlCellPr id="1" xr6:uid="{00000000-0010-0000-8903-000001000000}" uniqueName="P62464">
      <xmlPr mapId="1" xpath="/GFI-IZD-OSIG/ISD_1000363/P62464" xmlDataType="decimal"/>
    </xmlCellPr>
  </singleXmlCell>
  <singleXmlCell id="913" xr6:uid="{00000000-000C-0000-FFFF-FFFF8A030000}" r="G40" connectionId="0">
    <xmlCellPr id="1" xr6:uid="{00000000-0010-0000-8A03-000001000000}" uniqueName="P62064">
      <xmlPr mapId="1" xpath="/GFI-IZD-OSIG/ISD_1000363/P62064" xmlDataType="decimal"/>
    </xmlCellPr>
  </singleXmlCell>
  <singleXmlCell id="914" xr6:uid="{00000000-000C-0000-FFFF-FFFF8B030000}" r="H40" connectionId="0">
    <xmlCellPr id="1" xr6:uid="{00000000-0010-0000-8B03-000001000000}" uniqueName="P62144">
      <xmlPr mapId="1" xpath="/GFI-IZD-OSIG/ISD_1000363/P62144" xmlDataType="decimal"/>
    </xmlCellPr>
  </singleXmlCell>
  <singleXmlCell id="915" xr6:uid="{00000000-000C-0000-FFFF-FFFF8C030000}" r="I40" connectionId="0">
    <xmlCellPr id="1" xr6:uid="{00000000-0010-0000-8C03-000001000000}" uniqueName="P62224">
      <xmlPr mapId="1" xpath="/GFI-IZD-OSIG/ISD_1000363/P62224" xmlDataType="decimal"/>
    </xmlCellPr>
  </singleXmlCell>
  <singleXmlCell id="916" xr6:uid="{00000000-000C-0000-FFFF-FFFF8D030000}" r="D41" connectionId="0">
    <xmlCellPr id="1" xr6:uid="{00000000-0010-0000-8D03-000001000000}" uniqueName="P62305">
      <xmlPr mapId="1" xpath="/GFI-IZD-OSIG/ISD_1000363/P62305" xmlDataType="decimal"/>
    </xmlCellPr>
  </singleXmlCell>
  <singleXmlCell id="917" xr6:uid="{00000000-000C-0000-FFFF-FFFF8E030000}" r="E41" connectionId="0">
    <xmlCellPr id="1" xr6:uid="{00000000-0010-0000-8E03-000001000000}" uniqueName="P62385">
      <xmlPr mapId="1" xpath="/GFI-IZD-OSIG/ISD_1000363/P62385" xmlDataType="decimal"/>
    </xmlCellPr>
  </singleXmlCell>
  <singleXmlCell id="918" xr6:uid="{00000000-000C-0000-FFFF-FFFF8F030000}" r="F41" connectionId="0">
    <xmlCellPr id="1" xr6:uid="{00000000-0010-0000-8F03-000001000000}" uniqueName="P62465">
      <xmlPr mapId="1" xpath="/GFI-IZD-OSIG/ISD_1000363/P62465" xmlDataType="decimal"/>
    </xmlCellPr>
  </singleXmlCell>
  <singleXmlCell id="919" xr6:uid="{00000000-000C-0000-FFFF-FFFF90030000}" r="G41" connectionId="0">
    <xmlCellPr id="1" xr6:uid="{00000000-0010-0000-9003-000001000000}" uniqueName="P62065">
      <xmlPr mapId="1" xpath="/GFI-IZD-OSIG/ISD_1000363/P62065" xmlDataType="decimal"/>
    </xmlCellPr>
  </singleXmlCell>
  <singleXmlCell id="920" xr6:uid="{00000000-000C-0000-FFFF-FFFF91030000}" r="H41" connectionId="0">
    <xmlCellPr id="1" xr6:uid="{00000000-0010-0000-9103-000001000000}" uniqueName="P62145">
      <xmlPr mapId="1" xpath="/GFI-IZD-OSIG/ISD_1000363/P62145" xmlDataType="decimal"/>
    </xmlCellPr>
  </singleXmlCell>
  <singleXmlCell id="921" xr6:uid="{00000000-000C-0000-FFFF-FFFF92030000}" r="I41" connectionId="0">
    <xmlCellPr id="1" xr6:uid="{00000000-0010-0000-9203-000001000000}" uniqueName="P62225">
      <xmlPr mapId="1" xpath="/GFI-IZD-OSIG/ISD_1000363/P62225" xmlDataType="decimal"/>
    </xmlCellPr>
  </singleXmlCell>
  <singleXmlCell id="922" xr6:uid="{00000000-000C-0000-FFFF-FFFF93030000}" r="D42" connectionId="0">
    <xmlCellPr id="1" xr6:uid="{00000000-0010-0000-9303-000001000000}" uniqueName="P62306">
      <xmlPr mapId="1" xpath="/GFI-IZD-OSIG/ISD_1000363/P62306" xmlDataType="decimal"/>
    </xmlCellPr>
  </singleXmlCell>
  <singleXmlCell id="923" xr6:uid="{00000000-000C-0000-FFFF-FFFF94030000}" r="E42" connectionId="0">
    <xmlCellPr id="1" xr6:uid="{00000000-0010-0000-9403-000001000000}" uniqueName="P62386">
      <xmlPr mapId="1" xpath="/GFI-IZD-OSIG/ISD_1000363/P62386" xmlDataType="decimal"/>
    </xmlCellPr>
  </singleXmlCell>
  <singleXmlCell id="924" xr6:uid="{00000000-000C-0000-FFFF-FFFF95030000}" r="F42" connectionId="0">
    <xmlCellPr id="1" xr6:uid="{00000000-0010-0000-9503-000001000000}" uniqueName="P62466">
      <xmlPr mapId="1" xpath="/GFI-IZD-OSIG/ISD_1000363/P62466" xmlDataType="decimal"/>
    </xmlCellPr>
  </singleXmlCell>
  <singleXmlCell id="925" xr6:uid="{00000000-000C-0000-FFFF-FFFF96030000}" r="G42" connectionId="0">
    <xmlCellPr id="1" xr6:uid="{00000000-0010-0000-9603-000001000000}" uniqueName="P62066">
      <xmlPr mapId="1" xpath="/GFI-IZD-OSIG/ISD_1000363/P62066" xmlDataType="decimal"/>
    </xmlCellPr>
  </singleXmlCell>
  <singleXmlCell id="926" xr6:uid="{00000000-000C-0000-FFFF-FFFF97030000}" r="H42" connectionId="0">
    <xmlCellPr id="1" xr6:uid="{00000000-0010-0000-9703-000001000000}" uniqueName="P62146">
      <xmlPr mapId="1" xpath="/GFI-IZD-OSIG/ISD_1000363/P62146" xmlDataType="decimal"/>
    </xmlCellPr>
  </singleXmlCell>
  <singleXmlCell id="927" xr6:uid="{00000000-000C-0000-FFFF-FFFF98030000}" r="I42" connectionId="0">
    <xmlCellPr id="1" xr6:uid="{00000000-0010-0000-9803-000001000000}" uniqueName="P62226">
      <xmlPr mapId="1" xpath="/GFI-IZD-OSIG/ISD_1000363/P62226" xmlDataType="decimal"/>
    </xmlCellPr>
  </singleXmlCell>
  <singleXmlCell id="928" xr6:uid="{00000000-000C-0000-FFFF-FFFF99030000}" r="D43" connectionId="0">
    <xmlCellPr id="1" xr6:uid="{00000000-0010-0000-9903-000001000000}" uniqueName="P62295">
      <xmlPr mapId="1" xpath="/GFI-IZD-OSIG/ISD_1000363/P62295" xmlDataType="decimal"/>
    </xmlCellPr>
  </singleXmlCell>
  <singleXmlCell id="929" xr6:uid="{00000000-000C-0000-FFFF-FFFF9A030000}" r="E43" connectionId="0">
    <xmlCellPr id="1" xr6:uid="{00000000-0010-0000-9A03-000001000000}" uniqueName="P62375">
      <xmlPr mapId="1" xpath="/GFI-IZD-OSIG/ISD_1000363/P62375" xmlDataType="decimal"/>
    </xmlCellPr>
  </singleXmlCell>
  <singleXmlCell id="930" xr6:uid="{00000000-000C-0000-FFFF-FFFF9B030000}" r="F43" connectionId="0">
    <xmlCellPr id="1" xr6:uid="{00000000-0010-0000-9B03-000001000000}" uniqueName="P62455">
      <xmlPr mapId="1" xpath="/GFI-IZD-OSIG/ISD_1000363/P62455" xmlDataType="decimal"/>
    </xmlCellPr>
  </singleXmlCell>
  <singleXmlCell id="931" xr6:uid="{00000000-000C-0000-FFFF-FFFF9C030000}" r="G43" connectionId="0">
    <xmlCellPr id="1" xr6:uid="{00000000-0010-0000-9C03-000001000000}" uniqueName="P62055">
      <xmlPr mapId="1" xpath="/GFI-IZD-OSIG/ISD_1000363/P62055" xmlDataType="decimal"/>
    </xmlCellPr>
  </singleXmlCell>
  <singleXmlCell id="932" xr6:uid="{00000000-000C-0000-FFFF-FFFF9D030000}" r="H43" connectionId="0">
    <xmlCellPr id="1" xr6:uid="{00000000-0010-0000-9D03-000001000000}" uniqueName="P62135">
      <xmlPr mapId="1" xpath="/GFI-IZD-OSIG/ISD_1000363/P62135" xmlDataType="decimal"/>
    </xmlCellPr>
  </singleXmlCell>
  <singleXmlCell id="933" xr6:uid="{00000000-000C-0000-FFFF-FFFF9E030000}" r="I43" connectionId="0">
    <xmlCellPr id="1" xr6:uid="{00000000-0010-0000-9E03-000001000000}" uniqueName="P62215">
      <xmlPr mapId="1" xpath="/GFI-IZD-OSIG/ISD_1000363/P62215" xmlDataType="decimal"/>
    </xmlCellPr>
  </singleXmlCell>
  <singleXmlCell id="934" xr6:uid="{00000000-000C-0000-FFFF-FFFF9F030000}" r="D44" connectionId="0">
    <xmlCellPr id="1" xr6:uid="{00000000-0010-0000-9F03-000001000000}" uniqueName="P62296">
      <xmlPr mapId="1" xpath="/GFI-IZD-OSIG/ISD_1000363/P62296" xmlDataType="decimal"/>
    </xmlCellPr>
  </singleXmlCell>
  <singleXmlCell id="935" xr6:uid="{00000000-000C-0000-FFFF-FFFFA0030000}" r="E44" connectionId="0">
    <xmlCellPr id="1" xr6:uid="{00000000-0010-0000-A003-000001000000}" uniqueName="P62376">
      <xmlPr mapId="1" xpath="/GFI-IZD-OSIG/ISD_1000363/P62376" xmlDataType="decimal"/>
    </xmlCellPr>
  </singleXmlCell>
  <singleXmlCell id="936" xr6:uid="{00000000-000C-0000-FFFF-FFFFA1030000}" r="F44" connectionId="0">
    <xmlCellPr id="1" xr6:uid="{00000000-0010-0000-A103-000001000000}" uniqueName="P62456">
      <xmlPr mapId="1" xpath="/GFI-IZD-OSIG/ISD_1000363/P62456" xmlDataType="decimal"/>
    </xmlCellPr>
  </singleXmlCell>
  <singleXmlCell id="937" xr6:uid="{00000000-000C-0000-FFFF-FFFFA2030000}" r="G44" connectionId="0">
    <xmlCellPr id="1" xr6:uid="{00000000-0010-0000-A203-000001000000}" uniqueName="P62056">
      <xmlPr mapId="1" xpath="/GFI-IZD-OSIG/ISD_1000363/P62056" xmlDataType="decimal"/>
    </xmlCellPr>
  </singleXmlCell>
  <singleXmlCell id="938" xr6:uid="{00000000-000C-0000-FFFF-FFFFA3030000}" r="H44" connectionId="0">
    <xmlCellPr id="1" xr6:uid="{00000000-0010-0000-A303-000001000000}" uniqueName="P62136">
      <xmlPr mapId="1" xpath="/GFI-IZD-OSIG/ISD_1000363/P62136" xmlDataType="decimal"/>
    </xmlCellPr>
  </singleXmlCell>
  <singleXmlCell id="939" xr6:uid="{00000000-000C-0000-FFFF-FFFFA4030000}" r="I44" connectionId="0">
    <xmlCellPr id="1" xr6:uid="{00000000-0010-0000-A403-000001000000}" uniqueName="P62216">
      <xmlPr mapId="1" xpath="/GFI-IZD-OSIG/ISD_1000363/P62216" xmlDataType="decimal"/>
    </xmlCellPr>
  </singleXmlCell>
  <singleXmlCell id="940" xr6:uid="{00000000-000C-0000-FFFF-FFFFA5030000}" r="D45" connectionId="0">
    <xmlCellPr id="1" xr6:uid="{00000000-0010-0000-A503-000001000000}" uniqueName="P62297">
      <xmlPr mapId="1" xpath="/GFI-IZD-OSIG/ISD_1000363/P62297" xmlDataType="decimal"/>
    </xmlCellPr>
  </singleXmlCell>
  <singleXmlCell id="941" xr6:uid="{00000000-000C-0000-FFFF-FFFFA6030000}" r="E45" connectionId="0">
    <xmlCellPr id="1" xr6:uid="{00000000-0010-0000-A603-000001000000}" uniqueName="P62377">
      <xmlPr mapId="1" xpath="/GFI-IZD-OSIG/ISD_1000363/P62377" xmlDataType="decimal"/>
    </xmlCellPr>
  </singleXmlCell>
  <singleXmlCell id="942" xr6:uid="{00000000-000C-0000-FFFF-FFFFA7030000}" r="F45" connectionId="0">
    <xmlCellPr id="1" xr6:uid="{00000000-0010-0000-A703-000001000000}" uniqueName="P62457">
      <xmlPr mapId="1" xpath="/GFI-IZD-OSIG/ISD_1000363/P62457" xmlDataType="decimal"/>
    </xmlCellPr>
  </singleXmlCell>
  <singleXmlCell id="943" xr6:uid="{00000000-000C-0000-FFFF-FFFFA8030000}" r="G45" connectionId="0">
    <xmlCellPr id="1" xr6:uid="{00000000-0010-0000-A803-000001000000}" uniqueName="P62057">
      <xmlPr mapId="1" xpath="/GFI-IZD-OSIG/ISD_1000363/P62057" xmlDataType="decimal"/>
    </xmlCellPr>
  </singleXmlCell>
  <singleXmlCell id="944" xr6:uid="{00000000-000C-0000-FFFF-FFFFA9030000}" r="H45" connectionId="0">
    <xmlCellPr id="1" xr6:uid="{00000000-0010-0000-A903-000001000000}" uniqueName="P62137">
      <xmlPr mapId="1" xpath="/GFI-IZD-OSIG/ISD_1000363/P62137" xmlDataType="decimal"/>
    </xmlCellPr>
  </singleXmlCell>
  <singleXmlCell id="945" xr6:uid="{00000000-000C-0000-FFFF-FFFFAA030000}" r="I45" connectionId="0">
    <xmlCellPr id="1" xr6:uid="{00000000-0010-0000-AA03-000001000000}" uniqueName="P62217">
      <xmlPr mapId="1" xpath="/GFI-IZD-OSIG/ISD_1000363/P62217" xmlDataType="decimal"/>
    </xmlCellPr>
  </singleXmlCell>
  <singleXmlCell id="946" xr6:uid="{00000000-000C-0000-FFFF-FFFFAB030000}" r="D46" connectionId="0">
    <xmlCellPr id="1" xr6:uid="{00000000-0010-0000-AB03-000001000000}" uniqueName="P62298">
      <xmlPr mapId="1" xpath="/GFI-IZD-OSIG/ISD_1000363/P62298" xmlDataType="decimal"/>
    </xmlCellPr>
  </singleXmlCell>
  <singleXmlCell id="947" xr6:uid="{00000000-000C-0000-FFFF-FFFFAC030000}" r="E46" connectionId="0">
    <xmlCellPr id="1" xr6:uid="{00000000-0010-0000-AC03-000001000000}" uniqueName="P62378">
      <xmlPr mapId="1" xpath="/GFI-IZD-OSIG/ISD_1000363/P62378" xmlDataType="decimal"/>
    </xmlCellPr>
  </singleXmlCell>
  <singleXmlCell id="948" xr6:uid="{00000000-000C-0000-FFFF-FFFFAD030000}" r="F46" connectionId="0">
    <xmlCellPr id="1" xr6:uid="{00000000-0010-0000-AD03-000001000000}" uniqueName="P62458">
      <xmlPr mapId="1" xpath="/GFI-IZD-OSIG/ISD_1000363/P62458" xmlDataType="decimal"/>
    </xmlCellPr>
  </singleXmlCell>
  <singleXmlCell id="949" xr6:uid="{00000000-000C-0000-FFFF-FFFFAE030000}" r="G46" connectionId="0">
    <xmlCellPr id="1" xr6:uid="{00000000-0010-0000-AE03-000001000000}" uniqueName="P62058">
      <xmlPr mapId="1" xpath="/GFI-IZD-OSIG/ISD_1000363/P62058" xmlDataType="decimal"/>
    </xmlCellPr>
  </singleXmlCell>
  <singleXmlCell id="950" xr6:uid="{00000000-000C-0000-FFFF-FFFFAF030000}" r="H46" connectionId="0">
    <xmlCellPr id="1" xr6:uid="{00000000-0010-0000-AF03-000001000000}" uniqueName="P62138">
      <xmlPr mapId="1" xpath="/GFI-IZD-OSIG/ISD_1000363/P62138" xmlDataType="decimal"/>
    </xmlCellPr>
  </singleXmlCell>
  <singleXmlCell id="951" xr6:uid="{00000000-000C-0000-FFFF-FFFFB0030000}" r="I46" connectionId="0">
    <xmlCellPr id="1" xr6:uid="{00000000-0010-0000-B003-000001000000}" uniqueName="P62218">
      <xmlPr mapId="1" xpath="/GFI-IZD-OSIG/ISD_1000363/P62218" xmlDataType="decimal"/>
    </xmlCellPr>
  </singleXmlCell>
  <singleXmlCell id="952" xr6:uid="{00000000-000C-0000-FFFF-FFFFB1030000}" r="D47" connectionId="0">
    <xmlCellPr id="1" xr6:uid="{00000000-0010-0000-B103-000001000000}" uniqueName="P62299">
      <xmlPr mapId="1" xpath="/GFI-IZD-OSIG/ISD_1000363/P62299" xmlDataType="decimal"/>
    </xmlCellPr>
  </singleXmlCell>
  <singleXmlCell id="953" xr6:uid="{00000000-000C-0000-FFFF-FFFFB2030000}" r="E47" connectionId="0">
    <xmlCellPr id="1" xr6:uid="{00000000-0010-0000-B203-000001000000}" uniqueName="P62379">
      <xmlPr mapId="1" xpath="/GFI-IZD-OSIG/ISD_1000363/P62379" xmlDataType="decimal"/>
    </xmlCellPr>
  </singleXmlCell>
  <singleXmlCell id="954" xr6:uid="{00000000-000C-0000-FFFF-FFFFB3030000}" r="F47" connectionId="0">
    <xmlCellPr id="1" xr6:uid="{00000000-0010-0000-B303-000001000000}" uniqueName="P62459">
      <xmlPr mapId="1" xpath="/GFI-IZD-OSIG/ISD_1000363/P62459" xmlDataType="decimal"/>
    </xmlCellPr>
  </singleXmlCell>
  <singleXmlCell id="955" xr6:uid="{00000000-000C-0000-FFFF-FFFFB4030000}" r="G47" connectionId="0">
    <xmlCellPr id="1" xr6:uid="{00000000-0010-0000-B403-000001000000}" uniqueName="P62059">
      <xmlPr mapId="1" xpath="/GFI-IZD-OSIG/ISD_1000363/P62059" xmlDataType="decimal"/>
    </xmlCellPr>
  </singleXmlCell>
  <singleXmlCell id="956" xr6:uid="{00000000-000C-0000-FFFF-FFFFB5030000}" r="H47" connectionId="0">
    <xmlCellPr id="1" xr6:uid="{00000000-0010-0000-B503-000001000000}" uniqueName="P62139">
      <xmlPr mapId="1" xpath="/GFI-IZD-OSIG/ISD_1000363/P62139" xmlDataType="decimal"/>
    </xmlCellPr>
  </singleXmlCell>
  <singleXmlCell id="957" xr6:uid="{00000000-000C-0000-FFFF-FFFFB6030000}" r="I47" connectionId="0">
    <xmlCellPr id="1" xr6:uid="{00000000-0010-0000-B603-000001000000}" uniqueName="P62219">
      <xmlPr mapId="1" xpath="/GFI-IZD-OSIG/ISD_1000363/P62219" xmlDataType="decimal"/>
    </xmlCellPr>
  </singleXmlCell>
  <singleXmlCell id="958" xr6:uid="{00000000-000C-0000-FFFF-FFFFB7030000}" r="D48" connectionId="0">
    <xmlCellPr id="1" xr6:uid="{00000000-0010-0000-B703-000001000000}" uniqueName="P62300">
      <xmlPr mapId="1" xpath="/GFI-IZD-OSIG/ISD_1000363/P62300" xmlDataType="decimal"/>
    </xmlCellPr>
  </singleXmlCell>
  <singleXmlCell id="959" xr6:uid="{00000000-000C-0000-FFFF-FFFFB8030000}" r="E48" connectionId="0">
    <xmlCellPr id="1" xr6:uid="{00000000-0010-0000-B803-000001000000}" uniqueName="P62380">
      <xmlPr mapId="1" xpath="/GFI-IZD-OSIG/ISD_1000363/P62380" xmlDataType="decimal"/>
    </xmlCellPr>
  </singleXmlCell>
  <singleXmlCell id="960" xr6:uid="{00000000-000C-0000-FFFF-FFFFB9030000}" r="F48" connectionId="0">
    <xmlCellPr id="1" xr6:uid="{00000000-0010-0000-B903-000001000000}" uniqueName="P62460">
      <xmlPr mapId="1" xpath="/GFI-IZD-OSIG/ISD_1000363/P62460" xmlDataType="decimal"/>
    </xmlCellPr>
  </singleXmlCell>
  <singleXmlCell id="961" xr6:uid="{00000000-000C-0000-FFFF-FFFFBA030000}" r="G48" connectionId="0">
    <xmlCellPr id="1" xr6:uid="{00000000-0010-0000-BA03-000001000000}" uniqueName="P62060">
      <xmlPr mapId="1" xpath="/GFI-IZD-OSIG/ISD_1000363/P62060" xmlDataType="decimal"/>
    </xmlCellPr>
  </singleXmlCell>
  <singleXmlCell id="962" xr6:uid="{00000000-000C-0000-FFFF-FFFFBB030000}" r="H48" connectionId="0">
    <xmlCellPr id="1" xr6:uid="{00000000-0010-0000-BB03-000001000000}" uniqueName="P62140">
      <xmlPr mapId="1" xpath="/GFI-IZD-OSIG/ISD_1000363/P62140" xmlDataType="decimal"/>
    </xmlCellPr>
  </singleXmlCell>
  <singleXmlCell id="963" xr6:uid="{00000000-000C-0000-FFFF-FFFFBC030000}" r="I48" connectionId="0">
    <xmlCellPr id="1" xr6:uid="{00000000-0010-0000-BC03-000001000000}" uniqueName="P62220">
      <xmlPr mapId="1" xpath="/GFI-IZD-OSIG/ISD_1000363/P62220" xmlDataType="decimal"/>
    </xmlCellPr>
  </singleXmlCell>
  <singleXmlCell id="964" xr6:uid="{00000000-000C-0000-FFFF-FFFFBD030000}" r="D49" connectionId="0">
    <xmlCellPr id="1" xr6:uid="{00000000-0010-0000-BD03-000001000000}" uniqueName="P62289">
      <xmlPr mapId="1" xpath="/GFI-IZD-OSIG/ISD_1000363/P62289" xmlDataType="decimal"/>
    </xmlCellPr>
  </singleXmlCell>
  <singleXmlCell id="965" xr6:uid="{00000000-000C-0000-FFFF-FFFFBE030000}" r="E49" connectionId="0">
    <xmlCellPr id="1" xr6:uid="{00000000-0010-0000-BE03-000001000000}" uniqueName="P62369">
      <xmlPr mapId="1" xpath="/GFI-IZD-OSIG/ISD_1000363/P62369" xmlDataType="decimal"/>
    </xmlCellPr>
  </singleXmlCell>
  <singleXmlCell id="966" xr6:uid="{00000000-000C-0000-FFFF-FFFFBF030000}" r="F49" connectionId="0">
    <xmlCellPr id="1" xr6:uid="{00000000-0010-0000-BF03-000001000000}" uniqueName="P62449">
      <xmlPr mapId="1" xpath="/GFI-IZD-OSIG/ISD_1000363/P62449" xmlDataType="decimal"/>
    </xmlCellPr>
  </singleXmlCell>
  <singleXmlCell id="967" xr6:uid="{00000000-000C-0000-FFFF-FFFFC0030000}" r="G49" connectionId="0">
    <xmlCellPr id="1" xr6:uid="{00000000-0010-0000-C003-000001000000}" uniqueName="P62049">
      <xmlPr mapId="1" xpath="/GFI-IZD-OSIG/ISD_1000363/P62049" xmlDataType="decimal"/>
    </xmlCellPr>
  </singleXmlCell>
  <singleXmlCell id="968" xr6:uid="{00000000-000C-0000-FFFF-FFFFC1030000}" r="H49" connectionId="0">
    <xmlCellPr id="1" xr6:uid="{00000000-0010-0000-C103-000001000000}" uniqueName="P62129">
      <xmlPr mapId="1" xpath="/GFI-IZD-OSIG/ISD_1000363/P62129" xmlDataType="decimal"/>
    </xmlCellPr>
  </singleXmlCell>
  <singleXmlCell id="969" xr6:uid="{00000000-000C-0000-FFFF-FFFFC2030000}" r="I49" connectionId="0">
    <xmlCellPr id="1" xr6:uid="{00000000-0010-0000-C203-000001000000}" uniqueName="P62209">
      <xmlPr mapId="1" xpath="/GFI-IZD-OSIG/ISD_1000363/P62209" xmlDataType="decimal"/>
    </xmlCellPr>
  </singleXmlCell>
  <singleXmlCell id="970" xr6:uid="{00000000-000C-0000-FFFF-FFFFC3030000}" r="D50" connectionId="0">
    <xmlCellPr id="1" xr6:uid="{00000000-0010-0000-C303-000001000000}" uniqueName="P62290">
      <xmlPr mapId="1" xpath="/GFI-IZD-OSIG/ISD_1000363/P62290" xmlDataType="decimal"/>
    </xmlCellPr>
  </singleXmlCell>
  <singleXmlCell id="971" xr6:uid="{00000000-000C-0000-FFFF-FFFFC4030000}" r="E50" connectionId="0">
    <xmlCellPr id="1" xr6:uid="{00000000-0010-0000-C403-000001000000}" uniqueName="P62370">
      <xmlPr mapId="1" xpath="/GFI-IZD-OSIG/ISD_1000363/P62370" xmlDataType="decimal"/>
    </xmlCellPr>
  </singleXmlCell>
  <singleXmlCell id="972" xr6:uid="{00000000-000C-0000-FFFF-FFFFC5030000}" r="F50" connectionId="0">
    <xmlCellPr id="1" xr6:uid="{00000000-0010-0000-C503-000001000000}" uniqueName="P62450">
      <xmlPr mapId="1" xpath="/GFI-IZD-OSIG/ISD_1000363/P62450" xmlDataType="decimal"/>
    </xmlCellPr>
  </singleXmlCell>
  <singleXmlCell id="973" xr6:uid="{00000000-000C-0000-FFFF-FFFFC6030000}" r="G50" connectionId="0">
    <xmlCellPr id="1" xr6:uid="{00000000-0010-0000-C603-000001000000}" uniqueName="P62050">
      <xmlPr mapId="1" xpath="/GFI-IZD-OSIG/ISD_1000363/P62050" xmlDataType="decimal"/>
    </xmlCellPr>
  </singleXmlCell>
  <singleXmlCell id="974" xr6:uid="{00000000-000C-0000-FFFF-FFFFC7030000}" r="H50" connectionId="0">
    <xmlCellPr id="1" xr6:uid="{00000000-0010-0000-C703-000001000000}" uniqueName="P62130">
      <xmlPr mapId="1" xpath="/GFI-IZD-OSIG/ISD_1000363/P62130" xmlDataType="decimal"/>
    </xmlCellPr>
  </singleXmlCell>
  <singleXmlCell id="975" xr6:uid="{00000000-000C-0000-FFFF-FFFFC8030000}" r="I50" connectionId="0">
    <xmlCellPr id="1" xr6:uid="{00000000-0010-0000-C803-000001000000}" uniqueName="P62210">
      <xmlPr mapId="1" xpath="/GFI-IZD-OSIG/ISD_1000363/P62210" xmlDataType="decimal"/>
    </xmlCellPr>
  </singleXmlCell>
  <singleXmlCell id="976" xr6:uid="{00000000-000C-0000-FFFF-FFFFC9030000}" r="D51" connectionId="0">
    <xmlCellPr id="1" xr6:uid="{00000000-0010-0000-C903-000001000000}" uniqueName="P62291">
      <xmlPr mapId="1" xpath="/GFI-IZD-OSIG/ISD_1000363/P62291" xmlDataType="decimal"/>
    </xmlCellPr>
  </singleXmlCell>
  <singleXmlCell id="977" xr6:uid="{00000000-000C-0000-FFFF-FFFFCA030000}" r="E51" connectionId="0">
    <xmlCellPr id="1" xr6:uid="{00000000-0010-0000-CA03-000001000000}" uniqueName="P62371">
      <xmlPr mapId="1" xpath="/GFI-IZD-OSIG/ISD_1000363/P62371" xmlDataType="decimal"/>
    </xmlCellPr>
  </singleXmlCell>
  <singleXmlCell id="978" xr6:uid="{00000000-000C-0000-FFFF-FFFFCB030000}" r="F51" connectionId="0">
    <xmlCellPr id="1" xr6:uid="{00000000-0010-0000-CB03-000001000000}" uniqueName="P62451">
      <xmlPr mapId="1" xpath="/GFI-IZD-OSIG/ISD_1000363/P62451" xmlDataType="decimal"/>
    </xmlCellPr>
  </singleXmlCell>
  <singleXmlCell id="979" xr6:uid="{00000000-000C-0000-FFFF-FFFFCC030000}" r="G51" connectionId="0">
    <xmlCellPr id="1" xr6:uid="{00000000-0010-0000-CC03-000001000000}" uniqueName="P62051">
      <xmlPr mapId="1" xpath="/GFI-IZD-OSIG/ISD_1000363/P62051" xmlDataType="decimal"/>
    </xmlCellPr>
  </singleXmlCell>
  <singleXmlCell id="980" xr6:uid="{00000000-000C-0000-FFFF-FFFFCD030000}" r="H51" connectionId="0">
    <xmlCellPr id="1" xr6:uid="{00000000-0010-0000-CD03-000001000000}" uniqueName="P62131">
      <xmlPr mapId="1" xpath="/GFI-IZD-OSIG/ISD_1000363/P62131" xmlDataType="decimal"/>
    </xmlCellPr>
  </singleXmlCell>
  <singleXmlCell id="981" xr6:uid="{00000000-000C-0000-FFFF-FFFFCE030000}" r="I51" connectionId="0">
    <xmlCellPr id="1" xr6:uid="{00000000-0010-0000-CE03-000001000000}" uniqueName="P62211">
      <xmlPr mapId="1" xpath="/GFI-IZD-OSIG/ISD_1000363/P62211" xmlDataType="decimal"/>
    </xmlCellPr>
  </singleXmlCell>
  <singleXmlCell id="982" xr6:uid="{00000000-000C-0000-FFFF-FFFFCF030000}" r="D52" connectionId="0">
    <xmlCellPr id="1" xr6:uid="{00000000-0010-0000-CF03-000001000000}" uniqueName="P62292">
      <xmlPr mapId="1" xpath="/GFI-IZD-OSIG/ISD_1000363/P62292" xmlDataType="decimal"/>
    </xmlCellPr>
  </singleXmlCell>
  <singleXmlCell id="983" xr6:uid="{00000000-000C-0000-FFFF-FFFFD0030000}" r="E52" connectionId="0">
    <xmlCellPr id="1" xr6:uid="{00000000-0010-0000-D003-000001000000}" uniqueName="P62372">
      <xmlPr mapId="1" xpath="/GFI-IZD-OSIG/ISD_1000363/P62372" xmlDataType="decimal"/>
    </xmlCellPr>
  </singleXmlCell>
  <singleXmlCell id="984" xr6:uid="{00000000-000C-0000-FFFF-FFFFD1030000}" r="F52" connectionId="0">
    <xmlCellPr id="1" xr6:uid="{00000000-0010-0000-D103-000001000000}" uniqueName="P62452">
      <xmlPr mapId="1" xpath="/GFI-IZD-OSIG/ISD_1000363/P62452" xmlDataType="decimal"/>
    </xmlCellPr>
  </singleXmlCell>
  <singleXmlCell id="985" xr6:uid="{00000000-000C-0000-FFFF-FFFFD2030000}" r="G52" connectionId="0">
    <xmlCellPr id="1" xr6:uid="{00000000-0010-0000-D203-000001000000}" uniqueName="P62052">
      <xmlPr mapId="1" xpath="/GFI-IZD-OSIG/ISD_1000363/P62052" xmlDataType="decimal"/>
    </xmlCellPr>
  </singleXmlCell>
  <singleXmlCell id="986" xr6:uid="{00000000-000C-0000-FFFF-FFFFD3030000}" r="H52" connectionId="0">
    <xmlCellPr id="1" xr6:uid="{00000000-0010-0000-D303-000001000000}" uniqueName="P62132">
      <xmlPr mapId="1" xpath="/GFI-IZD-OSIG/ISD_1000363/P62132" xmlDataType="decimal"/>
    </xmlCellPr>
  </singleXmlCell>
  <singleXmlCell id="987" xr6:uid="{00000000-000C-0000-FFFF-FFFFD4030000}" r="I52" connectionId="0">
    <xmlCellPr id="1" xr6:uid="{00000000-0010-0000-D403-000001000000}" uniqueName="P62212">
      <xmlPr mapId="1" xpath="/GFI-IZD-OSIG/ISD_1000363/P62212" xmlDataType="decimal"/>
    </xmlCellPr>
  </singleXmlCell>
  <singleXmlCell id="988" xr6:uid="{00000000-000C-0000-FFFF-FFFFD5030000}" r="D53" connectionId="0">
    <xmlCellPr id="1" xr6:uid="{00000000-0010-0000-D503-000001000000}" uniqueName="P62293">
      <xmlPr mapId="1" xpath="/GFI-IZD-OSIG/ISD_1000363/P62293" xmlDataType="decimal"/>
    </xmlCellPr>
  </singleXmlCell>
  <singleXmlCell id="989" xr6:uid="{00000000-000C-0000-FFFF-FFFFD6030000}" r="E53" connectionId="0">
    <xmlCellPr id="1" xr6:uid="{00000000-0010-0000-D603-000001000000}" uniqueName="P62373">
      <xmlPr mapId="1" xpath="/GFI-IZD-OSIG/ISD_1000363/P62373" xmlDataType="decimal"/>
    </xmlCellPr>
  </singleXmlCell>
  <singleXmlCell id="990" xr6:uid="{00000000-000C-0000-FFFF-FFFFD7030000}" r="F53" connectionId="0">
    <xmlCellPr id="1" xr6:uid="{00000000-0010-0000-D703-000001000000}" uniqueName="P62453">
      <xmlPr mapId="1" xpath="/GFI-IZD-OSIG/ISD_1000363/P62453" xmlDataType="decimal"/>
    </xmlCellPr>
  </singleXmlCell>
  <singleXmlCell id="991" xr6:uid="{00000000-000C-0000-FFFF-FFFFD8030000}" r="G53" connectionId="0">
    <xmlCellPr id="1" xr6:uid="{00000000-0010-0000-D803-000001000000}" uniqueName="P62053">
      <xmlPr mapId="1" xpath="/GFI-IZD-OSIG/ISD_1000363/P62053" xmlDataType="decimal"/>
    </xmlCellPr>
  </singleXmlCell>
  <singleXmlCell id="992" xr6:uid="{00000000-000C-0000-FFFF-FFFFD9030000}" r="H53" connectionId="0">
    <xmlCellPr id="1" xr6:uid="{00000000-0010-0000-D903-000001000000}" uniqueName="P62133">
      <xmlPr mapId="1" xpath="/GFI-IZD-OSIG/ISD_1000363/P62133" xmlDataType="decimal"/>
    </xmlCellPr>
  </singleXmlCell>
  <singleXmlCell id="993" xr6:uid="{00000000-000C-0000-FFFF-FFFFDA030000}" r="I53" connectionId="0">
    <xmlCellPr id="1" xr6:uid="{00000000-0010-0000-DA03-000001000000}" uniqueName="P62213">
      <xmlPr mapId="1" xpath="/GFI-IZD-OSIG/ISD_1000363/P62213" xmlDataType="decimal"/>
    </xmlCellPr>
  </singleXmlCell>
  <singleXmlCell id="994" xr6:uid="{00000000-000C-0000-FFFF-FFFFDB030000}" r="D54" connectionId="0">
    <xmlCellPr id="1" xr6:uid="{00000000-0010-0000-DB03-000001000000}" uniqueName="P62294">
      <xmlPr mapId="1" xpath="/GFI-IZD-OSIG/ISD_1000363/P62294" xmlDataType="decimal"/>
    </xmlCellPr>
  </singleXmlCell>
  <singleXmlCell id="995" xr6:uid="{00000000-000C-0000-FFFF-FFFFDC030000}" r="E54" connectionId="0">
    <xmlCellPr id="1" xr6:uid="{00000000-0010-0000-DC03-000001000000}" uniqueName="P62374">
      <xmlPr mapId="1" xpath="/GFI-IZD-OSIG/ISD_1000363/P62374" xmlDataType="decimal"/>
    </xmlCellPr>
  </singleXmlCell>
  <singleXmlCell id="996" xr6:uid="{00000000-000C-0000-FFFF-FFFFDD030000}" r="F54" connectionId="0">
    <xmlCellPr id="1" xr6:uid="{00000000-0010-0000-DD03-000001000000}" uniqueName="P62454">
      <xmlPr mapId="1" xpath="/GFI-IZD-OSIG/ISD_1000363/P62454" xmlDataType="decimal"/>
    </xmlCellPr>
  </singleXmlCell>
  <singleXmlCell id="997" xr6:uid="{00000000-000C-0000-FFFF-FFFFDE030000}" r="G54" connectionId="0">
    <xmlCellPr id="1" xr6:uid="{00000000-0010-0000-DE03-000001000000}" uniqueName="P62054">
      <xmlPr mapId="1" xpath="/GFI-IZD-OSIG/ISD_1000363/P62054" xmlDataType="decimal"/>
    </xmlCellPr>
  </singleXmlCell>
  <singleXmlCell id="998" xr6:uid="{00000000-000C-0000-FFFF-FFFFDF030000}" r="H54" connectionId="0">
    <xmlCellPr id="1" xr6:uid="{00000000-0010-0000-DF03-000001000000}" uniqueName="P62134">
      <xmlPr mapId="1" xpath="/GFI-IZD-OSIG/ISD_1000363/P62134" xmlDataType="decimal"/>
    </xmlCellPr>
  </singleXmlCell>
  <singleXmlCell id="999" xr6:uid="{00000000-000C-0000-FFFF-FFFFE0030000}" r="I54" connectionId="0">
    <xmlCellPr id="1" xr6:uid="{00000000-0010-0000-E003-000001000000}" uniqueName="P62214">
      <xmlPr mapId="1" xpath="/GFI-IZD-OSIG/ISD_1000363/P62214" xmlDataType="decimal"/>
    </xmlCellPr>
  </singleXmlCell>
  <singleXmlCell id="1000" xr6:uid="{00000000-000C-0000-FFFF-FFFFE1030000}" r="D55" connectionId="0">
    <xmlCellPr id="1" xr6:uid="{00000000-0010-0000-E103-000001000000}" uniqueName="P62283">
      <xmlPr mapId="1" xpath="/GFI-IZD-OSIG/ISD_1000363/P62283" xmlDataType="decimal"/>
    </xmlCellPr>
  </singleXmlCell>
  <singleXmlCell id="1001" xr6:uid="{00000000-000C-0000-FFFF-FFFFE2030000}" r="E55" connectionId="0">
    <xmlCellPr id="1" xr6:uid="{00000000-0010-0000-E203-000001000000}" uniqueName="P62363">
      <xmlPr mapId="1" xpath="/GFI-IZD-OSIG/ISD_1000363/P62363" xmlDataType="decimal"/>
    </xmlCellPr>
  </singleXmlCell>
  <singleXmlCell id="1002" xr6:uid="{00000000-000C-0000-FFFF-FFFFE3030000}" r="F55" connectionId="0">
    <xmlCellPr id="1" xr6:uid="{00000000-0010-0000-E303-000001000000}" uniqueName="P62443">
      <xmlPr mapId="1" xpath="/GFI-IZD-OSIG/ISD_1000363/P62443" xmlDataType="decimal"/>
    </xmlCellPr>
  </singleXmlCell>
  <singleXmlCell id="1003" xr6:uid="{00000000-000C-0000-FFFF-FFFFE4030000}" r="G55" connectionId="0">
    <xmlCellPr id="1" xr6:uid="{00000000-0010-0000-E403-000001000000}" uniqueName="P62043">
      <xmlPr mapId="1" xpath="/GFI-IZD-OSIG/ISD_1000363/P62043" xmlDataType="decimal"/>
    </xmlCellPr>
  </singleXmlCell>
  <singleXmlCell id="1004" xr6:uid="{00000000-000C-0000-FFFF-FFFFE5030000}" r="H55" connectionId="0">
    <xmlCellPr id="1" xr6:uid="{00000000-0010-0000-E503-000001000000}" uniqueName="P62123">
      <xmlPr mapId="1" xpath="/GFI-IZD-OSIG/ISD_1000363/P62123" xmlDataType="decimal"/>
    </xmlCellPr>
  </singleXmlCell>
  <singleXmlCell id="1005" xr6:uid="{00000000-000C-0000-FFFF-FFFFE6030000}" r="I55" connectionId="0">
    <xmlCellPr id="1" xr6:uid="{00000000-0010-0000-E603-000001000000}" uniqueName="P62203">
      <xmlPr mapId="1" xpath="/GFI-IZD-OSIG/ISD_1000363/P62203" xmlDataType="decimal"/>
    </xmlCellPr>
  </singleXmlCell>
  <singleXmlCell id="1006" xr6:uid="{00000000-000C-0000-FFFF-FFFFE7030000}" r="D56" connectionId="0">
    <xmlCellPr id="1" xr6:uid="{00000000-0010-0000-E703-000001000000}" uniqueName="P62284">
      <xmlPr mapId="1" xpath="/GFI-IZD-OSIG/ISD_1000363/P62284" xmlDataType="decimal"/>
    </xmlCellPr>
  </singleXmlCell>
  <singleXmlCell id="1007" xr6:uid="{00000000-000C-0000-FFFF-FFFFE8030000}" r="E56" connectionId="0">
    <xmlCellPr id="1" xr6:uid="{00000000-0010-0000-E803-000001000000}" uniqueName="P62364">
      <xmlPr mapId="1" xpath="/GFI-IZD-OSIG/ISD_1000363/P62364" xmlDataType="decimal"/>
    </xmlCellPr>
  </singleXmlCell>
  <singleXmlCell id="1008" xr6:uid="{00000000-000C-0000-FFFF-FFFFE9030000}" r="F56" connectionId="0">
    <xmlCellPr id="1" xr6:uid="{00000000-0010-0000-E903-000001000000}" uniqueName="P62444">
      <xmlPr mapId="1" xpath="/GFI-IZD-OSIG/ISD_1000363/P62444" xmlDataType="decimal"/>
    </xmlCellPr>
  </singleXmlCell>
  <singleXmlCell id="1009" xr6:uid="{00000000-000C-0000-FFFF-FFFFEA030000}" r="G56" connectionId="0">
    <xmlCellPr id="1" xr6:uid="{00000000-0010-0000-EA03-000001000000}" uniqueName="P62044">
      <xmlPr mapId="1" xpath="/GFI-IZD-OSIG/ISD_1000363/P62044" xmlDataType="decimal"/>
    </xmlCellPr>
  </singleXmlCell>
  <singleXmlCell id="1010" xr6:uid="{00000000-000C-0000-FFFF-FFFFEB030000}" r="H56" connectionId="0">
    <xmlCellPr id="1" xr6:uid="{00000000-0010-0000-EB03-000001000000}" uniqueName="P62124">
      <xmlPr mapId="1" xpath="/GFI-IZD-OSIG/ISD_1000363/P62124" xmlDataType="decimal"/>
    </xmlCellPr>
  </singleXmlCell>
  <singleXmlCell id="1011" xr6:uid="{00000000-000C-0000-FFFF-FFFFEC030000}" r="I56" connectionId="0">
    <xmlCellPr id="1" xr6:uid="{00000000-0010-0000-EC03-000001000000}" uniqueName="P62204">
      <xmlPr mapId="1" xpath="/GFI-IZD-OSIG/ISD_1000363/P62204" xmlDataType="decimal"/>
    </xmlCellPr>
  </singleXmlCell>
  <singleXmlCell id="1012" xr6:uid="{00000000-000C-0000-FFFF-FFFFED030000}" r="D57" connectionId="0">
    <xmlCellPr id="1" xr6:uid="{00000000-0010-0000-ED03-000001000000}" uniqueName="P62285">
      <xmlPr mapId="1" xpath="/GFI-IZD-OSIG/ISD_1000363/P62285" xmlDataType="decimal"/>
    </xmlCellPr>
  </singleXmlCell>
  <singleXmlCell id="1013" xr6:uid="{00000000-000C-0000-FFFF-FFFFEE030000}" r="E57" connectionId="0">
    <xmlCellPr id="1" xr6:uid="{00000000-0010-0000-EE03-000001000000}" uniqueName="P62365">
      <xmlPr mapId="1" xpath="/GFI-IZD-OSIG/ISD_1000363/P62365" xmlDataType="decimal"/>
    </xmlCellPr>
  </singleXmlCell>
  <singleXmlCell id="1014" xr6:uid="{00000000-000C-0000-FFFF-FFFFEF030000}" r="F57" connectionId="0">
    <xmlCellPr id="1" xr6:uid="{00000000-0010-0000-EF03-000001000000}" uniqueName="P62445">
      <xmlPr mapId="1" xpath="/GFI-IZD-OSIG/ISD_1000363/P62445" xmlDataType="decimal"/>
    </xmlCellPr>
  </singleXmlCell>
  <singleXmlCell id="1015" xr6:uid="{00000000-000C-0000-FFFF-FFFFF0030000}" r="G57" connectionId="0">
    <xmlCellPr id="1" xr6:uid="{00000000-0010-0000-F003-000001000000}" uniqueName="P62045">
      <xmlPr mapId="1" xpath="/GFI-IZD-OSIG/ISD_1000363/P62045" xmlDataType="decimal"/>
    </xmlCellPr>
  </singleXmlCell>
  <singleXmlCell id="1016" xr6:uid="{00000000-000C-0000-FFFF-FFFFF1030000}" r="H57" connectionId="0">
    <xmlCellPr id="1" xr6:uid="{00000000-0010-0000-F103-000001000000}" uniqueName="P62125">
      <xmlPr mapId="1" xpath="/GFI-IZD-OSIG/ISD_1000363/P62125" xmlDataType="decimal"/>
    </xmlCellPr>
  </singleXmlCell>
  <singleXmlCell id="1017" xr6:uid="{00000000-000C-0000-FFFF-FFFFF2030000}" r="I57" connectionId="0">
    <xmlCellPr id="1" xr6:uid="{00000000-0010-0000-F203-000001000000}" uniqueName="P62205">
      <xmlPr mapId="1" xpath="/GFI-IZD-OSIG/ISD_1000363/P62205" xmlDataType="decimal"/>
    </xmlCellPr>
  </singleXmlCell>
  <singleXmlCell id="1018" xr6:uid="{00000000-000C-0000-FFFF-FFFFF3030000}" r="D58" connectionId="0">
    <xmlCellPr id="1" xr6:uid="{00000000-0010-0000-F303-000001000000}" uniqueName="P62286">
      <xmlPr mapId="1" xpath="/GFI-IZD-OSIG/ISD_1000363/P62286" xmlDataType="decimal"/>
    </xmlCellPr>
  </singleXmlCell>
  <singleXmlCell id="1019" xr6:uid="{00000000-000C-0000-FFFF-FFFFF4030000}" r="E58" connectionId="0">
    <xmlCellPr id="1" xr6:uid="{00000000-0010-0000-F403-000001000000}" uniqueName="P62366">
      <xmlPr mapId="1" xpath="/GFI-IZD-OSIG/ISD_1000363/P62366" xmlDataType="decimal"/>
    </xmlCellPr>
  </singleXmlCell>
  <singleXmlCell id="1020" xr6:uid="{00000000-000C-0000-FFFF-FFFFF5030000}" r="F58" connectionId="0">
    <xmlCellPr id="1" xr6:uid="{00000000-0010-0000-F503-000001000000}" uniqueName="P62446">
      <xmlPr mapId="1" xpath="/GFI-IZD-OSIG/ISD_1000363/P62446" xmlDataType="decimal"/>
    </xmlCellPr>
  </singleXmlCell>
  <singleXmlCell id="1021" xr6:uid="{00000000-000C-0000-FFFF-FFFFF6030000}" r="G58" connectionId="0">
    <xmlCellPr id="1" xr6:uid="{00000000-0010-0000-F603-000001000000}" uniqueName="P62046">
      <xmlPr mapId="1" xpath="/GFI-IZD-OSIG/ISD_1000363/P62046" xmlDataType="decimal"/>
    </xmlCellPr>
  </singleXmlCell>
  <singleXmlCell id="1022" xr6:uid="{00000000-000C-0000-FFFF-FFFFF7030000}" r="H58" connectionId="0">
    <xmlCellPr id="1" xr6:uid="{00000000-0010-0000-F703-000001000000}" uniqueName="P62126">
      <xmlPr mapId="1" xpath="/GFI-IZD-OSIG/ISD_1000363/P62126" xmlDataType="decimal"/>
    </xmlCellPr>
  </singleXmlCell>
  <singleXmlCell id="1023" xr6:uid="{00000000-000C-0000-FFFF-FFFFF8030000}" r="I58" connectionId="0">
    <xmlCellPr id="1" xr6:uid="{00000000-0010-0000-F803-000001000000}" uniqueName="P62206">
      <xmlPr mapId="1" xpath="/GFI-IZD-OSIG/ISD_1000363/P62206" xmlDataType="decimal"/>
    </xmlCellPr>
  </singleXmlCell>
  <singleXmlCell id="1024" xr6:uid="{00000000-000C-0000-FFFF-FFFFF9030000}" r="D59" connectionId="0">
    <xmlCellPr id="1" xr6:uid="{00000000-0010-0000-F903-000001000000}" uniqueName="P62287">
      <xmlPr mapId="1" xpath="/GFI-IZD-OSIG/ISD_1000363/P62287" xmlDataType="decimal"/>
    </xmlCellPr>
  </singleXmlCell>
  <singleXmlCell id="1025" xr6:uid="{00000000-000C-0000-FFFF-FFFFFA030000}" r="E59" connectionId="0">
    <xmlCellPr id="1" xr6:uid="{00000000-0010-0000-FA03-000001000000}" uniqueName="P62367">
      <xmlPr mapId="1" xpath="/GFI-IZD-OSIG/ISD_1000363/P62367" xmlDataType="decimal"/>
    </xmlCellPr>
  </singleXmlCell>
  <singleXmlCell id="1026" xr6:uid="{00000000-000C-0000-FFFF-FFFFFB030000}" r="F59" connectionId="0">
    <xmlCellPr id="1" xr6:uid="{00000000-0010-0000-FB03-000001000000}" uniqueName="P62447">
      <xmlPr mapId="1" xpath="/GFI-IZD-OSIG/ISD_1000363/P62447" xmlDataType="decimal"/>
    </xmlCellPr>
  </singleXmlCell>
  <singleXmlCell id="1027" xr6:uid="{00000000-000C-0000-FFFF-FFFFFC030000}" r="G59" connectionId="0">
    <xmlCellPr id="1" xr6:uid="{00000000-0010-0000-FC03-000001000000}" uniqueName="P62047">
      <xmlPr mapId="1" xpath="/GFI-IZD-OSIG/ISD_1000363/P62047" xmlDataType="decimal"/>
    </xmlCellPr>
  </singleXmlCell>
  <singleXmlCell id="1028" xr6:uid="{00000000-000C-0000-FFFF-FFFFFD030000}" r="H59" connectionId="0">
    <xmlCellPr id="1" xr6:uid="{00000000-0010-0000-FD03-000001000000}" uniqueName="P62127">
      <xmlPr mapId="1" xpath="/GFI-IZD-OSIG/ISD_1000363/P62127" xmlDataType="decimal"/>
    </xmlCellPr>
  </singleXmlCell>
  <singleXmlCell id="1029" xr6:uid="{00000000-000C-0000-FFFF-FFFFFE030000}" r="I59" connectionId="0">
    <xmlCellPr id="1" xr6:uid="{00000000-0010-0000-FE03-000001000000}" uniqueName="P62207">
      <xmlPr mapId="1" xpath="/GFI-IZD-OSIG/ISD_1000363/P62207" xmlDataType="decimal"/>
    </xmlCellPr>
  </singleXmlCell>
  <singleXmlCell id="1030" xr6:uid="{00000000-000C-0000-FFFF-FFFFFF030000}" r="D60" connectionId="0">
    <xmlCellPr id="1" xr6:uid="{00000000-0010-0000-FF03-000001000000}" uniqueName="P62288">
      <xmlPr mapId="1" xpath="/GFI-IZD-OSIG/ISD_1000363/P62288" xmlDataType="decimal"/>
    </xmlCellPr>
  </singleXmlCell>
  <singleXmlCell id="1031" xr6:uid="{00000000-000C-0000-FFFF-FFFF00040000}" r="E60" connectionId="0">
    <xmlCellPr id="1" xr6:uid="{00000000-0010-0000-0004-000001000000}" uniqueName="P62368">
      <xmlPr mapId="1" xpath="/GFI-IZD-OSIG/ISD_1000363/P62368" xmlDataType="decimal"/>
    </xmlCellPr>
  </singleXmlCell>
  <singleXmlCell id="1032" xr6:uid="{00000000-000C-0000-FFFF-FFFF01040000}" r="F60" connectionId="0">
    <xmlCellPr id="1" xr6:uid="{00000000-0010-0000-0104-000001000000}" uniqueName="P62448">
      <xmlPr mapId="1" xpath="/GFI-IZD-OSIG/ISD_1000363/P62448" xmlDataType="decimal"/>
    </xmlCellPr>
  </singleXmlCell>
  <singleXmlCell id="1033" xr6:uid="{00000000-000C-0000-FFFF-FFFF02040000}" r="G60" connectionId="0">
    <xmlCellPr id="1" xr6:uid="{00000000-0010-0000-0204-000001000000}" uniqueName="P62048">
      <xmlPr mapId="1" xpath="/GFI-IZD-OSIG/ISD_1000363/P62048" xmlDataType="decimal"/>
    </xmlCellPr>
  </singleXmlCell>
  <singleXmlCell id="1034" xr6:uid="{00000000-000C-0000-FFFF-FFFF03040000}" r="H60" connectionId="0">
    <xmlCellPr id="1" xr6:uid="{00000000-0010-0000-0304-000001000000}" uniqueName="P62128">
      <xmlPr mapId="1" xpath="/GFI-IZD-OSIG/ISD_1000363/P62128" xmlDataType="decimal"/>
    </xmlCellPr>
  </singleXmlCell>
  <singleXmlCell id="1035" xr6:uid="{00000000-000C-0000-FFFF-FFFF04040000}" r="I60" connectionId="0">
    <xmlCellPr id="1" xr6:uid="{00000000-0010-0000-0404-000001000000}" uniqueName="P62208">
      <xmlPr mapId="1" xpath="/GFI-IZD-OSIG/ISD_1000363/P62208" xmlDataType="decimal"/>
    </xmlCellPr>
  </singleXmlCell>
  <singleXmlCell id="1036" xr6:uid="{00000000-000C-0000-FFFF-FFFF05040000}" r="D61" connectionId="0">
    <xmlCellPr id="1" xr6:uid="{00000000-0010-0000-0504-000001000000}" uniqueName="P62277">
      <xmlPr mapId="1" xpath="/GFI-IZD-OSIG/ISD_1000363/P62277" xmlDataType="decimal"/>
    </xmlCellPr>
  </singleXmlCell>
  <singleXmlCell id="1037" xr6:uid="{00000000-000C-0000-FFFF-FFFF06040000}" r="E61" connectionId="0">
    <xmlCellPr id="1" xr6:uid="{00000000-0010-0000-0604-000001000000}" uniqueName="P62357">
      <xmlPr mapId="1" xpath="/GFI-IZD-OSIG/ISD_1000363/P62357" xmlDataType="decimal"/>
    </xmlCellPr>
  </singleXmlCell>
  <singleXmlCell id="1038" xr6:uid="{00000000-000C-0000-FFFF-FFFF07040000}" r="F61" connectionId="0">
    <xmlCellPr id="1" xr6:uid="{00000000-0010-0000-0704-000001000000}" uniqueName="P62437">
      <xmlPr mapId="1" xpath="/GFI-IZD-OSIG/ISD_1000363/P62437" xmlDataType="decimal"/>
    </xmlCellPr>
  </singleXmlCell>
  <singleXmlCell id="1039" xr6:uid="{00000000-000C-0000-FFFF-FFFF08040000}" r="G61" connectionId="0">
    <xmlCellPr id="1" xr6:uid="{00000000-0010-0000-0804-000001000000}" uniqueName="P62037">
      <xmlPr mapId="1" xpath="/GFI-IZD-OSIG/ISD_1000363/P62037" xmlDataType="decimal"/>
    </xmlCellPr>
  </singleXmlCell>
  <singleXmlCell id="1040" xr6:uid="{00000000-000C-0000-FFFF-FFFF09040000}" r="H61" connectionId="0">
    <xmlCellPr id="1" xr6:uid="{00000000-0010-0000-0904-000001000000}" uniqueName="P62117">
      <xmlPr mapId="1" xpath="/GFI-IZD-OSIG/ISD_1000363/P62117" xmlDataType="decimal"/>
    </xmlCellPr>
  </singleXmlCell>
  <singleXmlCell id="1041" xr6:uid="{00000000-000C-0000-FFFF-FFFF0A040000}" r="I61" connectionId="0">
    <xmlCellPr id="1" xr6:uid="{00000000-0010-0000-0A04-000001000000}" uniqueName="P62197">
      <xmlPr mapId="1" xpath="/GFI-IZD-OSIG/ISD_1000363/P62197" xmlDataType="decimal"/>
    </xmlCellPr>
  </singleXmlCell>
  <singleXmlCell id="1042" xr6:uid="{00000000-000C-0000-FFFF-FFFF0B040000}" r="D62" connectionId="0">
    <xmlCellPr id="1" xr6:uid="{00000000-0010-0000-0B04-000001000000}" uniqueName="P62278">
      <xmlPr mapId="1" xpath="/GFI-IZD-OSIG/ISD_1000363/P62278" xmlDataType="decimal"/>
    </xmlCellPr>
  </singleXmlCell>
  <singleXmlCell id="1043" xr6:uid="{00000000-000C-0000-FFFF-FFFF0C040000}" r="E62" connectionId="0">
    <xmlCellPr id="1" xr6:uid="{00000000-0010-0000-0C04-000001000000}" uniqueName="P62358">
      <xmlPr mapId="1" xpath="/GFI-IZD-OSIG/ISD_1000363/P62358" xmlDataType="decimal"/>
    </xmlCellPr>
  </singleXmlCell>
  <singleXmlCell id="1044" xr6:uid="{00000000-000C-0000-FFFF-FFFF0D040000}" r="F62" connectionId="0">
    <xmlCellPr id="1" xr6:uid="{00000000-0010-0000-0D04-000001000000}" uniqueName="P62438">
      <xmlPr mapId="1" xpath="/GFI-IZD-OSIG/ISD_1000363/P62438" xmlDataType="decimal"/>
    </xmlCellPr>
  </singleXmlCell>
  <singleXmlCell id="1045" xr6:uid="{00000000-000C-0000-FFFF-FFFF0E040000}" r="G62" connectionId="0">
    <xmlCellPr id="1" xr6:uid="{00000000-0010-0000-0E04-000001000000}" uniqueName="P62038">
      <xmlPr mapId="1" xpath="/GFI-IZD-OSIG/ISD_1000363/P62038" xmlDataType="decimal"/>
    </xmlCellPr>
  </singleXmlCell>
  <singleXmlCell id="1046" xr6:uid="{00000000-000C-0000-FFFF-FFFF0F040000}" r="H62" connectionId="0">
    <xmlCellPr id="1" xr6:uid="{00000000-0010-0000-0F04-000001000000}" uniqueName="P62118">
      <xmlPr mapId="1" xpath="/GFI-IZD-OSIG/ISD_1000363/P62118" xmlDataType="decimal"/>
    </xmlCellPr>
  </singleXmlCell>
  <singleXmlCell id="1047" xr6:uid="{00000000-000C-0000-FFFF-FFFF10040000}" r="I62" connectionId="0">
    <xmlCellPr id="1" xr6:uid="{00000000-0010-0000-1004-000001000000}" uniqueName="P62198">
      <xmlPr mapId="1" xpath="/GFI-IZD-OSIG/ISD_1000363/P62198" xmlDataType="decimal"/>
    </xmlCellPr>
  </singleXmlCell>
  <singleXmlCell id="1048" xr6:uid="{00000000-000C-0000-FFFF-FFFF11040000}" r="D63" connectionId="0">
    <xmlCellPr id="1" xr6:uid="{00000000-0010-0000-1104-000001000000}" uniqueName="P62279">
      <xmlPr mapId="1" xpath="/GFI-IZD-OSIG/ISD_1000363/P62279" xmlDataType="decimal"/>
    </xmlCellPr>
  </singleXmlCell>
  <singleXmlCell id="1049" xr6:uid="{00000000-000C-0000-FFFF-FFFF12040000}" r="E63" connectionId="0">
    <xmlCellPr id="1" xr6:uid="{00000000-0010-0000-1204-000001000000}" uniqueName="P62359">
      <xmlPr mapId="1" xpath="/GFI-IZD-OSIG/ISD_1000363/P62359" xmlDataType="decimal"/>
    </xmlCellPr>
  </singleXmlCell>
  <singleXmlCell id="1050" xr6:uid="{00000000-000C-0000-FFFF-FFFF13040000}" r="F63" connectionId="0">
    <xmlCellPr id="1" xr6:uid="{00000000-0010-0000-1304-000001000000}" uniqueName="P62439">
      <xmlPr mapId="1" xpath="/GFI-IZD-OSIG/ISD_1000363/P62439" xmlDataType="decimal"/>
    </xmlCellPr>
  </singleXmlCell>
  <singleXmlCell id="1051" xr6:uid="{00000000-000C-0000-FFFF-FFFF14040000}" r="G63" connectionId="0">
    <xmlCellPr id="1" xr6:uid="{00000000-0010-0000-1404-000001000000}" uniqueName="P62039">
      <xmlPr mapId="1" xpath="/GFI-IZD-OSIG/ISD_1000363/P62039" xmlDataType="decimal"/>
    </xmlCellPr>
  </singleXmlCell>
  <singleXmlCell id="1052" xr6:uid="{00000000-000C-0000-FFFF-FFFF15040000}" r="H63" connectionId="0">
    <xmlCellPr id="1" xr6:uid="{00000000-0010-0000-1504-000001000000}" uniqueName="P62119">
      <xmlPr mapId="1" xpath="/GFI-IZD-OSIG/ISD_1000363/P62119" xmlDataType="decimal"/>
    </xmlCellPr>
  </singleXmlCell>
  <singleXmlCell id="1053" xr6:uid="{00000000-000C-0000-FFFF-FFFF16040000}" r="I63" connectionId="0">
    <xmlCellPr id="1" xr6:uid="{00000000-0010-0000-1604-000001000000}" uniqueName="P62199">
      <xmlPr mapId="1" xpath="/GFI-IZD-OSIG/ISD_1000363/P62199" xmlDataType="decimal"/>
    </xmlCellPr>
  </singleXmlCell>
  <singleXmlCell id="1054" xr6:uid="{00000000-000C-0000-FFFF-FFFF17040000}" r="D64" connectionId="0">
    <xmlCellPr id="1" xr6:uid="{00000000-0010-0000-1704-000001000000}" uniqueName="P62280">
      <xmlPr mapId="1" xpath="/GFI-IZD-OSIG/ISD_1000363/P62280" xmlDataType="decimal"/>
    </xmlCellPr>
  </singleXmlCell>
  <singleXmlCell id="1055" xr6:uid="{00000000-000C-0000-FFFF-FFFF18040000}" r="E64" connectionId="0">
    <xmlCellPr id="1" xr6:uid="{00000000-0010-0000-1804-000001000000}" uniqueName="P62360">
      <xmlPr mapId="1" xpath="/GFI-IZD-OSIG/ISD_1000363/P62360" xmlDataType="decimal"/>
    </xmlCellPr>
  </singleXmlCell>
  <singleXmlCell id="1056" xr6:uid="{00000000-000C-0000-FFFF-FFFF19040000}" r="F64" connectionId="0">
    <xmlCellPr id="1" xr6:uid="{00000000-0010-0000-1904-000001000000}" uniqueName="P62440">
      <xmlPr mapId="1" xpath="/GFI-IZD-OSIG/ISD_1000363/P62440" xmlDataType="decimal"/>
    </xmlCellPr>
  </singleXmlCell>
  <singleXmlCell id="1057" xr6:uid="{00000000-000C-0000-FFFF-FFFF1A040000}" r="G64" connectionId="0">
    <xmlCellPr id="1" xr6:uid="{00000000-0010-0000-1A04-000001000000}" uniqueName="P62040">
      <xmlPr mapId="1" xpath="/GFI-IZD-OSIG/ISD_1000363/P62040" xmlDataType="decimal"/>
    </xmlCellPr>
  </singleXmlCell>
  <singleXmlCell id="1058" xr6:uid="{00000000-000C-0000-FFFF-FFFF1B040000}" r="H64" connectionId="0">
    <xmlCellPr id="1" xr6:uid="{00000000-0010-0000-1B04-000001000000}" uniqueName="P62120">
      <xmlPr mapId="1" xpath="/GFI-IZD-OSIG/ISD_1000363/P62120" xmlDataType="decimal"/>
    </xmlCellPr>
  </singleXmlCell>
  <singleXmlCell id="1059" xr6:uid="{00000000-000C-0000-FFFF-FFFF1C040000}" r="I64" connectionId="0">
    <xmlCellPr id="1" xr6:uid="{00000000-0010-0000-1C04-000001000000}" uniqueName="P62200">
      <xmlPr mapId="1" xpath="/GFI-IZD-OSIG/ISD_1000363/P62200" xmlDataType="decimal"/>
    </xmlCellPr>
  </singleXmlCell>
  <singleXmlCell id="1060" xr6:uid="{00000000-000C-0000-FFFF-FFFF1D040000}" r="D65" connectionId="0">
    <xmlCellPr id="1" xr6:uid="{00000000-0010-0000-1D04-000001000000}" uniqueName="P62281">
      <xmlPr mapId="1" xpath="/GFI-IZD-OSIG/ISD_1000363/P62281" xmlDataType="decimal"/>
    </xmlCellPr>
  </singleXmlCell>
  <singleXmlCell id="1061" xr6:uid="{00000000-000C-0000-FFFF-FFFF1E040000}" r="E65" connectionId="0">
    <xmlCellPr id="1" xr6:uid="{00000000-0010-0000-1E04-000001000000}" uniqueName="P62361">
      <xmlPr mapId="1" xpath="/GFI-IZD-OSIG/ISD_1000363/P62361" xmlDataType="decimal"/>
    </xmlCellPr>
  </singleXmlCell>
  <singleXmlCell id="1062" xr6:uid="{00000000-000C-0000-FFFF-FFFF1F040000}" r="F65" connectionId="0">
    <xmlCellPr id="1" xr6:uid="{00000000-0010-0000-1F04-000001000000}" uniqueName="P62441">
      <xmlPr mapId="1" xpath="/GFI-IZD-OSIG/ISD_1000363/P62441" xmlDataType="decimal"/>
    </xmlCellPr>
  </singleXmlCell>
  <singleXmlCell id="1063" xr6:uid="{00000000-000C-0000-FFFF-FFFF20040000}" r="G65" connectionId="0">
    <xmlCellPr id="1" xr6:uid="{00000000-0010-0000-2004-000001000000}" uniqueName="P62041">
      <xmlPr mapId="1" xpath="/GFI-IZD-OSIG/ISD_1000363/P62041" xmlDataType="decimal"/>
    </xmlCellPr>
  </singleXmlCell>
  <singleXmlCell id="1064" xr6:uid="{00000000-000C-0000-FFFF-FFFF21040000}" r="H65" connectionId="0">
    <xmlCellPr id="1" xr6:uid="{00000000-0010-0000-2104-000001000000}" uniqueName="P62121">
      <xmlPr mapId="1" xpath="/GFI-IZD-OSIG/ISD_1000363/P62121" xmlDataType="decimal"/>
    </xmlCellPr>
  </singleXmlCell>
  <singleXmlCell id="1065" xr6:uid="{00000000-000C-0000-FFFF-FFFF22040000}" r="I65" connectionId="0">
    <xmlCellPr id="1" xr6:uid="{00000000-0010-0000-2204-000001000000}" uniqueName="P62201">
      <xmlPr mapId="1" xpath="/GFI-IZD-OSIG/ISD_1000363/P62201" xmlDataType="decimal"/>
    </xmlCellPr>
  </singleXmlCell>
  <singleXmlCell id="1066" xr6:uid="{00000000-000C-0000-FFFF-FFFF23040000}" r="D66" connectionId="0">
    <xmlCellPr id="1" xr6:uid="{00000000-0010-0000-2304-000001000000}" uniqueName="P62282">
      <xmlPr mapId="1" xpath="/GFI-IZD-OSIG/ISD_1000363/P62282" xmlDataType="decimal"/>
    </xmlCellPr>
  </singleXmlCell>
  <singleXmlCell id="1067" xr6:uid="{00000000-000C-0000-FFFF-FFFF24040000}" r="E66" connectionId="0">
    <xmlCellPr id="1" xr6:uid="{00000000-0010-0000-2404-000001000000}" uniqueName="P62362">
      <xmlPr mapId="1" xpath="/GFI-IZD-OSIG/ISD_1000363/P62362" xmlDataType="decimal"/>
    </xmlCellPr>
  </singleXmlCell>
  <singleXmlCell id="1068" xr6:uid="{00000000-000C-0000-FFFF-FFFF25040000}" r="F66" connectionId="0">
    <xmlCellPr id="1" xr6:uid="{00000000-0010-0000-2504-000001000000}" uniqueName="P62442">
      <xmlPr mapId="1" xpath="/GFI-IZD-OSIG/ISD_1000363/P62442" xmlDataType="decimal"/>
    </xmlCellPr>
  </singleXmlCell>
  <singleXmlCell id="1069" xr6:uid="{00000000-000C-0000-FFFF-FFFF26040000}" r="G66" connectionId="0">
    <xmlCellPr id="1" xr6:uid="{00000000-0010-0000-2604-000001000000}" uniqueName="P62042">
      <xmlPr mapId="1" xpath="/GFI-IZD-OSIG/ISD_1000363/P62042" xmlDataType="decimal"/>
    </xmlCellPr>
  </singleXmlCell>
  <singleXmlCell id="1070" xr6:uid="{00000000-000C-0000-FFFF-FFFF27040000}" r="H66" connectionId="0">
    <xmlCellPr id="1" xr6:uid="{00000000-0010-0000-2704-000001000000}" uniqueName="P62122">
      <xmlPr mapId="1" xpath="/GFI-IZD-OSIG/ISD_1000363/P62122" xmlDataType="decimal"/>
    </xmlCellPr>
  </singleXmlCell>
  <singleXmlCell id="1071" xr6:uid="{00000000-000C-0000-FFFF-FFFF28040000}" r="I66" connectionId="0">
    <xmlCellPr id="1" xr6:uid="{00000000-0010-0000-2804-000001000000}" uniqueName="P62202">
      <xmlPr mapId="1" xpath="/GFI-IZD-OSIG/ISD_1000363/P62202" xmlDataType="decimal"/>
    </xmlCellPr>
  </singleXmlCell>
  <singleXmlCell id="1072" xr6:uid="{00000000-000C-0000-FFFF-FFFF29040000}" r="D67" connectionId="0">
    <xmlCellPr id="1" xr6:uid="{00000000-0010-0000-2904-000001000000}" uniqueName="P62271">
      <xmlPr mapId="1" xpath="/GFI-IZD-OSIG/ISD_1000363/P62271" xmlDataType="decimal"/>
    </xmlCellPr>
  </singleXmlCell>
  <singleXmlCell id="1073" xr6:uid="{00000000-000C-0000-FFFF-FFFF2A040000}" r="E67" connectionId="0">
    <xmlCellPr id="1" xr6:uid="{00000000-0010-0000-2A04-000001000000}" uniqueName="P62351">
      <xmlPr mapId="1" xpath="/GFI-IZD-OSIG/ISD_1000363/P62351" xmlDataType="decimal"/>
    </xmlCellPr>
  </singleXmlCell>
  <singleXmlCell id="1074" xr6:uid="{00000000-000C-0000-FFFF-FFFF2B040000}" r="F67" connectionId="0">
    <xmlCellPr id="1" xr6:uid="{00000000-0010-0000-2B04-000001000000}" uniqueName="P62431">
      <xmlPr mapId="1" xpath="/GFI-IZD-OSIG/ISD_1000363/P62431" xmlDataType="decimal"/>
    </xmlCellPr>
  </singleXmlCell>
  <singleXmlCell id="1075" xr6:uid="{00000000-000C-0000-FFFF-FFFF2C040000}" r="G67" connectionId="0">
    <xmlCellPr id="1" xr6:uid="{00000000-0010-0000-2C04-000001000000}" uniqueName="P62031">
      <xmlPr mapId="1" xpath="/GFI-IZD-OSIG/ISD_1000363/P62031" xmlDataType="decimal"/>
    </xmlCellPr>
  </singleXmlCell>
  <singleXmlCell id="1076" xr6:uid="{00000000-000C-0000-FFFF-FFFF2D040000}" r="H67" connectionId="0">
    <xmlCellPr id="1" xr6:uid="{00000000-0010-0000-2D04-000001000000}" uniqueName="P62111">
      <xmlPr mapId="1" xpath="/GFI-IZD-OSIG/ISD_1000363/P62111" xmlDataType="decimal"/>
    </xmlCellPr>
  </singleXmlCell>
  <singleXmlCell id="1077" xr6:uid="{00000000-000C-0000-FFFF-FFFF2E040000}" r="I67" connectionId="0">
    <xmlCellPr id="1" xr6:uid="{00000000-0010-0000-2E04-000001000000}" uniqueName="P62191">
      <xmlPr mapId="1" xpath="/GFI-IZD-OSIG/ISD_1000363/P62191" xmlDataType="decimal"/>
    </xmlCellPr>
  </singleXmlCell>
  <singleXmlCell id="1078" xr6:uid="{00000000-000C-0000-FFFF-FFFF2F040000}" r="D68" connectionId="0">
    <xmlCellPr id="1" xr6:uid="{00000000-0010-0000-2F04-000001000000}" uniqueName="P62272">
      <xmlPr mapId="1" xpath="/GFI-IZD-OSIG/ISD_1000363/P62272" xmlDataType="decimal"/>
    </xmlCellPr>
  </singleXmlCell>
  <singleXmlCell id="1079" xr6:uid="{00000000-000C-0000-FFFF-FFFF30040000}" r="E68" connectionId="0">
    <xmlCellPr id="1" xr6:uid="{00000000-0010-0000-3004-000001000000}" uniqueName="P62352">
      <xmlPr mapId="1" xpath="/GFI-IZD-OSIG/ISD_1000363/P62352" xmlDataType="decimal"/>
    </xmlCellPr>
  </singleXmlCell>
  <singleXmlCell id="1080" xr6:uid="{00000000-000C-0000-FFFF-FFFF31040000}" r="F68" connectionId="0">
    <xmlCellPr id="1" xr6:uid="{00000000-0010-0000-3104-000001000000}" uniqueName="P62432">
      <xmlPr mapId="1" xpath="/GFI-IZD-OSIG/ISD_1000363/P62432" xmlDataType="decimal"/>
    </xmlCellPr>
  </singleXmlCell>
  <singleXmlCell id="1081" xr6:uid="{00000000-000C-0000-FFFF-FFFF32040000}" r="G68" connectionId="0">
    <xmlCellPr id="1" xr6:uid="{00000000-0010-0000-3204-000001000000}" uniqueName="P62032">
      <xmlPr mapId="1" xpath="/GFI-IZD-OSIG/ISD_1000363/P62032" xmlDataType="decimal"/>
    </xmlCellPr>
  </singleXmlCell>
  <singleXmlCell id="1082" xr6:uid="{00000000-000C-0000-FFFF-FFFF33040000}" r="H68" connectionId="0">
    <xmlCellPr id="1" xr6:uid="{00000000-0010-0000-3304-000001000000}" uniqueName="P62112">
      <xmlPr mapId="1" xpath="/GFI-IZD-OSIG/ISD_1000363/P62112" xmlDataType="decimal"/>
    </xmlCellPr>
  </singleXmlCell>
  <singleXmlCell id="1083" xr6:uid="{00000000-000C-0000-FFFF-FFFF34040000}" r="I68" connectionId="0">
    <xmlCellPr id="1" xr6:uid="{00000000-0010-0000-3404-000001000000}" uniqueName="P62192">
      <xmlPr mapId="1" xpath="/GFI-IZD-OSIG/ISD_1000363/P62192" xmlDataType="decimal"/>
    </xmlCellPr>
  </singleXmlCell>
  <singleXmlCell id="1084" xr6:uid="{00000000-000C-0000-FFFF-FFFF35040000}" r="D69" connectionId="0">
    <xmlCellPr id="1" xr6:uid="{00000000-0010-0000-3504-000001000000}" uniqueName="P62273">
      <xmlPr mapId="1" xpath="/GFI-IZD-OSIG/ISD_1000363/P62273" xmlDataType="decimal"/>
    </xmlCellPr>
  </singleXmlCell>
  <singleXmlCell id="1085" xr6:uid="{00000000-000C-0000-FFFF-FFFF36040000}" r="E69" connectionId="0">
    <xmlCellPr id="1" xr6:uid="{00000000-0010-0000-3604-000001000000}" uniqueName="P62353">
      <xmlPr mapId="1" xpath="/GFI-IZD-OSIG/ISD_1000363/P62353" xmlDataType="decimal"/>
    </xmlCellPr>
  </singleXmlCell>
  <singleXmlCell id="1086" xr6:uid="{00000000-000C-0000-FFFF-FFFF37040000}" r="F69" connectionId="0">
    <xmlCellPr id="1" xr6:uid="{00000000-0010-0000-3704-000001000000}" uniqueName="P62433">
      <xmlPr mapId="1" xpath="/GFI-IZD-OSIG/ISD_1000363/P62433" xmlDataType="decimal"/>
    </xmlCellPr>
  </singleXmlCell>
  <singleXmlCell id="1087" xr6:uid="{00000000-000C-0000-FFFF-FFFF38040000}" r="G69" connectionId="0">
    <xmlCellPr id="1" xr6:uid="{00000000-0010-0000-3804-000001000000}" uniqueName="P62033">
      <xmlPr mapId="1" xpath="/GFI-IZD-OSIG/ISD_1000363/P62033" xmlDataType="decimal"/>
    </xmlCellPr>
  </singleXmlCell>
  <singleXmlCell id="1088" xr6:uid="{00000000-000C-0000-FFFF-FFFF39040000}" r="H69" connectionId="0">
    <xmlCellPr id="1" xr6:uid="{00000000-0010-0000-3904-000001000000}" uniqueName="P62113">
      <xmlPr mapId="1" xpath="/GFI-IZD-OSIG/ISD_1000363/P62113" xmlDataType="decimal"/>
    </xmlCellPr>
  </singleXmlCell>
  <singleXmlCell id="1089" xr6:uid="{00000000-000C-0000-FFFF-FFFF3A040000}" r="I69" connectionId="0">
    <xmlCellPr id="1" xr6:uid="{00000000-0010-0000-3A04-000001000000}" uniqueName="P62193">
      <xmlPr mapId="1" xpath="/GFI-IZD-OSIG/ISD_1000363/P62193" xmlDataType="decimal"/>
    </xmlCellPr>
  </singleXmlCell>
  <singleXmlCell id="1090" xr6:uid="{00000000-000C-0000-FFFF-FFFF3B040000}" r="D70" connectionId="0">
    <xmlCellPr id="1" xr6:uid="{00000000-0010-0000-3B04-000001000000}" uniqueName="P62274">
      <xmlPr mapId="1" xpath="/GFI-IZD-OSIG/ISD_1000363/P62274" xmlDataType="decimal"/>
    </xmlCellPr>
  </singleXmlCell>
  <singleXmlCell id="1091" xr6:uid="{00000000-000C-0000-FFFF-FFFF3C040000}" r="E70" connectionId="0">
    <xmlCellPr id="1" xr6:uid="{00000000-0010-0000-3C04-000001000000}" uniqueName="P62354">
      <xmlPr mapId="1" xpath="/GFI-IZD-OSIG/ISD_1000363/P62354" xmlDataType="decimal"/>
    </xmlCellPr>
  </singleXmlCell>
  <singleXmlCell id="1092" xr6:uid="{00000000-000C-0000-FFFF-FFFF3D040000}" r="F70" connectionId="0">
    <xmlCellPr id="1" xr6:uid="{00000000-0010-0000-3D04-000001000000}" uniqueName="P62434">
      <xmlPr mapId="1" xpath="/GFI-IZD-OSIG/ISD_1000363/P62434" xmlDataType="decimal"/>
    </xmlCellPr>
  </singleXmlCell>
  <singleXmlCell id="1093" xr6:uid="{00000000-000C-0000-FFFF-FFFF3E040000}" r="G70" connectionId="0">
    <xmlCellPr id="1" xr6:uid="{00000000-0010-0000-3E04-000001000000}" uniqueName="P62034">
      <xmlPr mapId="1" xpath="/GFI-IZD-OSIG/ISD_1000363/P62034" xmlDataType="decimal"/>
    </xmlCellPr>
  </singleXmlCell>
  <singleXmlCell id="1094" xr6:uid="{00000000-000C-0000-FFFF-FFFF3F040000}" r="H70" connectionId="0">
    <xmlCellPr id="1" xr6:uid="{00000000-0010-0000-3F04-000001000000}" uniqueName="P62114">
      <xmlPr mapId="1" xpath="/GFI-IZD-OSIG/ISD_1000363/P62114" xmlDataType="decimal"/>
    </xmlCellPr>
  </singleXmlCell>
  <singleXmlCell id="1095" xr6:uid="{00000000-000C-0000-FFFF-FFFF40040000}" r="I70" connectionId="0">
    <xmlCellPr id="1" xr6:uid="{00000000-0010-0000-4004-000001000000}" uniqueName="P62194">
      <xmlPr mapId="1" xpath="/GFI-IZD-OSIG/ISD_1000363/P62194" xmlDataType="decimal"/>
    </xmlCellPr>
  </singleXmlCell>
  <singleXmlCell id="1096" xr6:uid="{00000000-000C-0000-FFFF-FFFF41040000}" r="D71" connectionId="0">
    <xmlCellPr id="1" xr6:uid="{00000000-0010-0000-4104-000001000000}" uniqueName="P62275">
      <xmlPr mapId="1" xpath="/GFI-IZD-OSIG/ISD_1000363/P62275" xmlDataType="decimal"/>
    </xmlCellPr>
  </singleXmlCell>
  <singleXmlCell id="1097" xr6:uid="{00000000-000C-0000-FFFF-FFFF42040000}" r="E71" connectionId="0">
    <xmlCellPr id="1" xr6:uid="{00000000-0010-0000-4204-000001000000}" uniqueName="P62355">
      <xmlPr mapId="1" xpath="/GFI-IZD-OSIG/ISD_1000363/P62355" xmlDataType="decimal"/>
    </xmlCellPr>
  </singleXmlCell>
  <singleXmlCell id="1098" xr6:uid="{00000000-000C-0000-FFFF-FFFF43040000}" r="F71" connectionId="0">
    <xmlCellPr id="1" xr6:uid="{00000000-0010-0000-4304-000001000000}" uniqueName="P62435">
      <xmlPr mapId="1" xpath="/GFI-IZD-OSIG/ISD_1000363/P62435" xmlDataType="decimal"/>
    </xmlCellPr>
  </singleXmlCell>
  <singleXmlCell id="1099" xr6:uid="{00000000-000C-0000-FFFF-FFFF44040000}" r="G71" connectionId="0">
    <xmlCellPr id="1" xr6:uid="{00000000-0010-0000-4404-000001000000}" uniqueName="P62035">
      <xmlPr mapId="1" xpath="/GFI-IZD-OSIG/ISD_1000363/P62035" xmlDataType="decimal"/>
    </xmlCellPr>
  </singleXmlCell>
  <singleXmlCell id="1100" xr6:uid="{00000000-000C-0000-FFFF-FFFF45040000}" r="H71" connectionId="0">
    <xmlCellPr id="1" xr6:uid="{00000000-0010-0000-4504-000001000000}" uniqueName="P62115">
      <xmlPr mapId="1" xpath="/GFI-IZD-OSIG/ISD_1000363/P62115" xmlDataType="decimal"/>
    </xmlCellPr>
  </singleXmlCell>
  <singleXmlCell id="1101" xr6:uid="{00000000-000C-0000-FFFF-FFFF46040000}" r="I71" connectionId="0">
    <xmlCellPr id="1" xr6:uid="{00000000-0010-0000-4604-000001000000}" uniqueName="P62195">
      <xmlPr mapId="1" xpath="/GFI-IZD-OSIG/ISD_1000363/P62195" xmlDataType="decimal"/>
    </xmlCellPr>
  </singleXmlCell>
  <singleXmlCell id="1102" xr6:uid="{00000000-000C-0000-FFFF-FFFF47040000}" r="D72" connectionId="0">
    <xmlCellPr id="1" xr6:uid="{00000000-0010-0000-4704-000001000000}" uniqueName="P62276">
      <xmlPr mapId="1" xpath="/GFI-IZD-OSIG/ISD_1000363/P62276" xmlDataType="decimal"/>
    </xmlCellPr>
  </singleXmlCell>
  <singleXmlCell id="1103" xr6:uid="{00000000-000C-0000-FFFF-FFFF48040000}" r="E72" connectionId="0">
    <xmlCellPr id="1" xr6:uid="{00000000-0010-0000-4804-000001000000}" uniqueName="P62356">
      <xmlPr mapId="1" xpath="/GFI-IZD-OSIG/ISD_1000363/P62356" xmlDataType="decimal"/>
    </xmlCellPr>
  </singleXmlCell>
  <singleXmlCell id="1104" xr6:uid="{00000000-000C-0000-FFFF-FFFF49040000}" r="F72" connectionId="0">
    <xmlCellPr id="1" xr6:uid="{00000000-0010-0000-4904-000001000000}" uniqueName="P62436">
      <xmlPr mapId="1" xpath="/GFI-IZD-OSIG/ISD_1000363/P62436" xmlDataType="decimal"/>
    </xmlCellPr>
  </singleXmlCell>
  <singleXmlCell id="1105" xr6:uid="{00000000-000C-0000-FFFF-FFFF4A040000}" r="G72" connectionId="0">
    <xmlCellPr id="1" xr6:uid="{00000000-0010-0000-4A04-000001000000}" uniqueName="P62036">
      <xmlPr mapId="1" xpath="/GFI-IZD-OSIG/ISD_1000363/P62036" xmlDataType="decimal"/>
    </xmlCellPr>
  </singleXmlCell>
  <singleXmlCell id="1106" xr6:uid="{00000000-000C-0000-FFFF-FFFF4B040000}" r="H72" connectionId="0">
    <xmlCellPr id="1" xr6:uid="{00000000-0010-0000-4B04-000001000000}" uniqueName="P62116">
      <xmlPr mapId="1" xpath="/GFI-IZD-OSIG/ISD_1000363/P62116" xmlDataType="decimal"/>
    </xmlCellPr>
  </singleXmlCell>
  <singleXmlCell id="1107" xr6:uid="{00000000-000C-0000-FFFF-FFFF4C040000}" r="I72" connectionId="0">
    <xmlCellPr id="1" xr6:uid="{00000000-0010-0000-4C04-000001000000}" uniqueName="P62196">
      <xmlPr mapId="1" xpath="/GFI-IZD-OSIG/ISD_1000363/P62196" xmlDataType="decimal"/>
    </xmlCellPr>
  </singleXmlCell>
  <singleXmlCell id="1108" xr6:uid="{00000000-000C-0000-FFFF-FFFF4D040000}" r="D73" connectionId="0">
    <xmlCellPr id="1" xr6:uid="{00000000-0010-0000-4D04-000001000000}" uniqueName="P62265">
      <xmlPr mapId="1" xpath="/GFI-IZD-OSIG/ISD_1000363/P62265" xmlDataType="decimal"/>
    </xmlCellPr>
  </singleXmlCell>
  <singleXmlCell id="1109" xr6:uid="{00000000-000C-0000-FFFF-FFFF4E040000}" r="E73" connectionId="0">
    <xmlCellPr id="1" xr6:uid="{00000000-0010-0000-4E04-000001000000}" uniqueName="P62345">
      <xmlPr mapId="1" xpath="/GFI-IZD-OSIG/ISD_1000363/P62345" xmlDataType="decimal"/>
    </xmlCellPr>
  </singleXmlCell>
  <singleXmlCell id="1110" xr6:uid="{00000000-000C-0000-FFFF-FFFF4F040000}" r="F73" connectionId="0">
    <xmlCellPr id="1" xr6:uid="{00000000-0010-0000-4F04-000001000000}" uniqueName="P62425">
      <xmlPr mapId="1" xpath="/GFI-IZD-OSIG/ISD_1000363/P62425" xmlDataType="decimal"/>
    </xmlCellPr>
  </singleXmlCell>
  <singleXmlCell id="1111" xr6:uid="{00000000-000C-0000-FFFF-FFFF50040000}" r="G73" connectionId="0">
    <xmlCellPr id="1" xr6:uid="{00000000-0010-0000-5004-000001000000}" uniqueName="P62025">
      <xmlPr mapId="1" xpath="/GFI-IZD-OSIG/ISD_1000363/P62025" xmlDataType="decimal"/>
    </xmlCellPr>
  </singleXmlCell>
  <singleXmlCell id="1112" xr6:uid="{00000000-000C-0000-FFFF-FFFF51040000}" r="H73" connectionId="0">
    <xmlCellPr id="1" xr6:uid="{00000000-0010-0000-5104-000001000000}" uniqueName="P62105">
      <xmlPr mapId="1" xpath="/GFI-IZD-OSIG/ISD_1000363/P62105" xmlDataType="decimal"/>
    </xmlCellPr>
  </singleXmlCell>
  <singleXmlCell id="1113" xr6:uid="{00000000-000C-0000-FFFF-FFFF52040000}" r="I73" connectionId="0">
    <xmlCellPr id="1" xr6:uid="{00000000-0010-0000-5204-000001000000}" uniqueName="P62185">
      <xmlPr mapId="1" xpath="/GFI-IZD-OSIG/ISD_1000363/P62185" xmlDataType="decimal"/>
    </xmlCellPr>
  </singleXmlCell>
  <singleXmlCell id="1114" xr6:uid="{00000000-000C-0000-FFFF-FFFF53040000}" r="D74" connectionId="0">
    <xmlCellPr id="1" xr6:uid="{00000000-0010-0000-5304-000001000000}" uniqueName="P62266">
      <xmlPr mapId="1" xpath="/GFI-IZD-OSIG/ISD_1000363/P62266" xmlDataType="decimal"/>
    </xmlCellPr>
  </singleXmlCell>
  <singleXmlCell id="1115" xr6:uid="{00000000-000C-0000-FFFF-FFFF54040000}" r="E74" connectionId="0">
    <xmlCellPr id="1" xr6:uid="{00000000-0010-0000-5404-000001000000}" uniqueName="P62346">
      <xmlPr mapId="1" xpath="/GFI-IZD-OSIG/ISD_1000363/P62346" xmlDataType="decimal"/>
    </xmlCellPr>
  </singleXmlCell>
  <singleXmlCell id="1116" xr6:uid="{00000000-000C-0000-FFFF-FFFF55040000}" r="F74" connectionId="0">
    <xmlCellPr id="1" xr6:uid="{00000000-0010-0000-5504-000001000000}" uniqueName="P62426">
      <xmlPr mapId="1" xpath="/GFI-IZD-OSIG/ISD_1000363/P62426" xmlDataType="decimal"/>
    </xmlCellPr>
  </singleXmlCell>
  <singleXmlCell id="1117" xr6:uid="{00000000-000C-0000-FFFF-FFFF56040000}" r="G74" connectionId="0">
    <xmlCellPr id="1" xr6:uid="{00000000-0010-0000-5604-000001000000}" uniqueName="P62026">
      <xmlPr mapId="1" xpath="/GFI-IZD-OSIG/ISD_1000363/P62026" xmlDataType="decimal"/>
    </xmlCellPr>
  </singleXmlCell>
  <singleXmlCell id="1118" xr6:uid="{00000000-000C-0000-FFFF-FFFF57040000}" r="H74" connectionId="0">
    <xmlCellPr id="1" xr6:uid="{00000000-0010-0000-5704-000001000000}" uniqueName="P62106">
      <xmlPr mapId="1" xpath="/GFI-IZD-OSIG/ISD_1000363/P62106" xmlDataType="decimal"/>
    </xmlCellPr>
  </singleXmlCell>
  <singleXmlCell id="1119" xr6:uid="{00000000-000C-0000-FFFF-FFFF58040000}" r="I74" connectionId="0">
    <xmlCellPr id="1" xr6:uid="{00000000-0010-0000-5804-000001000000}" uniqueName="P62186">
      <xmlPr mapId="1" xpath="/GFI-IZD-OSIG/ISD_1000363/P62186" xmlDataType="decimal"/>
    </xmlCellPr>
  </singleXmlCell>
  <singleXmlCell id="1120" xr6:uid="{00000000-000C-0000-FFFF-FFFF59040000}" r="D75" connectionId="0">
    <xmlCellPr id="1" xr6:uid="{00000000-0010-0000-5904-000001000000}" uniqueName="P62267">
      <xmlPr mapId="1" xpath="/GFI-IZD-OSIG/ISD_1000363/P62267" xmlDataType="decimal"/>
    </xmlCellPr>
  </singleXmlCell>
  <singleXmlCell id="1121" xr6:uid="{00000000-000C-0000-FFFF-FFFF5A040000}" r="E75" connectionId="0">
    <xmlCellPr id="1" xr6:uid="{00000000-0010-0000-5A04-000001000000}" uniqueName="P62347">
      <xmlPr mapId="1" xpath="/GFI-IZD-OSIG/ISD_1000363/P62347" xmlDataType="decimal"/>
    </xmlCellPr>
  </singleXmlCell>
  <singleXmlCell id="1122" xr6:uid="{00000000-000C-0000-FFFF-FFFF5B040000}" r="F75" connectionId="0">
    <xmlCellPr id="1" xr6:uid="{00000000-0010-0000-5B04-000001000000}" uniqueName="P62427">
      <xmlPr mapId="1" xpath="/GFI-IZD-OSIG/ISD_1000363/P62427" xmlDataType="decimal"/>
    </xmlCellPr>
  </singleXmlCell>
  <singleXmlCell id="1123" xr6:uid="{00000000-000C-0000-FFFF-FFFF5C040000}" r="G75" connectionId="0">
    <xmlCellPr id="1" xr6:uid="{00000000-0010-0000-5C04-000001000000}" uniqueName="P62027">
      <xmlPr mapId="1" xpath="/GFI-IZD-OSIG/ISD_1000363/P62027" xmlDataType="decimal"/>
    </xmlCellPr>
  </singleXmlCell>
  <singleXmlCell id="1124" xr6:uid="{00000000-000C-0000-FFFF-FFFF5D040000}" r="H75" connectionId="0">
    <xmlCellPr id="1" xr6:uid="{00000000-0010-0000-5D04-000001000000}" uniqueName="P62107">
      <xmlPr mapId="1" xpath="/GFI-IZD-OSIG/ISD_1000363/P62107" xmlDataType="decimal"/>
    </xmlCellPr>
  </singleXmlCell>
  <singleXmlCell id="1125" xr6:uid="{00000000-000C-0000-FFFF-FFFF5E040000}" r="I75" connectionId="0">
    <xmlCellPr id="1" xr6:uid="{00000000-0010-0000-5E04-000001000000}" uniqueName="P62187">
      <xmlPr mapId="1" xpath="/GFI-IZD-OSIG/ISD_1000363/P62187" xmlDataType="decimal"/>
    </xmlCellPr>
  </singleXmlCell>
  <singleXmlCell id="1126" xr6:uid="{00000000-000C-0000-FFFF-FFFF5F040000}" r="D76" connectionId="0">
    <xmlCellPr id="1" xr6:uid="{00000000-0010-0000-5F04-000001000000}" uniqueName="P62268">
      <xmlPr mapId="1" xpath="/GFI-IZD-OSIG/ISD_1000363/P62268" xmlDataType="decimal"/>
    </xmlCellPr>
  </singleXmlCell>
  <singleXmlCell id="1127" xr6:uid="{00000000-000C-0000-FFFF-FFFF60040000}" r="E76" connectionId="0">
    <xmlCellPr id="1" xr6:uid="{00000000-0010-0000-6004-000001000000}" uniqueName="P62348">
      <xmlPr mapId="1" xpath="/GFI-IZD-OSIG/ISD_1000363/P62348" xmlDataType="decimal"/>
    </xmlCellPr>
  </singleXmlCell>
  <singleXmlCell id="1128" xr6:uid="{00000000-000C-0000-FFFF-FFFF61040000}" r="F76" connectionId="0">
    <xmlCellPr id="1" xr6:uid="{00000000-0010-0000-6104-000001000000}" uniqueName="P62428">
      <xmlPr mapId="1" xpath="/GFI-IZD-OSIG/ISD_1000363/P62428" xmlDataType="decimal"/>
    </xmlCellPr>
  </singleXmlCell>
  <singleXmlCell id="1129" xr6:uid="{00000000-000C-0000-FFFF-FFFF62040000}" r="G76" connectionId="0">
    <xmlCellPr id="1" xr6:uid="{00000000-0010-0000-6204-000001000000}" uniqueName="P62028">
      <xmlPr mapId="1" xpath="/GFI-IZD-OSIG/ISD_1000363/P62028" xmlDataType="decimal"/>
    </xmlCellPr>
  </singleXmlCell>
  <singleXmlCell id="1130" xr6:uid="{00000000-000C-0000-FFFF-FFFF63040000}" r="H76" connectionId="0">
    <xmlCellPr id="1" xr6:uid="{00000000-0010-0000-6304-000001000000}" uniqueName="P62108">
      <xmlPr mapId="1" xpath="/GFI-IZD-OSIG/ISD_1000363/P62108" xmlDataType="decimal"/>
    </xmlCellPr>
  </singleXmlCell>
  <singleXmlCell id="1131" xr6:uid="{00000000-000C-0000-FFFF-FFFF64040000}" r="I76" connectionId="0">
    <xmlCellPr id="1" xr6:uid="{00000000-0010-0000-6404-000001000000}" uniqueName="P62188">
      <xmlPr mapId="1" xpath="/GFI-IZD-OSIG/ISD_1000363/P62188" xmlDataType="decimal"/>
    </xmlCellPr>
  </singleXmlCell>
  <singleXmlCell id="1132" xr6:uid="{00000000-000C-0000-FFFF-FFFF65040000}" r="D77" connectionId="0">
    <xmlCellPr id="1" xr6:uid="{00000000-0010-0000-6504-000001000000}" uniqueName="P62269">
      <xmlPr mapId="1" xpath="/GFI-IZD-OSIG/ISD_1000363/P62269" xmlDataType="decimal"/>
    </xmlCellPr>
  </singleXmlCell>
  <singleXmlCell id="1133" xr6:uid="{00000000-000C-0000-FFFF-FFFF66040000}" r="E77" connectionId="0">
    <xmlCellPr id="1" xr6:uid="{00000000-0010-0000-6604-000001000000}" uniqueName="P62349">
      <xmlPr mapId="1" xpath="/GFI-IZD-OSIG/ISD_1000363/P62349" xmlDataType="decimal"/>
    </xmlCellPr>
  </singleXmlCell>
  <singleXmlCell id="1134" xr6:uid="{00000000-000C-0000-FFFF-FFFF67040000}" r="F77" connectionId="0">
    <xmlCellPr id="1" xr6:uid="{00000000-0010-0000-6704-000001000000}" uniqueName="P62429">
      <xmlPr mapId="1" xpath="/GFI-IZD-OSIG/ISD_1000363/P62429" xmlDataType="decimal"/>
    </xmlCellPr>
  </singleXmlCell>
  <singleXmlCell id="1135" xr6:uid="{00000000-000C-0000-FFFF-FFFF68040000}" r="G77" connectionId="0">
    <xmlCellPr id="1" xr6:uid="{00000000-0010-0000-6804-000001000000}" uniqueName="P62029">
      <xmlPr mapId="1" xpath="/GFI-IZD-OSIG/ISD_1000363/P62029" xmlDataType="decimal"/>
    </xmlCellPr>
  </singleXmlCell>
  <singleXmlCell id="1136" xr6:uid="{00000000-000C-0000-FFFF-FFFF69040000}" r="H77" connectionId="0">
    <xmlCellPr id="1" xr6:uid="{00000000-0010-0000-6904-000001000000}" uniqueName="P62109">
      <xmlPr mapId="1" xpath="/GFI-IZD-OSIG/ISD_1000363/P62109" xmlDataType="decimal"/>
    </xmlCellPr>
  </singleXmlCell>
  <singleXmlCell id="1137" xr6:uid="{00000000-000C-0000-FFFF-FFFF6A040000}" r="I77" connectionId="0">
    <xmlCellPr id="1" xr6:uid="{00000000-0010-0000-6A04-000001000000}" uniqueName="P62189">
      <xmlPr mapId="1" xpath="/GFI-IZD-OSIG/ISD_1000363/P62189" xmlDataType="decimal"/>
    </xmlCellPr>
  </singleXmlCell>
  <singleXmlCell id="1138" xr6:uid="{00000000-000C-0000-FFFF-FFFF6B040000}" r="D78" connectionId="0">
    <xmlCellPr id="1" xr6:uid="{00000000-0010-0000-6B04-000001000000}" uniqueName="P62270">
      <xmlPr mapId="1" xpath="/GFI-IZD-OSIG/ISD_1000363/P62270" xmlDataType="decimal"/>
    </xmlCellPr>
  </singleXmlCell>
  <singleXmlCell id="1139" xr6:uid="{00000000-000C-0000-FFFF-FFFF6C040000}" r="E78" connectionId="0">
    <xmlCellPr id="1" xr6:uid="{00000000-0010-0000-6C04-000001000000}" uniqueName="P62350">
      <xmlPr mapId="1" xpath="/GFI-IZD-OSIG/ISD_1000363/P62350" xmlDataType="decimal"/>
    </xmlCellPr>
  </singleXmlCell>
  <singleXmlCell id="1140" xr6:uid="{00000000-000C-0000-FFFF-FFFF6D040000}" r="F78" connectionId="0">
    <xmlCellPr id="1" xr6:uid="{00000000-0010-0000-6D04-000001000000}" uniqueName="P62430">
      <xmlPr mapId="1" xpath="/GFI-IZD-OSIG/ISD_1000363/P62430" xmlDataType="decimal"/>
    </xmlCellPr>
  </singleXmlCell>
  <singleXmlCell id="1141" xr6:uid="{00000000-000C-0000-FFFF-FFFF6E040000}" r="G78" connectionId="0">
    <xmlCellPr id="1" xr6:uid="{00000000-0010-0000-6E04-000001000000}" uniqueName="P62030">
      <xmlPr mapId="1" xpath="/GFI-IZD-OSIG/ISD_1000363/P62030" xmlDataType="decimal"/>
    </xmlCellPr>
  </singleXmlCell>
  <singleXmlCell id="1142" xr6:uid="{00000000-000C-0000-FFFF-FFFF6F040000}" r="H78" connectionId="0">
    <xmlCellPr id="1" xr6:uid="{00000000-0010-0000-6F04-000001000000}" uniqueName="P62110">
      <xmlPr mapId="1" xpath="/GFI-IZD-OSIG/ISD_1000363/P62110" xmlDataType="decimal"/>
    </xmlCellPr>
  </singleXmlCell>
  <singleXmlCell id="1143" xr6:uid="{00000000-000C-0000-FFFF-FFFF70040000}" r="I78" connectionId="0">
    <xmlCellPr id="1" xr6:uid="{00000000-0010-0000-7004-000001000000}" uniqueName="P62190">
      <xmlPr mapId="1" xpath="/GFI-IZD-OSIG/ISD_1000363/P62190" xmlDataType="decimal"/>
    </xmlCellPr>
  </singleXmlCell>
  <singleXmlCell id="1144" xr6:uid="{00000000-000C-0000-FFFF-FFFF71040000}" r="D79" connectionId="0">
    <xmlCellPr id="1" xr6:uid="{00000000-0010-0000-7104-000001000000}" uniqueName="P62259">
      <xmlPr mapId="1" xpath="/GFI-IZD-OSIG/ISD_1000363/P62259" xmlDataType="decimal"/>
    </xmlCellPr>
  </singleXmlCell>
  <singleXmlCell id="1145" xr6:uid="{00000000-000C-0000-FFFF-FFFF72040000}" r="E79" connectionId="0">
    <xmlCellPr id="1" xr6:uid="{00000000-0010-0000-7204-000001000000}" uniqueName="P62339">
      <xmlPr mapId="1" xpath="/GFI-IZD-OSIG/ISD_1000363/P62339" xmlDataType="decimal"/>
    </xmlCellPr>
  </singleXmlCell>
  <singleXmlCell id="1146" xr6:uid="{00000000-000C-0000-FFFF-FFFF73040000}" r="F79" connectionId="0">
    <xmlCellPr id="1" xr6:uid="{00000000-0010-0000-7304-000001000000}" uniqueName="P62419">
      <xmlPr mapId="1" xpath="/GFI-IZD-OSIG/ISD_1000363/P62419" xmlDataType="decimal"/>
    </xmlCellPr>
  </singleXmlCell>
  <singleXmlCell id="1147" xr6:uid="{00000000-000C-0000-FFFF-FFFF74040000}" r="G79" connectionId="0">
    <xmlCellPr id="1" xr6:uid="{00000000-0010-0000-7404-000001000000}" uniqueName="P62019">
      <xmlPr mapId="1" xpath="/GFI-IZD-OSIG/ISD_1000363/P62019" xmlDataType="decimal"/>
    </xmlCellPr>
  </singleXmlCell>
  <singleXmlCell id="1148" xr6:uid="{00000000-000C-0000-FFFF-FFFF75040000}" r="H79" connectionId="0">
    <xmlCellPr id="1" xr6:uid="{00000000-0010-0000-7504-000001000000}" uniqueName="P62099">
      <xmlPr mapId="1" xpath="/GFI-IZD-OSIG/ISD_1000363/P62099" xmlDataType="decimal"/>
    </xmlCellPr>
  </singleXmlCell>
  <singleXmlCell id="1149" xr6:uid="{00000000-000C-0000-FFFF-FFFF76040000}" r="I79" connectionId="0">
    <xmlCellPr id="1" xr6:uid="{00000000-0010-0000-7604-000001000000}" uniqueName="P62179">
      <xmlPr mapId="1" xpath="/GFI-IZD-OSIG/ISD_1000363/P62179" xmlDataType="decimal"/>
    </xmlCellPr>
  </singleXmlCell>
  <singleXmlCell id="1150" xr6:uid="{00000000-000C-0000-FFFF-FFFF77040000}" r="D80" connectionId="0">
    <xmlCellPr id="1" xr6:uid="{00000000-0010-0000-7704-000001000000}" uniqueName="P62260">
      <xmlPr mapId="1" xpath="/GFI-IZD-OSIG/ISD_1000363/P62260" xmlDataType="decimal"/>
    </xmlCellPr>
  </singleXmlCell>
  <singleXmlCell id="1151" xr6:uid="{00000000-000C-0000-FFFF-FFFF78040000}" r="E80" connectionId="0">
    <xmlCellPr id="1" xr6:uid="{00000000-0010-0000-7804-000001000000}" uniqueName="P62340">
      <xmlPr mapId="1" xpath="/GFI-IZD-OSIG/ISD_1000363/P62340" xmlDataType="decimal"/>
    </xmlCellPr>
  </singleXmlCell>
  <singleXmlCell id="1152" xr6:uid="{00000000-000C-0000-FFFF-FFFF79040000}" r="F80" connectionId="0">
    <xmlCellPr id="1" xr6:uid="{00000000-0010-0000-7904-000001000000}" uniqueName="P62420">
      <xmlPr mapId="1" xpath="/GFI-IZD-OSIG/ISD_1000363/P62420" xmlDataType="decimal"/>
    </xmlCellPr>
  </singleXmlCell>
  <singleXmlCell id="1153" xr6:uid="{00000000-000C-0000-FFFF-FFFF7A040000}" r="G80" connectionId="0">
    <xmlCellPr id="1" xr6:uid="{00000000-0010-0000-7A04-000001000000}" uniqueName="P62020">
      <xmlPr mapId="1" xpath="/GFI-IZD-OSIG/ISD_1000363/P62020" xmlDataType="decimal"/>
    </xmlCellPr>
  </singleXmlCell>
  <singleXmlCell id="1154" xr6:uid="{00000000-000C-0000-FFFF-FFFF7B040000}" r="H80" connectionId="0">
    <xmlCellPr id="1" xr6:uid="{00000000-0010-0000-7B04-000001000000}" uniqueName="P62100">
      <xmlPr mapId="1" xpath="/GFI-IZD-OSIG/ISD_1000363/P62100" xmlDataType="decimal"/>
    </xmlCellPr>
  </singleXmlCell>
  <singleXmlCell id="1155" xr6:uid="{00000000-000C-0000-FFFF-FFFF7C040000}" r="I80" connectionId="0">
    <xmlCellPr id="1" xr6:uid="{00000000-0010-0000-7C04-000001000000}" uniqueName="P62180">
      <xmlPr mapId="1" xpath="/GFI-IZD-OSIG/ISD_1000363/P62180" xmlDataType="decimal"/>
    </xmlCellPr>
  </singleXmlCell>
  <singleXmlCell id="1156" xr6:uid="{00000000-000C-0000-FFFF-FFFF7D040000}" r="D81" connectionId="0">
    <xmlCellPr id="1" xr6:uid="{00000000-0010-0000-7D04-000001000000}" uniqueName="P62261">
      <xmlPr mapId="1" xpath="/GFI-IZD-OSIG/ISD_1000363/P62261" xmlDataType="decimal"/>
    </xmlCellPr>
  </singleXmlCell>
  <singleXmlCell id="1157" xr6:uid="{00000000-000C-0000-FFFF-FFFF7E040000}" r="E81" connectionId="0">
    <xmlCellPr id="1" xr6:uid="{00000000-0010-0000-7E04-000001000000}" uniqueName="P62341">
      <xmlPr mapId="1" xpath="/GFI-IZD-OSIG/ISD_1000363/P62341" xmlDataType="decimal"/>
    </xmlCellPr>
  </singleXmlCell>
  <singleXmlCell id="1158" xr6:uid="{00000000-000C-0000-FFFF-FFFF7F040000}" r="F81" connectionId="0">
    <xmlCellPr id="1" xr6:uid="{00000000-0010-0000-7F04-000001000000}" uniqueName="P62421">
      <xmlPr mapId="1" xpath="/GFI-IZD-OSIG/ISD_1000363/P62421" xmlDataType="decimal"/>
    </xmlCellPr>
  </singleXmlCell>
  <singleXmlCell id="1159" xr6:uid="{00000000-000C-0000-FFFF-FFFF80040000}" r="G81" connectionId="0">
    <xmlCellPr id="1" xr6:uid="{00000000-0010-0000-8004-000001000000}" uniqueName="P62021">
      <xmlPr mapId="1" xpath="/GFI-IZD-OSIG/ISD_1000363/P62021" xmlDataType="decimal"/>
    </xmlCellPr>
  </singleXmlCell>
  <singleXmlCell id="1160" xr6:uid="{00000000-000C-0000-FFFF-FFFF81040000}" r="H81" connectionId="0">
    <xmlCellPr id="1" xr6:uid="{00000000-0010-0000-8104-000001000000}" uniqueName="P62101">
      <xmlPr mapId="1" xpath="/GFI-IZD-OSIG/ISD_1000363/P62101" xmlDataType="decimal"/>
    </xmlCellPr>
  </singleXmlCell>
  <singleXmlCell id="1161" xr6:uid="{00000000-000C-0000-FFFF-FFFF82040000}" r="I81" connectionId="0">
    <xmlCellPr id="1" xr6:uid="{00000000-0010-0000-8204-000001000000}" uniqueName="P62181">
      <xmlPr mapId="1" xpath="/GFI-IZD-OSIG/ISD_1000363/P62181" xmlDataType="decimal"/>
    </xmlCellPr>
  </singleXmlCell>
  <singleXmlCell id="1162" xr6:uid="{00000000-000C-0000-FFFF-FFFF83040000}" r="D82" connectionId="0">
    <xmlCellPr id="1" xr6:uid="{00000000-0010-0000-8304-000001000000}" uniqueName="P62262">
      <xmlPr mapId="1" xpath="/GFI-IZD-OSIG/ISD_1000363/P62262" xmlDataType="decimal"/>
    </xmlCellPr>
  </singleXmlCell>
  <singleXmlCell id="1163" xr6:uid="{00000000-000C-0000-FFFF-FFFF84040000}" r="E82" connectionId="0">
    <xmlCellPr id="1" xr6:uid="{00000000-0010-0000-8404-000001000000}" uniqueName="P62342">
      <xmlPr mapId="1" xpath="/GFI-IZD-OSIG/ISD_1000363/P62342" xmlDataType="decimal"/>
    </xmlCellPr>
  </singleXmlCell>
  <singleXmlCell id="1164" xr6:uid="{00000000-000C-0000-FFFF-FFFF85040000}" r="F82" connectionId="0">
    <xmlCellPr id="1" xr6:uid="{00000000-0010-0000-8504-000001000000}" uniqueName="P62422">
      <xmlPr mapId="1" xpath="/GFI-IZD-OSIG/ISD_1000363/P62422" xmlDataType="decimal"/>
    </xmlCellPr>
  </singleXmlCell>
  <singleXmlCell id="1165" xr6:uid="{00000000-000C-0000-FFFF-FFFF86040000}" r="G82" connectionId="0">
    <xmlCellPr id="1" xr6:uid="{00000000-0010-0000-8604-000001000000}" uniqueName="P62022">
      <xmlPr mapId="1" xpath="/GFI-IZD-OSIG/ISD_1000363/P62022" xmlDataType="decimal"/>
    </xmlCellPr>
  </singleXmlCell>
  <singleXmlCell id="1166" xr6:uid="{00000000-000C-0000-FFFF-FFFF87040000}" r="H82" connectionId="0">
    <xmlCellPr id="1" xr6:uid="{00000000-0010-0000-8704-000001000000}" uniqueName="P62102">
      <xmlPr mapId="1" xpath="/GFI-IZD-OSIG/ISD_1000363/P62102" xmlDataType="decimal"/>
    </xmlCellPr>
  </singleXmlCell>
  <singleXmlCell id="1167" xr6:uid="{00000000-000C-0000-FFFF-FFFF88040000}" r="I82" connectionId="0">
    <xmlCellPr id="1" xr6:uid="{00000000-0010-0000-8804-000001000000}" uniqueName="P62182">
      <xmlPr mapId="1" xpath="/GFI-IZD-OSIG/ISD_1000363/P62182" xmlDataType="decimal"/>
    </xmlCellPr>
  </singleXmlCell>
  <singleXmlCell id="1168" xr6:uid="{00000000-000C-0000-FFFF-FFFF89040000}" r="D83" connectionId="0">
    <xmlCellPr id="1" xr6:uid="{00000000-0010-0000-8904-000001000000}" uniqueName="P62263">
      <xmlPr mapId="1" xpath="/GFI-IZD-OSIG/ISD_1000363/P62263" xmlDataType="decimal"/>
    </xmlCellPr>
  </singleXmlCell>
  <singleXmlCell id="1169" xr6:uid="{00000000-000C-0000-FFFF-FFFF8A040000}" r="E83" connectionId="0">
    <xmlCellPr id="1" xr6:uid="{00000000-0010-0000-8A04-000001000000}" uniqueName="P62343">
      <xmlPr mapId="1" xpath="/GFI-IZD-OSIG/ISD_1000363/P62343" xmlDataType="decimal"/>
    </xmlCellPr>
  </singleXmlCell>
  <singleXmlCell id="1170" xr6:uid="{00000000-000C-0000-FFFF-FFFF8B040000}" r="F83" connectionId="0">
    <xmlCellPr id="1" xr6:uid="{00000000-0010-0000-8B04-000001000000}" uniqueName="P62423">
      <xmlPr mapId="1" xpath="/GFI-IZD-OSIG/ISD_1000363/P62423" xmlDataType="decimal"/>
    </xmlCellPr>
  </singleXmlCell>
  <singleXmlCell id="1171" xr6:uid="{00000000-000C-0000-FFFF-FFFF8C040000}" r="G83" connectionId="0">
    <xmlCellPr id="1" xr6:uid="{00000000-0010-0000-8C04-000001000000}" uniqueName="P62023">
      <xmlPr mapId="1" xpath="/GFI-IZD-OSIG/ISD_1000363/P62023" xmlDataType="decimal"/>
    </xmlCellPr>
  </singleXmlCell>
  <singleXmlCell id="1172" xr6:uid="{00000000-000C-0000-FFFF-FFFF8D040000}" r="H83" connectionId="0">
    <xmlCellPr id="1" xr6:uid="{00000000-0010-0000-8D04-000001000000}" uniqueName="P62103">
      <xmlPr mapId="1" xpath="/GFI-IZD-OSIG/ISD_1000363/P62103" xmlDataType="decimal"/>
    </xmlCellPr>
  </singleXmlCell>
  <singleXmlCell id="1173" xr6:uid="{00000000-000C-0000-FFFF-FFFF8E040000}" r="I83" connectionId="0">
    <xmlCellPr id="1" xr6:uid="{00000000-0010-0000-8E04-000001000000}" uniqueName="P62183">
      <xmlPr mapId="1" xpath="/GFI-IZD-OSIG/ISD_1000363/P62183" xmlDataType="decimal"/>
    </xmlCellPr>
  </singleXmlCell>
  <singleXmlCell id="1174" xr6:uid="{00000000-000C-0000-FFFF-FFFF8F040000}" r="D84" connectionId="0">
    <xmlCellPr id="1" xr6:uid="{00000000-0010-0000-8F04-000001000000}" uniqueName="P62264">
      <xmlPr mapId="1" xpath="/GFI-IZD-OSIG/ISD_1000363/P62264" xmlDataType="decimal"/>
    </xmlCellPr>
  </singleXmlCell>
  <singleXmlCell id="1175" xr6:uid="{00000000-000C-0000-FFFF-FFFF90040000}" r="E84" connectionId="0">
    <xmlCellPr id="1" xr6:uid="{00000000-0010-0000-9004-000001000000}" uniqueName="P62344">
      <xmlPr mapId="1" xpath="/GFI-IZD-OSIG/ISD_1000363/P62344" xmlDataType="decimal"/>
    </xmlCellPr>
  </singleXmlCell>
  <singleXmlCell id="1176" xr6:uid="{00000000-000C-0000-FFFF-FFFF91040000}" r="F84" connectionId="0">
    <xmlCellPr id="1" xr6:uid="{00000000-0010-0000-9104-000001000000}" uniqueName="P62424">
      <xmlPr mapId="1" xpath="/GFI-IZD-OSIG/ISD_1000363/P62424" xmlDataType="decimal"/>
    </xmlCellPr>
  </singleXmlCell>
  <singleXmlCell id="1177" xr6:uid="{00000000-000C-0000-FFFF-FFFF92040000}" r="G84" connectionId="0">
    <xmlCellPr id="1" xr6:uid="{00000000-0010-0000-9204-000001000000}" uniqueName="P62024">
      <xmlPr mapId="1" xpath="/GFI-IZD-OSIG/ISD_1000363/P62024" xmlDataType="decimal"/>
    </xmlCellPr>
  </singleXmlCell>
  <singleXmlCell id="1178" xr6:uid="{00000000-000C-0000-FFFF-FFFF93040000}" r="H84" connectionId="0">
    <xmlCellPr id="1" xr6:uid="{00000000-0010-0000-9304-000001000000}" uniqueName="P62104">
      <xmlPr mapId="1" xpath="/GFI-IZD-OSIG/ISD_1000363/P62104" xmlDataType="decimal"/>
    </xmlCellPr>
  </singleXmlCell>
  <singleXmlCell id="1179" xr6:uid="{00000000-000C-0000-FFFF-FFFF94040000}" r="I84" connectionId="0">
    <xmlCellPr id="1" xr6:uid="{00000000-0010-0000-9404-000001000000}" uniqueName="P62184">
      <xmlPr mapId="1" xpath="/GFI-IZD-OSIG/ISD_1000363/P62184" xmlDataType="decimal"/>
    </xmlCellPr>
  </singleXmlCell>
  <singleXmlCell id="1180" xr6:uid="{00000000-000C-0000-FFFF-FFFF95040000}" r="D85" connectionId="0">
    <xmlCellPr id="1" xr6:uid="{00000000-0010-0000-9504-000001000000}" uniqueName="P62257">
      <xmlPr mapId="1" xpath="/GFI-IZD-OSIG/ISD_1000363/P62257" xmlDataType="decimal"/>
    </xmlCellPr>
  </singleXmlCell>
  <singleXmlCell id="1181" xr6:uid="{00000000-000C-0000-FFFF-FFFF96040000}" r="E85" connectionId="0">
    <xmlCellPr id="1" xr6:uid="{00000000-0010-0000-9604-000001000000}" uniqueName="P62337">
      <xmlPr mapId="1" xpath="/GFI-IZD-OSIG/ISD_1000363/P62337" xmlDataType="decimal"/>
    </xmlCellPr>
  </singleXmlCell>
  <singleXmlCell id="1182" xr6:uid="{00000000-000C-0000-FFFF-FFFF97040000}" r="F85" connectionId="0">
    <xmlCellPr id="1" xr6:uid="{00000000-0010-0000-9704-000001000000}" uniqueName="P62417">
      <xmlPr mapId="1" xpath="/GFI-IZD-OSIG/ISD_1000363/P62417" xmlDataType="decimal"/>
    </xmlCellPr>
  </singleXmlCell>
  <singleXmlCell id="1183" xr6:uid="{00000000-000C-0000-FFFF-FFFF98040000}" r="G85" connectionId="0">
    <xmlCellPr id="1" xr6:uid="{00000000-0010-0000-9804-000001000000}" uniqueName="P62017">
      <xmlPr mapId="1" xpath="/GFI-IZD-OSIG/ISD_1000363/P62017" xmlDataType="decimal"/>
    </xmlCellPr>
  </singleXmlCell>
  <singleXmlCell id="1184" xr6:uid="{00000000-000C-0000-FFFF-FFFF99040000}" r="H85" connectionId="0">
    <xmlCellPr id="1" xr6:uid="{00000000-0010-0000-9904-000001000000}" uniqueName="P62097">
      <xmlPr mapId="1" xpath="/GFI-IZD-OSIG/ISD_1000363/P62097" xmlDataType="decimal"/>
    </xmlCellPr>
  </singleXmlCell>
  <singleXmlCell id="1185" xr6:uid="{00000000-000C-0000-FFFF-FFFF9A040000}" r="I85" connectionId="0">
    <xmlCellPr id="1" xr6:uid="{00000000-0010-0000-9A04-000001000000}" uniqueName="P62177">
      <xmlPr mapId="1" xpath="/GFI-IZD-OSIG/ISD_1000363/P62177" xmlDataType="decimal"/>
    </xmlCellPr>
  </singleXmlCell>
  <singleXmlCell id="1186" xr6:uid="{00000000-000C-0000-FFFF-FFFF9B040000}" r="D86" connectionId="0">
    <xmlCellPr id="1" xr6:uid="{00000000-0010-0000-9B04-000001000000}" uniqueName="P62258">
      <xmlPr mapId="1" xpath="/GFI-IZD-OSIG/ISD_1000363/P62258" xmlDataType="decimal"/>
    </xmlCellPr>
  </singleXmlCell>
  <singleXmlCell id="1187" xr6:uid="{00000000-000C-0000-FFFF-FFFF9C040000}" r="E86" connectionId="0">
    <xmlCellPr id="1" xr6:uid="{00000000-0010-0000-9C04-000001000000}" uniqueName="P62338">
      <xmlPr mapId="1" xpath="/GFI-IZD-OSIG/ISD_1000363/P62338" xmlDataType="decimal"/>
    </xmlCellPr>
  </singleXmlCell>
  <singleXmlCell id="1188" xr6:uid="{00000000-000C-0000-FFFF-FFFF9D040000}" r="F86" connectionId="0">
    <xmlCellPr id="1" xr6:uid="{00000000-0010-0000-9D04-000001000000}" uniqueName="P62418">
      <xmlPr mapId="1" xpath="/GFI-IZD-OSIG/ISD_1000363/P62418" xmlDataType="decimal"/>
    </xmlCellPr>
  </singleXmlCell>
  <singleXmlCell id="1189" xr6:uid="{00000000-000C-0000-FFFF-FFFF9E040000}" r="G86" connectionId="0">
    <xmlCellPr id="1" xr6:uid="{00000000-0010-0000-9E04-000001000000}" uniqueName="P62018">
      <xmlPr mapId="1" xpath="/GFI-IZD-OSIG/ISD_1000363/P62018" xmlDataType="decimal"/>
    </xmlCellPr>
  </singleXmlCell>
  <singleXmlCell id="1190" xr6:uid="{00000000-000C-0000-FFFF-FFFF9F040000}" r="H86" connectionId="0">
    <xmlCellPr id="1" xr6:uid="{00000000-0010-0000-9F04-000001000000}" uniqueName="P62098">
      <xmlPr mapId="1" xpath="/GFI-IZD-OSIG/ISD_1000363/P62098" xmlDataType="decimal"/>
    </xmlCellPr>
  </singleXmlCell>
  <singleXmlCell id="1191" xr6:uid="{00000000-000C-0000-FFFF-FFFFA0040000}" r="I86" connectionId="0">
    <xmlCellPr id="1" xr6:uid="{00000000-0010-0000-A004-000001000000}" uniqueName="P62178">
      <xmlPr mapId="1" xpath="/GFI-IZD-OSIG/ISD_1000363/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2" xr6:uid="{00000000-000C-0000-FFFF-FFFFA1040000}" r="H6" connectionId="0">
    <xmlCellPr id="1" xr6:uid="{00000000-0010-0000-A104-000001000000}" uniqueName="P3165">
      <xmlPr mapId="1" xpath="/GFI-IZD-OSIG/NT_1000364/P3165" xmlDataType="decimal"/>
    </xmlCellPr>
  </singleXmlCell>
  <singleXmlCell id="1193" xr6:uid="{00000000-000C-0000-FFFF-FFFFA2040000}" r="I6" connectionId="0">
    <xmlCellPr id="1" xr6:uid="{00000000-0010-0000-A204-000001000000}" uniqueName="P3166">
      <xmlPr mapId="1" xpath="/GFI-IZD-OSIG/NT_1000364/P3166" xmlDataType="decimal"/>
    </xmlCellPr>
  </singleXmlCell>
  <singleXmlCell id="1194" xr6:uid="{00000000-000C-0000-FFFF-FFFFA3040000}" r="H7" connectionId="0">
    <xmlCellPr id="1" xr6:uid="{00000000-0010-0000-A304-000001000000}" uniqueName="P3167">
      <xmlPr mapId="1" xpath="/GFI-IZD-OSIG/NT_1000364/P3167" xmlDataType="decimal"/>
    </xmlCellPr>
  </singleXmlCell>
  <singleXmlCell id="1195" xr6:uid="{00000000-000C-0000-FFFF-FFFFA4040000}" r="I7" connectionId="0">
    <xmlCellPr id="1" xr6:uid="{00000000-0010-0000-A404-000001000000}" uniqueName="P3168">
      <xmlPr mapId="1" xpath="/GFI-IZD-OSIG/NT_1000364/P3168" xmlDataType="decimal"/>
    </xmlCellPr>
  </singleXmlCell>
  <singleXmlCell id="1196" xr6:uid="{00000000-000C-0000-FFFF-FFFFA5040000}" r="H8" connectionId="0">
    <xmlCellPr id="1" xr6:uid="{00000000-0010-0000-A504-000001000000}" uniqueName="P3169">
      <xmlPr mapId="1" xpath="/GFI-IZD-OSIG/NT_1000364/P3169" xmlDataType="decimal"/>
    </xmlCellPr>
  </singleXmlCell>
  <singleXmlCell id="1197" xr6:uid="{00000000-000C-0000-FFFF-FFFFA6040000}" r="I8" connectionId="0">
    <xmlCellPr id="1" xr6:uid="{00000000-0010-0000-A604-000001000000}" uniqueName="P3170">
      <xmlPr mapId="1" xpath="/GFI-IZD-OSIG/NT_1000364/P3170" xmlDataType="decimal"/>
    </xmlCellPr>
  </singleXmlCell>
  <singleXmlCell id="1198" xr6:uid="{00000000-000C-0000-FFFF-FFFFA7040000}" r="H9" connectionId="0">
    <xmlCellPr id="1" xr6:uid="{00000000-0010-0000-A704-000001000000}" uniqueName="P3171">
      <xmlPr mapId="1" xpath="/GFI-IZD-OSIG/NT_1000364/P3171" xmlDataType="decimal"/>
    </xmlCellPr>
  </singleXmlCell>
  <singleXmlCell id="1199" xr6:uid="{00000000-000C-0000-FFFF-FFFFA8040000}" r="I9" connectionId="0">
    <xmlCellPr id="1" xr6:uid="{00000000-0010-0000-A804-000001000000}" uniqueName="P3172">
      <xmlPr mapId="1" xpath="/GFI-IZD-OSIG/NT_1000364/P3172" xmlDataType="decimal"/>
    </xmlCellPr>
  </singleXmlCell>
  <singleXmlCell id="1200" xr6:uid="{00000000-000C-0000-FFFF-FFFFA9040000}" r="H10" connectionId="0">
    <xmlCellPr id="1" xr6:uid="{00000000-0010-0000-A904-000001000000}" uniqueName="P3173">
      <xmlPr mapId="1" xpath="/GFI-IZD-OSIG/NT_1000364/P3173" xmlDataType="decimal"/>
    </xmlCellPr>
  </singleXmlCell>
  <singleXmlCell id="1201" xr6:uid="{00000000-000C-0000-FFFF-FFFFAA040000}" r="I10" connectionId="0">
    <xmlCellPr id="1" xr6:uid="{00000000-0010-0000-AA04-000001000000}" uniqueName="P3174">
      <xmlPr mapId="1" xpath="/GFI-IZD-OSIG/NT_1000364/P3174" xmlDataType="decimal"/>
    </xmlCellPr>
  </singleXmlCell>
  <singleXmlCell id="1202" xr6:uid="{00000000-000C-0000-FFFF-FFFFAB040000}" r="H11" connectionId="0">
    <xmlCellPr id="1" xr6:uid="{00000000-0010-0000-AB04-000001000000}" uniqueName="P3175">
      <xmlPr mapId="1" xpath="/GFI-IZD-OSIG/NT_1000364/P3175" xmlDataType="decimal"/>
    </xmlCellPr>
  </singleXmlCell>
  <singleXmlCell id="1203" xr6:uid="{00000000-000C-0000-FFFF-FFFFAC040000}" r="I11" connectionId="0">
    <xmlCellPr id="1" xr6:uid="{00000000-0010-0000-AC04-000001000000}" uniqueName="P3176">
      <xmlPr mapId="1" xpath="/GFI-IZD-OSIG/NT_1000364/P3176" xmlDataType="decimal"/>
    </xmlCellPr>
  </singleXmlCell>
  <singleXmlCell id="1204" xr6:uid="{00000000-000C-0000-FFFF-FFFFAD040000}" r="H12" connectionId="0">
    <xmlCellPr id="1" xr6:uid="{00000000-0010-0000-AD04-000001000000}" uniqueName="P3177">
      <xmlPr mapId="1" xpath="/GFI-IZD-OSIG/NT_1000364/P3177" xmlDataType="decimal"/>
    </xmlCellPr>
  </singleXmlCell>
  <singleXmlCell id="1205" xr6:uid="{00000000-000C-0000-FFFF-FFFFAE040000}" r="I12" connectionId="0">
    <xmlCellPr id="1" xr6:uid="{00000000-0010-0000-AE04-000001000000}" uniqueName="P3178">
      <xmlPr mapId="1" xpath="/GFI-IZD-OSIG/NT_1000364/P3178" xmlDataType="decimal"/>
    </xmlCellPr>
  </singleXmlCell>
  <singleXmlCell id="1206" xr6:uid="{00000000-000C-0000-FFFF-FFFFAF040000}" r="H13" connectionId="0">
    <xmlCellPr id="1" xr6:uid="{00000000-0010-0000-AF04-000001000000}" uniqueName="P3179">
      <xmlPr mapId="1" xpath="/GFI-IZD-OSIG/NT_1000364/P3179" xmlDataType="decimal"/>
    </xmlCellPr>
  </singleXmlCell>
  <singleXmlCell id="1207" xr6:uid="{00000000-000C-0000-FFFF-FFFFB0040000}" r="I13" connectionId="0">
    <xmlCellPr id="1" xr6:uid="{00000000-0010-0000-B004-000001000000}" uniqueName="P3180">
      <xmlPr mapId="1" xpath="/GFI-IZD-OSIG/NT_1000364/P3180" xmlDataType="decimal"/>
    </xmlCellPr>
  </singleXmlCell>
  <singleXmlCell id="1208" xr6:uid="{00000000-000C-0000-FFFF-FFFFB1040000}" r="H14" connectionId="0">
    <xmlCellPr id="1" xr6:uid="{00000000-0010-0000-B104-000001000000}" uniqueName="P3181">
      <xmlPr mapId="1" xpath="/GFI-IZD-OSIG/NT_1000364/P3181" xmlDataType="decimal"/>
    </xmlCellPr>
  </singleXmlCell>
  <singleXmlCell id="1209" xr6:uid="{00000000-000C-0000-FFFF-FFFFB2040000}" r="I14" connectionId="0">
    <xmlCellPr id="1" xr6:uid="{00000000-0010-0000-B204-000001000000}" uniqueName="P3182">
      <xmlPr mapId="1" xpath="/GFI-IZD-OSIG/NT_1000364/P3182" xmlDataType="decimal"/>
    </xmlCellPr>
  </singleXmlCell>
  <singleXmlCell id="1210" xr6:uid="{00000000-000C-0000-FFFF-FFFFB3040000}" r="H15" connectionId="0">
    <xmlCellPr id="1" xr6:uid="{00000000-0010-0000-B304-000001000000}" uniqueName="P3183">
      <xmlPr mapId="1" xpath="/GFI-IZD-OSIG/NT_1000364/P3183" xmlDataType="decimal"/>
    </xmlCellPr>
  </singleXmlCell>
  <singleXmlCell id="1211" xr6:uid="{00000000-000C-0000-FFFF-FFFFB4040000}" r="I15" connectionId="0">
    <xmlCellPr id="1" xr6:uid="{00000000-0010-0000-B404-000001000000}" uniqueName="P3184">
      <xmlPr mapId="1" xpath="/GFI-IZD-OSIG/NT_1000364/P3184" xmlDataType="decimal"/>
    </xmlCellPr>
  </singleXmlCell>
  <singleXmlCell id="1212" xr6:uid="{00000000-000C-0000-FFFF-FFFFB5040000}" r="H16" connectionId="0">
    <xmlCellPr id="1" xr6:uid="{00000000-0010-0000-B504-000001000000}" uniqueName="P3185">
      <xmlPr mapId="1" xpath="/GFI-IZD-OSIG/NT_1000364/P3185" xmlDataType="decimal"/>
    </xmlCellPr>
  </singleXmlCell>
  <singleXmlCell id="1213" xr6:uid="{00000000-000C-0000-FFFF-FFFFB6040000}" r="I16" connectionId="0">
    <xmlCellPr id="1" xr6:uid="{00000000-0010-0000-B604-000001000000}" uniqueName="P3186">
      <xmlPr mapId="1" xpath="/GFI-IZD-OSIG/NT_1000364/P3186" xmlDataType="decimal"/>
    </xmlCellPr>
  </singleXmlCell>
  <singleXmlCell id="1214" xr6:uid="{00000000-000C-0000-FFFF-FFFFB7040000}" r="H17" connectionId="0">
    <xmlCellPr id="1" xr6:uid="{00000000-0010-0000-B704-000001000000}" uniqueName="P3187">
      <xmlPr mapId="1" xpath="/GFI-IZD-OSIG/NT_1000364/P3187" xmlDataType="decimal"/>
    </xmlCellPr>
  </singleXmlCell>
  <singleXmlCell id="1215" xr6:uid="{00000000-000C-0000-FFFF-FFFFB8040000}" r="I17" connectionId="0">
    <xmlCellPr id="1" xr6:uid="{00000000-0010-0000-B804-000001000000}" uniqueName="P3188">
      <xmlPr mapId="1" xpath="/GFI-IZD-OSIG/NT_1000364/P3188" xmlDataType="decimal"/>
    </xmlCellPr>
  </singleXmlCell>
  <singleXmlCell id="1216" xr6:uid="{00000000-000C-0000-FFFF-FFFFB9040000}" r="H18" connectionId="0">
    <xmlCellPr id="1" xr6:uid="{00000000-0010-0000-B904-000001000000}" uniqueName="P3189">
      <xmlPr mapId="1" xpath="/GFI-IZD-OSIG/NT_1000364/P3189" xmlDataType="decimal"/>
    </xmlCellPr>
  </singleXmlCell>
  <singleXmlCell id="1217" xr6:uid="{00000000-000C-0000-FFFF-FFFFBA040000}" r="I18" connectionId="0">
    <xmlCellPr id="1" xr6:uid="{00000000-0010-0000-BA04-000001000000}" uniqueName="P3190">
      <xmlPr mapId="1" xpath="/GFI-IZD-OSIG/NT_1000364/P3190" xmlDataType="decimal"/>
    </xmlCellPr>
  </singleXmlCell>
  <singleXmlCell id="1218" xr6:uid="{00000000-000C-0000-FFFF-FFFFBB040000}" r="H19" connectionId="0">
    <xmlCellPr id="1" xr6:uid="{00000000-0010-0000-BB04-000001000000}" uniqueName="P3191">
      <xmlPr mapId="1" xpath="/GFI-IZD-OSIG/NT_1000364/P3191" xmlDataType="decimal"/>
    </xmlCellPr>
  </singleXmlCell>
  <singleXmlCell id="1219" xr6:uid="{00000000-000C-0000-FFFF-FFFFBC040000}" r="I19" connectionId="0">
    <xmlCellPr id="1" xr6:uid="{00000000-0010-0000-BC04-000001000000}" uniqueName="P3192">
      <xmlPr mapId="1" xpath="/GFI-IZD-OSIG/NT_1000364/P3192" xmlDataType="decimal"/>
    </xmlCellPr>
  </singleXmlCell>
  <singleXmlCell id="1220" xr6:uid="{00000000-000C-0000-FFFF-FFFFBD040000}" r="H20" connectionId="0">
    <xmlCellPr id="1" xr6:uid="{00000000-0010-0000-BD04-000001000000}" uniqueName="P3193">
      <xmlPr mapId="1" xpath="/GFI-IZD-OSIG/NT_1000364/P3193" xmlDataType="decimal"/>
    </xmlCellPr>
  </singleXmlCell>
  <singleXmlCell id="1221" xr6:uid="{00000000-000C-0000-FFFF-FFFFBE040000}" r="I20" connectionId="0">
    <xmlCellPr id="1" xr6:uid="{00000000-0010-0000-BE04-000001000000}" uniqueName="P3194">
      <xmlPr mapId="1" xpath="/GFI-IZD-OSIG/NT_1000364/P3194" xmlDataType="decimal"/>
    </xmlCellPr>
  </singleXmlCell>
  <singleXmlCell id="1222" xr6:uid="{00000000-000C-0000-FFFF-FFFFBF040000}" r="H21" connectionId="0">
    <xmlCellPr id="1" xr6:uid="{00000000-0010-0000-BF04-000001000000}" uniqueName="P3195">
      <xmlPr mapId="1" xpath="/GFI-IZD-OSIG/NT_1000364/P3195" xmlDataType="decimal"/>
    </xmlCellPr>
  </singleXmlCell>
  <singleXmlCell id="1223" xr6:uid="{00000000-000C-0000-FFFF-FFFFC0040000}" r="I21" connectionId="0">
    <xmlCellPr id="1" xr6:uid="{00000000-0010-0000-C004-000001000000}" uniqueName="P3196">
      <xmlPr mapId="1" xpath="/GFI-IZD-OSIG/NT_1000364/P3196" xmlDataType="decimal"/>
    </xmlCellPr>
  </singleXmlCell>
  <singleXmlCell id="1224" xr6:uid="{00000000-000C-0000-FFFF-FFFFC1040000}" r="H22" connectionId="0">
    <xmlCellPr id="1" xr6:uid="{00000000-0010-0000-C104-000001000000}" uniqueName="P3197">
      <xmlPr mapId="1" xpath="/GFI-IZD-OSIG/NT_1000364/P3197" xmlDataType="decimal"/>
    </xmlCellPr>
  </singleXmlCell>
  <singleXmlCell id="1225" xr6:uid="{00000000-000C-0000-FFFF-FFFFC2040000}" r="I22" connectionId="0">
    <xmlCellPr id="1" xr6:uid="{00000000-0010-0000-C204-000001000000}" uniqueName="P3198">
      <xmlPr mapId="1" xpath="/GFI-IZD-OSIG/NT_1000364/P3198" xmlDataType="decimal"/>
    </xmlCellPr>
  </singleXmlCell>
  <singleXmlCell id="1226" xr6:uid="{00000000-000C-0000-FFFF-FFFFC3040000}" r="H23" connectionId="0">
    <xmlCellPr id="1" xr6:uid="{00000000-0010-0000-C304-000001000000}" uniqueName="P3199">
      <xmlPr mapId="1" xpath="/GFI-IZD-OSIG/NT_1000364/P3199" xmlDataType="decimal"/>
    </xmlCellPr>
  </singleXmlCell>
  <singleXmlCell id="1227" xr6:uid="{00000000-000C-0000-FFFF-FFFFC4040000}" r="I23" connectionId="0">
    <xmlCellPr id="1" xr6:uid="{00000000-0010-0000-C404-000001000000}" uniqueName="P3200">
      <xmlPr mapId="1" xpath="/GFI-IZD-OSIG/NT_1000364/P3200" xmlDataType="decimal"/>
    </xmlCellPr>
  </singleXmlCell>
  <singleXmlCell id="1228" xr6:uid="{00000000-000C-0000-FFFF-FFFFC5040000}" r="H24" connectionId="0">
    <xmlCellPr id="1" xr6:uid="{00000000-0010-0000-C504-000001000000}" uniqueName="P3201">
      <xmlPr mapId="1" xpath="/GFI-IZD-OSIG/NT_1000364/P3201" xmlDataType="decimal"/>
    </xmlCellPr>
  </singleXmlCell>
  <singleXmlCell id="1229" xr6:uid="{00000000-000C-0000-FFFF-FFFFC6040000}" r="I24" connectionId="0">
    <xmlCellPr id="1" xr6:uid="{00000000-0010-0000-C604-000001000000}" uniqueName="P3202">
      <xmlPr mapId="1" xpath="/GFI-IZD-OSIG/NT_1000364/P3202" xmlDataType="decimal"/>
    </xmlCellPr>
  </singleXmlCell>
  <singleXmlCell id="1230" xr6:uid="{00000000-000C-0000-FFFF-FFFFC7040000}" r="H25" connectionId="0">
    <xmlCellPr id="1" xr6:uid="{00000000-0010-0000-C704-000001000000}" uniqueName="P3203">
      <xmlPr mapId="1" xpath="/GFI-IZD-OSIG/NT_1000364/P3203" xmlDataType="decimal"/>
    </xmlCellPr>
  </singleXmlCell>
  <singleXmlCell id="1231" xr6:uid="{00000000-000C-0000-FFFF-FFFFC8040000}" r="I25" connectionId="0">
    <xmlCellPr id="1" xr6:uid="{00000000-0010-0000-C804-000001000000}" uniqueName="P3204">
      <xmlPr mapId="1" xpath="/GFI-IZD-OSIG/NT_1000364/P3204" xmlDataType="decimal"/>
    </xmlCellPr>
  </singleXmlCell>
  <singleXmlCell id="1232" xr6:uid="{00000000-000C-0000-FFFF-FFFFC9040000}" r="H26" connectionId="0">
    <xmlCellPr id="1" xr6:uid="{00000000-0010-0000-C904-000001000000}" uniqueName="P3205">
      <xmlPr mapId="1" xpath="/GFI-IZD-OSIG/NT_1000364/P3205" xmlDataType="decimal"/>
    </xmlCellPr>
  </singleXmlCell>
  <singleXmlCell id="1233" xr6:uid="{00000000-000C-0000-FFFF-FFFFCA040000}" r="I26" connectionId="0">
    <xmlCellPr id="1" xr6:uid="{00000000-0010-0000-CA04-000001000000}" uniqueName="P3206">
      <xmlPr mapId="1" xpath="/GFI-IZD-OSIG/NT_1000364/P3206" xmlDataType="decimal"/>
    </xmlCellPr>
  </singleXmlCell>
  <singleXmlCell id="1234" xr6:uid="{00000000-000C-0000-FFFF-FFFFCB040000}" r="H27" connectionId="0">
    <xmlCellPr id="1" xr6:uid="{00000000-0010-0000-CB04-000001000000}" uniqueName="P3207">
      <xmlPr mapId="1" xpath="/GFI-IZD-OSIG/NT_1000364/P3207" xmlDataType="decimal"/>
    </xmlCellPr>
  </singleXmlCell>
  <singleXmlCell id="1235" xr6:uid="{00000000-000C-0000-FFFF-FFFFCC040000}" r="I27" connectionId="0">
    <xmlCellPr id="1" xr6:uid="{00000000-0010-0000-CC04-000001000000}" uniqueName="P3208">
      <xmlPr mapId="1" xpath="/GFI-IZD-OSIG/NT_1000364/P3208" xmlDataType="decimal"/>
    </xmlCellPr>
  </singleXmlCell>
  <singleXmlCell id="1236" xr6:uid="{00000000-000C-0000-FFFF-FFFFCD040000}" r="H28" connectionId="0">
    <xmlCellPr id="1" xr6:uid="{00000000-0010-0000-CD04-000001000000}" uniqueName="P3209">
      <xmlPr mapId="1" xpath="/GFI-IZD-OSIG/NT_1000364/P3209" xmlDataType="decimal"/>
    </xmlCellPr>
  </singleXmlCell>
  <singleXmlCell id="1237" xr6:uid="{00000000-000C-0000-FFFF-FFFFCE040000}" r="I28" connectionId="0">
    <xmlCellPr id="1" xr6:uid="{00000000-0010-0000-CE04-000001000000}" uniqueName="P3210">
      <xmlPr mapId="1" xpath="/GFI-IZD-OSIG/NT_1000364/P3210" xmlDataType="decimal"/>
    </xmlCellPr>
  </singleXmlCell>
  <singleXmlCell id="1238" xr6:uid="{00000000-000C-0000-FFFF-FFFFCF040000}" r="H29" connectionId="0">
    <xmlCellPr id="1" xr6:uid="{00000000-0010-0000-CF04-000001000000}" uniqueName="P3211">
      <xmlPr mapId="1" xpath="/GFI-IZD-OSIG/NT_1000364/P3211" xmlDataType="decimal"/>
    </xmlCellPr>
  </singleXmlCell>
  <singleXmlCell id="1239" xr6:uid="{00000000-000C-0000-FFFF-FFFFD0040000}" r="I29" connectionId="0">
    <xmlCellPr id="1" xr6:uid="{00000000-0010-0000-D004-000001000000}" uniqueName="P3212">
      <xmlPr mapId="1" xpath="/GFI-IZD-OSIG/NT_1000364/P3212" xmlDataType="decimal"/>
    </xmlCellPr>
  </singleXmlCell>
  <singleXmlCell id="1240" xr6:uid="{00000000-000C-0000-FFFF-FFFFD1040000}" r="H30" connectionId="0">
    <xmlCellPr id="1" xr6:uid="{00000000-0010-0000-D104-000001000000}" uniqueName="P3213">
      <xmlPr mapId="1" xpath="/GFI-IZD-OSIG/NT_1000364/P3213" xmlDataType="decimal"/>
    </xmlCellPr>
  </singleXmlCell>
  <singleXmlCell id="1241" xr6:uid="{00000000-000C-0000-FFFF-FFFFD2040000}" r="I30" connectionId="0">
    <xmlCellPr id="1" xr6:uid="{00000000-0010-0000-D204-000001000000}" uniqueName="P3214">
      <xmlPr mapId="1" xpath="/GFI-IZD-OSIG/NT_1000364/P3214" xmlDataType="decimal"/>
    </xmlCellPr>
  </singleXmlCell>
  <singleXmlCell id="1242" xr6:uid="{00000000-000C-0000-FFFF-FFFFD3040000}" r="H31" connectionId="0">
    <xmlCellPr id="1" xr6:uid="{00000000-0010-0000-D304-000001000000}" uniqueName="P3215">
      <xmlPr mapId="1" xpath="/GFI-IZD-OSIG/NT_1000364/P3215" xmlDataType="decimal"/>
    </xmlCellPr>
  </singleXmlCell>
  <singleXmlCell id="1243" xr6:uid="{00000000-000C-0000-FFFF-FFFFD4040000}" r="I31" connectionId="0">
    <xmlCellPr id="1" xr6:uid="{00000000-0010-0000-D404-000001000000}" uniqueName="P3216">
      <xmlPr mapId="1" xpath="/GFI-IZD-OSIG/NT_1000364/P3216" xmlDataType="decimal"/>
    </xmlCellPr>
  </singleXmlCell>
  <singleXmlCell id="1244" xr6:uid="{00000000-000C-0000-FFFF-FFFFD5040000}" r="H32" connectionId="0">
    <xmlCellPr id="1" xr6:uid="{00000000-0010-0000-D504-000001000000}" uniqueName="P3217">
      <xmlPr mapId="1" xpath="/GFI-IZD-OSIG/NT_1000364/P3217" xmlDataType="decimal"/>
    </xmlCellPr>
  </singleXmlCell>
  <singleXmlCell id="1245" xr6:uid="{00000000-000C-0000-FFFF-FFFFD6040000}" r="I32" connectionId="0">
    <xmlCellPr id="1" xr6:uid="{00000000-0010-0000-D604-000001000000}" uniqueName="P3218">
      <xmlPr mapId="1" xpath="/GFI-IZD-OSIG/NT_1000364/P3218" xmlDataType="decimal"/>
    </xmlCellPr>
  </singleXmlCell>
  <singleXmlCell id="1246" xr6:uid="{00000000-000C-0000-FFFF-FFFFD7040000}" r="H33" connectionId="0">
    <xmlCellPr id="1" xr6:uid="{00000000-0010-0000-D704-000001000000}" uniqueName="P3219">
      <xmlPr mapId="1" xpath="/GFI-IZD-OSIG/NT_1000364/P3219" xmlDataType="decimal"/>
    </xmlCellPr>
  </singleXmlCell>
  <singleXmlCell id="1247" xr6:uid="{00000000-000C-0000-FFFF-FFFFD8040000}" r="I33" connectionId="0">
    <xmlCellPr id="1" xr6:uid="{00000000-0010-0000-D804-000001000000}" uniqueName="P3220">
      <xmlPr mapId="1" xpath="/GFI-IZD-OSIG/NT_1000364/P3220" xmlDataType="decimal"/>
    </xmlCellPr>
  </singleXmlCell>
  <singleXmlCell id="1248" xr6:uid="{00000000-000C-0000-FFFF-FFFFD9040000}" r="H34" connectionId="0">
    <xmlCellPr id="1" xr6:uid="{00000000-0010-0000-D904-000001000000}" uniqueName="P3221">
      <xmlPr mapId="1" xpath="/GFI-IZD-OSIG/NT_1000364/P3221" xmlDataType="decimal"/>
    </xmlCellPr>
  </singleXmlCell>
  <singleXmlCell id="1249" xr6:uid="{00000000-000C-0000-FFFF-FFFFDA040000}" r="I34" connectionId="0">
    <xmlCellPr id="1" xr6:uid="{00000000-0010-0000-DA04-000001000000}" uniqueName="P3222">
      <xmlPr mapId="1" xpath="/GFI-IZD-OSIG/NT_1000364/P3222" xmlDataType="decimal"/>
    </xmlCellPr>
  </singleXmlCell>
  <singleXmlCell id="1250" xr6:uid="{00000000-000C-0000-FFFF-FFFFDB040000}" r="H35" connectionId="0">
    <xmlCellPr id="1" xr6:uid="{00000000-0010-0000-DB04-000001000000}" uniqueName="P3223">
      <xmlPr mapId="1" xpath="/GFI-IZD-OSIG/NT_1000364/P3223" xmlDataType="decimal"/>
    </xmlCellPr>
  </singleXmlCell>
  <singleXmlCell id="1251" xr6:uid="{00000000-000C-0000-FFFF-FFFFDC040000}" r="I35" connectionId="0">
    <xmlCellPr id="1" xr6:uid="{00000000-0010-0000-DC04-000001000000}" uniqueName="P3224">
      <xmlPr mapId="1" xpath="/GFI-IZD-OSIG/NT_1000364/P3224" xmlDataType="decimal"/>
    </xmlCellPr>
  </singleXmlCell>
  <singleXmlCell id="1252" xr6:uid="{00000000-000C-0000-FFFF-FFFFDD040000}" r="H36" connectionId="0">
    <xmlCellPr id="1" xr6:uid="{00000000-0010-0000-DD04-000001000000}" uniqueName="P3225">
      <xmlPr mapId="1" xpath="/GFI-IZD-OSIG/NT_1000364/P3225" xmlDataType="decimal"/>
    </xmlCellPr>
  </singleXmlCell>
  <singleXmlCell id="1253" xr6:uid="{00000000-000C-0000-FFFF-FFFFDE040000}" r="I36" connectionId="0">
    <xmlCellPr id="1" xr6:uid="{00000000-0010-0000-DE04-000001000000}" uniqueName="P3226">
      <xmlPr mapId="1" xpath="/GFI-IZD-OSIG/NT_1000364/P3226" xmlDataType="decimal"/>
    </xmlCellPr>
  </singleXmlCell>
  <singleXmlCell id="1254" xr6:uid="{00000000-000C-0000-FFFF-FFFFDF040000}" r="H37" connectionId="0">
    <xmlCellPr id="1" xr6:uid="{00000000-0010-0000-DF04-000001000000}" uniqueName="P3227">
      <xmlPr mapId="1" xpath="/GFI-IZD-OSIG/NT_1000364/P3227" xmlDataType="decimal"/>
    </xmlCellPr>
  </singleXmlCell>
  <singleXmlCell id="1255" xr6:uid="{00000000-000C-0000-FFFF-FFFFE0040000}" r="I37" connectionId="0">
    <xmlCellPr id="1" xr6:uid="{00000000-0010-0000-E004-000001000000}" uniqueName="P3228">
      <xmlPr mapId="1" xpath="/GFI-IZD-OSIG/NT_1000364/P3228" xmlDataType="decimal"/>
    </xmlCellPr>
  </singleXmlCell>
  <singleXmlCell id="1256" xr6:uid="{00000000-000C-0000-FFFF-FFFFE1040000}" r="H38" connectionId="0">
    <xmlCellPr id="1" xr6:uid="{00000000-0010-0000-E104-000001000000}" uniqueName="P3229">
      <xmlPr mapId="1" xpath="/GFI-IZD-OSIG/NT_1000364/P3229" xmlDataType="decimal"/>
    </xmlCellPr>
  </singleXmlCell>
  <singleXmlCell id="1257" xr6:uid="{00000000-000C-0000-FFFF-FFFFE2040000}" r="I38" connectionId="0">
    <xmlCellPr id="1" xr6:uid="{00000000-0010-0000-E204-000001000000}" uniqueName="P3230">
      <xmlPr mapId="1" xpath="/GFI-IZD-OSIG/NT_1000364/P3230" xmlDataType="decimal"/>
    </xmlCellPr>
  </singleXmlCell>
  <singleXmlCell id="1258" xr6:uid="{00000000-000C-0000-FFFF-FFFFE3040000}" r="H39" connectionId="0">
    <xmlCellPr id="1" xr6:uid="{00000000-0010-0000-E304-000001000000}" uniqueName="P3231">
      <xmlPr mapId="1" xpath="/GFI-IZD-OSIG/NT_1000364/P3231" xmlDataType="decimal"/>
    </xmlCellPr>
  </singleXmlCell>
  <singleXmlCell id="1259" xr6:uid="{00000000-000C-0000-FFFF-FFFFE4040000}" r="I39" connectionId="0">
    <xmlCellPr id="1" xr6:uid="{00000000-0010-0000-E404-000001000000}" uniqueName="P3232">
      <xmlPr mapId="1" xpath="/GFI-IZD-OSIG/NT_1000364/P3232" xmlDataType="decimal"/>
    </xmlCellPr>
  </singleXmlCell>
  <singleXmlCell id="1260" xr6:uid="{00000000-000C-0000-FFFF-FFFFE5040000}" r="H40" connectionId="0">
    <xmlCellPr id="1" xr6:uid="{00000000-0010-0000-E504-000001000000}" uniqueName="P3233">
      <xmlPr mapId="1" xpath="/GFI-IZD-OSIG/NT_1000364/P3233" xmlDataType="decimal"/>
    </xmlCellPr>
  </singleXmlCell>
  <singleXmlCell id="1261" xr6:uid="{00000000-000C-0000-FFFF-FFFFE6040000}" r="I40" connectionId="0">
    <xmlCellPr id="1" xr6:uid="{00000000-0010-0000-E604-000001000000}" uniqueName="P3234">
      <xmlPr mapId="1" xpath="/GFI-IZD-OSIG/NT_1000364/P3234" xmlDataType="decimal"/>
    </xmlCellPr>
  </singleXmlCell>
  <singleXmlCell id="1262" xr6:uid="{00000000-000C-0000-FFFF-FFFFE7040000}" r="H41" connectionId="0">
    <xmlCellPr id="1" xr6:uid="{00000000-0010-0000-E704-000001000000}" uniqueName="P3235">
      <xmlPr mapId="1" xpath="/GFI-IZD-OSIG/NT_1000364/P3235" xmlDataType="decimal"/>
    </xmlCellPr>
  </singleXmlCell>
  <singleXmlCell id="1263" xr6:uid="{00000000-000C-0000-FFFF-FFFFE8040000}" r="I41" connectionId="0">
    <xmlCellPr id="1" xr6:uid="{00000000-0010-0000-E804-000001000000}" uniqueName="P3236">
      <xmlPr mapId="1" xpath="/GFI-IZD-OSIG/NT_1000364/P3236" xmlDataType="decimal"/>
    </xmlCellPr>
  </singleXmlCell>
  <singleXmlCell id="1264" xr6:uid="{00000000-000C-0000-FFFF-FFFFE9040000}" r="H42" connectionId="0">
    <xmlCellPr id="1" xr6:uid="{00000000-0010-0000-E904-000001000000}" uniqueName="P3237">
      <xmlPr mapId="1" xpath="/GFI-IZD-OSIG/NT_1000364/P3237" xmlDataType="decimal"/>
    </xmlCellPr>
  </singleXmlCell>
  <singleXmlCell id="1265" xr6:uid="{00000000-000C-0000-FFFF-FFFFEA040000}" r="I42" connectionId="0">
    <xmlCellPr id="1" xr6:uid="{00000000-0010-0000-EA04-000001000000}" uniqueName="P3238">
      <xmlPr mapId="1" xpath="/GFI-IZD-OSIG/NT_1000364/P3238" xmlDataType="decimal"/>
    </xmlCellPr>
  </singleXmlCell>
  <singleXmlCell id="1266" xr6:uid="{00000000-000C-0000-FFFF-FFFFEB040000}" r="H43" connectionId="0">
    <xmlCellPr id="1" xr6:uid="{00000000-0010-0000-EB04-000001000000}" uniqueName="P3239">
      <xmlPr mapId="1" xpath="/GFI-IZD-OSIG/NT_1000364/P3239" xmlDataType="decimal"/>
    </xmlCellPr>
  </singleXmlCell>
  <singleXmlCell id="1267" xr6:uid="{00000000-000C-0000-FFFF-FFFFEC040000}" r="I43" connectionId="0">
    <xmlCellPr id="1" xr6:uid="{00000000-0010-0000-EC04-000001000000}" uniqueName="P3240">
      <xmlPr mapId="1" xpath="/GFI-IZD-OSIG/NT_1000364/P3240" xmlDataType="decimal"/>
    </xmlCellPr>
  </singleXmlCell>
  <singleXmlCell id="1268" xr6:uid="{00000000-000C-0000-FFFF-FFFFED040000}" r="H44" connectionId="0">
    <xmlCellPr id="1" xr6:uid="{00000000-0010-0000-ED04-000001000000}" uniqueName="P3241">
      <xmlPr mapId="1" xpath="/GFI-IZD-OSIG/NT_1000364/P3241" xmlDataType="decimal"/>
    </xmlCellPr>
  </singleXmlCell>
  <singleXmlCell id="1269" xr6:uid="{00000000-000C-0000-FFFF-FFFFEE040000}" r="I44" connectionId="0">
    <xmlCellPr id="1" xr6:uid="{00000000-0010-0000-EE04-000001000000}" uniqueName="P3242">
      <xmlPr mapId="1" xpath="/GFI-IZD-OSIG/NT_1000364/P3242" xmlDataType="decimal"/>
    </xmlCellPr>
  </singleXmlCell>
  <singleXmlCell id="1270" xr6:uid="{00000000-000C-0000-FFFF-FFFFEF040000}" r="H45" connectionId="0">
    <xmlCellPr id="1" xr6:uid="{00000000-0010-0000-EF04-000001000000}" uniqueName="P3243">
      <xmlPr mapId="1" xpath="/GFI-IZD-OSIG/NT_1000364/P3243" xmlDataType="decimal"/>
    </xmlCellPr>
  </singleXmlCell>
  <singleXmlCell id="1271" xr6:uid="{00000000-000C-0000-FFFF-FFFFF0040000}" r="I45" connectionId="0">
    <xmlCellPr id="1" xr6:uid="{00000000-0010-0000-F004-000001000000}" uniqueName="P3244">
      <xmlPr mapId="1" xpath="/GFI-IZD-OSIG/NT_1000364/P3244" xmlDataType="decimal"/>
    </xmlCellPr>
  </singleXmlCell>
  <singleXmlCell id="1272" xr6:uid="{00000000-000C-0000-FFFF-FFFFF1040000}" r="H46" connectionId="0">
    <xmlCellPr id="1" xr6:uid="{00000000-0010-0000-F104-000001000000}" uniqueName="P3245">
      <xmlPr mapId="1" xpath="/GFI-IZD-OSIG/NT_1000364/P3245" xmlDataType="decimal"/>
    </xmlCellPr>
  </singleXmlCell>
  <singleXmlCell id="1273" xr6:uid="{00000000-000C-0000-FFFF-FFFFF2040000}" r="I46" connectionId="0">
    <xmlCellPr id="1" xr6:uid="{00000000-0010-0000-F204-000001000000}" uniqueName="P3246">
      <xmlPr mapId="1" xpath="/GFI-IZD-OSIG/NT_1000364/P3246" xmlDataType="decimal"/>
    </xmlCellPr>
  </singleXmlCell>
  <singleXmlCell id="1274" xr6:uid="{00000000-000C-0000-FFFF-FFFFF3040000}" r="H47" connectionId="0">
    <xmlCellPr id="1" xr6:uid="{00000000-0010-0000-F304-000001000000}" uniqueName="P3247">
      <xmlPr mapId="1" xpath="/GFI-IZD-OSIG/NT_1000364/P3247" xmlDataType="decimal"/>
    </xmlCellPr>
  </singleXmlCell>
  <singleXmlCell id="1275" xr6:uid="{00000000-000C-0000-FFFF-FFFFF4040000}" r="I47" connectionId="0">
    <xmlCellPr id="1" xr6:uid="{00000000-0010-0000-F404-000001000000}" uniqueName="P3248">
      <xmlPr mapId="1" xpath="/GFI-IZD-OSIG/NT_1000364/P3248" xmlDataType="decimal"/>
    </xmlCellPr>
  </singleXmlCell>
  <singleXmlCell id="1276" xr6:uid="{00000000-000C-0000-FFFF-FFFFF5040000}" r="H48" connectionId="0">
    <xmlCellPr id="1" xr6:uid="{00000000-0010-0000-F504-000001000000}" uniqueName="P3249">
      <xmlPr mapId="1" xpath="/GFI-IZD-OSIG/NT_1000364/P3249" xmlDataType="decimal"/>
    </xmlCellPr>
  </singleXmlCell>
  <singleXmlCell id="1277" xr6:uid="{00000000-000C-0000-FFFF-FFFFF6040000}" r="I48" connectionId="0">
    <xmlCellPr id="1" xr6:uid="{00000000-0010-0000-F604-000001000000}" uniqueName="P3250">
      <xmlPr mapId="1" xpath="/GFI-IZD-OSIG/NT_1000364/P3250" xmlDataType="decimal"/>
    </xmlCellPr>
  </singleXmlCell>
  <singleXmlCell id="1278" xr6:uid="{00000000-000C-0000-FFFF-FFFFF7040000}" r="H49" connectionId="0">
    <xmlCellPr id="1" xr6:uid="{00000000-0010-0000-F704-000001000000}" uniqueName="P3251">
      <xmlPr mapId="1" xpath="/GFI-IZD-OSIG/NT_1000364/P3251" xmlDataType="decimal"/>
    </xmlCellPr>
  </singleXmlCell>
  <singleXmlCell id="1279" xr6:uid="{00000000-000C-0000-FFFF-FFFFF8040000}" r="I49" connectionId="0">
    <xmlCellPr id="1" xr6:uid="{00000000-0010-0000-F804-000001000000}" uniqueName="P3252">
      <xmlPr mapId="1" xpath="/GFI-IZD-OSIG/NT_1000364/P3252" xmlDataType="decimal"/>
    </xmlCellPr>
  </singleXmlCell>
  <singleXmlCell id="1280" xr6:uid="{00000000-000C-0000-FFFF-FFFFF9040000}" r="H50" connectionId="0">
    <xmlCellPr id="1" xr6:uid="{00000000-0010-0000-F904-000001000000}" uniqueName="P3253">
      <xmlPr mapId="1" xpath="/GFI-IZD-OSIG/NT_1000364/P3253" xmlDataType="decimal"/>
    </xmlCellPr>
  </singleXmlCell>
  <singleXmlCell id="1281" xr6:uid="{00000000-000C-0000-FFFF-FFFFFA040000}" r="I50" connectionId="0">
    <xmlCellPr id="1" xr6:uid="{00000000-0010-0000-FA04-000001000000}" uniqueName="P3254">
      <xmlPr mapId="1" xpath="/GFI-IZD-OSIG/NT_1000364/P3254" xmlDataType="decimal"/>
    </xmlCellPr>
  </singleXmlCell>
  <singleXmlCell id="1282" xr6:uid="{00000000-000C-0000-FFFF-FFFFFB040000}" r="H51" connectionId="0">
    <xmlCellPr id="1" xr6:uid="{00000000-0010-0000-FB04-000001000000}" uniqueName="P3255">
      <xmlPr mapId="1" xpath="/GFI-IZD-OSIG/NT_1000364/P3255" xmlDataType="decimal"/>
    </xmlCellPr>
  </singleXmlCell>
  <singleXmlCell id="1283" xr6:uid="{00000000-000C-0000-FFFF-FFFFFC040000}" r="I51" connectionId="0">
    <xmlCellPr id="1" xr6:uid="{00000000-0010-0000-FC04-000001000000}" uniqueName="P3256">
      <xmlPr mapId="1" xpath="/GFI-IZD-OSIG/NT_1000364/P3256" xmlDataType="decimal"/>
    </xmlCellPr>
  </singleXmlCell>
  <singleXmlCell id="1284" xr6:uid="{00000000-000C-0000-FFFF-FFFFFD040000}" r="H52" connectionId="0">
    <xmlCellPr id="1" xr6:uid="{00000000-0010-0000-FD04-000001000000}" uniqueName="P3257">
      <xmlPr mapId="1" xpath="/GFI-IZD-OSIG/NT_1000364/P3257" xmlDataType="decimal"/>
    </xmlCellPr>
  </singleXmlCell>
  <singleXmlCell id="1285" xr6:uid="{00000000-000C-0000-FFFF-FFFFFE040000}" r="I52" connectionId="0">
    <xmlCellPr id="1" xr6:uid="{00000000-0010-0000-FE04-000001000000}" uniqueName="P3258">
      <xmlPr mapId="1" xpath="/GFI-IZD-OSIG/NT_1000364/P3258" xmlDataType="decimal"/>
    </xmlCellPr>
  </singleXmlCell>
  <singleXmlCell id="1286" xr6:uid="{00000000-000C-0000-FFFF-FFFFFF040000}" r="H53" connectionId="0">
    <xmlCellPr id="1" xr6:uid="{00000000-0010-0000-FF04-000001000000}" uniqueName="P3259">
      <xmlPr mapId="1" xpath="/GFI-IZD-OSIG/NT_1000364/P3259" xmlDataType="decimal"/>
    </xmlCellPr>
  </singleXmlCell>
  <singleXmlCell id="1287" xr6:uid="{00000000-000C-0000-FFFF-FFFF00050000}" r="I53" connectionId="0">
    <xmlCellPr id="1" xr6:uid="{00000000-0010-0000-0005-000001000000}" uniqueName="P3260">
      <xmlPr mapId="1" xpath="/GFI-IZD-OSIG/NT_1000364/P3260" xmlDataType="decimal"/>
    </xmlCellPr>
  </singleXmlCell>
  <singleXmlCell id="1288" xr6:uid="{00000000-000C-0000-FFFF-FFFF01050000}" r="H54" connectionId="0">
    <xmlCellPr id="1" xr6:uid="{00000000-0010-0000-0105-000001000000}" uniqueName="P3261">
      <xmlPr mapId="1" xpath="/GFI-IZD-OSIG/NT_1000364/P3261" xmlDataType="decimal"/>
    </xmlCellPr>
  </singleXmlCell>
  <singleXmlCell id="1289" xr6:uid="{00000000-000C-0000-FFFF-FFFF02050000}" r="I54" connectionId="0">
    <xmlCellPr id="1" xr6:uid="{00000000-0010-0000-0205-000001000000}" uniqueName="P3262">
      <xmlPr mapId="1" xpath="/GFI-IZD-OSIG/NT_1000364/P3262" xmlDataType="decimal"/>
    </xmlCellPr>
  </singleXmlCell>
  <singleXmlCell id="1290" xr6:uid="{00000000-000C-0000-FFFF-FFFF03050000}" r="H55" connectionId="0">
    <xmlCellPr id="1" xr6:uid="{00000000-0010-0000-0305-000001000000}" uniqueName="P3263">
      <xmlPr mapId="1" xpath="/GFI-IZD-OSIG/NT_1000364/P3263" xmlDataType="decimal"/>
    </xmlCellPr>
  </singleXmlCell>
  <singleXmlCell id="1291" xr6:uid="{00000000-000C-0000-FFFF-FFFF04050000}" r="I55" connectionId="0">
    <xmlCellPr id="1" xr6:uid="{00000000-0010-0000-0405-000001000000}" uniqueName="P3264">
      <xmlPr mapId="1" xpath="/GFI-IZD-OSIG/NT_1000364/P3264" xmlDataType="decimal"/>
    </xmlCellPr>
  </singleXmlCell>
  <singleXmlCell id="1292" xr6:uid="{00000000-000C-0000-FFFF-FFFF05050000}" r="H56" connectionId="0">
    <xmlCellPr id="1" xr6:uid="{00000000-0010-0000-0505-000001000000}" uniqueName="P3265">
      <xmlPr mapId="1" xpath="/GFI-IZD-OSIG/NT_1000364/P3265" xmlDataType="decimal"/>
    </xmlCellPr>
  </singleXmlCell>
  <singleXmlCell id="1293" xr6:uid="{00000000-000C-0000-FFFF-FFFF06050000}" r="I56" connectionId="0">
    <xmlCellPr id="1" xr6:uid="{00000000-0010-0000-0605-000001000000}" uniqueName="P3266">
      <xmlPr mapId="1" xpath="/GFI-IZD-OSIG/NT_1000364/P3266" xmlDataType="decimal"/>
    </xmlCellPr>
  </singleXmlCell>
  <singleXmlCell id="1294" xr6:uid="{00000000-000C-0000-FFFF-FFFF07050000}" r="H57" connectionId="0">
    <xmlCellPr id="1" xr6:uid="{00000000-0010-0000-0705-000001000000}" uniqueName="P3267">
      <xmlPr mapId="1" xpath="/GFI-IZD-OSIG/NT_1000364/P3267" xmlDataType="decimal"/>
    </xmlCellPr>
  </singleXmlCell>
  <singleXmlCell id="1295" xr6:uid="{00000000-000C-0000-FFFF-FFFF08050000}" r="I57" connectionId="0">
    <xmlCellPr id="1" xr6:uid="{00000000-0010-0000-0805-000001000000}" uniqueName="P3268">
      <xmlPr mapId="1" xpath="/GFI-IZD-OSIG/NT_1000364/P3268" xmlDataType="decimal"/>
    </xmlCellPr>
  </singleXmlCell>
  <singleXmlCell id="1296" xr6:uid="{00000000-000C-0000-FFFF-FFFF09050000}" r="H58" connectionId="0">
    <xmlCellPr id="1" xr6:uid="{00000000-0010-0000-0905-000001000000}" uniqueName="P3269">
      <xmlPr mapId="1" xpath="/GFI-IZD-OSIG/NT_1000364/P3269" xmlDataType="decimal"/>
    </xmlCellPr>
  </singleXmlCell>
  <singleXmlCell id="1297" xr6:uid="{00000000-000C-0000-FFFF-FFFF0A050000}" r="I58" connectionId="0">
    <xmlCellPr id="1" xr6:uid="{00000000-0010-0000-0A05-000001000000}" uniqueName="P3270">
      <xmlPr mapId="1" xpath="/GFI-IZD-OSIG/NT_1000364/P3270" xmlDataType="decimal"/>
    </xmlCellPr>
  </singleXmlCell>
  <singleXmlCell id="1298" xr6:uid="{00000000-000C-0000-FFFF-FFFF0B050000}" r="H59" connectionId="0">
    <xmlCellPr id="1" xr6:uid="{00000000-0010-0000-0B05-000001000000}" uniqueName="P3271">
      <xmlPr mapId="1" xpath="/GFI-IZD-OSIG/NT_1000364/P3271" xmlDataType="decimal"/>
    </xmlCellPr>
  </singleXmlCell>
  <singleXmlCell id="1299" xr6:uid="{00000000-000C-0000-FFFF-FFFF0C050000}" r="I59" connectionId="0">
    <xmlCellPr id="1" xr6:uid="{00000000-0010-0000-0C05-000001000000}" uniqueName="P3272">
      <xmlPr mapId="1" xpath="/GFI-IZD-OSIG/NT_1000364/P3272" xmlDataType="decimal"/>
    </xmlCellPr>
  </singleXmlCell>
  <singleXmlCell id="1300" xr6:uid="{00000000-000C-0000-FFFF-FFFF0D050000}" r="H60" connectionId="0">
    <xmlCellPr id="1" xr6:uid="{00000000-0010-0000-0D05-000001000000}" uniqueName="P3273">
      <xmlPr mapId="1" xpath="/GFI-IZD-OSIG/NT_1000364/P3273" xmlDataType="decimal"/>
    </xmlCellPr>
  </singleXmlCell>
  <singleXmlCell id="1301" xr6:uid="{00000000-000C-0000-FFFF-FFFF0E050000}" r="I60" connectionId="0">
    <xmlCellPr id="1" xr6:uid="{00000000-0010-0000-0E05-000001000000}" uniqueName="P3274">
      <xmlPr mapId="1" xpath="/GFI-IZD-OSIG/NT_1000364/P3274" xmlDataType="decimal"/>
    </xmlCellPr>
  </singleXmlCell>
  <singleXmlCell id="1302" xr6:uid="{00000000-000C-0000-FFFF-FFFF0F050000}" r="H61" connectionId="0">
    <xmlCellPr id="1" xr6:uid="{00000000-0010-0000-0F05-000001000000}" uniqueName="P3275">
      <xmlPr mapId="1" xpath="/GFI-IZD-OSIG/NT_1000364/P3275" xmlDataType="decimal"/>
    </xmlCellPr>
  </singleXmlCell>
  <singleXmlCell id="1303" xr6:uid="{00000000-000C-0000-FFFF-FFFF10050000}" r="I61" connectionId="0">
    <xmlCellPr id="1" xr6:uid="{00000000-0010-0000-1005-000001000000}" uniqueName="P3276">
      <xmlPr mapId="1" xpath="/GFI-IZD-OSIG/NT_1000364/P3276" xmlDataType="decimal"/>
    </xmlCellPr>
  </singleXmlCell>
  <singleXmlCell id="1304" xr6:uid="{00000000-000C-0000-FFFF-FFFF11050000}" r="H62" connectionId="0">
    <xmlCellPr id="1" xr6:uid="{00000000-0010-0000-1105-000001000000}" uniqueName="P3277">
      <xmlPr mapId="1" xpath="/GFI-IZD-OSIG/NT_1000364/P3277" xmlDataType="decimal"/>
    </xmlCellPr>
  </singleXmlCell>
  <singleXmlCell id="1305" xr6:uid="{00000000-000C-0000-FFFF-FFFF12050000}" r="I62" connectionId="0">
    <xmlCellPr id="1" xr6:uid="{00000000-0010-0000-1205-000001000000}" uniqueName="P3278">
      <xmlPr mapId="1" xpath="/GFI-IZD-OSIG/NT_1000364/P327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306" xr6:uid="{00000000-000C-0000-FFFF-FFFF13050000}" r="E7" connectionId="0">
    <xmlCellPr id="1" xr6:uid="{00000000-0010-0000-1305-000001000000}" uniqueName="P3279">
      <xmlPr mapId="1" xpath="/GFI-IZD-OSIG/PK_1000365/P3279" xmlDataType="decimal"/>
    </xmlCellPr>
  </singleXmlCell>
  <singleXmlCell id="1307" xr6:uid="{00000000-000C-0000-FFFF-FFFF14050000}" r="F7" connectionId="0">
    <xmlCellPr id="1" xr6:uid="{00000000-0010-0000-1405-000001000000}" uniqueName="P3280">
      <xmlPr mapId="1" xpath="/GFI-IZD-OSIG/PK_1000365/P3280" xmlDataType="decimal"/>
    </xmlCellPr>
  </singleXmlCell>
  <singleXmlCell id="1308" xr6:uid="{00000000-000C-0000-FFFF-FFFF15050000}" r="G7" connectionId="0">
    <xmlCellPr id="1" xr6:uid="{00000000-0010-0000-1505-000001000000}" uniqueName="P3281">
      <xmlPr mapId="1" xpath="/GFI-IZD-OSIG/PK_1000365/P3281" xmlDataType="decimal"/>
    </xmlCellPr>
  </singleXmlCell>
  <singleXmlCell id="1309" xr6:uid="{00000000-000C-0000-FFFF-FFFF16050000}" r="H7" connectionId="0">
    <xmlCellPr id="1" xr6:uid="{00000000-0010-0000-1605-000001000000}" uniqueName="P3282">
      <xmlPr mapId="1" xpath="/GFI-IZD-OSIG/PK_1000365/P3282" xmlDataType="decimal"/>
    </xmlCellPr>
  </singleXmlCell>
  <singleXmlCell id="1310" xr6:uid="{00000000-000C-0000-FFFF-FFFF17050000}" r="I7" connectionId="0">
    <xmlCellPr id="1" xr6:uid="{00000000-0010-0000-1705-000001000000}" uniqueName="P3283">
      <xmlPr mapId="1" xpath="/GFI-IZD-OSIG/PK_1000365/P3283" xmlDataType="decimal"/>
    </xmlCellPr>
  </singleXmlCell>
  <singleXmlCell id="1311" xr6:uid="{00000000-000C-0000-FFFF-FFFF18050000}" r="J7" connectionId="0">
    <xmlCellPr id="1" xr6:uid="{00000000-0010-0000-1805-000001000000}" uniqueName="P3284">
      <xmlPr mapId="1" xpath="/GFI-IZD-OSIG/PK_1000365/P3284" xmlDataType="decimal"/>
    </xmlCellPr>
  </singleXmlCell>
  <singleXmlCell id="1312" xr6:uid="{00000000-000C-0000-FFFF-FFFF19050000}" r="K7" connectionId="0">
    <xmlCellPr id="1" xr6:uid="{00000000-0010-0000-1905-000001000000}" uniqueName="P3285">
      <xmlPr mapId="1" xpath="/GFI-IZD-OSIG/PK_1000365/P3285" xmlDataType="decimal"/>
    </xmlCellPr>
  </singleXmlCell>
  <singleXmlCell id="1313" xr6:uid="{00000000-000C-0000-FFFF-FFFF1A050000}" r="L7" connectionId="0">
    <xmlCellPr id="1" xr6:uid="{00000000-0010-0000-1A05-000001000000}" uniqueName="P3286">
      <xmlPr mapId="1" xpath="/GFI-IZD-OSIG/PK_1000365/P3286" xmlDataType="decimal"/>
    </xmlCellPr>
  </singleXmlCell>
  <singleXmlCell id="1314" xr6:uid="{00000000-000C-0000-FFFF-FFFF1B050000}" r="M7" connectionId="0">
    <xmlCellPr id="1" xr6:uid="{00000000-0010-0000-1B05-000001000000}" uniqueName="P3287">
      <xmlPr mapId="1" xpath="/GFI-IZD-OSIG/PK_1000365/P3287" xmlDataType="decimal"/>
    </xmlCellPr>
  </singleXmlCell>
  <singleXmlCell id="1315" xr6:uid="{00000000-000C-0000-FFFF-FFFF1C050000}" r="E8" connectionId="0">
    <xmlCellPr id="1" xr6:uid="{00000000-0010-0000-1C05-000001000000}" uniqueName="P3288">
      <xmlPr mapId="1" xpath="/GFI-IZD-OSIG/PK_1000365/P3288" xmlDataType="decimal"/>
    </xmlCellPr>
  </singleXmlCell>
  <singleXmlCell id="1316" xr6:uid="{00000000-000C-0000-FFFF-FFFF1D050000}" r="F8" connectionId="0">
    <xmlCellPr id="1" xr6:uid="{00000000-0010-0000-1D05-000001000000}" uniqueName="P3289">
      <xmlPr mapId="1" xpath="/GFI-IZD-OSIG/PK_1000365/P3289" xmlDataType="decimal"/>
    </xmlCellPr>
  </singleXmlCell>
  <singleXmlCell id="1317" xr6:uid="{00000000-000C-0000-FFFF-FFFF1E050000}" r="G8" connectionId="0">
    <xmlCellPr id="1" xr6:uid="{00000000-0010-0000-1E05-000001000000}" uniqueName="P3290">
      <xmlPr mapId="1" xpath="/GFI-IZD-OSIG/PK_1000365/P3290" xmlDataType="decimal"/>
    </xmlCellPr>
  </singleXmlCell>
  <singleXmlCell id="1318" xr6:uid="{00000000-000C-0000-FFFF-FFFF1F050000}" r="H8" connectionId="0">
    <xmlCellPr id="1" xr6:uid="{00000000-0010-0000-1F05-000001000000}" uniqueName="P3291">
      <xmlPr mapId="1" xpath="/GFI-IZD-OSIG/PK_1000365/P3291" xmlDataType="decimal"/>
    </xmlCellPr>
  </singleXmlCell>
  <singleXmlCell id="1319" xr6:uid="{00000000-000C-0000-FFFF-FFFF20050000}" r="I8" connectionId="0">
    <xmlCellPr id="1" xr6:uid="{00000000-0010-0000-2005-000001000000}" uniqueName="P3292">
      <xmlPr mapId="1" xpath="/GFI-IZD-OSIG/PK_1000365/P3292" xmlDataType="decimal"/>
    </xmlCellPr>
  </singleXmlCell>
  <singleXmlCell id="1320" xr6:uid="{00000000-000C-0000-FFFF-FFFF21050000}" r="J8" connectionId="0">
    <xmlCellPr id="1" xr6:uid="{00000000-0010-0000-2105-000001000000}" uniqueName="P3293">
      <xmlPr mapId="1" xpath="/GFI-IZD-OSIG/PK_1000365/P3293" xmlDataType="decimal"/>
    </xmlCellPr>
  </singleXmlCell>
  <singleXmlCell id="1321" xr6:uid="{00000000-000C-0000-FFFF-FFFF22050000}" r="K8" connectionId="0">
    <xmlCellPr id="1" xr6:uid="{00000000-0010-0000-2205-000001000000}" uniqueName="P3294">
      <xmlPr mapId="1" xpath="/GFI-IZD-OSIG/PK_1000365/P3294" xmlDataType="decimal"/>
    </xmlCellPr>
  </singleXmlCell>
  <singleXmlCell id="1322" xr6:uid="{00000000-000C-0000-FFFF-FFFF23050000}" r="L8" connectionId="0">
    <xmlCellPr id="1" xr6:uid="{00000000-0010-0000-2305-000001000000}" uniqueName="P3295">
      <xmlPr mapId="1" xpath="/GFI-IZD-OSIG/PK_1000365/P3295" xmlDataType="decimal"/>
    </xmlCellPr>
  </singleXmlCell>
  <singleXmlCell id="1323" xr6:uid="{00000000-000C-0000-FFFF-FFFF24050000}" r="M8" connectionId="0">
    <xmlCellPr id="1" xr6:uid="{00000000-0010-0000-2405-000001000000}" uniqueName="P3296">
      <xmlPr mapId="1" xpath="/GFI-IZD-OSIG/PK_1000365/P3296" xmlDataType="decimal"/>
    </xmlCellPr>
  </singleXmlCell>
  <singleXmlCell id="1324" xr6:uid="{00000000-000C-0000-FFFF-FFFF25050000}" r="E9" connectionId="0">
    <xmlCellPr id="1" xr6:uid="{00000000-0010-0000-2505-000001000000}" uniqueName="P3297">
      <xmlPr mapId="1" xpath="/GFI-IZD-OSIG/PK_1000365/P3297" xmlDataType="decimal"/>
    </xmlCellPr>
  </singleXmlCell>
  <singleXmlCell id="1325" xr6:uid="{00000000-000C-0000-FFFF-FFFF26050000}" r="F9" connectionId="0">
    <xmlCellPr id="1" xr6:uid="{00000000-0010-0000-2605-000001000000}" uniqueName="P3298">
      <xmlPr mapId="1" xpath="/GFI-IZD-OSIG/PK_1000365/P3298" xmlDataType="decimal"/>
    </xmlCellPr>
  </singleXmlCell>
  <singleXmlCell id="1326" xr6:uid="{00000000-000C-0000-FFFF-FFFF27050000}" r="G9" connectionId="0">
    <xmlCellPr id="1" xr6:uid="{00000000-0010-0000-2705-000001000000}" uniqueName="P3299">
      <xmlPr mapId="1" xpath="/GFI-IZD-OSIG/PK_1000365/P3299" xmlDataType="decimal"/>
    </xmlCellPr>
  </singleXmlCell>
  <singleXmlCell id="1327" xr6:uid="{00000000-000C-0000-FFFF-FFFF28050000}" r="H9" connectionId="0">
    <xmlCellPr id="1" xr6:uid="{00000000-0010-0000-2805-000001000000}" uniqueName="P3300">
      <xmlPr mapId="1" xpath="/GFI-IZD-OSIG/PK_1000365/P3300" xmlDataType="decimal"/>
    </xmlCellPr>
  </singleXmlCell>
  <singleXmlCell id="1328" xr6:uid="{00000000-000C-0000-FFFF-FFFF29050000}" r="I9" connectionId="0">
    <xmlCellPr id="1" xr6:uid="{00000000-0010-0000-2905-000001000000}" uniqueName="P3301">
      <xmlPr mapId="1" xpath="/GFI-IZD-OSIG/PK_1000365/P3301" xmlDataType="decimal"/>
    </xmlCellPr>
  </singleXmlCell>
  <singleXmlCell id="1329" xr6:uid="{00000000-000C-0000-FFFF-FFFF2A050000}" r="J9" connectionId="0">
    <xmlCellPr id="1" xr6:uid="{00000000-0010-0000-2A05-000001000000}" uniqueName="P3302">
      <xmlPr mapId="1" xpath="/GFI-IZD-OSIG/PK_1000365/P3302" xmlDataType="decimal"/>
    </xmlCellPr>
  </singleXmlCell>
  <singleXmlCell id="1330" xr6:uid="{00000000-000C-0000-FFFF-FFFF2B050000}" r="K9" connectionId="0">
    <xmlCellPr id="1" xr6:uid="{00000000-0010-0000-2B05-000001000000}" uniqueName="P3303">
      <xmlPr mapId="1" xpath="/GFI-IZD-OSIG/PK_1000365/P3303" xmlDataType="decimal"/>
    </xmlCellPr>
  </singleXmlCell>
  <singleXmlCell id="1331" xr6:uid="{00000000-000C-0000-FFFF-FFFF2C050000}" r="L9" connectionId="0">
    <xmlCellPr id="1" xr6:uid="{00000000-0010-0000-2C05-000001000000}" uniqueName="P3304">
      <xmlPr mapId="1" xpath="/GFI-IZD-OSIG/PK_1000365/P3304" xmlDataType="decimal"/>
    </xmlCellPr>
  </singleXmlCell>
  <singleXmlCell id="1332" xr6:uid="{00000000-000C-0000-FFFF-FFFF2D050000}" r="M9" connectionId="0">
    <xmlCellPr id="1" xr6:uid="{00000000-0010-0000-2D05-000001000000}" uniqueName="P3305">
      <xmlPr mapId="1" xpath="/GFI-IZD-OSIG/PK_1000365/P3305" xmlDataType="decimal"/>
    </xmlCellPr>
  </singleXmlCell>
  <singleXmlCell id="1342" xr6:uid="{00000000-000C-0000-FFFF-FFFF2E050000}" r="E10" connectionId="0">
    <xmlCellPr id="1" xr6:uid="{00000000-0010-0000-2E05-000001000000}" uniqueName="P3306">
      <xmlPr mapId="1" xpath="/GFI-IZD-OSIG/PK_1000365/P3306" xmlDataType="decimal"/>
    </xmlCellPr>
  </singleXmlCell>
  <singleXmlCell id="1344" xr6:uid="{00000000-000C-0000-FFFF-FFFF2F050000}" r="F10" connectionId="0">
    <xmlCellPr id="1" xr6:uid="{00000000-0010-0000-2F05-000001000000}" uniqueName="P3307">
      <xmlPr mapId="1" xpath="/GFI-IZD-OSIG/PK_1000365/P3307" xmlDataType="decimal"/>
    </xmlCellPr>
  </singleXmlCell>
  <singleXmlCell id="1345" xr6:uid="{00000000-000C-0000-FFFF-FFFF30050000}" r="G10" connectionId="0">
    <xmlCellPr id="1" xr6:uid="{00000000-0010-0000-3005-000001000000}" uniqueName="P3308">
      <xmlPr mapId="1" xpath="/GFI-IZD-OSIG/PK_1000365/P3308" xmlDataType="decimal"/>
    </xmlCellPr>
  </singleXmlCell>
  <singleXmlCell id="1347" xr6:uid="{00000000-000C-0000-FFFF-FFFF31050000}" r="H10" connectionId="0">
    <xmlCellPr id="1" xr6:uid="{00000000-0010-0000-3105-000001000000}" uniqueName="P3309">
      <xmlPr mapId="1" xpath="/GFI-IZD-OSIG/PK_1000365/P3309" xmlDataType="decimal"/>
    </xmlCellPr>
  </singleXmlCell>
  <singleXmlCell id="1348" xr6:uid="{00000000-000C-0000-FFFF-FFFF32050000}" r="I10" connectionId="0">
    <xmlCellPr id="1" xr6:uid="{00000000-0010-0000-3205-000001000000}" uniqueName="P3310">
      <xmlPr mapId="1" xpath="/GFI-IZD-OSIG/PK_1000365/P3310" xmlDataType="decimal"/>
    </xmlCellPr>
  </singleXmlCell>
  <singleXmlCell id="1349" xr6:uid="{00000000-000C-0000-FFFF-FFFF33050000}" r="J10" connectionId="0">
    <xmlCellPr id="1" xr6:uid="{00000000-0010-0000-3305-000001000000}" uniqueName="P3311">
      <xmlPr mapId="1" xpath="/GFI-IZD-OSIG/PK_1000365/P3311" xmlDataType="decimal"/>
    </xmlCellPr>
  </singleXmlCell>
  <singleXmlCell id="1350" xr6:uid="{00000000-000C-0000-FFFF-FFFF34050000}" r="K10" connectionId="0">
    <xmlCellPr id="1" xr6:uid="{00000000-0010-0000-3405-000001000000}" uniqueName="P3312">
      <xmlPr mapId="1" xpath="/GFI-IZD-OSIG/PK_1000365/P3312" xmlDataType="decimal"/>
    </xmlCellPr>
  </singleXmlCell>
  <singleXmlCell id="1351" xr6:uid="{00000000-000C-0000-FFFF-FFFF35050000}" r="L10" connectionId="0">
    <xmlCellPr id="1" xr6:uid="{00000000-0010-0000-3505-000001000000}" uniqueName="P3313">
      <xmlPr mapId="1" xpath="/GFI-IZD-OSIG/PK_1000365/P3313" xmlDataType="decimal"/>
    </xmlCellPr>
  </singleXmlCell>
  <singleXmlCell id="1352" xr6:uid="{00000000-000C-0000-FFFF-FFFF36050000}" r="M10" connectionId="0">
    <xmlCellPr id="1" xr6:uid="{00000000-0010-0000-3605-000001000000}" uniqueName="P3314">
      <xmlPr mapId="1" xpath="/GFI-IZD-OSIG/PK_1000365/P3314" xmlDataType="decimal"/>
    </xmlCellPr>
  </singleXmlCell>
  <singleXmlCell id="1353" xr6:uid="{00000000-000C-0000-FFFF-FFFF37050000}" r="E11" connectionId="0">
    <xmlCellPr id="1" xr6:uid="{00000000-0010-0000-3705-000001000000}" uniqueName="P3315">
      <xmlPr mapId="1" xpath="/GFI-IZD-OSIG/PK_1000365/P3315" xmlDataType="decimal"/>
    </xmlCellPr>
  </singleXmlCell>
  <singleXmlCell id="1354" xr6:uid="{00000000-000C-0000-FFFF-FFFF38050000}" r="F11" connectionId="0">
    <xmlCellPr id="1" xr6:uid="{00000000-0010-0000-3805-000001000000}" uniqueName="P3316">
      <xmlPr mapId="1" xpath="/GFI-IZD-OSIG/PK_1000365/P3316" xmlDataType="decimal"/>
    </xmlCellPr>
  </singleXmlCell>
  <singleXmlCell id="1355" xr6:uid="{00000000-000C-0000-FFFF-FFFF39050000}" r="G11" connectionId="0">
    <xmlCellPr id="1" xr6:uid="{00000000-0010-0000-3905-000001000000}" uniqueName="P3317">
      <xmlPr mapId="1" xpath="/GFI-IZD-OSIG/PK_1000365/P3317" xmlDataType="decimal"/>
    </xmlCellPr>
  </singleXmlCell>
  <singleXmlCell id="1356" xr6:uid="{00000000-000C-0000-FFFF-FFFF3A050000}" r="H11" connectionId="0">
    <xmlCellPr id="1" xr6:uid="{00000000-0010-0000-3A05-000001000000}" uniqueName="P3318">
      <xmlPr mapId="1" xpath="/GFI-IZD-OSIG/PK_1000365/P3318" xmlDataType="decimal"/>
    </xmlCellPr>
  </singleXmlCell>
  <singleXmlCell id="1357" xr6:uid="{00000000-000C-0000-FFFF-FFFF3B050000}" r="I11" connectionId="0">
    <xmlCellPr id="1" xr6:uid="{00000000-0010-0000-3B05-000001000000}" uniqueName="P3319">
      <xmlPr mapId="1" xpath="/GFI-IZD-OSIG/PK_1000365/P3319" xmlDataType="decimal"/>
    </xmlCellPr>
  </singleXmlCell>
  <singleXmlCell id="1358" xr6:uid="{00000000-000C-0000-FFFF-FFFF3C050000}" r="J11" connectionId="0">
    <xmlCellPr id="1" xr6:uid="{00000000-0010-0000-3C05-000001000000}" uniqueName="P3320">
      <xmlPr mapId="1" xpath="/GFI-IZD-OSIG/PK_1000365/P3320" xmlDataType="decimal"/>
    </xmlCellPr>
  </singleXmlCell>
  <singleXmlCell id="1359" xr6:uid="{00000000-000C-0000-FFFF-FFFF3D050000}" r="K11" connectionId="0">
    <xmlCellPr id="1" xr6:uid="{00000000-0010-0000-3D05-000001000000}" uniqueName="P3321">
      <xmlPr mapId="1" xpath="/GFI-IZD-OSIG/PK_1000365/P3321" xmlDataType="decimal"/>
    </xmlCellPr>
  </singleXmlCell>
  <singleXmlCell id="1360" xr6:uid="{00000000-000C-0000-FFFF-FFFF3E050000}" r="L11" connectionId="0">
    <xmlCellPr id="1" xr6:uid="{00000000-0010-0000-3E05-000001000000}" uniqueName="P3322">
      <xmlPr mapId="1" xpath="/GFI-IZD-OSIG/PK_1000365/P3322" xmlDataType="decimal"/>
    </xmlCellPr>
  </singleXmlCell>
  <singleXmlCell id="1361" xr6:uid="{00000000-000C-0000-FFFF-FFFF3F050000}" r="M11" connectionId="0">
    <xmlCellPr id="1" xr6:uid="{00000000-0010-0000-3F05-000001000000}" uniqueName="P3323">
      <xmlPr mapId="1" xpath="/GFI-IZD-OSIG/PK_1000365/P3323" xmlDataType="decimal"/>
    </xmlCellPr>
  </singleXmlCell>
  <singleXmlCell id="1362" xr6:uid="{00000000-000C-0000-FFFF-FFFF40050000}" r="E12" connectionId="0">
    <xmlCellPr id="1" xr6:uid="{00000000-0010-0000-4005-000001000000}" uniqueName="P3324">
      <xmlPr mapId="1" xpath="/GFI-IZD-OSIG/PK_1000365/P3324" xmlDataType="decimal"/>
    </xmlCellPr>
  </singleXmlCell>
  <singleXmlCell id="1363" xr6:uid="{00000000-000C-0000-FFFF-FFFF41050000}" r="F12" connectionId="0">
    <xmlCellPr id="1" xr6:uid="{00000000-0010-0000-4105-000001000000}" uniqueName="P3325">
      <xmlPr mapId="1" xpath="/GFI-IZD-OSIG/PK_1000365/P3325" xmlDataType="decimal"/>
    </xmlCellPr>
  </singleXmlCell>
  <singleXmlCell id="1364" xr6:uid="{00000000-000C-0000-FFFF-FFFF42050000}" r="G12" connectionId="0">
    <xmlCellPr id="1" xr6:uid="{00000000-0010-0000-4205-000001000000}" uniqueName="P3326">
      <xmlPr mapId="1" xpath="/GFI-IZD-OSIG/PK_1000365/P3326" xmlDataType="decimal"/>
    </xmlCellPr>
  </singleXmlCell>
  <singleXmlCell id="1365" xr6:uid="{00000000-000C-0000-FFFF-FFFF43050000}" r="H12" connectionId="0">
    <xmlCellPr id="1" xr6:uid="{00000000-0010-0000-4305-000001000000}" uniqueName="P3327">
      <xmlPr mapId="1" xpath="/GFI-IZD-OSIG/PK_1000365/P3327" xmlDataType="decimal"/>
    </xmlCellPr>
  </singleXmlCell>
  <singleXmlCell id="1366" xr6:uid="{00000000-000C-0000-FFFF-FFFF44050000}" r="I12" connectionId="0">
    <xmlCellPr id="1" xr6:uid="{00000000-0010-0000-4405-000001000000}" uniqueName="P3328">
      <xmlPr mapId="1" xpath="/GFI-IZD-OSIG/PK_1000365/P3328" xmlDataType="decimal"/>
    </xmlCellPr>
  </singleXmlCell>
  <singleXmlCell id="1367" xr6:uid="{00000000-000C-0000-FFFF-FFFF45050000}" r="J12" connectionId="0">
    <xmlCellPr id="1" xr6:uid="{00000000-0010-0000-4505-000001000000}" uniqueName="P3329">
      <xmlPr mapId="1" xpath="/GFI-IZD-OSIG/PK_1000365/P3329" xmlDataType="decimal"/>
    </xmlCellPr>
  </singleXmlCell>
  <singleXmlCell id="1368" xr6:uid="{00000000-000C-0000-FFFF-FFFF46050000}" r="K12" connectionId="0">
    <xmlCellPr id="1" xr6:uid="{00000000-0010-0000-4605-000001000000}" uniqueName="P3330">
      <xmlPr mapId="1" xpath="/GFI-IZD-OSIG/PK_1000365/P3330" xmlDataType="decimal"/>
    </xmlCellPr>
  </singleXmlCell>
  <singleXmlCell id="1369" xr6:uid="{00000000-000C-0000-FFFF-FFFF47050000}" r="L12" connectionId="0">
    <xmlCellPr id="1" xr6:uid="{00000000-0010-0000-4705-000001000000}" uniqueName="P3331">
      <xmlPr mapId="1" xpath="/GFI-IZD-OSIG/PK_1000365/P3331" xmlDataType="decimal"/>
    </xmlCellPr>
  </singleXmlCell>
  <singleXmlCell id="1370" xr6:uid="{00000000-000C-0000-FFFF-FFFF48050000}" r="M12" connectionId="0">
    <xmlCellPr id="1" xr6:uid="{00000000-0010-0000-4805-000001000000}" uniqueName="P3332">
      <xmlPr mapId="1" xpath="/GFI-IZD-OSIG/PK_1000365/P3332" xmlDataType="decimal"/>
    </xmlCellPr>
  </singleXmlCell>
  <singleXmlCell id="1371" xr6:uid="{00000000-000C-0000-FFFF-FFFF49050000}" r="E13" connectionId="0">
    <xmlCellPr id="1" xr6:uid="{00000000-0010-0000-4905-000001000000}" uniqueName="P3333">
      <xmlPr mapId="1" xpath="/GFI-IZD-OSIG/PK_1000365/P3333" xmlDataType="decimal"/>
    </xmlCellPr>
  </singleXmlCell>
  <singleXmlCell id="1372" xr6:uid="{00000000-000C-0000-FFFF-FFFF4A050000}" r="F13" connectionId="0">
    <xmlCellPr id="1" xr6:uid="{00000000-0010-0000-4A05-000001000000}" uniqueName="P3334">
      <xmlPr mapId="1" xpath="/GFI-IZD-OSIG/PK_1000365/P3334" xmlDataType="decimal"/>
    </xmlCellPr>
  </singleXmlCell>
  <singleXmlCell id="1373" xr6:uid="{00000000-000C-0000-FFFF-FFFF4B050000}" r="G13" connectionId="0">
    <xmlCellPr id="1" xr6:uid="{00000000-0010-0000-4B05-000001000000}" uniqueName="P3335">
      <xmlPr mapId="1" xpath="/GFI-IZD-OSIG/PK_1000365/P3335" xmlDataType="decimal"/>
    </xmlCellPr>
  </singleXmlCell>
  <singleXmlCell id="1374" xr6:uid="{00000000-000C-0000-FFFF-FFFF4C050000}" r="H13" connectionId="0">
    <xmlCellPr id="1" xr6:uid="{00000000-0010-0000-4C05-000001000000}" uniqueName="P3336">
      <xmlPr mapId="1" xpath="/GFI-IZD-OSIG/PK_1000365/P3336" xmlDataType="decimal"/>
    </xmlCellPr>
  </singleXmlCell>
  <singleXmlCell id="1375" xr6:uid="{00000000-000C-0000-FFFF-FFFF4D050000}" r="I13" connectionId="0">
    <xmlCellPr id="1" xr6:uid="{00000000-0010-0000-4D05-000001000000}" uniqueName="P3337">
      <xmlPr mapId="1" xpath="/GFI-IZD-OSIG/PK_1000365/P3337" xmlDataType="decimal"/>
    </xmlCellPr>
  </singleXmlCell>
  <singleXmlCell id="1376" xr6:uid="{00000000-000C-0000-FFFF-FFFF4E050000}" r="J13" connectionId="0">
    <xmlCellPr id="1" xr6:uid="{00000000-0010-0000-4E05-000001000000}" uniqueName="P3338">
      <xmlPr mapId="1" xpath="/GFI-IZD-OSIG/PK_1000365/P3338" xmlDataType="decimal"/>
    </xmlCellPr>
  </singleXmlCell>
  <singleXmlCell id="1377" xr6:uid="{00000000-000C-0000-FFFF-FFFF4F050000}" r="K13" connectionId="0">
    <xmlCellPr id="1" xr6:uid="{00000000-0010-0000-4F05-000001000000}" uniqueName="P3339">
      <xmlPr mapId="1" xpath="/GFI-IZD-OSIG/PK_1000365/P3339" xmlDataType="decimal"/>
    </xmlCellPr>
  </singleXmlCell>
  <singleXmlCell id="1378" xr6:uid="{00000000-000C-0000-FFFF-FFFF50050000}" r="L13" connectionId="0">
    <xmlCellPr id="1" xr6:uid="{00000000-0010-0000-5005-000001000000}" uniqueName="P3340">
      <xmlPr mapId="1" xpath="/GFI-IZD-OSIG/PK_1000365/P3340" xmlDataType="decimal"/>
    </xmlCellPr>
  </singleXmlCell>
  <singleXmlCell id="1379" xr6:uid="{00000000-000C-0000-FFFF-FFFF51050000}" r="M13" connectionId="0">
    <xmlCellPr id="1" xr6:uid="{00000000-0010-0000-5105-000001000000}" uniqueName="P3341">
      <xmlPr mapId="1" xpath="/GFI-IZD-OSIG/PK_1000365/P3341" xmlDataType="decimal"/>
    </xmlCellPr>
  </singleXmlCell>
  <singleXmlCell id="1380" xr6:uid="{00000000-000C-0000-FFFF-FFFF52050000}" r="E14" connectionId="0">
    <xmlCellPr id="1" xr6:uid="{00000000-0010-0000-5205-000001000000}" uniqueName="P3342">
      <xmlPr mapId="1" xpath="/GFI-IZD-OSIG/PK_1000365/P3342" xmlDataType="decimal"/>
    </xmlCellPr>
  </singleXmlCell>
  <singleXmlCell id="1381" xr6:uid="{00000000-000C-0000-FFFF-FFFF53050000}" r="F14" connectionId="0">
    <xmlCellPr id="1" xr6:uid="{00000000-0010-0000-5305-000001000000}" uniqueName="P3343">
      <xmlPr mapId="1" xpath="/GFI-IZD-OSIG/PK_1000365/P3343" xmlDataType="decimal"/>
    </xmlCellPr>
  </singleXmlCell>
  <singleXmlCell id="1382" xr6:uid="{00000000-000C-0000-FFFF-FFFF54050000}" r="G14" connectionId="0">
    <xmlCellPr id="1" xr6:uid="{00000000-0010-0000-5405-000001000000}" uniqueName="P3344">
      <xmlPr mapId="1" xpath="/GFI-IZD-OSIG/PK_1000365/P3344" xmlDataType="decimal"/>
    </xmlCellPr>
  </singleXmlCell>
  <singleXmlCell id="1383" xr6:uid="{00000000-000C-0000-FFFF-FFFF55050000}" r="H14" connectionId="0">
    <xmlCellPr id="1" xr6:uid="{00000000-0010-0000-5505-000001000000}" uniqueName="P3345">
      <xmlPr mapId="1" xpath="/GFI-IZD-OSIG/PK_1000365/P3345" xmlDataType="decimal"/>
    </xmlCellPr>
  </singleXmlCell>
  <singleXmlCell id="1384" xr6:uid="{00000000-000C-0000-FFFF-FFFF56050000}" r="I14" connectionId="0">
    <xmlCellPr id="1" xr6:uid="{00000000-0010-0000-5605-000001000000}" uniqueName="P3346">
      <xmlPr mapId="1" xpath="/GFI-IZD-OSIG/PK_1000365/P3346" xmlDataType="decimal"/>
    </xmlCellPr>
  </singleXmlCell>
  <singleXmlCell id="1385" xr6:uid="{00000000-000C-0000-FFFF-FFFF57050000}" r="J14" connectionId="0">
    <xmlCellPr id="1" xr6:uid="{00000000-0010-0000-5705-000001000000}" uniqueName="P3347">
      <xmlPr mapId="1" xpath="/GFI-IZD-OSIG/PK_1000365/P3347" xmlDataType="decimal"/>
    </xmlCellPr>
  </singleXmlCell>
  <singleXmlCell id="1386" xr6:uid="{00000000-000C-0000-FFFF-FFFF58050000}" r="K14" connectionId="0">
    <xmlCellPr id="1" xr6:uid="{00000000-0010-0000-5805-000001000000}" uniqueName="P3348">
      <xmlPr mapId="1" xpath="/GFI-IZD-OSIG/PK_1000365/P3348" xmlDataType="decimal"/>
    </xmlCellPr>
  </singleXmlCell>
  <singleXmlCell id="1387" xr6:uid="{00000000-000C-0000-FFFF-FFFF59050000}" r="L14" connectionId="0">
    <xmlCellPr id="1" xr6:uid="{00000000-0010-0000-5905-000001000000}" uniqueName="P3349">
      <xmlPr mapId="1" xpath="/GFI-IZD-OSIG/PK_1000365/P3349" xmlDataType="decimal"/>
    </xmlCellPr>
  </singleXmlCell>
  <singleXmlCell id="1388" xr6:uid="{00000000-000C-0000-FFFF-FFFF5A050000}" r="M14" connectionId="0">
    <xmlCellPr id="1" xr6:uid="{00000000-0010-0000-5A05-000001000000}" uniqueName="P3350">
      <xmlPr mapId="1" xpath="/GFI-IZD-OSIG/PK_1000365/P3350" xmlDataType="decimal"/>
    </xmlCellPr>
  </singleXmlCell>
  <singleXmlCell id="1389" xr6:uid="{00000000-000C-0000-FFFF-FFFF5B050000}" r="E15" connectionId="0">
    <xmlCellPr id="1" xr6:uid="{00000000-0010-0000-5B05-000001000000}" uniqueName="P3351">
      <xmlPr mapId="1" xpath="/GFI-IZD-OSIG/PK_1000365/P3351" xmlDataType="decimal"/>
    </xmlCellPr>
  </singleXmlCell>
  <singleXmlCell id="1390" xr6:uid="{00000000-000C-0000-FFFF-FFFF5C050000}" r="F15" connectionId="0">
    <xmlCellPr id="1" xr6:uid="{00000000-0010-0000-5C05-000001000000}" uniqueName="P3352">
      <xmlPr mapId="1" xpath="/GFI-IZD-OSIG/PK_1000365/P3352" xmlDataType="decimal"/>
    </xmlCellPr>
  </singleXmlCell>
  <singleXmlCell id="1391" xr6:uid="{00000000-000C-0000-FFFF-FFFF5D050000}" r="G15" connectionId="0">
    <xmlCellPr id="1" xr6:uid="{00000000-0010-0000-5D05-000001000000}" uniqueName="P3353">
      <xmlPr mapId="1" xpath="/GFI-IZD-OSIG/PK_1000365/P3353" xmlDataType="decimal"/>
    </xmlCellPr>
  </singleXmlCell>
  <singleXmlCell id="1392" xr6:uid="{00000000-000C-0000-FFFF-FFFF5E050000}" r="H15" connectionId="0">
    <xmlCellPr id="1" xr6:uid="{00000000-0010-0000-5E05-000001000000}" uniqueName="P3354">
      <xmlPr mapId="1" xpath="/GFI-IZD-OSIG/PK_1000365/P3354" xmlDataType="decimal"/>
    </xmlCellPr>
  </singleXmlCell>
  <singleXmlCell id="1393" xr6:uid="{00000000-000C-0000-FFFF-FFFF5F050000}" r="I15" connectionId="0">
    <xmlCellPr id="1" xr6:uid="{00000000-0010-0000-5F05-000001000000}" uniqueName="P3355">
      <xmlPr mapId="1" xpath="/GFI-IZD-OSIG/PK_1000365/P3355" xmlDataType="decimal"/>
    </xmlCellPr>
  </singleXmlCell>
  <singleXmlCell id="1394" xr6:uid="{00000000-000C-0000-FFFF-FFFF60050000}" r="J15" connectionId="0">
    <xmlCellPr id="1" xr6:uid="{00000000-0010-0000-6005-000001000000}" uniqueName="P3356">
      <xmlPr mapId="1" xpath="/GFI-IZD-OSIG/PK_1000365/P3356" xmlDataType="decimal"/>
    </xmlCellPr>
  </singleXmlCell>
  <singleXmlCell id="1395" xr6:uid="{00000000-000C-0000-FFFF-FFFF61050000}" r="K15" connectionId="0">
    <xmlCellPr id="1" xr6:uid="{00000000-0010-0000-6105-000001000000}" uniqueName="P3357">
      <xmlPr mapId="1" xpath="/GFI-IZD-OSIG/PK_1000365/P3357" xmlDataType="decimal"/>
    </xmlCellPr>
  </singleXmlCell>
  <singleXmlCell id="1396" xr6:uid="{00000000-000C-0000-FFFF-FFFF62050000}" r="L15" connectionId="0">
    <xmlCellPr id="1" xr6:uid="{00000000-0010-0000-6205-000001000000}" uniqueName="P3358">
      <xmlPr mapId="1" xpath="/GFI-IZD-OSIG/PK_1000365/P3358" xmlDataType="decimal"/>
    </xmlCellPr>
  </singleXmlCell>
  <singleXmlCell id="1397" xr6:uid="{00000000-000C-0000-FFFF-FFFF63050000}" r="M15" connectionId="0">
    <xmlCellPr id="1" xr6:uid="{00000000-0010-0000-6305-000001000000}" uniqueName="P3359">
      <xmlPr mapId="1" xpath="/GFI-IZD-OSIG/PK_1000365/P3359" xmlDataType="decimal"/>
    </xmlCellPr>
  </singleXmlCell>
  <singleXmlCell id="1398" xr6:uid="{00000000-000C-0000-FFFF-FFFF64050000}" r="E16" connectionId="0">
    <xmlCellPr id="1" xr6:uid="{00000000-0010-0000-6405-000001000000}" uniqueName="P3360">
      <xmlPr mapId="1" xpath="/GFI-IZD-OSIG/PK_1000365/P3360" xmlDataType="decimal"/>
    </xmlCellPr>
  </singleXmlCell>
  <singleXmlCell id="1399" xr6:uid="{00000000-000C-0000-FFFF-FFFF65050000}" r="F16" connectionId="0">
    <xmlCellPr id="1" xr6:uid="{00000000-0010-0000-6505-000001000000}" uniqueName="P3361">
      <xmlPr mapId="1" xpath="/GFI-IZD-OSIG/PK_1000365/P3361" xmlDataType="decimal"/>
    </xmlCellPr>
  </singleXmlCell>
  <singleXmlCell id="1400" xr6:uid="{00000000-000C-0000-FFFF-FFFF66050000}" r="G16" connectionId="0">
    <xmlCellPr id="1" xr6:uid="{00000000-0010-0000-6605-000001000000}" uniqueName="P3362">
      <xmlPr mapId="1" xpath="/GFI-IZD-OSIG/PK_1000365/P3362" xmlDataType="decimal"/>
    </xmlCellPr>
  </singleXmlCell>
  <singleXmlCell id="1401" xr6:uid="{00000000-000C-0000-FFFF-FFFF67050000}" r="H16" connectionId="0">
    <xmlCellPr id="1" xr6:uid="{00000000-0010-0000-6705-000001000000}" uniqueName="P3363">
      <xmlPr mapId="1" xpath="/GFI-IZD-OSIG/PK_1000365/P3363" xmlDataType="decimal"/>
    </xmlCellPr>
  </singleXmlCell>
  <singleXmlCell id="1402" xr6:uid="{00000000-000C-0000-FFFF-FFFF68050000}" r="I16" connectionId="0">
    <xmlCellPr id="1" xr6:uid="{00000000-0010-0000-6805-000001000000}" uniqueName="P3364">
      <xmlPr mapId="1" xpath="/GFI-IZD-OSIG/PK_1000365/P3364" xmlDataType="decimal"/>
    </xmlCellPr>
  </singleXmlCell>
  <singleXmlCell id="1403" xr6:uid="{00000000-000C-0000-FFFF-FFFF69050000}" r="J16" connectionId="0">
    <xmlCellPr id="1" xr6:uid="{00000000-0010-0000-6905-000001000000}" uniqueName="P3365">
      <xmlPr mapId="1" xpath="/GFI-IZD-OSIG/PK_1000365/P3365" xmlDataType="decimal"/>
    </xmlCellPr>
  </singleXmlCell>
  <singleXmlCell id="1404" xr6:uid="{00000000-000C-0000-FFFF-FFFF6A050000}" r="K16" connectionId="0">
    <xmlCellPr id="1" xr6:uid="{00000000-0010-0000-6A05-000001000000}" uniqueName="P3366">
      <xmlPr mapId="1" xpath="/GFI-IZD-OSIG/PK_1000365/P3366" xmlDataType="decimal"/>
    </xmlCellPr>
  </singleXmlCell>
  <singleXmlCell id="1405" xr6:uid="{00000000-000C-0000-FFFF-FFFF6B050000}" r="L16" connectionId="0">
    <xmlCellPr id="1" xr6:uid="{00000000-0010-0000-6B05-000001000000}" uniqueName="P3367">
      <xmlPr mapId="1" xpath="/GFI-IZD-OSIG/PK_1000365/P3367" xmlDataType="decimal"/>
    </xmlCellPr>
  </singleXmlCell>
  <singleXmlCell id="1406" xr6:uid="{00000000-000C-0000-FFFF-FFFF6C050000}" r="M16" connectionId="0">
    <xmlCellPr id="1" xr6:uid="{00000000-0010-0000-6C05-000001000000}" uniqueName="P3368">
      <xmlPr mapId="1" xpath="/GFI-IZD-OSIG/PK_1000365/P3368" xmlDataType="decimal"/>
    </xmlCellPr>
  </singleXmlCell>
  <singleXmlCell id="1407" xr6:uid="{00000000-000C-0000-FFFF-FFFF6D050000}" r="E17" connectionId="0">
    <xmlCellPr id="1" xr6:uid="{00000000-0010-0000-6D05-000001000000}" uniqueName="P3369">
      <xmlPr mapId="1" xpath="/GFI-IZD-OSIG/PK_1000365/P3369" xmlDataType="decimal"/>
    </xmlCellPr>
  </singleXmlCell>
  <singleXmlCell id="1408" xr6:uid="{00000000-000C-0000-FFFF-FFFF6E050000}" r="F17" connectionId="0">
    <xmlCellPr id="1" xr6:uid="{00000000-0010-0000-6E05-000001000000}" uniqueName="P3370">
      <xmlPr mapId="1" xpath="/GFI-IZD-OSIG/PK_1000365/P3370" xmlDataType="decimal"/>
    </xmlCellPr>
  </singleXmlCell>
  <singleXmlCell id="1409" xr6:uid="{00000000-000C-0000-FFFF-FFFF6F050000}" r="G17" connectionId="0">
    <xmlCellPr id="1" xr6:uid="{00000000-0010-0000-6F05-000001000000}" uniqueName="P3371">
      <xmlPr mapId="1" xpath="/GFI-IZD-OSIG/PK_1000365/P3371" xmlDataType="decimal"/>
    </xmlCellPr>
  </singleXmlCell>
  <singleXmlCell id="1410" xr6:uid="{00000000-000C-0000-FFFF-FFFF70050000}" r="H17" connectionId="0">
    <xmlCellPr id="1" xr6:uid="{00000000-0010-0000-7005-000001000000}" uniqueName="P3372">
      <xmlPr mapId="1" xpath="/GFI-IZD-OSIG/PK_1000365/P3372" xmlDataType="decimal"/>
    </xmlCellPr>
  </singleXmlCell>
  <singleXmlCell id="1411" xr6:uid="{00000000-000C-0000-FFFF-FFFF71050000}" r="I17" connectionId="0">
    <xmlCellPr id="1" xr6:uid="{00000000-0010-0000-7105-000001000000}" uniqueName="P3373">
      <xmlPr mapId="1" xpath="/GFI-IZD-OSIG/PK_1000365/P3373" xmlDataType="decimal"/>
    </xmlCellPr>
  </singleXmlCell>
  <singleXmlCell id="1412" xr6:uid="{00000000-000C-0000-FFFF-FFFF72050000}" r="J17" connectionId="0">
    <xmlCellPr id="1" xr6:uid="{00000000-0010-0000-7205-000001000000}" uniqueName="P3374">
      <xmlPr mapId="1" xpath="/GFI-IZD-OSIG/PK_1000365/P3374" xmlDataType="decimal"/>
    </xmlCellPr>
  </singleXmlCell>
  <singleXmlCell id="1413" xr6:uid="{00000000-000C-0000-FFFF-FFFF73050000}" r="K17" connectionId="0">
    <xmlCellPr id="1" xr6:uid="{00000000-0010-0000-7305-000001000000}" uniqueName="P3375">
      <xmlPr mapId="1" xpath="/GFI-IZD-OSIG/PK_1000365/P3375" xmlDataType="decimal"/>
    </xmlCellPr>
  </singleXmlCell>
  <singleXmlCell id="1414" xr6:uid="{00000000-000C-0000-FFFF-FFFF74050000}" r="L17" connectionId="0">
    <xmlCellPr id="1" xr6:uid="{00000000-0010-0000-7405-000001000000}" uniqueName="P3376">
      <xmlPr mapId="1" xpath="/GFI-IZD-OSIG/PK_1000365/P3376" xmlDataType="decimal"/>
    </xmlCellPr>
  </singleXmlCell>
  <singleXmlCell id="1415" xr6:uid="{00000000-000C-0000-FFFF-FFFF75050000}" r="M17" connectionId="0">
    <xmlCellPr id="1" xr6:uid="{00000000-0010-0000-7505-000001000000}" uniqueName="P3377">
      <xmlPr mapId="1" xpath="/GFI-IZD-OSIG/PK_1000365/P3377" xmlDataType="decimal"/>
    </xmlCellPr>
  </singleXmlCell>
  <singleXmlCell id="1416" xr6:uid="{00000000-000C-0000-FFFF-FFFF76050000}" r="E18" connectionId="0">
    <xmlCellPr id="1" xr6:uid="{00000000-0010-0000-7605-000001000000}" uniqueName="P3378">
      <xmlPr mapId="1" xpath="/GFI-IZD-OSIG/PK_1000365/P3378" xmlDataType="decimal"/>
    </xmlCellPr>
  </singleXmlCell>
  <singleXmlCell id="1417" xr6:uid="{00000000-000C-0000-FFFF-FFFF77050000}" r="F18" connectionId="0">
    <xmlCellPr id="1" xr6:uid="{00000000-0010-0000-7705-000001000000}" uniqueName="P3379">
      <xmlPr mapId="1" xpath="/GFI-IZD-OSIG/PK_1000365/P3379" xmlDataType="decimal"/>
    </xmlCellPr>
  </singleXmlCell>
  <singleXmlCell id="1418" xr6:uid="{00000000-000C-0000-FFFF-FFFF78050000}" r="G18" connectionId="0">
    <xmlCellPr id="1" xr6:uid="{00000000-0010-0000-7805-000001000000}" uniqueName="P3380">
      <xmlPr mapId="1" xpath="/GFI-IZD-OSIG/PK_1000365/P3380" xmlDataType="decimal"/>
    </xmlCellPr>
  </singleXmlCell>
  <singleXmlCell id="1419" xr6:uid="{00000000-000C-0000-FFFF-FFFF79050000}" r="H18" connectionId="0">
    <xmlCellPr id="1" xr6:uid="{00000000-0010-0000-7905-000001000000}" uniqueName="P3381">
      <xmlPr mapId="1" xpath="/GFI-IZD-OSIG/PK_1000365/P3381" xmlDataType="decimal"/>
    </xmlCellPr>
  </singleXmlCell>
  <singleXmlCell id="1420" xr6:uid="{00000000-000C-0000-FFFF-FFFF7A050000}" r="I18" connectionId="0">
    <xmlCellPr id="1" xr6:uid="{00000000-0010-0000-7A05-000001000000}" uniqueName="P3382">
      <xmlPr mapId="1" xpath="/GFI-IZD-OSIG/PK_1000365/P3382" xmlDataType="decimal"/>
    </xmlCellPr>
  </singleXmlCell>
  <singleXmlCell id="1421" xr6:uid="{00000000-000C-0000-FFFF-FFFF7B050000}" r="J18" connectionId="0">
    <xmlCellPr id="1" xr6:uid="{00000000-0010-0000-7B05-000001000000}" uniqueName="P3383">
      <xmlPr mapId="1" xpath="/GFI-IZD-OSIG/PK_1000365/P3383" xmlDataType="decimal"/>
    </xmlCellPr>
  </singleXmlCell>
  <singleXmlCell id="1422" xr6:uid="{00000000-000C-0000-FFFF-FFFF7C050000}" r="K18" connectionId="0">
    <xmlCellPr id="1" xr6:uid="{00000000-0010-0000-7C05-000001000000}" uniqueName="P3384">
      <xmlPr mapId="1" xpath="/GFI-IZD-OSIG/PK_1000365/P3384" xmlDataType="decimal"/>
    </xmlCellPr>
  </singleXmlCell>
  <singleXmlCell id="1423" xr6:uid="{00000000-000C-0000-FFFF-FFFF7D050000}" r="L18" connectionId="0">
    <xmlCellPr id="1" xr6:uid="{00000000-0010-0000-7D05-000001000000}" uniqueName="P3385">
      <xmlPr mapId="1" xpath="/GFI-IZD-OSIG/PK_1000365/P3385" xmlDataType="decimal"/>
    </xmlCellPr>
  </singleXmlCell>
  <singleXmlCell id="1424" xr6:uid="{00000000-000C-0000-FFFF-FFFF7E050000}" r="M18" connectionId="0">
    <xmlCellPr id="1" xr6:uid="{00000000-0010-0000-7E05-000001000000}" uniqueName="P3386">
      <xmlPr mapId="1" xpath="/GFI-IZD-OSIG/PK_1000365/P3386" xmlDataType="decimal"/>
    </xmlCellPr>
  </singleXmlCell>
  <singleXmlCell id="1425" xr6:uid="{00000000-000C-0000-FFFF-FFFF7F050000}" r="E19" connectionId="0">
    <xmlCellPr id="1" xr6:uid="{00000000-0010-0000-7F05-000001000000}" uniqueName="P3387">
      <xmlPr mapId="1" xpath="/GFI-IZD-OSIG/PK_1000365/P3387" xmlDataType="decimal"/>
    </xmlCellPr>
  </singleXmlCell>
  <singleXmlCell id="1426" xr6:uid="{00000000-000C-0000-FFFF-FFFF80050000}" r="F19" connectionId="0">
    <xmlCellPr id="1" xr6:uid="{00000000-0010-0000-8005-000001000000}" uniqueName="P3388">
      <xmlPr mapId="1" xpath="/GFI-IZD-OSIG/PK_1000365/P3388" xmlDataType="decimal"/>
    </xmlCellPr>
  </singleXmlCell>
  <singleXmlCell id="1427" xr6:uid="{00000000-000C-0000-FFFF-FFFF81050000}" r="G19" connectionId="0">
    <xmlCellPr id="1" xr6:uid="{00000000-0010-0000-8105-000001000000}" uniqueName="P3389">
      <xmlPr mapId="1" xpath="/GFI-IZD-OSIG/PK_1000365/P3389" xmlDataType="decimal"/>
    </xmlCellPr>
  </singleXmlCell>
  <singleXmlCell id="1428" xr6:uid="{00000000-000C-0000-FFFF-FFFF82050000}" r="H19" connectionId="0">
    <xmlCellPr id="1" xr6:uid="{00000000-0010-0000-8205-000001000000}" uniqueName="P3390">
      <xmlPr mapId="1" xpath="/GFI-IZD-OSIG/PK_1000365/P3390" xmlDataType="decimal"/>
    </xmlCellPr>
  </singleXmlCell>
  <singleXmlCell id="1429" xr6:uid="{00000000-000C-0000-FFFF-FFFF83050000}" r="I19" connectionId="0">
    <xmlCellPr id="1" xr6:uid="{00000000-0010-0000-8305-000001000000}" uniqueName="P3391">
      <xmlPr mapId="1" xpath="/GFI-IZD-OSIG/PK_1000365/P3391" xmlDataType="decimal"/>
    </xmlCellPr>
  </singleXmlCell>
  <singleXmlCell id="1430" xr6:uid="{00000000-000C-0000-FFFF-FFFF84050000}" r="J19" connectionId="0">
    <xmlCellPr id="1" xr6:uid="{00000000-0010-0000-8405-000001000000}" uniqueName="P3392">
      <xmlPr mapId="1" xpath="/GFI-IZD-OSIG/PK_1000365/P3392" xmlDataType="decimal"/>
    </xmlCellPr>
  </singleXmlCell>
  <singleXmlCell id="1431" xr6:uid="{00000000-000C-0000-FFFF-FFFF85050000}" r="K19" connectionId="0">
    <xmlCellPr id="1" xr6:uid="{00000000-0010-0000-8505-000001000000}" uniqueName="P3393">
      <xmlPr mapId="1" xpath="/GFI-IZD-OSIG/PK_1000365/P3393" xmlDataType="decimal"/>
    </xmlCellPr>
  </singleXmlCell>
  <singleXmlCell id="1432" xr6:uid="{00000000-000C-0000-FFFF-FFFF86050000}" r="L19" connectionId="0">
    <xmlCellPr id="1" xr6:uid="{00000000-0010-0000-8605-000001000000}" uniqueName="P3394">
      <xmlPr mapId="1" xpath="/GFI-IZD-OSIG/PK_1000365/P3394" xmlDataType="decimal"/>
    </xmlCellPr>
  </singleXmlCell>
  <singleXmlCell id="1433" xr6:uid="{00000000-000C-0000-FFFF-FFFF87050000}" r="M19" connectionId="0">
    <xmlCellPr id="1" xr6:uid="{00000000-0010-0000-8705-000001000000}" uniqueName="P3395">
      <xmlPr mapId="1" xpath="/GFI-IZD-OSIG/PK_1000365/P3395" xmlDataType="decimal"/>
    </xmlCellPr>
  </singleXmlCell>
  <singleXmlCell id="1434" xr6:uid="{00000000-000C-0000-FFFF-FFFF88050000}" r="E20" connectionId="0">
    <xmlCellPr id="1" xr6:uid="{00000000-0010-0000-8805-000001000000}" uniqueName="P3396">
      <xmlPr mapId="1" xpath="/GFI-IZD-OSIG/PK_1000365/P3396" xmlDataType="decimal"/>
    </xmlCellPr>
  </singleXmlCell>
  <singleXmlCell id="1435" xr6:uid="{00000000-000C-0000-FFFF-FFFF89050000}" r="F20" connectionId="0">
    <xmlCellPr id="1" xr6:uid="{00000000-0010-0000-8905-000001000000}" uniqueName="P3397">
      <xmlPr mapId="1" xpath="/GFI-IZD-OSIG/PK_1000365/P3397" xmlDataType="decimal"/>
    </xmlCellPr>
  </singleXmlCell>
  <singleXmlCell id="1436" xr6:uid="{00000000-000C-0000-FFFF-FFFF8A050000}" r="G20" connectionId="0">
    <xmlCellPr id="1" xr6:uid="{00000000-0010-0000-8A05-000001000000}" uniqueName="P3398">
      <xmlPr mapId="1" xpath="/GFI-IZD-OSIG/PK_1000365/P3398" xmlDataType="decimal"/>
    </xmlCellPr>
  </singleXmlCell>
  <singleXmlCell id="1437" xr6:uid="{00000000-000C-0000-FFFF-FFFF8B050000}" r="H20" connectionId="0">
    <xmlCellPr id="1" xr6:uid="{00000000-0010-0000-8B05-000001000000}" uniqueName="P3399">
      <xmlPr mapId="1" xpath="/GFI-IZD-OSIG/PK_1000365/P3399" xmlDataType="decimal"/>
    </xmlCellPr>
  </singleXmlCell>
  <singleXmlCell id="1438" xr6:uid="{00000000-000C-0000-FFFF-FFFF8C050000}" r="I20" connectionId="0">
    <xmlCellPr id="1" xr6:uid="{00000000-0010-0000-8C05-000001000000}" uniqueName="P3400">
      <xmlPr mapId="1" xpath="/GFI-IZD-OSIG/PK_1000365/P3400" xmlDataType="decimal"/>
    </xmlCellPr>
  </singleXmlCell>
  <singleXmlCell id="1439" xr6:uid="{00000000-000C-0000-FFFF-FFFF8D050000}" r="J20" connectionId="0">
    <xmlCellPr id="1" xr6:uid="{00000000-0010-0000-8D05-000001000000}" uniqueName="P3401">
      <xmlPr mapId="1" xpath="/GFI-IZD-OSIG/PK_1000365/P3401" xmlDataType="decimal"/>
    </xmlCellPr>
  </singleXmlCell>
  <singleXmlCell id="1440" xr6:uid="{00000000-000C-0000-FFFF-FFFF8E050000}" r="K20" connectionId="0">
    <xmlCellPr id="1" xr6:uid="{00000000-0010-0000-8E05-000001000000}" uniqueName="P3402">
      <xmlPr mapId="1" xpath="/GFI-IZD-OSIG/PK_1000365/P3402" xmlDataType="decimal"/>
    </xmlCellPr>
  </singleXmlCell>
  <singleXmlCell id="1441" xr6:uid="{00000000-000C-0000-FFFF-FFFF8F050000}" r="L20" connectionId="0">
    <xmlCellPr id="1" xr6:uid="{00000000-0010-0000-8F05-000001000000}" uniqueName="P3403">
      <xmlPr mapId="1" xpath="/GFI-IZD-OSIG/PK_1000365/P3403" xmlDataType="decimal"/>
    </xmlCellPr>
  </singleXmlCell>
  <singleXmlCell id="1442" xr6:uid="{00000000-000C-0000-FFFF-FFFF90050000}" r="M20" connectionId="0">
    <xmlCellPr id="1" xr6:uid="{00000000-0010-0000-9005-000001000000}" uniqueName="P3404">
      <xmlPr mapId="1" xpath="/GFI-IZD-OSIG/PK_1000365/P3404" xmlDataType="decimal"/>
    </xmlCellPr>
  </singleXmlCell>
  <singleXmlCell id="1443" xr6:uid="{00000000-000C-0000-FFFF-FFFF91050000}" r="E21" connectionId="0">
    <xmlCellPr id="1" xr6:uid="{00000000-0010-0000-9105-000001000000}" uniqueName="P3405">
      <xmlPr mapId="1" xpath="/GFI-IZD-OSIG/PK_1000365/P3405" xmlDataType="decimal"/>
    </xmlCellPr>
  </singleXmlCell>
  <singleXmlCell id="1444" xr6:uid="{00000000-000C-0000-FFFF-FFFF92050000}" r="F21" connectionId="0">
    <xmlCellPr id="1" xr6:uid="{00000000-0010-0000-9205-000001000000}" uniqueName="P3406">
      <xmlPr mapId="1" xpath="/GFI-IZD-OSIG/PK_1000365/P3406" xmlDataType="decimal"/>
    </xmlCellPr>
  </singleXmlCell>
  <singleXmlCell id="1445" xr6:uid="{00000000-000C-0000-FFFF-FFFF93050000}" r="G21" connectionId="0">
    <xmlCellPr id="1" xr6:uid="{00000000-0010-0000-9305-000001000000}" uniqueName="P3407">
      <xmlPr mapId="1" xpath="/GFI-IZD-OSIG/PK_1000365/P3407" xmlDataType="decimal"/>
    </xmlCellPr>
  </singleXmlCell>
  <singleXmlCell id="1446" xr6:uid="{00000000-000C-0000-FFFF-FFFF94050000}" r="H21" connectionId="0">
    <xmlCellPr id="1" xr6:uid="{00000000-0010-0000-9405-000001000000}" uniqueName="P3408">
      <xmlPr mapId="1" xpath="/GFI-IZD-OSIG/PK_1000365/P3408" xmlDataType="decimal"/>
    </xmlCellPr>
  </singleXmlCell>
  <singleXmlCell id="1447" xr6:uid="{00000000-000C-0000-FFFF-FFFF95050000}" r="I21" connectionId="0">
    <xmlCellPr id="1" xr6:uid="{00000000-0010-0000-9505-000001000000}" uniqueName="P3409">
      <xmlPr mapId="1" xpath="/GFI-IZD-OSIG/PK_1000365/P3409" xmlDataType="decimal"/>
    </xmlCellPr>
  </singleXmlCell>
  <singleXmlCell id="1448" xr6:uid="{00000000-000C-0000-FFFF-FFFF96050000}" r="J21" connectionId="0">
    <xmlCellPr id="1" xr6:uid="{00000000-0010-0000-9605-000001000000}" uniqueName="P3410">
      <xmlPr mapId="1" xpath="/GFI-IZD-OSIG/PK_1000365/P3410" xmlDataType="decimal"/>
    </xmlCellPr>
  </singleXmlCell>
  <singleXmlCell id="1449" xr6:uid="{00000000-000C-0000-FFFF-FFFF97050000}" r="K21" connectionId="0">
    <xmlCellPr id="1" xr6:uid="{00000000-0010-0000-9705-000001000000}" uniqueName="P3411">
      <xmlPr mapId="1" xpath="/GFI-IZD-OSIG/PK_1000365/P3411" xmlDataType="decimal"/>
    </xmlCellPr>
  </singleXmlCell>
  <singleXmlCell id="1450" xr6:uid="{00000000-000C-0000-FFFF-FFFF98050000}" r="L21" connectionId="0">
    <xmlCellPr id="1" xr6:uid="{00000000-0010-0000-9805-000001000000}" uniqueName="P3412">
      <xmlPr mapId="1" xpath="/GFI-IZD-OSIG/PK_1000365/P3412" xmlDataType="decimal"/>
    </xmlCellPr>
  </singleXmlCell>
  <singleXmlCell id="1451" xr6:uid="{00000000-000C-0000-FFFF-FFFF99050000}" r="M21" connectionId="0">
    <xmlCellPr id="1" xr6:uid="{00000000-0010-0000-9905-000001000000}" uniqueName="P3413">
      <xmlPr mapId="1" xpath="/GFI-IZD-OSIG/PK_1000365/P3413" xmlDataType="decimal"/>
    </xmlCellPr>
  </singleXmlCell>
  <singleXmlCell id="1452" xr6:uid="{00000000-000C-0000-FFFF-FFFF9A050000}" r="E22" connectionId="0">
    <xmlCellPr id="1" xr6:uid="{00000000-0010-0000-9A05-000001000000}" uniqueName="P3414">
      <xmlPr mapId="1" xpath="/GFI-IZD-OSIG/PK_1000365/P3414" xmlDataType="decimal"/>
    </xmlCellPr>
  </singleXmlCell>
  <singleXmlCell id="1453" xr6:uid="{00000000-000C-0000-FFFF-FFFF9B050000}" r="F22" connectionId="0">
    <xmlCellPr id="1" xr6:uid="{00000000-0010-0000-9B05-000001000000}" uniqueName="P3415">
      <xmlPr mapId="1" xpath="/GFI-IZD-OSIG/PK_1000365/P3415" xmlDataType="decimal"/>
    </xmlCellPr>
  </singleXmlCell>
  <singleXmlCell id="1454" xr6:uid="{00000000-000C-0000-FFFF-FFFF9C050000}" r="G22" connectionId="0">
    <xmlCellPr id="1" xr6:uid="{00000000-0010-0000-9C05-000001000000}" uniqueName="P3416">
      <xmlPr mapId="1" xpath="/GFI-IZD-OSIG/PK_1000365/P3416" xmlDataType="decimal"/>
    </xmlCellPr>
  </singleXmlCell>
  <singleXmlCell id="1455" xr6:uid="{00000000-000C-0000-FFFF-FFFF9D050000}" r="H22" connectionId="0">
    <xmlCellPr id="1" xr6:uid="{00000000-0010-0000-9D05-000001000000}" uniqueName="P3417">
      <xmlPr mapId="1" xpath="/GFI-IZD-OSIG/PK_1000365/P3417" xmlDataType="decimal"/>
    </xmlCellPr>
  </singleXmlCell>
  <singleXmlCell id="1456" xr6:uid="{00000000-000C-0000-FFFF-FFFF9E050000}" r="I22" connectionId="0">
    <xmlCellPr id="1" xr6:uid="{00000000-0010-0000-9E05-000001000000}" uniqueName="P3418">
      <xmlPr mapId="1" xpath="/GFI-IZD-OSIG/PK_1000365/P3418" xmlDataType="decimal"/>
    </xmlCellPr>
  </singleXmlCell>
  <singleXmlCell id="1457" xr6:uid="{00000000-000C-0000-FFFF-FFFF9F050000}" r="J22" connectionId="0">
    <xmlCellPr id="1" xr6:uid="{00000000-0010-0000-9F05-000001000000}" uniqueName="P3419">
      <xmlPr mapId="1" xpath="/GFI-IZD-OSIG/PK_1000365/P3419" xmlDataType="decimal"/>
    </xmlCellPr>
  </singleXmlCell>
  <singleXmlCell id="1458" xr6:uid="{00000000-000C-0000-FFFF-FFFFA0050000}" r="K22" connectionId="0">
    <xmlCellPr id="1" xr6:uid="{00000000-0010-0000-A005-000001000000}" uniqueName="P3420">
      <xmlPr mapId="1" xpath="/GFI-IZD-OSIG/PK_1000365/P3420" xmlDataType="decimal"/>
    </xmlCellPr>
  </singleXmlCell>
  <singleXmlCell id="1459" xr6:uid="{00000000-000C-0000-FFFF-FFFFA1050000}" r="L22" connectionId="0">
    <xmlCellPr id="1" xr6:uid="{00000000-0010-0000-A105-000001000000}" uniqueName="P3421">
      <xmlPr mapId="1" xpath="/GFI-IZD-OSIG/PK_1000365/P3421" xmlDataType="decimal"/>
    </xmlCellPr>
  </singleXmlCell>
  <singleXmlCell id="1460" xr6:uid="{00000000-000C-0000-FFFF-FFFFA2050000}" r="M22" connectionId="0">
    <xmlCellPr id="1" xr6:uid="{00000000-0010-0000-A205-000001000000}" uniqueName="P3422">
      <xmlPr mapId="1" xpath="/GFI-IZD-OSIG/PK_1000365/P3422" xmlDataType="decimal"/>
    </xmlCellPr>
  </singleXmlCell>
  <singleXmlCell id="1461" xr6:uid="{00000000-000C-0000-FFFF-FFFFA3050000}" r="E23" connectionId="0">
    <xmlCellPr id="1" xr6:uid="{00000000-0010-0000-A305-000001000000}" uniqueName="P3423">
      <xmlPr mapId="1" xpath="/GFI-IZD-OSIG/PK_1000365/P3423" xmlDataType="decimal"/>
    </xmlCellPr>
  </singleXmlCell>
  <singleXmlCell id="1462" xr6:uid="{00000000-000C-0000-FFFF-FFFFA4050000}" r="F23" connectionId="0">
    <xmlCellPr id="1" xr6:uid="{00000000-0010-0000-A405-000001000000}" uniqueName="P3424">
      <xmlPr mapId="1" xpath="/GFI-IZD-OSIG/PK_1000365/P3424" xmlDataType="decimal"/>
    </xmlCellPr>
  </singleXmlCell>
  <singleXmlCell id="1463" xr6:uid="{00000000-000C-0000-FFFF-FFFFA5050000}" r="G23" connectionId="0">
    <xmlCellPr id="1" xr6:uid="{00000000-0010-0000-A505-000001000000}" uniqueName="P3425">
      <xmlPr mapId="1" xpath="/GFI-IZD-OSIG/PK_1000365/P3425" xmlDataType="decimal"/>
    </xmlCellPr>
  </singleXmlCell>
  <singleXmlCell id="1464" xr6:uid="{00000000-000C-0000-FFFF-FFFFA6050000}" r="H23" connectionId="0">
    <xmlCellPr id="1" xr6:uid="{00000000-0010-0000-A605-000001000000}" uniqueName="P3426">
      <xmlPr mapId="1" xpath="/GFI-IZD-OSIG/PK_1000365/P3426" xmlDataType="decimal"/>
    </xmlCellPr>
  </singleXmlCell>
  <singleXmlCell id="1465" xr6:uid="{00000000-000C-0000-FFFF-FFFFA7050000}" r="I23" connectionId="0">
    <xmlCellPr id="1" xr6:uid="{00000000-0010-0000-A705-000001000000}" uniqueName="P3427">
      <xmlPr mapId="1" xpath="/GFI-IZD-OSIG/PK_1000365/P3427" xmlDataType="decimal"/>
    </xmlCellPr>
  </singleXmlCell>
  <singleXmlCell id="1466" xr6:uid="{00000000-000C-0000-FFFF-FFFFA8050000}" r="J23" connectionId="0">
    <xmlCellPr id="1" xr6:uid="{00000000-0010-0000-A805-000001000000}" uniqueName="P3428">
      <xmlPr mapId="1" xpath="/GFI-IZD-OSIG/PK_1000365/P3428" xmlDataType="decimal"/>
    </xmlCellPr>
  </singleXmlCell>
  <singleXmlCell id="1467" xr6:uid="{00000000-000C-0000-FFFF-FFFFA9050000}" r="K23" connectionId="0">
    <xmlCellPr id="1" xr6:uid="{00000000-0010-0000-A905-000001000000}" uniqueName="P3429">
      <xmlPr mapId="1" xpath="/GFI-IZD-OSIG/PK_1000365/P3429" xmlDataType="decimal"/>
    </xmlCellPr>
  </singleXmlCell>
  <singleXmlCell id="1468" xr6:uid="{00000000-000C-0000-FFFF-FFFFAA050000}" r="L23" connectionId="0">
    <xmlCellPr id="1" xr6:uid="{00000000-0010-0000-AA05-000001000000}" uniqueName="P3430">
      <xmlPr mapId="1" xpath="/GFI-IZD-OSIG/PK_1000365/P3430" xmlDataType="decimal"/>
    </xmlCellPr>
  </singleXmlCell>
  <singleXmlCell id="1469" xr6:uid="{00000000-000C-0000-FFFF-FFFFAB050000}" r="M23" connectionId="0">
    <xmlCellPr id="1" xr6:uid="{00000000-0010-0000-AB05-000001000000}" uniqueName="P3431">
      <xmlPr mapId="1" xpath="/GFI-IZD-OSIG/PK_1000365/P3431" xmlDataType="decimal"/>
    </xmlCellPr>
  </singleXmlCell>
  <singleXmlCell id="1470" xr6:uid="{00000000-000C-0000-FFFF-FFFFAC050000}" r="E24" connectionId="0">
    <xmlCellPr id="1" xr6:uid="{00000000-0010-0000-AC05-000001000000}" uniqueName="P3432">
      <xmlPr mapId="1" xpath="/GFI-IZD-OSIG/PK_1000365/P3432" xmlDataType="decimal"/>
    </xmlCellPr>
  </singleXmlCell>
  <singleXmlCell id="1471" xr6:uid="{00000000-000C-0000-FFFF-FFFFAD050000}" r="F24" connectionId="0">
    <xmlCellPr id="1" xr6:uid="{00000000-0010-0000-AD05-000001000000}" uniqueName="P3433">
      <xmlPr mapId="1" xpath="/GFI-IZD-OSIG/PK_1000365/P3433" xmlDataType="decimal"/>
    </xmlCellPr>
  </singleXmlCell>
  <singleXmlCell id="1472" xr6:uid="{00000000-000C-0000-FFFF-FFFFAE050000}" r="G24" connectionId="0">
    <xmlCellPr id="1" xr6:uid="{00000000-0010-0000-AE05-000001000000}" uniqueName="P3434">
      <xmlPr mapId="1" xpath="/GFI-IZD-OSIG/PK_1000365/P3434" xmlDataType="decimal"/>
    </xmlCellPr>
  </singleXmlCell>
  <singleXmlCell id="1473" xr6:uid="{00000000-000C-0000-FFFF-FFFFAF050000}" r="H24" connectionId="0">
    <xmlCellPr id="1" xr6:uid="{00000000-0010-0000-AF05-000001000000}" uniqueName="P3435">
      <xmlPr mapId="1" xpath="/GFI-IZD-OSIG/PK_1000365/P3435" xmlDataType="decimal"/>
    </xmlCellPr>
  </singleXmlCell>
  <singleXmlCell id="1474" xr6:uid="{00000000-000C-0000-FFFF-FFFFB0050000}" r="I24" connectionId="0">
    <xmlCellPr id="1" xr6:uid="{00000000-0010-0000-B005-000001000000}" uniqueName="P3436">
      <xmlPr mapId="1" xpath="/GFI-IZD-OSIG/PK_1000365/P3436" xmlDataType="decimal"/>
    </xmlCellPr>
  </singleXmlCell>
  <singleXmlCell id="1475" xr6:uid="{00000000-000C-0000-FFFF-FFFFB1050000}" r="J24" connectionId="0">
    <xmlCellPr id="1" xr6:uid="{00000000-0010-0000-B105-000001000000}" uniqueName="P3437">
      <xmlPr mapId="1" xpath="/GFI-IZD-OSIG/PK_1000365/P3437" xmlDataType="decimal"/>
    </xmlCellPr>
  </singleXmlCell>
  <singleXmlCell id="1476" xr6:uid="{00000000-000C-0000-FFFF-FFFFB2050000}" r="K24" connectionId="0">
    <xmlCellPr id="1" xr6:uid="{00000000-0010-0000-B205-000001000000}" uniqueName="P3438">
      <xmlPr mapId="1" xpath="/GFI-IZD-OSIG/PK_1000365/P3438" xmlDataType="decimal"/>
    </xmlCellPr>
  </singleXmlCell>
  <singleXmlCell id="1477" xr6:uid="{00000000-000C-0000-FFFF-FFFFB3050000}" r="L24" connectionId="0">
    <xmlCellPr id="1" xr6:uid="{00000000-0010-0000-B305-000001000000}" uniqueName="P3439">
      <xmlPr mapId="1" xpath="/GFI-IZD-OSIG/PK_1000365/P3439" xmlDataType="decimal"/>
    </xmlCellPr>
  </singleXmlCell>
  <singleXmlCell id="1478" xr6:uid="{00000000-000C-0000-FFFF-FFFFB4050000}" r="M24" connectionId="0">
    <xmlCellPr id="1" xr6:uid="{00000000-0010-0000-B405-000001000000}" uniqueName="P3440">
      <xmlPr mapId="1" xpath="/GFI-IZD-OSIG/PK_1000365/P3440" xmlDataType="decimal"/>
    </xmlCellPr>
  </singleXmlCell>
  <singleXmlCell id="1479" xr6:uid="{00000000-000C-0000-FFFF-FFFFB5050000}" r="E25" connectionId="0">
    <xmlCellPr id="1" xr6:uid="{00000000-0010-0000-B505-000001000000}" uniqueName="P3441">
      <xmlPr mapId="1" xpath="/GFI-IZD-OSIG/PK_1000365/P3441" xmlDataType="decimal"/>
    </xmlCellPr>
  </singleXmlCell>
  <singleXmlCell id="1480" xr6:uid="{00000000-000C-0000-FFFF-FFFFB6050000}" r="F25" connectionId="0">
    <xmlCellPr id="1" xr6:uid="{00000000-0010-0000-B605-000001000000}" uniqueName="P3442">
      <xmlPr mapId="1" xpath="/GFI-IZD-OSIG/PK_1000365/P3442" xmlDataType="decimal"/>
    </xmlCellPr>
  </singleXmlCell>
  <singleXmlCell id="1481" xr6:uid="{00000000-000C-0000-FFFF-FFFFB7050000}" r="G25" connectionId="0">
    <xmlCellPr id="1" xr6:uid="{00000000-0010-0000-B705-000001000000}" uniqueName="P3443">
      <xmlPr mapId="1" xpath="/GFI-IZD-OSIG/PK_1000365/P3443" xmlDataType="decimal"/>
    </xmlCellPr>
  </singleXmlCell>
  <singleXmlCell id="1482" xr6:uid="{00000000-000C-0000-FFFF-FFFFB8050000}" r="H25" connectionId="0">
    <xmlCellPr id="1" xr6:uid="{00000000-0010-0000-B805-000001000000}" uniqueName="P3444">
      <xmlPr mapId="1" xpath="/GFI-IZD-OSIG/PK_1000365/P3444" xmlDataType="decimal"/>
    </xmlCellPr>
  </singleXmlCell>
  <singleXmlCell id="1483" xr6:uid="{00000000-000C-0000-FFFF-FFFFB9050000}" r="I25" connectionId="0">
    <xmlCellPr id="1" xr6:uid="{00000000-0010-0000-B905-000001000000}" uniqueName="P3445">
      <xmlPr mapId="1" xpath="/GFI-IZD-OSIG/PK_1000365/P3445" xmlDataType="decimal"/>
    </xmlCellPr>
  </singleXmlCell>
  <singleXmlCell id="1484" xr6:uid="{00000000-000C-0000-FFFF-FFFFBA050000}" r="J25" connectionId="0">
    <xmlCellPr id="1" xr6:uid="{00000000-0010-0000-BA05-000001000000}" uniqueName="P3446">
      <xmlPr mapId="1" xpath="/GFI-IZD-OSIG/PK_1000365/P3446" xmlDataType="decimal"/>
    </xmlCellPr>
  </singleXmlCell>
  <singleXmlCell id="1485" xr6:uid="{00000000-000C-0000-FFFF-FFFFBB050000}" r="K25" connectionId="0">
    <xmlCellPr id="1" xr6:uid="{00000000-0010-0000-BB05-000001000000}" uniqueName="P3447">
      <xmlPr mapId="1" xpath="/GFI-IZD-OSIG/PK_1000365/P3447" xmlDataType="decimal"/>
    </xmlCellPr>
  </singleXmlCell>
  <singleXmlCell id="1486" xr6:uid="{00000000-000C-0000-FFFF-FFFFBC050000}" r="L25" connectionId="0">
    <xmlCellPr id="1" xr6:uid="{00000000-0010-0000-BC05-000001000000}" uniqueName="P3448">
      <xmlPr mapId="1" xpath="/GFI-IZD-OSIG/PK_1000365/P3448" xmlDataType="decimal"/>
    </xmlCellPr>
  </singleXmlCell>
  <singleXmlCell id="1487" xr6:uid="{00000000-000C-0000-FFFF-FFFFBD050000}" r="M25" connectionId="0">
    <xmlCellPr id="1" xr6:uid="{00000000-0010-0000-BD05-000001000000}" uniqueName="P3449">
      <xmlPr mapId="1" xpath="/GFI-IZD-OSIG/PK_1000365/P3449" xmlDataType="decimal"/>
    </xmlCellPr>
  </singleXmlCell>
  <singleXmlCell id="1488" xr6:uid="{00000000-000C-0000-FFFF-FFFFBE050000}" r="E26" connectionId="0">
    <xmlCellPr id="1" xr6:uid="{00000000-0010-0000-BE05-000001000000}" uniqueName="P3450">
      <xmlPr mapId="1" xpath="/GFI-IZD-OSIG/PK_1000365/P3450" xmlDataType="decimal"/>
    </xmlCellPr>
  </singleXmlCell>
  <singleXmlCell id="1489" xr6:uid="{00000000-000C-0000-FFFF-FFFFBF050000}" r="F26" connectionId="0">
    <xmlCellPr id="1" xr6:uid="{00000000-0010-0000-BF05-000001000000}" uniqueName="P3451">
      <xmlPr mapId="1" xpath="/GFI-IZD-OSIG/PK_1000365/P3451" xmlDataType="decimal"/>
    </xmlCellPr>
  </singleXmlCell>
  <singleXmlCell id="1490" xr6:uid="{00000000-000C-0000-FFFF-FFFFC0050000}" r="G26" connectionId="0">
    <xmlCellPr id="1" xr6:uid="{00000000-0010-0000-C005-000001000000}" uniqueName="P3452">
      <xmlPr mapId="1" xpath="/GFI-IZD-OSIG/PK_1000365/P3452" xmlDataType="decimal"/>
    </xmlCellPr>
  </singleXmlCell>
  <singleXmlCell id="1491" xr6:uid="{00000000-000C-0000-FFFF-FFFFC1050000}" r="H26" connectionId="0">
    <xmlCellPr id="1" xr6:uid="{00000000-0010-0000-C105-000001000000}" uniqueName="P3453">
      <xmlPr mapId="1" xpath="/GFI-IZD-OSIG/PK_1000365/P3453" xmlDataType="decimal"/>
    </xmlCellPr>
  </singleXmlCell>
  <singleXmlCell id="1492" xr6:uid="{00000000-000C-0000-FFFF-FFFFC2050000}" r="I26" connectionId="0">
    <xmlCellPr id="1" xr6:uid="{00000000-0010-0000-C205-000001000000}" uniqueName="P3454">
      <xmlPr mapId="1" xpath="/GFI-IZD-OSIG/PK_1000365/P3454" xmlDataType="decimal"/>
    </xmlCellPr>
  </singleXmlCell>
  <singleXmlCell id="1493" xr6:uid="{00000000-000C-0000-FFFF-FFFFC3050000}" r="J26" connectionId="0">
    <xmlCellPr id="1" xr6:uid="{00000000-0010-0000-C305-000001000000}" uniqueName="P3455">
      <xmlPr mapId="1" xpath="/GFI-IZD-OSIG/PK_1000365/P3455" xmlDataType="decimal"/>
    </xmlCellPr>
  </singleXmlCell>
  <singleXmlCell id="1494" xr6:uid="{00000000-000C-0000-FFFF-FFFFC4050000}" r="K26" connectionId="0">
    <xmlCellPr id="1" xr6:uid="{00000000-0010-0000-C405-000001000000}" uniqueName="P3456">
      <xmlPr mapId="1" xpath="/GFI-IZD-OSIG/PK_1000365/P3456" xmlDataType="decimal"/>
    </xmlCellPr>
  </singleXmlCell>
  <singleXmlCell id="1495" xr6:uid="{00000000-000C-0000-FFFF-FFFFC5050000}" r="L26" connectionId="0">
    <xmlCellPr id="1" xr6:uid="{00000000-0010-0000-C505-000001000000}" uniqueName="P3457">
      <xmlPr mapId="1" xpath="/GFI-IZD-OSIG/PK_1000365/P3457" xmlDataType="decimal"/>
    </xmlCellPr>
  </singleXmlCell>
  <singleXmlCell id="1496" xr6:uid="{00000000-000C-0000-FFFF-FFFFC6050000}" r="M26" connectionId="0">
    <xmlCellPr id="1" xr6:uid="{00000000-0010-0000-C605-000001000000}" uniqueName="P3458">
      <xmlPr mapId="1" xpath="/GFI-IZD-OSIG/PK_1000365/P3458" xmlDataType="decimal"/>
    </xmlCellPr>
  </singleXmlCell>
  <singleXmlCell id="1497" xr6:uid="{00000000-000C-0000-FFFF-FFFFC7050000}" r="E27" connectionId="0">
    <xmlCellPr id="1" xr6:uid="{00000000-0010-0000-C705-000001000000}" uniqueName="P3459">
      <xmlPr mapId="1" xpath="/GFI-IZD-OSIG/PK_1000365/P3459" xmlDataType="decimal"/>
    </xmlCellPr>
  </singleXmlCell>
  <singleXmlCell id="1498" xr6:uid="{00000000-000C-0000-FFFF-FFFFC8050000}" r="F27" connectionId="0">
    <xmlCellPr id="1" xr6:uid="{00000000-0010-0000-C805-000001000000}" uniqueName="P3460">
      <xmlPr mapId="1" xpath="/GFI-IZD-OSIG/PK_1000365/P3460" xmlDataType="decimal"/>
    </xmlCellPr>
  </singleXmlCell>
  <singleXmlCell id="1499" xr6:uid="{00000000-000C-0000-FFFF-FFFFC9050000}" r="G27" connectionId="0">
    <xmlCellPr id="1" xr6:uid="{00000000-0010-0000-C905-000001000000}" uniqueName="P3461">
      <xmlPr mapId="1" xpath="/GFI-IZD-OSIG/PK_1000365/P3461" xmlDataType="decimal"/>
    </xmlCellPr>
  </singleXmlCell>
  <singleXmlCell id="1500" xr6:uid="{00000000-000C-0000-FFFF-FFFFCA050000}" r="H27" connectionId="0">
    <xmlCellPr id="1" xr6:uid="{00000000-0010-0000-CA05-000001000000}" uniqueName="P3462">
      <xmlPr mapId="1" xpath="/GFI-IZD-OSIG/PK_1000365/P3462" xmlDataType="decimal"/>
    </xmlCellPr>
  </singleXmlCell>
  <singleXmlCell id="1501" xr6:uid="{00000000-000C-0000-FFFF-FFFFCB050000}" r="I27" connectionId="0">
    <xmlCellPr id="1" xr6:uid="{00000000-0010-0000-CB05-000001000000}" uniqueName="P3463">
      <xmlPr mapId="1" xpath="/GFI-IZD-OSIG/PK_1000365/P3463" xmlDataType="decimal"/>
    </xmlCellPr>
  </singleXmlCell>
  <singleXmlCell id="1502" xr6:uid="{00000000-000C-0000-FFFF-FFFFCC050000}" r="J27" connectionId="0">
    <xmlCellPr id="1" xr6:uid="{00000000-0010-0000-CC05-000001000000}" uniqueName="P3464">
      <xmlPr mapId="1" xpath="/GFI-IZD-OSIG/PK_1000365/P3464" xmlDataType="decimal"/>
    </xmlCellPr>
  </singleXmlCell>
  <singleXmlCell id="1503" xr6:uid="{00000000-000C-0000-FFFF-FFFFCD050000}" r="K27" connectionId="0">
    <xmlCellPr id="1" xr6:uid="{00000000-0010-0000-CD05-000001000000}" uniqueName="P3465">
      <xmlPr mapId="1" xpath="/GFI-IZD-OSIG/PK_1000365/P3465" xmlDataType="decimal"/>
    </xmlCellPr>
  </singleXmlCell>
  <singleXmlCell id="1504" xr6:uid="{00000000-000C-0000-FFFF-FFFFCE050000}" r="L27" connectionId="0">
    <xmlCellPr id="1" xr6:uid="{00000000-0010-0000-CE05-000001000000}" uniqueName="P3466">
      <xmlPr mapId="1" xpath="/GFI-IZD-OSIG/PK_1000365/P3466" xmlDataType="decimal"/>
    </xmlCellPr>
  </singleXmlCell>
  <singleXmlCell id="1505" xr6:uid="{00000000-000C-0000-FFFF-FFFFCF050000}" r="M27" connectionId="0">
    <xmlCellPr id="1" xr6:uid="{00000000-0010-0000-CF05-000001000000}" uniqueName="P3467">
      <xmlPr mapId="1" xpath="/GFI-IZD-OSIG/PK_1000365/P3467" xmlDataType="decimal"/>
    </xmlCellPr>
  </singleXmlCell>
  <singleXmlCell id="1506" xr6:uid="{00000000-000C-0000-FFFF-FFFFD0050000}" r="E28" connectionId="0">
    <xmlCellPr id="1" xr6:uid="{00000000-0010-0000-D005-000001000000}" uniqueName="P3468">
      <xmlPr mapId="1" xpath="/GFI-IZD-OSIG/PK_1000365/P3468" xmlDataType="decimal"/>
    </xmlCellPr>
  </singleXmlCell>
  <singleXmlCell id="1507" xr6:uid="{00000000-000C-0000-FFFF-FFFFD1050000}" r="F28" connectionId="0">
    <xmlCellPr id="1" xr6:uid="{00000000-0010-0000-D105-000001000000}" uniqueName="P3469">
      <xmlPr mapId="1" xpath="/GFI-IZD-OSIG/PK_1000365/P3469" xmlDataType="decimal"/>
    </xmlCellPr>
  </singleXmlCell>
  <singleXmlCell id="1508" xr6:uid="{00000000-000C-0000-FFFF-FFFFD2050000}" r="G28" connectionId="0">
    <xmlCellPr id="1" xr6:uid="{00000000-0010-0000-D205-000001000000}" uniqueName="P3470">
      <xmlPr mapId="1" xpath="/GFI-IZD-OSIG/PK_1000365/P3470" xmlDataType="decimal"/>
    </xmlCellPr>
  </singleXmlCell>
  <singleXmlCell id="1509" xr6:uid="{00000000-000C-0000-FFFF-FFFFD3050000}" r="H28" connectionId="0">
    <xmlCellPr id="1" xr6:uid="{00000000-0010-0000-D305-000001000000}" uniqueName="P3471">
      <xmlPr mapId="1" xpath="/GFI-IZD-OSIG/PK_1000365/P3471" xmlDataType="decimal"/>
    </xmlCellPr>
  </singleXmlCell>
  <singleXmlCell id="1510" xr6:uid="{00000000-000C-0000-FFFF-FFFFD4050000}" r="I28" connectionId="0">
    <xmlCellPr id="1" xr6:uid="{00000000-0010-0000-D405-000001000000}" uniqueName="P3472">
      <xmlPr mapId="1" xpath="/GFI-IZD-OSIG/PK_1000365/P3472" xmlDataType="decimal"/>
    </xmlCellPr>
  </singleXmlCell>
  <singleXmlCell id="1511" xr6:uid="{00000000-000C-0000-FFFF-FFFFD5050000}" r="J28" connectionId="0">
    <xmlCellPr id="1" xr6:uid="{00000000-0010-0000-D505-000001000000}" uniqueName="P3473">
      <xmlPr mapId="1" xpath="/GFI-IZD-OSIG/PK_1000365/P3473" xmlDataType="decimal"/>
    </xmlCellPr>
  </singleXmlCell>
  <singleXmlCell id="1512" xr6:uid="{00000000-000C-0000-FFFF-FFFFD6050000}" r="K28" connectionId="0">
    <xmlCellPr id="1" xr6:uid="{00000000-0010-0000-D605-000001000000}" uniqueName="P3474">
      <xmlPr mapId="1" xpath="/GFI-IZD-OSIG/PK_1000365/P3474" xmlDataType="decimal"/>
    </xmlCellPr>
  </singleXmlCell>
  <singleXmlCell id="1513" xr6:uid="{00000000-000C-0000-FFFF-FFFFD7050000}" r="L28" connectionId="0">
    <xmlCellPr id="1" xr6:uid="{00000000-0010-0000-D705-000001000000}" uniqueName="P3475">
      <xmlPr mapId="1" xpath="/GFI-IZD-OSIG/PK_1000365/P3475" xmlDataType="decimal"/>
    </xmlCellPr>
  </singleXmlCell>
  <singleXmlCell id="1514" xr6:uid="{00000000-000C-0000-FFFF-FFFFD8050000}" r="M28" connectionId="0">
    <xmlCellPr id="1" xr6:uid="{00000000-0010-0000-D805-000001000000}" uniqueName="P3476">
      <xmlPr mapId="1" xpath="/GFI-IZD-OSIG/PK_1000365/P3476" xmlDataType="decimal"/>
    </xmlCellPr>
  </singleXmlCell>
  <singleXmlCell id="1515" xr6:uid="{00000000-000C-0000-FFFF-FFFFD9050000}" r="E29" connectionId="0">
    <xmlCellPr id="1" xr6:uid="{00000000-0010-0000-D905-000001000000}" uniqueName="P3477">
      <xmlPr mapId="1" xpath="/GFI-IZD-OSIG/PK_1000365/P3477" xmlDataType="decimal"/>
    </xmlCellPr>
  </singleXmlCell>
  <singleXmlCell id="1516" xr6:uid="{00000000-000C-0000-FFFF-FFFFDA050000}" r="F29" connectionId="0">
    <xmlCellPr id="1" xr6:uid="{00000000-0010-0000-DA05-000001000000}" uniqueName="P3478">
      <xmlPr mapId="1" xpath="/GFI-IZD-OSIG/PK_1000365/P3478" xmlDataType="decimal"/>
    </xmlCellPr>
  </singleXmlCell>
  <singleXmlCell id="1517" xr6:uid="{00000000-000C-0000-FFFF-FFFFDB050000}" r="G29" connectionId="0">
    <xmlCellPr id="1" xr6:uid="{00000000-0010-0000-DB05-000001000000}" uniqueName="P3479">
      <xmlPr mapId="1" xpath="/GFI-IZD-OSIG/PK_1000365/P3479" xmlDataType="decimal"/>
    </xmlCellPr>
  </singleXmlCell>
  <singleXmlCell id="1518" xr6:uid="{00000000-000C-0000-FFFF-FFFFDC050000}" r="H29" connectionId="0">
    <xmlCellPr id="1" xr6:uid="{00000000-0010-0000-DC05-000001000000}" uniqueName="P3480">
      <xmlPr mapId="1" xpath="/GFI-IZD-OSIG/PK_1000365/P3480" xmlDataType="decimal"/>
    </xmlCellPr>
  </singleXmlCell>
  <singleXmlCell id="1519" xr6:uid="{00000000-000C-0000-FFFF-FFFFDD050000}" r="I29" connectionId="0">
    <xmlCellPr id="1" xr6:uid="{00000000-0010-0000-DD05-000001000000}" uniqueName="P3481">
      <xmlPr mapId="1" xpath="/GFI-IZD-OSIG/PK_1000365/P3481" xmlDataType="decimal"/>
    </xmlCellPr>
  </singleXmlCell>
  <singleXmlCell id="1520" xr6:uid="{00000000-000C-0000-FFFF-FFFFDE050000}" r="J29" connectionId="0">
    <xmlCellPr id="1" xr6:uid="{00000000-0010-0000-DE05-000001000000}" uniqueName="P3482">
      <xmlPr mapId="1" xpath="/GFI-IZD-OSIG/PK_1000365/P3482" xmlDataType="decimal"/>
    </xmlCellPr>
  </singleXmlCell>
  <singleXmlCell id="1521" xr6:uid="{00000000-000C-0000-FFFF-FFFFDF050000}" r="K29" connectionId="0">
    <xmlCellPr id="1" xr6:uid="{00000000-0010-0000-DF05-000001000000}" uniqueName="P3483">
      <xmlPr mapId="1" xpath="/GFI-IZD-OSIG/PK_1000365/P3483" xmlDataType="decimal"/>
    </xmlCellPr>
  </singleXmlCell>
  <singleXmlCell id="1522" xr6:uid="{00000000-000C-0000-FFFF-FFFFE0050000}" r="L29" connectionId="0">
    <xmlCellPr id="1" xr6:uid="{00000000-0010-0000-E005-000001000000}" uniqueName="P3484">
      <xmlPr mapId="1" xpath="/GFI-IZD-OSIG/PK_1000365/P3484" xmlDataType="decimal"/>
    </xmlCellPr>
  </singleXmlCell>
  <singleXmlCell id="1523" xr6:uid="{00000000-000C-0000-FFFF-FFFFE1050000}" r="M29" connectionId="0">
    <xmlCellPr id="1" xr6:uid="{00000000-0010-0000-E105-000001000000}" uniqueName="P3485">
      <xmlPr mapId="1" xpath="/GFI-IZD-OSIG/PK_1000365/P3485" xmlDataType="decimal"/>
    </xmlCellPr>
  </singleXmlCell>
  <singleXmlCell id="1524" xr6:uid="{00000000-000C-0000-FFFF-FFFFE2050000}" r="E30" connectionId="0">
    <xmlCellPr id="1" xr6:uid="{00000000-0010-0000-E205-000001000000}" uniqueName="P3486">
      <xmlPr mapId="1" xpath="/GFI-IZD-OSIG/PK_1000365/P3486" xmlDataType="decimal"/>
    </xmlCellPr>
  </singleXmlCell>
  <singleXmlCell id="1525" xr6:uid="{00000000-000C-0000-FFFF-FFFFE3050000}" r="F30" connectionId="0">
    <xmlCellPr id="1" xr6:uid="{00000000-0010-0000-E305-000001000000}" uniqueName="P3487">
      <xmlPr mapId="1" xpath="/GFI-IZD-OSIG/PK_1000365/P3487" xmlDataType="decimal"/>
    </xmlCellPr>
  </singleXmlCell>
  <singleXmlCell id="1526" xr6:uid="{00000000-000C-0000-FFFF-FFFFE4050000}" r="G30" connectionId="0">
    <xmlCellPr id="1" xr6:uid="{00000000-0010-0000-E405-000001000000}" uniqueName="P3488">
      <xmlPr mapId="1" xpath="/GFI-IZD-OSIG/PK_1000365/P3488" xmlDataType="decimal"/>
    </xmlCellPr>
  </singleXmlCell>
  <singleXmlCell id="1527" xr6:uid="{00000000-000C-0000-FFFF-FFFFE5050000}" r="H30" connectionId="0">
    <xmlCellPr id="1" xr6:uid="{00000000-0010-0000-E505-000001000000}" uniqueName="P3489">
      <xmlPr mapId="1" xpath="/GFI-IZD-OSIG/PK_1000365/P3489" xmlDataType="decimal"/>
    </xmlCellPr>
  </singleXmlCell>
  <singleXmlCell id="1528" xr6:uid="{00000000-000C-0000-FFFF-FFFFE6050000}" r="I30" connectionId="0">
    <xmlCellPr id="1" xr6:uid="{00000000-0010-0000-E605-000001000000}" uniqueName="P3490">
      <xmlPr mapId="1" xpath="/GFI-IZD-OSIG/PK_1000365/P3490" xmlDataType="decimal"/>
    </xmlCellPr>
  </singleXmlCell>
  <singleXmlCell id="1529" xr6:uid="{00000000-000C-0000-FFFF-FFFFE7050000}" r="J30" connectionId="0">
    <xmlCellPr id="1" xr6:uid="{00000000-0010-0000-E705-000001000000}" uniqueName="P3491">
      <xmlPr mapId="1" xpath="/GFI-IZD-OSIG/PK_1000365/P3491" xmlDataType="decimal"/>
    </xmlCellPr>
  </singleXmlCell>
  <singleXmlCell id="1530" xr6:uid="{00000000-000C-0000-FFFF-FFFFE8050000}" r="K30" connectionId="0">
    <xmlCellPr id="1" xr6:uid="{00000000-0010-0000-E805-000001000000}" uniqueName="P3492">
      <xmlPr mapId="1" xpath="/GFI-IZD-OSIG/PK_1000365/P3492" xmlDataType="decimal"/>
    </xmlCellPr>
  </singleXmlCell>
  <singleXmlCell id="1531" xr6:uid="{00000000-000C-0000-FFFF-FFFFE9050000}" r="L30" connectionId="0">
    <xmlCellPr id="1" xr6:uid="{00000000-0010-0000-E905-000001000000}" uniqueName="P3493">
      <xmlPr mapId="1" xpath="/GFI-IZD-OSIG/PK_1000365/P3493" xmlDataType="decimal"/>
    </xmlCellPr>
  </singleXmlCell>
  <singleXmlCell id="1532" xr6:uid="{00000000-000C-0000-FFFF-FFFFEA050000}" r="M30" connectionId="0">
    <xmlCellPr id="1" xr6:uid="{00000000-0010-0000-EA05-000001000000}" uniqueName="P3494">
      <xmlPr mapId="1" xpath="/GFI-IZD-OSIG/PK_1000365/P3494" xmlDataType="decimal"/>
    </xmlCellPr>
  </singleXmlCell>
  <singleXmlCell id="1533" xr6:uid="{00000000-000C-0000-FFFF-FFFFEB050000}" r="E31" connectionId="0">
    <xmlCellPr id="1" xr6:uid="{00000000-0010-0000-EB05-000001000000}" uniqueName="P3495">
      <xmlPr mapId="1" xpath="/GFI-IZD-OSIG/PK_1000365/P3495" xmlDataType="decimal"/>
    </xmlCellPr>
  </singleXmlCell>
  <singleXmlCell id="1534" xr6:uid="{00000000-000C-0000-FFFF-FFFFEC050000}" r="F31" connectionId="0">
    <xmlCellPr id="1" xr6:uid="{00000000-0010-0000-EC05-000001000000}" uniqueName="P3496">
      <xmlPr mapId="1" xpath="/GFI-IZD-OSIG/PK_1000365/P3496" xmlDataType="decimal"/>
    </xmlCellPr>
  </singleXmlCell>
  <singleXmlCell id="1535" xr6:uid="{00000000-000C-0000-FFFF-FFFFED050000}" r="G31" connectionId="0">
    <xmlCellPr id="1" xr6:uid="{00000000-0010-0000-ED05-000001000000}" uniqueName="P3497">
      <xmlPr mapId="1" xpath="/GFI-IZD-OSIG/PK_1000365/P3497" xmlDataType="decimal"/>
    </xmlCellPr>
  </singleXmlCell>
  <singleXmlCell id="1536" xr6:uid="{00000000-000C-0000-FFFF-FFFFEE050000}" r="H31" connectionId="0">
    <xmlCellPr id="1" xr6:uid="{00000000-0010-0000-EE05-000001000000}" uniqueName="P3498">
      <xmlPr mapId="1" xpath="/GFI-IZD-OSIG/PK_1000365/P3498" xmlDataType="decimal"/>
    </xmlCellPr>
  </singleXmlCell>
  <singleXmlCell id="1537" xr6:uid="{00000000-000C-0000-FFFF-FFFFEF050000}" r="I31" connectionId="0">
    <xmlCellPr id="1" xr6:uid="{00000000-0010-0000-EF05-000001000000}" uniqueName="P3499">
      <xmlPr mapId="1" xpath="/GFI-IZD-OSIG/PK_1000365/P3499" xmlDataType="decimal"/>
    </xmlCellPr>
  </singleXmlCell>
  <singleXmlCell id="1538" xr6:uid="{00000000-000C-0000-FFFF-FFFFF0050000}" r="J31" connectionId="0">
    <xmlCellPr id="1" xr6:uid="{00000000-0010-0000-F005-000001000000}" uniqueName="P3500">
      <xmlPr mapId="1" xpath="/GFI-IZD-OSIG/PK_1000365/P3500" xmlDataType="decimal"/>
    </xmlCellPr>
  </singleXmlCell>
  <singleXmlCell id="1539" xr6:uid="{00000000-000C-0000-FFFF-FFFFF1050000}" r="K31" connectionId="0">
    <xmlCellPr id="1" xr6:uid="{00000000-0010-0000-F105-000001000000}" uniqueName="P3501">
      <xmlPr mapId="1" xpath="/GFI-IZD-OSIG/PK_1000365/P3501" xmlDataType="decimal"/>
    </xmlCellPr>
  </singleXmlCell>
  <singleXmlCell id="1540" xr6:uid="{00000000-000C-0000-FFFF-FFFFF2050000}" r="L31" connectionId="0">
    <xmlCellPr id="1" xr6:uid="{00000000-0010-0000-F205-000001000000}" uniqueName="P3502">
      <xmlPr mapId="1" xpath="/GFI-IZD-OSIG/PK_1000365/P3502" xmlDataType="decimal"/>
    </xmlCellPr>
  </singleXmlCell>
  <singleXmlCell id="1541" xr6:uid="{00000000-000C-0000-FFFF-FFFFF3050000}" r="M31" connectionId="0">
    <xmlCellPr id="1" xr6:uid="{00000000-0010-0000-F305-000001000000}" uniqueName="P3503">
      <xmlPr mapId="1" xpath="/GFI-IZD-OSIG/PK_1000365/P3503" xmlDataType="decimal"/>
    </xmlCellPr>
  </singleXmlCell>
  <singleXmlCell id="1542" xr6:uid="{00000000-000C-0000-FFFF-FFFFF4050000}" r="E32" connectionId="0">
    <xmlCellPr id="1" xr6:uid="{00000000-0010-0000-F405-000001000000}" uniqueName="P3504">
      <xmlPr mapId="1" xpath="/GFI-IZD-OSIG/PK_1000365/P3504" xmlDataType="decimal"/>
    </xmlCellPr>
  </singleXmlCell>
  <singleXmlCell id="1543" xr6:uid="{00000000-000C-0000-FFFF-FFFFF5050000}" r="F32" connectionId="0">
    <xmlCellPr id="1" xr6:uid="{00000000-0010-0000-F505-000001000000}" uniqueName="P3505">
      <xmlPr mapId="1" xpath="/GFI-IZD-OSIG/PK_1000365/P3505" xmlDataType="decimal"/>
    </xmlCellPr>
  </singleXmlCell>
  <singleXmlCell id="1544" xr6:uid="{00000000-000C-0000-FFFF-FFFFF6050000}" r="G32" connectionId="0">
    <xmlCellPr id="1" xr6:uid="{00000000-0010-0000-F605-000001000000}" uniqueName="P3506">
      <xmlPr mapId="1" xpath="/GFI-IZD-OSIG/PK_1000365/P3506" xmlDataType="decimal"/>
    </xmlCellPr>
  </singleXmlCell>
  <singleXmlCell id="1545" xr6:uid="{00000000-000C-0000-FFFF-FFFFF7050000}" r="H32" connectionId="0">
    <xmlCellPr id="1" xr6:uid="{00000000-0010-0000-F705-000001000000}" uniqueName="P3507">
      <xmlPr mapId="1" xpath="/GFI-IZD-OSIG/PK_1000365/P3507" xmlDataType="decimal"/>
    </xmlCellPr>
  </singleXmlCell>
  <singleXmlCell id="1546" xr6:uid="{00000000-000C-0000-FFFF-FFFFF8050000}" r="I32" connectionId="0">
    <xmlCellPr id="1" xr6:uid="{00000000-0010-0000-F805-000001000000}" uniqueName="P3508">
      <xmlPr mapId="1" xpath="/GFI-IZD-OSIG/PK_1000365/P3508" xmlDataType="decimal"/>
    </xmlCellPr>
  </singleXmlCell>
  <singleXmlCell id="1547" xr6:uid="{00000000-000C-0000-FFFF-FFFFF9050000}" r="J32" connectionId="0">
    <xmlCellPr id="1" xr6:uid="{00000000-0010-0000-F905-000001000000}" uniqueName="P3509">
      <xmlPr mapId="1" xpath="/GFI-IZD-OSIG/PK_1000365/P3509" xmlDataType="decimal"/>
    </xmlCellPr>
  </singleXmlCell>
  <singleXmlCell id="1548" xr6:uid="{00000000-000C-0000-FFFF-FFFFFA050000}" r="K32" connectionId="0">
    <xmlCellPr id="1" xr6:uid="{00000000-0010-0000-FA05-000001000000}" uniqueName="P3510">
      <xmlPr mapId="1" xpath="/GFI-IZD-OSIG/PK_1000365/P3510" xmlDataType="decimal"/>
    </xmlCellPr>
  </singleXmlCell>
  <singleXmlCell id="1549" xr6:uid="{00000000-000C-0000-FFFF-FFFFFB050000}" r="L32" connectionId="0">
    <xmlCellPr id="1" xr6:uid="{00000000-0010-0000-FB05-000001000000}" uniqueName="P3511">
      <xmlPr mapId="1" xpath="/GFI-IZD-OSIG/PK_1000365/P3511" xmlDataType="decimal"/>
    </xmlCellPr>
  </singleXmlCell>
  <singleXmlCell id="1550" xr6:uid="{00000000-000C-0000-FFFF-FFFFFC050000}" r="M32" connectionId="0">
    <xmlCellPr id="1" xr6:uid="{00000000-0010-0000-FC05-000001000000}" uniqueName="P3512">
      <xmlPr mapId="1" xpath="/GFI-IZD-OSIG/PK_1000365/P3512" xmlDataType="decimal"/>
    </xmlCellPr>
  </singleXmlCell>
  <singleXmlCell id="1551" xr6:uid="{00000000-000C-0000-FFFF-FFFFFD050000}" r="E33" connectionId="0">
    <xmlCellPr id="1" xr6:uid="{00000000-0010-0000-FD05-000001000000}" uniqueName="P3513">
      <xmlPr mapId="1" xpath="/GFI-IZD-OSIG/PK_1000365/P3513" xmlDataType="decimal"/>
    </xmlCellPr>
  </singleXmlCell>
  <singleXmlCell id="1552" xr6:uid="{00000000-000C-0000-FFFF-FFFFFE050000}" r="F33" connectionId="0">
    <xmlCellPr id="1" xr6:uid="{00000000-0010-0000-FE05-000001000000}" uniqueName="P3514">
      <xmlPr mapId="1" xpath="/GFI-IZD-OSIG/PK_1000365/P3514" xmlDataType="decimal"/>
    </xmlCellPr>
  </singleXmlCell>
  <singleXmlCell id="1553" xr6:uid="{00000000-000C-0000-FFFF-FFFFFF050000}" r="G33" connectionId="0">
    <xmlCellPr id="1" xr6:uid="{00000000-0010-0000-FF05-000001000000}" uniqueName="P3515">
      <xmlPr mapId="1" xpath="/GFI-IZD-OSIG/PK_1000365/P3515" xmlDataType="decimal"/>
    </xmlCellPr>
  </singleXmlCell>
  <singleXmlCell id="1554" xr6:uid="{00000000-000C-0000-FFFF-FFFF00060000}" r="H33" connectionId="0">
    <xmlCellPr id="1" xr6:uid="{00000000-0010-0000-0006-000001000000}" uniqueName="P3516">
      <xmlPr mapId="1" xpath="/GFI-IZD-OSIG/PK_1000365/P3516" xmlDataType="decimal"/>
    </xmlCellPr>
  </singleXmlCell>
  <singleXmlCell id="1555" xr6:uid="{00000000-000C-0000-FFFF-FFFF01060000}" r="I33" connectionId="0">
    <xmlCellPr id="1" xr6:uid="{00000000-0010-0000-0106-000001000000}" uniqueName="P3517">
      <xmlPr mapId="1" xpath="/GFI-IZD-OSIG/PK_1000365/P3517" xmlDataType="decimal"/>
    </xmlCellPr>
  </singleXmlCell>
  <singleXmlCell id="1556" xr6:uid="{00000000-000C-0000-FFFF-FFFF02060000}" r="J33" connectionId="0">
    <xmlCellPr id="1" xr6:uid="{00000000-0010-0000-0206-000001000000}" uniqueName="P3518">
      <xmlPr mapId="1" xpath="/GFI-IZD-OSIG/PK_1000365/P3518" xmlDataType="decimal"/>
    </xmlCellPr>
  </singleXmlCell>
  <singleXmlCell id="1557" xr6:uid="{00000000-000C-0000-FFFF-FFFF03060000}" r="K33" connectionId="0">
    <xmlCellPr id="1" xr6:uid="{00000000-0010-0000-0306-000001000000}" uniqueName="P3519">
      <xmlPr mapId="1" xpath="/GFI-IZD-OSIG/PK_1000365/P3519" xmlDataType="decimal"/>
    </xmlCellPr>
  </singleXmlCell>
  <singleXmlCell id="1558" xr6:uid="{00000000-000C-0000-FFFF-FFFF04060000}" r="L33" connectionId="0">
    <xmlCellPr id="1" xr6:uid="{00000000-0010-0000-0406-000001000000}" uniqueName="P3520">
      <xmlPr mapId="1" xpath="/GFI-IZD-OSIG/PK_1000365/P3520" xmlDataType="decimal"/>
    </xmlCellPr>
  </singleXmlCell>
  <singleXmlCell id="1559" xr6:uid="{00000000-000C-0000-FFFF-FFFF05060000}" r="M33" connectionId="0">
    <xmlCellPr id="1" xr6:uid="{00000000-0010-0000-0506-000001000000}" uniqueName="P3521">
      <xmlPr mapId="1" xpath="/GFI-IZD-OSIG/PK_1000365/P3521" xmlDataType="decimal"/>
    </xmlCellPr>
  </singleXmlCell>
  <singleXmlCell id="1560" xr6:uid="{00000000-000C-0000-FFFF-FFFF06060000}" r="E34" connectionId="0">
    <xmlCellPr id="1" xr6:uid="{00000000-0010-0000-0606-000001000000}" uniqueName="P3522">
      <xmlPr mapId="1" xpath="/GFI-IZD-OSIG/PK_1000365/P3522" xmlDataType="decimal"/>
    </xmlCellPr>
  </singleXmlCell>
  <singleXmlCell id="1561" xr6:uid="{00000000-000C-0000-FFFF-FFFF07060000}" r="F34" connectionId="0">
    <xmlCellPr id="1" xr6:uid="{00000000-0010-0000-0706-000001000000}" uniqueName="P3523">
      <xmlPr mapId="1" xpath="/GFI-IZD-OSIG/PK_1000365/P3523" xmlDataType="decimal"/>
    </xmlCellPr>
  </singleXmlCell>
  <singleXmlCell id="1562" xr6:uid="{00000000-000C-0000-FFFF-FFFF08060000}" r="G34" connectionId="0">
    <xmlCellPr id="1" xr6:uid="{00000000-0010-0000-0806-000001000000}" uniqueName="P3524">
      <xmlPr mapId="1" xpath="/GFI-IZD-OSIG/PK_1000365/P3524" xmlDataType="decimal"/>
    </xmlCellPr>
  </singleXmlCell>
  <singleXmlCell id="1563" xr6:uid="{00000000-000C-0000-FFFF-FFFF09060000}" r="H34" connectionId="0">
    <xmlCellPr id="1" xr6:uid="{00000000-0010-0000-0906-000001000000}" uniqueName="P3525">
      <xmlPr mapId="1" xpath="/GFI-IZD-OSIG/PK_1000365/P3525" xmlDataType="decimal"/>
    </xmlCellPr>
  </singleXmlCell>
  <singleXmlCell id="1564" xr6:uid="{00000000-000C-0000-FFFF-FFFF0A060000}" r="I34" connectionId="0">
    <xmlCellPr id="1" xr6:uid="{00000000-0010-0000-0A06-000001000000}" uniqueName="P3526">
      <xmlPr mapId="1" xpath="/GFI-IZD-OSIG/PK_1000365/P3526" xmlDataType="decimal"/>
    </xmlCellPr>
  </singleXmlCell>
  <singleXmlCell id="1565" xr6:uid="{00000000-000C-0000-FFFF-FFFF0B060000}" r="J34" connectionId="0">
    <xmlCellPr id="1" xr6:uid="{00000000-0010-0000-0B06-000001000000}" uniqueName="P3527">
      <xmlPr mapId="1" xpath="/GFI-IZD-OSIG/PK_1000365/P3527" xmlDataType="decimal"/>
    </xmlCellPr>
  </singleXmlCell>
  <singleXmlCell id="1566" xr6:uid="{00000000-000C-0000-FFFF-FFFF0C060000}" r="K34" connectionId="0">
    <xmlCellPr id="1" xr6:uid="{00000000-0010-0000-0C06-000001000000}" uniqueName="P3528">
      <xmlPr mapId="1" xpath="/GFI-IZD-OSIG/PK_1000365/P3528" xmlDataType="decimal"/>
    </xmlCellPr>
  </singleXmlCell>
  <singleXmlCell id="1567" xr6:uid="{00000000-000C-0000-FFFF-FFFF0D060000}" r="L34" connectionId="0">
    <xmlCellPr id="1" xr6:uid="{00000000-0010-0000-0D06-000001000000}" uniqueName="P3529">
      <xmlPr mapId="1" xpath="/GFI-IZD-OSIG/PK_1000365/P3529" xmlDataType="decimal"/>
    </xmlCellPr>
  </singleXmlCell>
  <singleXmlCell id="1568" xr6:uid="{00000000-000C-0000-FFFF-FFFF0E060000}" r="M34" connectionId="0">
    <xmlCellPr id="1" xr6:uid="{00000000-0010-0000-0E06-000001000000}" uniqueName="P3530">
      <xmlPr mapId="1" xpath="/GFI-IZD-OSIG/PK_1000365/P3530" xmlDataType="decimal"/>
    </xmlCellPr>
  </singleXmlCell>
  <singleXmlCell id="1569" xr6:uid="{00000000-000C-0000-FFFF-FFFF0F060000}" r="E35" connectionId="0">
    <xmlCellPr id="1" xr6:uid="{00000000-0010-0000-0F06-000001000000}" uniqueName="P3531">
      <xmlPr mapId="1" xpath="/GFI-IZD-OSIG/PK_1000365/P3531" xmlDataType="decimal"/>
    </xmlCellPr>
  </singleXmlCell>
  <singleXmlCell id="1570" xr6:uid="{00000000-000C-0000-FFFF-FFFF10060000}" r="F35" connectionId="0">
    <xmlCellPr id="1" xr6:uid="{00000000-0010-0000-1006-000001000000}" uniqueName="P3532">
      <xmlPr mapId="1" xpath="/GFI-IZD-OSIG/PK_1000365/P3532" xmlDataType="decimal"/>
    </xmlCellPr>
  </singleXmlCell>
  <singleXmlCell id="1571" xr6:uid="{00000000-000C-0000-FFFF-FFFF11060000}" r="G35" connectionId="0">
    <xmlCellPr id="1" xr6:uid="{00000000-0010-0000-1106-000001000000}" uniqueName="P3533">
      <xmlPr mapId="1" xpath="/GFI-IZD-OSIG/PK_1000365/P3533" xmlDataType="decimal"/>
    </xmlCellPr>
  </singleXmlCell>
  <singleXmlCell id="1572" xr6:uid="{00000000-000C-0000-FFFF-FFFF12060000}" r="H35" connectionId="0">
    <xmlCellPr id="1" xr6:uid="{00000000-0010-0000-1206-000001000000}" uniqueName="P3534">
      <xmlPr mapId="1" xpath="/GFI-IZD-OSIG/PK_1000365/P3534" xmlDataType="decimal"/>
    </xmlCellPr>
  </singleXmlCell>
  <singleXmlCell id="1573" xr6:uid="{00000000-000C-0000-FFFF-FFFF13060000}" r="I35" connectionId="0">
    <xmlCellPr id="1" xr6:uid="{00000000-0010-0000-1306-000001000000}" uniqueName="P3535">
      <xmlPr mapId="1" xpath="/GFI-IZD-OSIG/PK_1000365/P3535" xmlDataType="decimal"/>
    </xmlCellPr>
  </singleXmlCell>
  <singleXmlCell id="1574" xr6:uid="{00000000-000C-0000-FFFF-FFFF14060000}" r="J35" connectionId="0">
    <xmlCellPr id="1" xr6:uid="{00000000-0010-0000-1406-000001000000}" uniqueName="P3536">
      <xmlPr mapId="1" xpath="/GFI-IZD-OSIG/PK_1000365/P3536" xmlDataType="decimal"/>
    </xmlCellPr>
  </singleXmlCell>
  <singleXmlCell id="1575" xr6:uid="{00000000-000C-0000-FFFF-FFFF15060000}" r="K35" connectionId="0">
    <xmlCellPr id="1" xr6:uid="{00000000-0010-0000-1506-000001000000}" uniqueName="P3537">
      <xmlPr mapId="1" xpath="/GFI-IZD-OSIG/PK_1000365/P3537" xmlDataType="decimal"/>
    </xmlCellPr>
  </singleXmlCell>
  <singleXmlCell id="1576" xr6:uid="{00000000-000C-0000-FFFF-FFFF16060000}" r="L35" connectionId="0">
    <xmlCellPr id="1" xr6:uid="{00000000-0010-0000-1606-000001000000}" uniqueName="P3538">
      <xmlPr mapId="1" xpath="/GFI-IZD-OSIG/PK_1000365/P3538" xmlDataType="decimal"/>
    </xmlCellPr>
  </singleXmlCell>
  <singleXmlCell id="1577" xr6:uid="{00000000-000C-0000-FFFF-FFFF17060000}" r="M35" connectionId="0">
    <xmlCellPr id="1" xr6:uid="{00000000-0010-0000-1706-000001000000}" uniqueName="P3539">
      <xmlPr mapId="1" xpath="/GFI-IZD-OSIG/PK_1000365/P3539" xmlDataType="decimal"/>
    </xmlCellPr>
  </singleXmlCell>
  <singleXmlCell id="1578" xr6:uid="{00000000-000C-0000-FFFF-FFFF18060000}" r="E36" connectionId="0">
    <xmlCellPr id="1" xr6:uid="{00000000-0010-0000-1806-000001000000}" uniqueName="P3540">
      <xmlPr mapId="1" xpath="/GFI-IZD-OSIG/PK_1000365/P3540" xmlDataType="decimal"/>
    </xmlCellPr>
  </singleXmlCell>
  <singleXmlCell id="1579" xr6:uid="{00000000-000C-0000-FFFF-FFFF19060000}" r="F36" connectionId="0">
    <xmlCellPr id="1" xr6:uid="{00000000-0010-0000-1906-000001000000}" uniqueName="P3541">
      <xmlPr mapId="1" xpath="/GFI-IZD-OSIG/PK_1000365/P3541" xmlDataType="decimal"/>
    </xmlCellPr>
  </singleXmlCell>
  <singleXmlCell id="1580" xr6:uid="{00000000-000C-0000-FFFF-FFFF1A060000}" r="G36" connectionId="0">
    <xmlCellPr id="1" xr6:uid="{00000000-0010-0000-1A06-000001000000}" uniqueName="P3542">
      <xmlPr mapId="1" xpath="/GFI-IZD-OSIG/PK_1000365/P3542" xmlDataType="decimal"/>
    </xmlCellPr>
  </singleXmlCell>
  <singleXmlCell id="1581" xr6:uid="{00000000-000C-0000-FFFF-FFFF1B060000}" r="H36" connectionId="0">
    <xmlCellPr id="1" xr6:uid="{00000000-0010-0000-1B06-000001000000}" uniqueName="P3543">
      <xmlPr mapId="1" xpath="/GFI-IZD-OSIG/PK_1000365/P3543" xmlDataType="decimal"/>
    </xmlCellPr>
  </singleXmlCell>
  <singleXmlCell id="1582" xr6:uid="{00000000-000C-0000-FFFF-FFFF1C060000}" r="I36" connectionId="0">
    <xmlCellPr id="1" xr6:uid="{00000000-0010-0000-1C06-000001000000}" uniqueName="P3544">
      <xmlPr mapId="1" xpath="/GFI-IZD-OSIG/PK_1000365/P3544" xmlDataType="decimal"/>
    </xmlCellPr>
  </singleXmlCell>
  <singleXmlCell id="1583" xr6:uid="{00000000-000C-0000-FFFF-FFFF1D060000}" r="J36" connectionId="0">
    <xmlCellPr id="1" xr6:uid="{00000000-0010-0000-1D06-000001000000}" uniqueName="P3545">
      <xmlPr mapId="1" xpath="/GFI-IZD-OSIG/PK_1000365/P3545" xmlDataType="decimal"/>
    </xmlCellPr>
  </singleXmlCell>
  <singleXmlCell id="1584" xr6:uid="{00000000-000C-0000-FFFF-FFFF1E060000}" r="K36" connectionId="0">
    <xmlCellPr id="1" xr6:uid="{00000000-0010-0000-1E06-000001000000}" uniqueName="P3546">
      <xmlPr mapId="1" xpath="/GFI-IZD-OSIG/PK_1000365/P3546" xmlDataType="decimal"/>
    </xmlCellPr>
  </singleXmlCell>
  <singleXmlCell id="1585" xr6:uid="{00000000-000C-0000-FFFF-FFFF1F060000}" r="L36" connectionId="0">
    <xmlCellPr id="1" xr6:uid="{00000000-0010-0000-1F06-000001000000}" uniqueName="P3547">
      <xmlPr mapId="1" xpath="/GFI-IZD-OSIG/PK_1000365/P3547" xmlDataType="decimal"/>
    </xmlCellPr>
  </singleXmlCell>
  <singleXmlCell id="1586" xr6:uid="{00000000-000C-0000-FFFF-FFFF20060000}" r="M36" connectionId="0">
    <xmlCellPr id="1" xr6:uid="{00000000-0010-0000-2006-000001000000}" uniqueName="P3548">
      <xmlPr mapId="1" xpath="/GFI-IZD-OSIG/PK_1000365/P3548" xmlDataType="decimal"/>
    </xmlCellPr>
  </singleXmlCell>
  <singleXmlCell id="1587" xr6:uid="{00000000-000C-0000-FFFF-FFFF21060000}" r="E37" connectionId="0">
    <xmlCellPr id="1" xr6:uid="{00000000-0010-0000-2106-000001000000}" uniqueName="P3549">
      <xmlPr mapId="1" xpath="/GFI-IZD-OSIG/PK_1000365/P3549" xmlDataType="decimal"/>
    </xmlCellPr>
  </singleXmlCell>
  <singleXmlCell id="1588" xr6:uid="{00000000-000C-0000-FFFF-FFFF22060000}" r="F37" connectionId="0">
    <xmlCellPr id="1" xr6:uid="{00000000-0010-0000-2206-000001000000}" uniqueName="P3550">
      <xmlPr mapId="1" xpath="/GFI-IZD-OSIG/PK_1000365/P3550" xmlDataType="decimal"/>
    </xmlCellPr>
  </singleXmlCell>
  <singleXmlCell id="1589" xr6:uid="{00000000-000C-0000-FFFF-FFFF23060000}" r="G37" connectionId="0">
    <xmlCellPr id="1" xr6:uid="{00000000-0010-0000-2306-000001000000}" uniqueName="P3551">
      <xmlPr mapId="1" xpath="/GFI-IZD-OSIG/PK_1000365/P3551" xmlDataType="decimal"/>
    </xmlCellPr>
  </singleXmlCell>
  <singleXmlCell id="1590" xr6:uid="{00000000-000C-0000-FFFF-FFFF24060000}" r="H37" connectionId="0">
    <xmlCellPr id="1" xr6:uid="{00000000-0010-0000-2406-000001000000}" uniqueName="P3552">
      <xmlPr mapId="1" xpath="/GFI-IZD-OSIG/PK_1000365/P3552" xmlDataType="decimal"/>
    </xmlCellPr>
  </singleXmlCell>
  <singleXmlCell id="1591" xr6:uid="{00000000-000C-0000-FFFF-FFFF25060000}" r="I37" connectionId="0">
    <xmlCellPr id="1" xr6:uid="{00000000-0010-0000-2506-000001000000}" uniqueName="P3553">
      <xmlPr mapId="1" xpath="/GFI-IZD-OSIG/PK_1000365/P3553" xmlDataType="decimal"/>
    </xmlCellPr>
  </singleXmlCell>
  <singleXmlCell id="1592" xr6:uid="{00000000-000C-0000-FFFF-FFFF26060000}" r="J37" connectionId="0">
    <xmlCellPr id="1" xr6:uid="{00000000-0010-0000-2606-000001000000}" uniqueName="P3554">
      <xmlPr mapId="1" xpath="/GFI-IZD-OSIG/PK_1000365/P3554" xmlDataType="decimal"/>
    </xmlCellPr>
  </singleXmlCell>
  <singleXmlCell id="1593" xr6:uid="{00000000-000C-0000-FFFF-FFFF27060000}" r="K37" connectionId="0">
    <xmlCellPr id="1" xr6:uid="{00000000-0010-0000-2706-000001000000}" uniqueName="P3555">
      <xmlPr mapId="1" xpath="/GFI-IZD-OSIG/PK_1000365/P3555" xmlDataType="decimal"/>
    </xmlCellPr>
  </singleXmlCell>
  <singleXmlCell id="1594" xr6:uid="{00000000-000C-0000-FFFF-FFFF28060000}" r="L37" connectionId="0">
    <xmlCellPr id="1" xr6:uid="{00000000-0010-0000-2806-000001000000}" uniqueName="P3556">
      <xmlPr mapId="1" xpath="/GFI-IZD-OSIG/PK_1000365/P3556" xmlDataType="decimal"/>
    </xmlCellPr>
  </singleXmlCell>
  <singleXmlCell id="1595" xr6:uid="{00000000-000C-0000-FFFF-FFFF29060000}" r="M37" connectionId="0">
    <xmlCellPr id="1" xr6:uid="{00000000-0010-0000-2906-000001000000}" uniqueName="P3557">
      <xmlPr mapId="1" xpath="/GFI-IZD-OSIG/PK_1000365/P3557" xmlDataType="decimal"/>
    </xmlCellPr>
  </singleXmlCell>
  <singleXmlCell id="1596" xr6:uid="{00000000-000C-0000-FFFF-FFFF2A060000}" r="E38" connectionId="0">
    <xmlCellPr id="1" xr6:uid="{00000000-0010-0000-2A06-000001000000}" uniqueName="P3558">
      <xmlPr mapId="1" xpath="/GFI-IZD-OSIG/PK_1000365/P3558" xmlDataType="decimal"/>
    </xmlCellPr>
  </singleXmlCell>
  <singleXmlCell id="1597" xr6:uid="{00000000-000C-0000-FFFF-FFFF2B060000}" r="F38" connectionId="0">
    <xmlCellPr id="1" xr6:uid="{00000000-0010-0000-2B06-000001000000}" uniqueName="P3559">
      <xmlPr mapId="1" xpath="/GFI-IZD-OSIG/PK_1000365/P3559" xmlDataType="decimal"/>
    </xmlCellPr>
  </singleXmlCell>
  <singleXmlCell id="1598" xr6:uid="{00000000-000C-0000-FFFF-FFFF2C060000}" r="G38" connectionId="0">
    <xmlCellPr id="1" xr6:uid="{00000000-0010-0000-2C06-000001000000}" uniqueName="P3560">
      <xmlPr mapId="1" xpath="/GFI-IZD-OSIG/PK_1000365/P3560" xmlDataType="decimal"/>
    </xmlCellPr>
  </singleXmlCell>
  <singleXmlCell id="1599" xr6:uid="{00000000-000C-0000-FFFF-FFFF2D060000}" r="H38" connectionId="0">
    <xmlCellPr id="1" xr6:uid="{00000000-0010-0000-2D06-000001000000}" uniqueName="P3561">
      <xmlPr mapId="1" xpath="/GFI-IZD-OSIG/PK_1000365/P3561" xmlDataType="decimal"/>
    </xmlCellPr>
  </singleXmlCell>
  <singleXmlCell id="1600" xr6:uid="{00000000-000C-0000-FFFF-FFFF2E060000}" r="I38" connectionId="0">
    <xmlCellPr id="1" xr6:uid="{00000000-0010-0000-2E06-000001000000}" uniqueName="P3562">
      <xmlPr mapId="1" xpath="/GFI-IZD-OSIG/PK_1000365/P3562" xmlDataType="decimal"/>
    </xmlCellPr>
  </singleXmlCell>
  <singleXmlCell id="1601" xr6:uid="{00000000-000C-0000-FFFF-FFFF2F060000}" r="J38" connectionId="0">
    <xmlCellPr id="1" xr6:uid="{00000000-0010-0000-2F06-000001000000}" uniqueName="P3563">
      <xmlPr mapId="1" xpath="/GFI-IZD-OSIG/PK_1000365/P3563" xmlDataType="decimal"/>
    </xmlCellPr>
  </singleXmlCell>
  <singleXmlCell id="1602" xr6:uid="{00000000-000C-0000-FFFF-FFFF30060000}" r="K38" connectionId="0">
    <xmlCellPr id="1" xr6:uid="{00000000-0010-0000-3006-000001000000}" uniqueName="P3564">
      <xmlPr mapId="1" xpath="/GFI-IZD-OSIG/PK_1000365/P3564" xmlDataType="decimal"/>
    </xmlCellPr>
  </singleXmlCell>
  <singleXmlCell id="1603" xr6:uid="{00000000-000C-0000-FFFF-FFFF31060000}" r="L38" connectionId="0">
    <xmlCellPr id="1" xr6:uid="{00000000-0010-0000-3106-000001000000}" uniqueName="P3565">
      <xmlPr mapId="1" xpath="/GFI-IZD-OSIG/PK_1000365/P3565" xmlDataType="decimal"/>
    </xmlCellPr>
  </singleXmlCell>
  <singleXmlCell id="1604" xr6:uid="{00000000-000C-0000-FFFF-FFFF32060000}" r="M38" connectionId="0">
    <xmlCellPr id="1" xr6:uid="{00000000-0010-0000-3206-000001000000}" uniqueName="P3566">
      <xmlPr mapId="1" xpath="/GFI-IZD-OSIG/PK_1000365/P3566" xmlDataType="decimal"/>
    </xmlCellPr>
  </singleXmlCell>
  <singleXmlCell id="1605" xr6:uid="{00000000-000C-0000-FFFF-FFFF33060000}" r="E39" connectionId="0">
    <xmlCellPr id="1" xr6:uid="{00000000-0010-0000-3306-000001000000}" uniqueName="P3567">
      <xmlPr mapId="1" xpath="/GFI-IZD-OSIG/PK_1000365/P3567" xmlDataType="decimal"/>
    </xmlCellPr>
  </singleXmlCell>
  <singleXmlCell id="1606" xr6:uid="{00000000-000C-0000-FFFF-FFFF34060000}" r="F39" connectionId="0">
    <xmlCellPr id="1" xr6:uid="{00000000-0010-0000-3406-000001000000}" uniqueName="P3568">
      <xmlPr mapId="1" xpath="/GFI-IZD-OSIG/PK_1000365/P3568" xmlDataType="decimal"/>
    </xmlCellPr>
  </singleXmlCell>
  <singleXmlCell id="1607" xr6:uid="{00000000-000C-0000-FFFF-FFFF35060000}" r="G39" connectionId="0">
    <xmlCellPr id="1" xr6:uid="{00000000-0010-0000-3506-000001000000}" uniqueName="P3569">
      <xmlPr mapId="1" xpath="/GFI-IZD-OSIG/PK_1000365/P3569" xmlDataType="decimal"/>
    </xmlCellPr>
  </singleXmlCell>
  <singleXmlCell id="1608" xr6:uid="{00000000-000C-0000-FFFF-FFFF36060000}" r="H39" connectionId="0">
    <xmlCellPr id="1" xr6:uid="{00000000-0010-0000-3606-000001000000}" uniqueName="P3570">
      <xmlPr mapId="1" xpath="/GFI-IZD-OSIG/PK_1000365/P3570" xmlDataType="decimal"/>
    </xmlCellPr>
  </singleXmlCell>
  <singleXmlCell id="1609" xr6:uid="{00000000-000C-0000-FFFF-FFFF37060000}" r="I39" connectionId="0">
    <xmlCellPr id="1" xr6:uid="{00000000-0010-0000-3706-000001000000}" uniqueName="P3571">
      <xmlPr mapId="1" xpath="/GFI-IZD-OSIG/PK_1000365/P3571" xmlDataType="decimal"/>
    </xmlCellPr>
  </singleXmlCell>
  <singleXmlCell id="1610" xr6:uid="{00000000-000C-0000-FFFF-FFFF38060000}" r="J39" connectionId="0">
    <xmlCellPr id="1" xr6:uid="{00000000-0010-0000-3806-000001000000}" uniqueName="P3572">
      <xmlPr mapId="1" xpath="/GFI-IZD-OSIG/PK_1000365/P3572" xmlDataType="decimal"/>
    </xmlCellPr>
  </singleXmlCell>
  <singleXmlCell id="1611" xr6:uid="{00000000-000C-0000-FFFF-FFFF39060000}" r="K39" connectionId="0">
    <xmlCellPr id="1" xr6:uid="{00000000-0010-0000-3906-000001000000}" uniqueName="P3573">
      <xmlPr mapId="1" xpath="/GFI-IZD-OSIG/PK_1000365/P3573" xmlDataType="decimal"/>
    </xmlCellPr>
  </singleXmlCell>
  <singleXmlCell id="1612" xr6:uid="{00000000-000C-0000-FFFF-FFFF3A060000}" r="L39" connectionId="0">
    <xmlCellPr id="1" xr6:uid="{00000000-0010-0000-3A06-000001000000}" uniqueName="P3574">
      <xmlPr mapId="1" xpath="/GFI-IZD-OSIG/PK_1000365/P3574" xmlDataType="decimal"/>
    </xmlCellPr>
  </singleXmlCell>
  <singleXmlCell id="1613" xr6:uid="{00000000-000C-0000-FFFF-FFFF3B060000}" r="M39" connectionId="0">
    <xmlCellPr id="1" xr6:uid="{00000000-0010-0000-3B06-000001000000}" uniqueName="P3575">
      <xmlPr mapId="1" xpath="/GFI-IZD-OSIG/PK_1000365/P3575" xmlDataType="decimal"/>
    </xmlCellPr>
  </singleXmlCell>
  <singleXmlCell id="1614" xr6:uid="{00000000-000C-0000-FFFF-FFFF3C060000}" r="E40" connectionId="0">
    <xmlCellPr id="1" xr6:uid="{00000000-0010-0000-3C06-000001000000}" uniqueName="P3576">
      <xmlPr mapId="1" xpath="/GFI-IZD-OSIG/PK_1000365/P3576" xmlDataType="decimal"/>
    </xmlCellPr>
  </singleXmlCell>
  <singleXmlCell id="1615" xr6:uid="{00000000-000C-0000-FFFF-FFFF3D060000}" r="F40" connectionId="0">
    <xmlCellPr id="1" xr6:uid="{00000000-0010-0000-3D06-000001000000}" uniqueName="P3577">
      <xmlPr mapId="1" xpath="/GFI-IZD-OSIG/PK_1000365/P3577" xmlDataType="decimal"/>
    </xmlCellPr>
  </singleXmlCell>
  <singleXmlCell id="1616" xr6:uid="{00000000-000C-0000-FFFF-FFFF3E060000}" r="G40" connectionId="0">
    <xmlCellPr id="1" xr6:uid="{00000000-0010-0000-3E06-000001000000}" uniqueName="P3578">
      <xmlPr mapId="1" xpath="/GFI-IZD-OSIG/PK_1000365/P3578" xmlDataType="decimal"/>
    </xmlCellPr>
  </singleXmlCell>
  <singleXmlCell id="1617" xr6:uid="{00000000-000C-0000-FFFF-FFFF3F060000}" r="H40" connectionId="0">
    <xmlCellPr id="1" xr6:uid="{00000000-0010-0000-3F06-000001000000}" uniqueName="P3579">
      <xmlPr mapId="1" xpath="/GFI-IZD-OSIG/PK_1000365/P3579" xmlDataType="decimal"/>
    </xmlCellPr>
  </singleXmlCell>
  <singleXmlCell id="1618" xr6:uid="{00000000-000C-0000-FFFF-FFFF40060000}" r="I40" connectionId="0">
    <xmlCellPr id="1" xr6:uid="{00000000-0010-0000-4006-000001000000}" uniqueName="P3580">
      <xmlPr mapId="1" xpath="/GFI-IZD-OSIG/PK_1000365/P3580" xmlDataType="decimal"/>
    </xmlCellPr>
  </singleXmlCell>
  <singleXmlCell id="1619" xr6:uid="{00000000-000C-0000-FFFF-FFFF41060000}" r="J40" connectionId="0">
    <xmlCellPr id="1" xr6:uid="{00000000-0010-0000-4106-000001000000}" uniqueName="P3581">
      <xmlPr mapId="1" xpath="/GFI-IZD-OSIG/PK_1000365/P3581" xmlDataType="decimal"/>
    </xmlCellPr>
  </singleXmlCell>
  <singleXmlCell id="1620" xr6:uid="{00000000-000C-0000-FFFF-FFFF42060000}" r="K40" connectionId="0">
    <xmlCellPr id="1" xr6:uid="{00000000-0010-0000-4206-000001000000}" uniqueName="P3582">
      <xmlPr mapId="1" xpath="/GFI-IZD-OSIG/PK_1000365/P3582" xmlDataType="decimal"/>
    </xmlCellPr>
  </singleXmlCell>
  <singleXmlCell id="1621" xr6:uid="{00000000-000C-0000-FFFF-FFFF43060000}" r="L40" connectionId="0">
    <xmlCellPr id="1" xr6:uid="{00000000-0010-0000-4306-000001000000}" uniqueName="P3583">
      <xmlPr mapId="1" xpath="/GFI-IZD-OSIG/PK_1000365/P3583" xmlDataType="decimal"/>
    </xmlCellPr>
  </singleXmlCell>
  <singleXmlCell id="1622" xr6:uid="{00000000-000C-0000-FFFF-FFFF44060000}" r="M40" connectionId="0">
    <xmlCellPr id="1" xr6:uid="{00000000-0010-0000-4406-000001000000}" uniqueName="P3584">
      <xmlPr mapId="1" xpath="/GFI-IZD-OSIG/PK_1000365/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1"/>
  <sheetViews>
    <sheetView showGridLines="0" topLeftCell="A34" zoomScale="90" zoomScaleNormal="90" workbookViewId="0">
      <selection activeCell="C79" sqref="C79:J79"/>
    </sheetView>
  </sheetViews>
  <sheetFormatPr defaultRowHeight="15" x14ac:dyDescent="0.25"/>
  <cols>
    <col min="2" max="2" width="12" customWidth="1"/>
    <col min="4" max="4" width="17.28515625" customWidth="1"/>
    <col min="9" max="9" width="14.140625" customWidth="1"/>
  </cols>
  <sheetData>
    <row r="1" spans="1:10" ht="15.75" x14ac:dyDescent="0.25">
      <c r="A1" s="221"/>
      <c r="B1" s="222"/>
      <c r="C1" s="222"/>
      <c r="D1" s="48"/>
      <c r="E1" s="48"/>
      <c r="F1" s="48"/>
      <c r="G1" s="48"/>
      <c r="H1" s="48"/>
      <c r="I1" s="48"/>
      <c r="J1" s="49"/>
    </row>
    <row r="2" spans="1:10" ht="14.45" customHeight="1" x14ac:dyDescent="0.25">
      <c r="A2" s="223" t="s">
        <v>335</v>
      </c>
      <c r="B2" s="224"/>
      <c r="C2" s="224"/>
      <c r="D2" s="224"/>
      <c r="E2" s="224"/>
      <c r="F2" s="224"/>
      <c r="G2" s="224"/>
      <c r="H2" s="224"/>
      <c r="I2" s="224"/>
      <c r="J2" s="225"/>
    </row>
    <row r="3" spans="1:10" x14ac:dyDescent="0.25">
      <c r="A3" s="50"/>
      <c r="B3" s="51"/>
      <c r="C3" s="51"/>
      <c r="D3" s="51"/>
      <c r="E3" s="51"/>
      <c r="F3" s="51"/>
      <c r="G3" s="51"/>
      <c r="H3" s="51"/>
      <c r="I3" s="51"/>
      <c r="J3" s="52"/>
    </row>
    <row r="4" spans="1:10" ht="33.6" customHeight="1" x14ac:dyDescent="0.25">
      <c r="A4" s="226" t="s">
        <v>319</v>
      </c>
      <c r="B4" s="227"/>
      <c r="C4" s="227"/>
      <c r="D4" s="227"/>
      <c r="E4" s="228">
        <v>44197</v>
      </c>
      <c r="F4" s="229"/>
      <c r="G4" s="53" t="s">
        <v>320</v>
      </c>
      <c r="H4" s="228">
        <v>44561</v>
      </c>
      <c r="I4" s="229"/>
      <c r="J4" s="54"/>
    </row>
    <row r="5" spans="1:10" s="55" customFormat="1" ht="10.15" customHeight="1" x14ac:dyDescent="0.25">
      <c r="A5" s="230"/>
      <c r="B5" s="231"/>
      <c r="C5" s="231"/>
      <c r="D5" s="231"/>
      <c r="E5" s="231"/>
      <c r="F5" s="231"/>
      <c r="G5" s="231"/>
      <c r="H5" s="231"/>
      <c r="I5" s="231"/>
      <c r="J5" s="232"/>
    </row>
    <row r="6" spans="1:10" ht="20.45" customHeight="1" x14ac:dyDescent="0.25">
      <c r="A6" s="56"/>
      <c r="B6" s="57" t="s">
        <v>340</v>
      </c>
      <c r="C6" s="58"/>
      <c r="D6" s="58"/>
      <c r="E6" s="96">
        <v>2021</v>
      </c>
      <c r="F6" s="59"/>
      <c r="G6" s="53"/>
      <c r="H6" s="59"/>
      <c r="I6" s="59"/>
      <c r="J6" s="60"/>
    </row>
    <row r="7" spans="1:10" s="62" customFormat="1" ht="10.9" customHeight="1" x14ac:dyDescent="0.25">
      <c r="A7" s="56"/>
      <c r="B7" s="58"/>
      <c r="C7" s="58"/>
      <c r="D7" s="58"/>
      <c r="E7" s="61"/>
      <c r="F7" s="61"/>
      <c r="G7" s="53"/>
      <c r="H7" s="61"/>
      <c r="I7" s="61"/>
      <c r="J7" s="60"/>
    </row>
    <row r="8" spans="1:10" ht="37.9" customHeight="1" x14ac:dyDescent="0.25">
      <c r="A8" s="234" t="s">
        <v>341</v>
      </c>
      <c r="B8" s="235"/>
      <c r="C8" s="235"/>
      <c r="D8" s="235"/>
      <c r="E8" s="235"/>
      <c r="F8" s="235"/>
      <c r="G8" s="235"/>
      <c r="H8" s="235"/>
      <c r="I8" s="235"/>
      <c r="J8" s="63"/>
    </row>
    <row r="9" spans="1:10" x14ac:dyDescent="0.25">
      <c r="A9" s="64"/>
      <c r="B9" s="65"/>
      <c r="C9" s="65"/>
      <c r="D9" s="65"/>
      <c r="E9" s="233"/>
      <c r="F9" s="233"/>
      <c r="G9" s="181"/>
      <c r="H9" s="181"/>
      <c r="I9" s="66"/>
      <c r="J9" s="67"/>
    </row>
    <row r="10" spans="1:10" ht="38.25" customHeight="1" x14ac:dyDescent="0.25">
      <c r="A10" s="201" t="s">
        <v>321</v>
      </c>
      <c r="B10" s="202"/>
      <c r="C10" s="213" t="s">
        <v>362</v>
      </c>
      <c r="D10" s="214"/>
      <c r="E10" s="68"/>
      <c r="F10" s="184" t="s">
        <v>342</v>
      </c>
      <c r="G10" s="212"/>
      <c r="H10" s="195" t="s">
        <v>364</v>
      </c>
      <c r="I10" s="196"/>
      <c r="J10" s="69"/>
    </row>
    <row r="11" spans="1:10" ht="15.6" customHeight="1" x14ac:dyDescent="0.25">
      <c r="A11" s="64"/>
      <c r="B11" s="65"/>
      <c r="C11" s="65"/>
      <c r="D11" s="65"/>
      <c r="E11" s="220"/>
      <c r="F11" s="220"/>
      <c r="G11" s="220"/>
      <c r="H11" s="220"/>
      <c r="I11" s="70"/>
      <c r="J11" s="69"/>
    </row>
    <row r="12" spans="1:10" ht="21" customHeight="1" x14ac:dyDescent="0.25">
      <c r="A12" s="183" t="s">
        <v>336</v>
      </c>
      <c r="B12" s="202"/>
      <c r="C12" s="213" t="s">
        <v>363</v>
      </c>
      <c r="D12" s="214"/>
      <c r="E12" s="219"/>
      <c r="F12" s="220"/>
      <c r="G12" s="220"/>
      <c r="H12" s="220"/>
      <c r="I12" s="70"/>
      <c r="J12" s="69"/>
    </row>
    <row r="13" spans="1:10" ht="10.9" customHeight="1" x14ac:dyDescent="0.25">
      <c r="A13" s="68"/>
      <c r="B13" s="70"/>
      <c r="C13" s="65"/>
      <c r="D13" s="65"/>
      <c r="E13" s="181"/>
      <c r="F13" s="181"/>
      <c r="G13" s="181"/>
      <c r="H13" s="181"/>
      <c r="I13" s="65"/>
      <c r="J13" s="71"/>
    </row>
    <row r="14" spans="1:10" ht="22.9" customHeight="1" x14ac:dyDescent="0.25">
      <c r="A14" s="183" t="s">
        <v>322</v>
      </c>
      <c r="B14" s="212"/>
      <c r="C14" s="213" t="s">
        <v>366</v>
      </c>
      <c r="D14" s="214"/>
      <c r="E14" s="218"/>
      <c r="F14" s="203"/>
      <c r="G14" s="72" t="s">
        <v>343</v>
      </c>
      <c r="H14" s="195" t="s">
        <v>365</v>
      </c>
      <c r="I14" s="196"/>
      <c r="J14" s="73"/>
    </row>
    <row r="15" spans="1:10" ht="14.45" customHeight="1" x14ac:dyDescent="0.25">
      <c r="A15" s="68"/>
      <c r="B15" s="70"/>
      <c r="C15" s="65"/>
      <c r="D15" s="65"/>
      <c r="E15" s="181"/>
      <c r="F15" s="181"/>
      <c r="G15" s="181"/>
      <c r="H15" s="181"/>
      <c r="I15" s="65"/>
      <c r="J15" s="71"/>
    </row>
    <row r="16" spans="1:10" ht="13.15" customHeight="1" x14ac:dyDescent="0.25">
      <c r="A16" s="183" t="s">
        <v>344</v>
      </c>
      <c r="B16" s="212"/>
      <c r="C16" s="213" t="s">
        <v>367</v>
      </c>
      <c r="D16" s="214"/>
      <c r="E16" s="74"/>
      <c r="F16" s="74"/>
      <c r="G16" s="74"/>
      <c r="H16" s="74"/>
      <c r="I16" s="74"/>
      <c r="J16" s="73"/>
    </row>
    <row r="17" spans="1:10" ht="14.45" customHeight="1" x14ac:dyDescent="0.25">
      <c r="A17" s="215"/>
      <c r="B17" s="216"/>
      <c r="C17" s="216"/>
      <c r="D17" s="216"/>
      <c r="E17" s="216"/>
      <c r="F17" s="216"/>
      <c r="G17" s="216"/>
      <c r="H17" s="216"/>
      <c r="I17" s="216"/>
      <c r="J17" s="217"/>
    </row>
    <row r="18" spans="1:10" x14ac:dyDescent="0.25">
      <c r="A18" s="201" t="s">
        <v>323</v>
      </c>
      <c r="B18" s="202"/>
      <c r="C18" s="185" t="s">
        <v>368</v>
      </c>
      <c r="D18" s="186"/>
      <c r="E18" s="186"/>
      <c r="F18" s="186"/>
      <c r="G18" s="186"/>
      <c r="H18" s="186"/>
      <c r="I18" s="186"/>
      <c r="J18" s="187"/>
    </row>
    <row r="19" spans="1:10" x14ac:dyDescent="0.25">
      <c r="A19" s="64"/>
      <c r="B19" s="65"/>
      <c r="C19" s="75"/>
      <c r="D19" s="65"/>
      <c r="E19" s="181"/>
      <c r="F19" s="181"/>
      <c r="G19" s="181"/>
      <c r="H19" s="181"/>
      <c r="I19" s="65"/>
      <c r="J19" s="71"/>
    </row>
    <row r="20" spans="1:10" x14ac:dyDescent="0.25">
      <c r="A20" s="201" t="s">
        <v>324</v>
      </c>
      <c r="B20" s="202"/>
      <c r="C20" s="195">
        <v>10000</v>
      </c>
      <c r="D20" s="196"/>
      <c r="E20" s="181"/>
      <c r="F20" s="181"/>
      <c r="G20" s="185" t="s">
        <v>369</v>
      </c>
      <c r="H20" s="186"/>
      <c r="I20" s="186"/>
      <c r="J20" s="187"/>
    </row>
    <row r="21" spans="1:10" x14ac:dyDescent="0.25">
      <c r="A21" s="64"/>
      <c r="B21" s="65"/>
      <c r="C21" s="65"/>
      <c r="D21" s="65"/>
      <c r="E21" s="181"/>
      <c r="F21" s="181"/>
      <c r="G21" s="181"/>
      <c r="H21" s="181"/>
      <c r="I21" s="65"/>
      <c r="J21" s="71"/>
    </row>
    <row r="22" spans="1:10" x14ac:dyDescent="0.25">
      <c r="A22" s="201" t="s">
        <v>325</v>
      </c>
      <c r="B22" s="202"/>
      <c r="C22" s="185" t="s">
        <v>370</v>
      </c>
      <c r="D22" s="186"/>
      <c r="E22" s="186"/>
      <c r="F22" s="186"/>
      <c r="G22" s="186"/>
      <c r="H22" s="186"/>
      <c r="I22" s="186"/>
      <c r="J22" s="187"/>
    </row>
    <row r="23" spans="1:10" x14ac:dyDescent="0.25">
      <c r="A23" s="64"/>
      <c r="B23" s="65"/>
      <c r="C23" s="65"/>
      <c r="D23" s="65"/>
      <c r="E23" s="181"/>
      <c r="F23" s="181"/>
      <c r="G23" s="181"/>
      <c r="H23" s="181"/>
      <c r="I23" s="65"/>
      <c r="J23" s="71"/>
    </row>
    <row r="24" spans="1:10" x14ac:dyDescent="0.25">
      <c r="A24" s="201" t="s">
        <v>326</v>
      </c>
      <c r="B24" s="202"/>
      <c r="C24" s="207" t="s">
        <v>371</v>
      </c>
      <c r="D24" s="208"/>
      <c r="E24" s="208"/>
      <c r="F24" s="208"/>
      <c r="G24" s="208"/>
      <c r="H24" s="208"/>
      <c r="I24" s="208"/>
      <c r="J24" s="209"/>
    </row>
    <row r="25" spans="1:10" x14ac:dyDescent="0.25">
      <c r="A25" s="64"/>
      <c r="B25" s="65"/>
      <c r="C25" s="75"/>
      <c r="D25" s="65"/>
      <c r="E25" s="181"/>
      <c r="F25" s="181"/>
      <c r="G25" s="181"/>
      <c r="H25" s="181"/>
      <c r="I25" s="65"/>
      <c r="J25" s="71"/>
    </row>
    <row r="26" spans="1:10" x14ac:dyDescent="0.25">
      <c r="A26" s="201" t="s">
        <v>327</v>
      </c>
      <c r="B26" s="202"/>
      <c r="C26" s="207" t="s">
        <v>372</v>
      </c>
      <c r="D26" s="208"/>
      <c r="E26" s="208"/>
      <c r="F26" s="208"/>
      <c r="G26" s="208"/>
      <c r="H26" s="208"/>
      <c r="I26" s="208"/>
      <c r="J26" s="209"/>
    </row>
    <row r="27" spans="1:10" ht="13.9" customHeight="1" x14ac:dyDescent="0.25">
      <c r="A27" s="64"/>
      <c r="B27" s="65"/>
      <c r="C27" s="75"/>
      <c r="D27" s="65"/>
      <c r="E27" s="181"/>
      <c r="F27" s="181"/>
      <c r="G27" s="181"/>
      <c r="H27" s="181"/>
      <c r="I27" s="65"/>
      <c r="J27" s="71"/>
    </row>
    <row r="28" spans="1:10" ht="22.9" customHeight="1" x14ac:dyDescent="0.25">
      <c r="A28" s="183" t="s">
        <v>337</v>
      </c>
      <c r="B28" s="202"/>
      <c r="C28" s="109">
        <v>3555</v>
      </c>
      <c r="D28" s="77"/>
      <c r="E28" s="206"/>
      <c r="F28" s="206"/>
      <c r="G28" s="206"/>
      <c r="H28" s="206"/>
      <c r="I28" s="210"/>
      <c r="J28" s="211"/>
    </row>
    <row r="29" spans="1:10" x14ac:dyDescent="0.25">
      <c r="A29" s="64"/>
      <c r="B29" s="65"/>
      <c r="C29" s="65"/>
      <c r="D29" s="65"/>
      <c r="E29" s="181"/>
      <c r="F29" s="181"/>
      <c r="G29" s="181"/>
      <c r="H29" s="181"/>
      <c r="I29" s="65"/>
      <c r="J29" s="71"/>
    </row>
    <row r="30" spans="1:10" x14ac:dyDescent="0.25">
      <c r="A30" s="201" t="s">
        <v>328</v>
      </c>
      <c r="B30" s="202"/>
      <c r="C30" s="93" t="s">
        <v>347</v>
      </c>
      <c r="D30" s="197" t="s">
        <v>345</v>
      </c>
      <c r="E30" s="198"/>
      <c r="F30" s="198"/>
      <c r="G30" s="198"/>
      <c r="H30" s="78" t="s">
        <v>346</v>
      </c>
      <c r="I30" s="79" t="s">
        <v>347</v>
      </c>
      <c r="J30" s="80"/>
    </row>
    <row r="31" spans="1:10" x14ac:dyDescent="0.25">
      <c r="A31" s="201"/>
      <c r="B31" s="202"/>
      <c r="C31" s="81"/>
      <c r="D31" s="53"/>
      <c r="E31" s="203"/>
      <c r="F31" s="203"/>
      <c r="G31" s="203"/>
      <c r="H31" s="203"/>
      <c r="I31" s="204"/>
      <c r="J31" s="205"/>
    </row>
    <row r="32" spans="1:10" x14ac:dyDescent="0.25">
      <c r="A32" s="201" t="s">
        <v>338</v>
      </c>
      <c r="B32" s="202"/>
      <c r="C32" s="76" t="s">
        <v>350</v>
      </c>
      <c r="D32" s="197" t="s">
        <v>348</v>
      </c>
      <c r="E32" s="198"/>
      <c r="F32" s="198"/>
      <c r="G32" s="198"/>
      <c r="H32" s="82" t="s">
        <v>349</v>
      </c>
      <c r="I32" s="83" t="s">
        <v>350</v>
      </c>
      <c r="J32" s="84"/>
    </row>
    <row r="33" spans="1:10" x14ac:dyDescent="0.25">
      <c r="A33" s="64"/>
      <c r="B33" s="65"/>
      <c r="C33" s="65"/>
      <c r="D33" s="65"/>
      <c r="E33" s="181"/>
      <c r="F33" s="181"/>
      <c r="G33" s="181"/>
      <c r="H33" s="181"/>
      <c r="I33" s="65"/>
      <c r="J33" s="71"/>
    </row>
    <row r="34" spans="1:10" x14ac:dyDescent="0.25">
      <c r="A34" s="197" t="s">
        <v>339</v>
      </c>
      <c r="B34" s="198"/>
      <c r="C34" s="198"/>
      <c r="D34" s="198"/>
      <c r="E34" s="198" t="s">
        <v>329</v>
      </c>
      <c r="F34" s="198"/>
      <c r="G34" s="198"/>
      <c r="H34" s="198"/>
      <c r="I34" s="198"/>
      <c r="J34" s="85" t="s">
        <v>330</v>
      </c>
    </row>
    <row r="35" spans="1:10" x14ac:dyDescent="0.25">
      <c r="A35" s="64"/>
      <c r="B35" s="65"/>
      <c r="C35" s="65"/>
      <c r="D35" s="65"/>
      <c r="E35" s="181"/>
      <c r="F35" s="181"/>
      <c r="G35" s="181"/>
      <c r="H35" s="181"/>
      <c r="I35" s="65"/>
      <c r="J35" s="67"/>
    </row>
    <row r="36" spans="1:10" x14ac:dyDescent="0.25">
      <c r="A36" s="188" t="s">
        <v>376</v>
      </c>
      <c r="B36" s="189"/>
      <c r="C36" s="189"/>
      <c r="D36" s="189"/>
      <c r="E36" s="188" t="s">
        <v>369</v>
      </c>
      <c r="F36" s="189"/>
      <c r="G36" s="189"/>
      <c r="H36" s="189"/>
      <c r="I36" s="190"/>
      <c r="J36" s="97" t="s">
        <v>377</v>
      </c>
    </row>
    <row r="37" spans="1:10" x14ac:dyDescent="0.25">
      <c r="A37" s="64"/>
      <c r="B37" s="65"/>
      <c r="C37" s="75"/>
      <c r="D37" s="200"/>
      <c r="E37" s="200"/>
      <c r="F37" s="200"/>
      <c r="G37" s="200"/>
      <c r="H37" s="200"/>
      <c r="I37" s="200"/>
      <c r="J37" s="71"/>
    </row>
    <row r="38" spans="1:10" x14ac:dyDescent="0.25">
      <c r="A38" s="188" t="s">
        <v>378</v>
      </c>
      <c r="B38" s="189"/>
      <c r="C38" s="189"/>
      <c r="D38" s="190"/>
      <c r="E38" s="188" t="s">
        <v>369</v>
      </c>
      <c r="F38" s="189"/>
      <c r="G38" s="189"/>
      <c r="H38" s="189"/>
      <c r="I38" s="190"/>
      <c r="J38" s="98" t="s">
        <v>379</v>
      </c>
    </row>
    <row r="39" spans="1:10" x14ac:dyDescent="0.25">
      <c r="A39" s="64"/>
      <c r="B39" s="65"/>
      <c r="C39" s="75"/>
      <c r="D39" s="86"/>
      <c r="E39" s="200"/>
      <c r="F39" s="200"/>
      <c r="G39" s="200"/>
      <c r="H39" s="200"/>
      <c r="I39" s="70"/>
      <c r="J39" s="71"/>
    </row>
    <row r="40" spans="1:10" x14ac:dyDescent="0.25">
      <c r="A40" s="188" t="s">
        <v>380</v>
      </c>
      <c r="B40" s="189"/>
      <c r="C40" s="189"/>
      <c r="D40" s="190"/>
      <c r="E40" s="188" t="s">
        <v>369</v>
      </c>
      <c r="F40" s="189"/>
      <c r="G40" s="189"/>
      <c r="H40" s="189"/>
      <c r="I40" s="190"/>
      <c r="J40" s="98" t="s">
        <v>381</v>
      </c>
    </row>
    <row r="41" spans="1:10" x14ac:dyDescent="0.25">
      <c r="A41" s="64"/>
      <c r="B41" s="65"/>
      <c r="C41" s="75"/>
      <c r="D41" s="86"/>
      <c r="E41" s="200"/>
      <c r="F41" s="200"/>
      <c r="G41" s="200"/>
      <c r="H41" s="200"/>
      <c r="I41" s="70"/>
      <c r="J41" s="71"/>
    </row>
    <row r="42" spans="1:10" x14ac:dyDescent="0.25">
      <c r="A42" s="188" t="s">
        <v>382</v>
      </c>
      <c r="B42" s="189"/>
      <c r="C42" s="189"/>
      <c r="D42" s="190"/>
      <c r="E42" s="188" t="s">
        <v>383</v>
      </c>
      <c r="F42" s="189"/>
      <c r="G42" s="189"/>
      <c r="H42" s="189"/>
      <c r="I42" s="190"/>
      <c r="J42" s="99">
        <v>20097647</v>
      </c>
    </row>
    <row r="43" spans="1:10" x14ac:dyDescent="0.25">
      <c r="A43" s="100"/>
      <c r="B43" s="101"/>
      <c r="C43" s="194"/>
      <c r="D43" s="194"/>
      <c r="E43" s="193"/>
      <c r="F43" s="193"/>
      <c r="G43" s="194"/>
      <c r="H43" s="194"/>
      <c r="I43" s="194"/>
      <c r="J43" s="102"/>
    </row>
    <row r="44" spans="1:10" x14ac:dyDescent="0.25">
      <c r="A44" s="188" t="s">
        <v>384</v>
      </c>
      <c r="B44" s="189"/>
      <c r="C44" s="189"/>
      <c r="D44" s="190"/>
      <c r="E44" s="188" t="s">
        <v>385</v>
      </c>
      <c r="F44" s="189"/>
      <c r="G44" s="189"/>
      <c r="H44" s="189"/>
      <c r="I44" s="190"/>
      <c r="J44" s="99">
        <v>7810318</v>
      </c>
    </row>
    <row r="45" spans="1:10" x14ac:dyDescent="0.25">
      <c r="A45" s="87"/>
      <c r="B45" s="75"/>
      <c r="C45" s="75"/>
      <c r="D45" s="65"/>
      <c r="E45" s="199"/>
      <c r="F45" s="199"/>
      <c r="G45" s="180"/>
      <c r="H45" s="180"/>
      <c r="I45" s="65"/>
      <c r="J45" s="71"/>
    </row>
    <row r="46" spans="1:10" x14ac:dyDescent="0.25">
      <c r="A46" s="188" t="s">
        <v>386</v>
      </c>
      <c r="B46" s="189"/>
      <c r="C46" s="189"/>
      <c r="D46" s="190"/>
      <c r="E46" s="188" t="s">
        <v>387</v>
      </c>
      <c r="F46" s="189"/>
      <c r="G46" s="189"/>
      <c r="H46" s="189"/>
      <c r="I46" s="190"/>
      <c r="J46" s="98" t="s">
        <v>388</v>
      </c>
    </row>
    <row r="47" spans="1:10" x14ac:dyDescent="0.25">
      <c r="A47" s="100"/>
      <c r="B47" s="101"/>
      <c r="C47" s="101"/>
      <c r="D47" s="103"/>
      <c r="E47" s="193"/>
      <c r="F47" s="193"/>
      <c r="G47" s="194"/>
      <c r="H47" s="194"/>
      <c r="I47" s="103"/>
      <c r="J47" s="104" t="s">
        <v>351</v>
      </c>
    </row>
    <row r="48" spans="1:10" x14ac:dyDescent="0.25">
      <c r="A48" s="188" t="s">
        <v>389</v>
      </c>
      <c r="B48" s="189"/>
      <c r="C48" s="189"/>
      <c r="D48" s="190"/>
      <c r="E48" s="188" t="s">
        <v>387</v>
      </c>
      <c r="F48" s="189"/>
      <c r="G48" s="189"/>
      <c r="H48" s="189"/>
      <c r="I48" s="190"/>
      <c r="J48" s="98" t="s">
        <v>390</v>
      </c>
    </row>
    <row r="49" spans="1:10" x14ac:dyDescent="0.25">
      <c r="A49" s="100"/>
      <c r="B49" s="101"/>
      <c r="C49" s="101"/>
      <c r="D49" s="103"/>
      <c r="E49" s="103"/>
      <c r="F49" s="103"/>
      <c r="G49" s="101"/>
      <c r="H49" s="101"/>
      <c r="I49" s="103"/>
      <c r="J49" s="104"/>
    </row>
    <row r="50" spans="1:10" x14ac:dyDescent="0.25">
      <c r="A50" s="188" t="s">
        <v>391</v>
      </c>
      <c r="B50" s="189"/>
      <c r="C50" s="189"/>
      <c r="D50" s="190"/>
      <c r="E50" s="188" t="s">
        <v>369</v>
      </c>
      <c r="F50" s="189"/>
      <c r="G50" s="189"/>
      <c r="H50" s="189"/>
      <c r="I50" s="190"/>
      <c r="J50" s="98" t="s">
        <v>392</v>
      </c>
    </row>
    <row r="51" spans="1:10" x14ac:dyDescent="0.25">
      <c r="A51" s="100"/>
      <c r="B51" s="101"/>
      <c r="C51" s="101"/>
      <c r="D51" s="103"/>
      <c r="E51" s="103"/>
      <c r="F51" s="103"/>
      <c r="G51" s="101"/>
      <c r="H51" s="101"/>
      <c r="I51" s="103"/>
      <c r="J51" s="104"/>
    </row>
    <row r="52" spans="1:10" x14ac:dyDescent="0.25">
      <c r="A52" s="188" t="s">
        <v>393</v>
      </c>
      <c r="B52" s="189"/>
      <c r="C52" s="189"/>
      <c r="D52" s="190"/>
      <c r="E52" s="188" t="s">
        <v>369</v>
      </c>
      <c r="F52" s="189"/>
      <c r="G52" s="189"/>
      <c r="H52" s="189"/>
      <c r="I52" s="190"/>
      <c r="J52" s="98" t="s">
        <v>394</v>
      </c>
    </row>
    <row r="53" spans="1:10" x14ac:dyDescent="0.25">
      <c r="A53" s="100"/>
      <c r="B53" s="101"/>
      <c r="C53" s="101"/>
      <c r="D53" s="103"/>
      <c r="E53" s="103"/>
      <c r="F53" s="103"/>
      <c r="G53" s="101"/>
      <c r="H53" s="101"/>
      <c r="I53" s="103"/>
      <c r="J53" s="104"/>
    </row>
    <row r="54" spans="1:10" x14ac:dyDescent="0.25">
      <c r="A54" s="188" t="s">
        <v>395</v>
      </c>
      <c r="B54" s="189"/>
      <c r="C54" s="189"/>
      <c r="D54" s="190"/>
      <c r="E54" s="188" t="s">
        <v>369</v>
      </c>
      <c r="F54" s="189"/>
      <c r="G54" s="189"/>
      <c r="H54" s="189"/>
      <c r="I54" s="190"/>
      <c r="J54" s="98" t="s">
        <v>396</v>
      </c>
    </row>
    <row r="55" spans="1:10" x14ac:dyDescent="0.25">
      <c r="A55" s="105"/>
      <c r="B55" s="106"/>
      <c r="C55" s="106"/>
      <c r="D55" s="107"/>
      <c r="E55" s="107"/>
      <c r="F55" s="107"/>
      <c r="G55" s="106"/>
      <c r="H55" s="106"/>
      <c r="I55" s="107"/>
      <c r="J55" s="108"/>
    </row>
    <row r="56" spans="1:10" x14ac:dyDescent="0.25">
      <c r="A56" s="188" t="s">
        <v>397</v>
      </c>
      <c r="B56" s="189"/>
      <c r="C56" s="189"/>
      <c r="D56" s="190"/>
      <c r="E56" s="188" t="s">
        <v>369</v>
      </c>
      <c r="F56" s="189"/>
      <c r="G56" s="189"/>
      <c r="H56" s="189"/>
      <c r="I56" s="190"/>
      <c r="J56" s="98" t="s">
        <v>398</v>
      </c>
    </row>
    <row r="57" spans="1:10" x14ac:dyDescent="0.25">
      <c r="A57" s="105"/>
      <c r="B57" s="106"/>
      <c r="C57" s="106"/>
      <c r="D57" s="107"/>
      <c r="E57" s="107"/>
      <c r="F57" s="107"/>
      <c r="G57" s="106"/>
      <c r="H57" s="106"/>
      <c r="I57" s="107"/>
      <c r="J57" s="108"/>
    </row>
    <row r="58" spans="1:10" x14ac:dyDescent="0.25">
      <c r="A58" s="188" t="s">
        <v>399</v>
      </c>
      <c r="B58" s="189"/>
      <c r="C58" s="189"/>
      <c r="D58" s="190"/>
      <c r="E58" s="188" t="s">
        <v>369</v>
      </c>
      <c r="F58" s="189"/>
      <c r="G58" s="189"/>
      <c r="H58" s="189"/>
      <c r="I58" s="190"/>
      <c r="J58" s="98" t="s">
        <v>400</v>
      </c>
    </row>
    <row r="59" spans="1:10" x14ac:dyDescent="0.25">
      <c r="A59" s="105"/>
      <c r="B59" s="106"/>
      <c r="C59" s="106"/>
      <c r="D59" s="107"/>
      <c r="E59" s="107"/>
      <c r="F59" s="107"/>
      <c r="G59" s="106"/>
      <c r="H59" s="106"/>
      <c r="I59" s="107"/>
      <c r="J59" s="108"/>
    </row>
    <row r="60" spans="1:10" x14ac:dyDescent="0.25">
      <c r="A60" s="188" t="s">
        <v>401</v>
      </c>
      <c r="B60" s="189"/>
      <c r="C60" s="189"/>
      <c r="D60" s="190"/>
      <c r="E60" s="188" t="s">
        <v>369</v>
      </c>
      <c r="F60" s="189"/>
      <c r="G60" s="189"/>
      <c r="H60" s="189"/>
      <c r="I60" s="190"/>
      <c r="J60" s="98" t="s">
        <v>402</v>
      </c>
    </row>
    <row r="61" spans="1:10" x14ac:dyDescent="0.25">
      <c r="A61" s="105"/>
      <c r="B61" s="106"/>
      <c r="C61" s="106"/>
      <c r="D61" s="107"/>
      <c r="E61" s="107"/>
      <c r="F61" s="107"/>
      <c r="G61" s="106"/>
      <c r="H61" s="106"/>
      <c r="I61" s="107"/>
      <c r="J61" s="108"/>
    </row>
    <row r="62" spans="1:10" x14ac:dyDescent="0.25">
      <c r="A62" s="188" t="s">
        <v>403</v>
      </c>
      <c r="B62" s="189"/>
      <c r="C62" s="189"/>
      <c r="D62" s="190"/>
      <c r="E62" s="188" t="s">
        <v>404</v>
      </c>
      <c r="F62" s="189"/>
      <c r="G62" s="189"/>
      <c r="H62" s="189"/>
      <c r="I62" s="190"/>
      <c r="J62" s="98" t="s">
        <v>405</v>
      </c>
    </row>
    <row r="63" spans="1:10" x14ac:dyDescent="0.25">
      <c r="A63" s="105"/>
      <c r="B63" s="106"/>
      <c r="C63" s="106"/>
      <c r="D63" s="107"/>
      <c r="E63" s="107"/>
      <c r="F63" s="107"/>
      <c r="G63" s="106"/>
      <c r="H63" s="106"/>
      <c r="I63" s="107"/>
      <c r="J63" s="108"/>
    </row>
    <row r="64" spans="1:10" x14ac:dyDescent="0.25">
      <c r="A64" s="188" t="s">
        <v>406</v>
      </c>
      <c r="B64" s="189"/>
      <c r="C64" s="189"/>
      <c r="D64" s="190"/>
      <c r="E64" s="188" t="s">
        <v>369</v>
      </c>
      <c r="F64" s="189"/>
      <c r="G64" s="189"/>
      <c r="H64" s="189"/>
      <c r="I64" s="190"/>
      <c r="J64" s="98" t="s">
        <v>407</v>
      </c>
    </row>
    <row r="65" spans="1:10" x14ac:dyDescent="0.25">
      <c r="A65" s="105"/>
      <c r="B65" s="106"/>
      <c r="C65" s="106"/>
      <c r="D65" s="107"/>
      <c r="E65" s="107"/>
      <c r="F65" s="107"/>
      <c r="G65" s="106"/>
      <c r="H65" s="106"/>
      <c r="I65" s="107"/>
      <c r="J65" s="108"/>
    </row>
    <row r="66" spans="1:10" x14ac:dyDescent="0.25">
      <c r="A66" s="188" t="s">
        <v>408</v>
      </c>
      <c r="B66" s="189"/>
      <c r="C66" s="189"/>
      <c r="D66" s="190"/>
      <c r="E66" s="188" t="s">
        <v>369</v>
      </c>
      <c r="F66" s="189"/>
      <c r="G66" s="189"/>
      <c r="H66" s="189"/>
      <c r="I66" s="190"/>
      <c r="J66" s="98" t="s">
        <v>409</v>
      </c>
    </row>
    <row r="67" spans="1:10" x14ac:dyDescent="0.25">
      <c r="A67" s="87"/>
      <c r="B67" s="95"/>
      <c r="C67" s="95"/>
      <c r="D67" s="94"/>
      <c r="E67" s="94"/>
      <c r="F67" s="94"/>
      <c r="G67" s="95"/>
      <c r="H67" s="95"/>
      <c r="I67" s="94"/>
      <c r="J67" s="88"/>
    </row>
    <row r="68" spans="1:10" x14ac:dyDescent="0.25">
      <c r="A68" s="87"/>
      <c r="B68" s="75"/>
      <c r="C68" s="75"/>
      <c r="D68" s="65"/>
      <c r="E68" s="181"/>
      <c r="F68" s="181"/>
      <c r="G68" s="180"/>
      <c r="H68" s="180"/>
      <c r="I68" s="65"/>
      <c r="J68" s="88" t="s">
        <v>352</v>
      </c>
    </row>
    <row r="69" spans="1:10" ht="21" customHeight="1" x14ac:dyDescent="0.25">
      <c r="A69" s="183" t="s">
        <v>331</v>
      </c>
      <c r="B69" s="184"/>
      <c r="C69" s="195" t="s">
        <v>352</v>
      </c>
      <c r="D69" s="196"/>
      <c r="E69" s="191" t="s">
        <v>353</v>
      </c>
      <c r="F69" s="192"/>
      <c r="G69" s="185"/>
      <c r="H69" s="186"/>
      <c r="I69" s="186"/>
      <c r="J69" s="187"/>
    </row>
    <row r="70" spans="1:10" x14ac:dyDescent="0.25">
      <c r="A70" s="87"/>
      <c r="B70" s="75"/>
      <c r="C70" s="180"/>
      <c r="D70" s="180"/>
      <c r="E70" s="181"/>
      <c r="F70" s="181"/>
      <c r="G70" s="182" t="s">
        <v>354</v>
      </c>
      <c r="H70" s="182"/>
      <c r="I70" s="182"/>
      <c r="J70" s="60"/>
    </row>
    <row r="71" spans="1:10" ht="13.9" customHeight="1" x14ac:dyDescent="0.25">
      <c r="A71" s="183" t="s">
        <v>332</v>
      </c>
      <c r="B71" s="184"/>
      <c r="C71" s="185" t="s">
        <v>373</v>
      </c>
      <c r="D71" s="186"/>
      <c r="E71" s="186"/>
      <c r="F71" s="186"/>
      <c r="G71" s="186"/>
      <c r="H71" s="186"/>
      <c r="I71" s="186"/>
      <c r="J71" s="187"/>
    </row>
    <row r="72" spans="1:10" x14ac:dyDescent="0.25">
      <c r="A72" s="64"/>
      <c r="B72" s="65"/>
      <c r="C72" s="206" t="s">
        <v>333</v>
      </c>
      <c r="D72" s="206"/>
      <c r="E72" s="206"/>
      <c r="F72" s="206"/>
      <c r="G72" s="206"/>
      <c r="H72" s="206"/>
      <c r="I72" s="206"/>
      <c r="J72" s="71"/>
    </row>
    <row r="73" spans="1:10" x14ac:dyDescent="0.25">
      <c r="A73" s="183" t="s">
        <v>334</v>
      </c>
      <c r="B73" s="184"/>
      <c r="C73" s="240" t="s">
        <v>374</v>
      </c>
      <c r="D73" s="241"/>
      <c r="E73" s="242"/>
      <c r="F73" s="181"/>
      <c r="G73" s="181"/>
      <c r="H73" s="198"/>
      <c r="I73" s="198"/>
      <c r="J73" s="243"/>
    </row>
    <row r="74" spans="1:10" x14ac:dyDescent="0.25">
      <c r="A74" s="64"/>
      <c r="B74" s="65"/>
      <c r="C74" s="75"/>
      <c r="D74" s="65"/>
      <c r="E74" s="181"/>
      <c r="F74" s="181"/>
      <c r="G74" s="181"/>
      <c r="H74" s="181"/>
      <c r="I74" s="65"/>
      <c r="J74" s="71"/>
    </row>
    <row r="75" spans="1:10" ht="14.45" customHeight="1" x14ac:dyDescent="0.25">
      <c r="A75" s="183" t="s">
        <v>326</v>
      </c>
      <c r="B75" s="184"/>
      <c r="C75" s="236" t="s">
        <v>375</v>
      </c>
      <c r="D75" s="237"/>
      <c r="E75" s="237"/>
      <c r="F75" s="237"/>
      <c r="G75" s="237"/>
      <c r="H75" s="237"/>
      <c r="I75" s="237"/>
      <c r="J75" s="238"/>
    </row>
    <row r="76" spans="1:10" x14ac:dyDescent="0.25">
      <c r="A76" s="64"/>
      <c r="B76" s="65"/>
      <c r="C76" s="65"/>
      <c r="D76" s="65"/>
      <c r="E76" s="181"/>
      <c r="F76" s="181"/>
      <c r="G76" s="181"/>
      <c r="H76" s="181"/>
      <c r="I76" s="65"/>
      <c r="J76" s="71"/>
    </row>
    <row r="77" spans="1:10" x14ac:dyDescent="0.25">
      <c r="A77" s="183" t="s">
        <v>355</v>
      </c>
      <c r="B77" s="184"/>
      <c r="C77" s="236" t="s">
        <v>637</v>
      </c>
      <c r="D77" s="237"/>
      <c r="E77" s="237"/>
      <c r="F77" s="237"/>
      <c r="G77" s="237"/>
      <c r="H77" s="237"/>
      <c r="I77" s="237"/>
      <c r="J77" s="238"/>
    </row>
    <row r="78" spans="1:10" ht="14.45" customHeight="1" x14ac:dyDescent="0.25">
      <c r="A78" s="64"/>
      <c r="B78" s="65"/>
      <c r="C78" s="182" t="s">
        <v>356</v>
      </c>
      <c r="D78" s="182"/>
      <c r="E78" s="182"/>
      <c r="F78" s="182"/>
      <c r="G78" s="65"/>
      <c r="H78" s="65"/>
      <c r="I78" s="65"/>
      <c r="J78" s="71"/>
    </row>
    <row r="79" spans="1:10" x14ac:dyDescent="0.25">
      <c r="A79" s="183" t="s">
        <v>357</v>
      </c>
      <c r="B79" s="184"/>
      <c r="C79" s="236" t="s">
        <v>638</v>
      </c>
      <c r="D79" s="237"/>
      <c r="E79" s="237"/>
      <c r="F79" s="237"/>
      <c r="G79" s="237"/>
      <c r="H79" s="237"/>
      <c r="I79" s="237"/>
      <c r="J79" s="238"/>
    </row>
    <row r="80" spans="1:10" ht="14.45" customHeight="1" x14ac:dyDescent="0.25">
      <c r="A80" s="89"/>
      <c r="B80" s="90"/>
      <c r="C80" s="239" t="s">
        <v>358</v>
      </c>
      <c r="D80" s="239"/>
      <c r="E80" s="239"/>
      <c r="F80" s="239"/>
      <c r="G80" s="239"/>
      <c r="H80" s="90"/>
      <c r="I80" s="90"/>
      <c r="J80" s="91"/>
    </row>
    <row r="87" ht="27" customHeight="1" x14ac:dyDescent="0.25"/>
    <row r="91" ht="38.450000000000003" customHeight="1" x14ac:dyDescent="0.25"/>
  </sheetData>
  <sheetProtection formatCells="0" insertRows="0"/>
  <mergeCells count="144">
    <mergeCell ref="A66:D66"/>
    <mergeCell ref="E66:I66"/>
    <mergeCell ref="E56:I56"/>
    <mergeCell ref="A58:D58"/>
    <mergeCell ref="E58:I58"/>
    <mergeCell ref="A60:D60"/>
    <mergeCell ref="E60:I60"/>
    <mergeCell ref="A62:D62"/>
    <mergeCell ref="E62:I62"/>
    <mergeCell ref="A64:D64"/>
    <mergeCell ref="E64:I64"/>
    <mergeCell ref="E76:F76"/>
    <mergeCell ref="G76:H76"/>
    <mergeCell ref="A77:B77"/>
    <mergeCell ref="C77:J77"/>
    <mergeCell ref="C78:F78"/>
    <mergeCell ref="A79:B79"/>
    <mergeCell ref="C79:J79"/>
    <mergeCell ref="C80:G80"/>
    <mergeCell ref="C72:I72"/>
    <mergeCell ref="A73:B73"/>
    <mergeCell ref="C73:E73"/>
    <mergeCell ref="F73:G73"/>
    <mergeCell ref="H73:J73"/>
    <mergeCell ref="E74:F74"/>
    <mergeCell ref="G74:H74"/>
    <mergeCell ref="A75:B75"/>
    <mergeCell ref="C75:J7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70:D70"/>
    <mergeCell ref="E70:F70"/>
    <mergeCell ref="G70:I70"/>
    <mergeCell ref="A71:B71"/>
    <mergeCell ref="C71:J71"/>
    <mergeCell ref="A46:D46"/>
    <mergeCell ref="E46:I46"/>
    <mergeCell ref="E69:F69"/>
    <mergeCell ref="E47:F47"/>
    <mergeCell ref="G47:H47"/>
    <mergeCell ref="E68:F68"/>
    <mergeCell ref="G68:H68"/>
    <mergeCell ref="A69:B69"/>
    <mergeCell ref="C69:D69"/>
    <mergeCell ref="G69:J69"/>
    <mergeCell ref="A48:D48"/>
    <mergeCell ref="E48:I48"/>
    <mergeCell ref="A50:D50"/>
    <mergeCell ref="E50:I50"/>
    <mergeCell ref="A52:D52"/>
    <mergeCell ref="E52:I52"/>
    <mergeCell ref="A54:D54"/>
    <mergeCell ref="E54:I54"/>
    <mergeCell ref="A56:D56"/>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69:D69" xr:uid="{00000000-0002-0000-0000-000002000000}">
      <formula1>$J$47:$J$68</formula1>
    </dataValidation>
  </dataValidations>
  <pageMargins left="0.7" right="0.7" top="0.75" bottom="0.75" header="0.3" footer="0.3"/>
  <pageSetup paperSize="9" orientation="portrait" r:id="rId1"/>
  <customProperties>
    <customPr name="EpmWorksheetKeyString_GUID" r:id="rId2"/>
  </customProperties>
  <ignoredErrors>
    <ignoredError sqref="C10:D16 J36:J6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5"/>
  <sheetViews>
    <sheetView view="pageBreakPreview" zoomScale="110" zoomScaleNormal="100" zoomScaleSheetLayoutView="110" workbookViewId="0">
      <selection activeCell="D76" sqref="D76:I125"/>
    </sheetView>
  </sheetViews>
  <sheetFormatPr defaultColWidth="8.85546875" defaultRowHeight="15" x14ac:dyDescent="0.25"/>
  <cols>
    <col min="1" max="1" width="8.85546875" style="1"/>
    <col min="2" max="2" width="31" style="1" customWidth="1"/>
    <col min="3" max="3" width="8.85546875" style="1"/>
    <col min="4" max="9" width="8.85546875" style="25" customWidth="1"/>
    <col min="10" max="16384" width="8.85546875" style="1"/>
  </cols>
  <sheetData>
    <row r="1" spans="1:9" x14ac:dyDescent="0.25">
      <c r="A1" s="244" t="s">
        <v>0</v>
      </c>
      <c r="B1" s="245"/>
      <c r="C1" s="245"/>
      <c r="D1" s="245"/>
      <c r="E1" s="245"/>
      <c r="F1" s="245"/>
      <c r="G1" s="245"/>
      <c r="H1" s="245"/>
      <c r="I1" s="245"/>
    </row>
    <row r="2" spans="1:9" x14ac:dyDescent="0.25">
      <c r="A2" s="246" t="s">
        <v>410</v>
      </c>
      <c r="B2" s="247"/>
      <c r="C2" s="247"/>
      <c r="D2" s="247"/>
      <c r="E2" s="247"/>
      <c r="F2" s="247"/>
      <c r="G2" s="247"/>
      <c r="H2" s="247"/>
      <c r="I2" s="247"/>
    </row>
    <row r="3" spans="1:9" ht="30" x14ac:dyDescent="0.25">
      <c r="A3" s="2"/>
      <c r="B3" s="3"/>
      <c r="C3" s="3"/>
      <c r="D3" s="28"/>
      <c r="E3" s="29"/>
      <c r="F3" s="28"/>
      <c r="G3" s="28"/>
      <c r="H3" s="30" t="s">
        <v>1</v>
      </c>
      <c r="I3" s="30"/>
    </row>
    <row r="4" spans="1:9" ht="33.6" customHeight="1" x14ac:dyDescent="0.25">
      <c r="A4" s="248" t="s">
        <v>2</v>
      </c>
      <c r="B4" s="249"/>
      <c r="C4" s="248" t="s">
        <v>3</v>
      </c>
      <c r="D4" s="250" t="s">
        <v>4</v>
      </c>
      <c r="E4" s="251"/>
      <c r="F4" s="251"/>
      <c r="G4" s="250" t="s">
        <v>5</v>
      </c>
      <c r="H4" s="251"/>
      <c r="I4" s="251"/>
    </row>
    <row r="5" spans="1:9" x14ac:dyDescent="0.25">
      <c r="A5" s="249"/>
      <c r="B5" s="249"/>
      <c r="C5" s="249"/>
      <c r="D5" s="31" t="s">
        <v>6</v>
      </c>
      <c r="E5" s="31" t="s">
        <v>7</v>
      </c>
      <c r="F5" s="31" t="s">
        <v>8</v>
      </c>
      <c r="G5" s="31" t="s">
        <v>6</v>
      </c>
      <c r="H5" s="31" t="s">
        <v>7</v>
      </c>
      <c r="I5" s="31" t="s">
        <v>8</v>
      </c>
    </row>
    <row r="6" spans="1:9" x14ac:dyDescent="0.25">
      <c r="A6" s="248">
        <v>1</v>
      </c>
      <c r="B6" s="249"/>
      <c r="C6" s="4">
        <v>2</v>
      </c>
      <c r="D6" s="32">
        <v>3</v>
      </c>
      <c r="E6" s="32">
        <v>4</v>
      </c>
      <c r="F6" s="32" t="s">
        <v>9</v>
      </c>
      <c r="G6" s="32">
        <v>6</v>
      </c>
      <c r="H6" s="32">
        <v>7</v>
      </c>
      <c r="I6" s="32" t="s">
        <v>10</v>
      </c>
    </row>
    <row r="7" spans="1:9" x14ac:dyDescent="0.25">
      <c r="A7" s="256" t="s">
        <v>11</v>
      </c>
      <c r="B7" s="257"/>
      <c r="C7" s="257"/>
      <c r="D7" s="257"/>
      <c r="E7" s="257"/>
      <c r="F7" s="257"/>
      <c r="G7" s="257"/>
      <c r="H7" s="257"/>
      <c r="I7" s="257"/>
    </row>
    <row r="8" spans="1:9" x14ac:dyDescent="0.25">
      <c r="A8" s="253" t="s">
        <v>12</v>
      </c>
      <c r="B8" s="254"/>
      <c r="C8" s="5">
        <v>1</v>
      </c>
      <c r="D8" s="33">
        <f>D9+D10</f>
        <v>400575</v>
      </c>
      <c r="E8" s="33">
        <f>E9+E10</f>
        <v>107472364</v>
      </c>
      <c r="F8" s="33">
        <f>D8+E8</f>
        <v>107872939</v>
      </c>
      <c r="G8" s="33">
        <f t="shared" ref="G8:H8" si="0">G9+G10</f>
        <v>472132</v>
      </c>
      <c r="H8" s="33">
        <f t="shared" si="0"/>
        <v>143869010</v>
      </c>
      <c r="I8" s="33">
        <f>G8+H8</f>
        <v>144341142</v>
      </c>
    </row>
    <row r="9" spans="1:9" x14ac:dyDescent="0.25">
      <c r="A9" s="252" t="s">
        <v>13</v>
      </c>
      <c r="B9" s="252"/>
      <c r="C9" s="6">
        <v>2</v>
      </c>
      <c r="D9" s="34">
        <v>0</v>
      </c>
      <c r="E9" s="34">
        <v>0</v>
      </c>
      <c r="F9" s="33">
        <f t="shared" ref="F9:F73" si="1">D9+E9</f>
        <v>0</v>
      </c>
      <c r="G9" s="34">
        <v>0</v>
      </c>
      <c r="H9" s="34">
        <v>0</v>
      </c>
      <c r="I9" s="33">
        <f t="shared" ref="I9:I72" si="2">G9+H9</f>
        <v>0</v>
      </c>
    </row>
    <row r="10" spans="1:9" x14ac:dyDescent="0.25">
      <c r="A10" s="252" t="s">
        <v>14</v>
      </c>
      <c r="B10" s="252"/>
      <c r="C10" s="6">
        <v>3</v>
      </c>
      <c r="D10" s="34">
        <v>400575</v>
      </c>
      <c r="E10" s="34">
        <v>107472364</v>
      </c>
      <c r="F10" s="33">
        <f t="shared" si="1"/>
        <v>107872939</v>
      </c>
      <c r="G10" s="34">
        <v>472132</v>
      </c>
      <c r="H10" s="34">
        <v>143869010</v>
      </c>
      <c r="I10" s="33">
        <f t="shared" si="2"/>
        <v>144341142</v>
      </c>
    </row>
    <row r="11" spans="1:9" x14ac:dyDescent="0.25">
      <c r="A11" s="253" t="s">
        <v>15</v>
      </c>
      <c r="B11" s="254"/>
      <c r="C11" s="5">
        <v>4</v>
      </c>
      <c r="D11" s="33">
        <f>D12+D13+D14</f>
        <v>19988408</v>
      </c>
      <c r="E11" s="33">
        <f>E12+E13+E14</f>
        <v>856977245</v>
      </c>
      <c r="F11" s="33">
        <f t="shared" si="1"/>
        <v>876965653</v>
      </c>
      <c r="G11" s="33">
        <f t="shared" ref="G11:H11" si="3">G12+G13+G14</f>
        <v>17732515</v>
      </c>
      <c r="H11" s="33">
        <f t="shared" si="3"/>
        <v>799689323</v>
      </c>
      <c r="I11" s="33">
        <f t="shared" si="2"/>
        <v>817421838</v>
      </c>
    </row>
    <row r="12" spans="1:9" ht="22.9" customHeight="1" x14ac:dyDescent="0.25">
      <c r="A12" s="252" t="s">
        <v>16</v>
      </c>
      <c r="B12" s="252"/>
      <c r="C12" s="6">
        <v>5</v>
      </c>
      <c r="D12" s="34">
        <v>15950768</v>
      </c>
      <c r="E12" s="34">
        <v>480712555</v>
      </c>
      <c r="F12" s="33">
        <f t="shared" si="1"/>
        <v>496663323</v>
      </c>
      <c r="G12" s="34">
        <v>13689938</v>
      </c>
      <c r="H12" s="34">
        <v>402155214</v>
      </c>
      <c r="I12" s="33">
        <f t="shared" si="2"/>
        <v>415845152</v>
      </c>
    </row>
    <row r="13" spans="1:9" x14ac:dyDescent="0.25">
      <c r="A13" s="252" t="s">
        <v>17</v>
      </c>
      <c r="B13" s="252"/>
      <c r="C13" s="6">
        <v>6</v>
      </c>
      <c r="D13" s="34">
        <v>337421</v>
      </c>
      <c r="E13" s="34">
        <v>77673901</v>
      </c>
      <c r="F13" s="33">
        <f t="shared" si="1"/>
        <v>78011322</v>
      </c>
      <c r="G13" s="34">
        <v>271955</v>
      </c>
      <c r="H13" s="34">
        <v>79170914</v>
      </c>
      <c r="I13" s="33">
        <f t="shared" si="2"/>
        <v>79442869</v>
      </c>
    </row>
    <row r="14" spans="1:9" x14ac:dyDescent="0.25">
      <c r="A14" s="252" t="s">
        <v>18</v>
      </c>
      <c r="B14" s="252"/>
      <c r="C14" s="6">
        <v>7</v>
      </c>
      <c r="D14" s="34">
        <v>3700219</v>
      </c>
      <c r="E14" s="34">
        <v>298590789</v>
      </c>
      <c r="F14" s="33">
        <f t="shared" si="1"/>
        <v>302291008</v>
      </c>
      <c r="G14" s="34">
        <v>3770622</v>
      </c>
      <c r="H14" s="34">
        <v>318363195</v>
      </c>
      <c r="I14" s="33">
        <f t="shared" si="2"/>
        <v>322133817</v>
      </c>
    </row>
    <row r="15" spans="1:9" x14ac:dyDescent="0.25">
      <c r="A15" s="253" t="s">
        <v>19</v>
      </c>
      <c r="B15" s="254"/>
      <c r="C15" s="5">
        <v>8</v>
      </c>
      <c r="D15" s="33">
        <f>D16+D17+D21+D40</f>
        <v>3681060107</v>
      </c>
      <c r="E15" s="33">
        <f>E16+E17+E21+E40</f>
        <v>5936144775</v>
      </c>
      <c r="F15" s="33">
        <f t="shared" si="1"/>
        <v>9617204882</v>
      </c>
      <c r="G15" s="33">
        <f t="shared" ref="G15:H15" si="4">G16+G17+G21+G40</f>
        <v>3814231702</v>
      </c>
      <c r="H15" s="33">
        <f t="shared" si="4"/>
        <v>6395107932</v>
      </c>
      <c r="I15" s="33">
        <f t="shared" si="2"/>
        <v>10209339634</v>
      </c>
    </row>
    <row r="16" spans="1:9" ht="21.6" customHeight="1" x14ac:dyDescent="0.25">
      <c r="A16" s="255" t="s">
        <v>123</v>
      </c>
      <c r="B16" s="252"/>
      <c r="C16" s="6">
        <v>9</v>
      </c>
      <c r="D16" s="34">
        <v>1856338</v>
      </c>
      <c r="E16" s="34">
        <v>1011390353</v>
      </c>
      <c r="F16" s="33">
        <f t="shared" si="1"/>
        <v>1013246691</v>
      </c>
      <c r="G16" s="34">
        <v>1287178</v>
      </c>
      <c r="H16" s="34">
        <v>1070658666</v>
      </c>
      <c r="I16" s="33">
        <f t="shared" si="2"/>
        <v>1071945844</v>
      </c>
    </row>
    <row r="17" spans="1:9" ht="24.6" customHeight="1" x14ac:dyDescent="0.25">
      <c r="A17" s="253" t="s">
        <v>124</v>
      </c>
      <c r="B17" s="254"/>
      <c r="C17" s="5">
        <v>10</v>
      </c>
      <c r="D17" s="33">
        <f>D18+D19+D20</f>
        <v>0</v>
      </c>
      <c r="E17" s="33">
        <f>E18+E19+E20</f>
        <v>76592895</v>
      </c>
      <c r="F17" s="33">
        <f t="shared" si="1"/>
        <v>76592895</v>
      </c>
      <c r="G17" s="33">
        <f>G18+G19+G20</f>
        <v>0</v>
      </c>
      <c r="H17" s="33">
        <f t="shared" ref="H17" si="5">H18+H19+H20</f>
        <v>72411760</v>
      </c>
      <c r="I17" s="33">
        <f t="shared" si="2"/>
        <v>72411760</v>
      </c>
    </row>
    <row r="18" spans="1:9" x14ac:dyDescent="0.25">
      <c r="A18" s="252" t="s">
        <v>20</v>
      </c>
      <c r="B18" s="252"/>
      <c r="C18" s="6">
        <v>11</v>
      </c>
      <c r="D18" s="34">
        <v>0</v>
      </c>
      <c r="E18" s="34">
        <v>0</v>
      </c>
      <c r="F18" s="33">
        <f t="shared" si="1"/>
        <v>0</v>
      </c>
      <c r="G18" s="34">
        <v>0</v>
      </c>
      <c r="H18" s="34">
        <v>0</v>
      </c>
      <c r="I18" s="33">
        <f t="shared" si="2"/>
        <v>0</v>
      </c>
    </row>
    <row r="19" spans="1:9" x14ac:dyDescent="0.25">
      <c r="A19" s="252" t="s">
        <v>21</v>
      </c>
      <c r="B19" s="252"/>
      <c r="C19" s="6">
        <v>12</v>
      </c>
      <c r="D19" s="34">
        <v>0</v>
      </c>
      <c r="E19" s="34">
        <v>10091232</v>
      </c>
      <c r="F19" s="33">
        <f t="shared" si="1"/>
        <v>10091232</v>
      </c>
      <c r="G19" s="34">
        <v>0</v>
      </c>
      <c r="H19" s="34">
        <v>4778185</v>
      </c>
      <c r="I19" s="33">
        <f t="shared" si="2"/>
        <v>4778185</v>
      </c>
    </row>
    <row r="20" spans="1:9" x14ac:dyDescent="0.25">
      <c r="A20" s="252" t="s">
        <v>22</v>
      </c>
      <c r="B20" s="252"/>
      <c r="C20" s="6">
        <v>13</v>
      </c>
      <c r="D20" s="34">
        <v>0</v>
      </c>
      <c r="E20" s="34">
        <v>66501663</v>
      </c>
      <c r="F20" s="33">
        <f t="shared" si="1"/>
        <v>66501663</v>
      </c>
      <c r="G20" s="34">
        <v>0</v>
      </c>
      <c r="H20" s="34">
        <v>67633575</v>
      </c>
      <c r="I20" s="33">
        <f t="shared" si="2"/>
        <v>67633575</v>
      </c>
    </row>
    <row r="21" spans="1:9" x14ac:dyDescent="0.25">
      <c r="A21" s="253" t="s">
        <v>23</v>
      </c>
      <c r="B21" s="254"/>
      <c r="C21" s="5">
        <v>14</v>
      </c>
      <c r="D21" s="33">
        <f>D22+D25+D30+D36</f>
        <v>3679203769</v>
      </c>
      <c r="E21" s="33">
        <f>E22+E25+E30+E36</f>
        <v>4848161527</v>
      </c>
      <c r="F21" s="33">
        <f t="shared" si="1"/>
        <v>8527365296</v>
      </c>
      <c r="G21" s="33">
        <f t="shared" ref="G21:H21" si="6">G22+G25+G30+G36</f>
        <v>3812944524</v>
      </c>
      <c r="H21" s="33">
        <f t="shared" si="6"/>
        <v>5252037506</v>
      </c>
      <c r="I21" s="33">
        <f t="shared" si="2"/>
        <v>9064982030</v>
      </c>
    </row>
    <row r="22" spans="1:9" ht="29.45" customHeight="1" x14ac:dyDescent="0.25">
      <c r="A22" s="254" t="s">
        <v>24</v>
      </c>
      <c r="B22" s="254"/>
      <c r="C22" s="5">
        <v>15</v>
      </c>
      <c r="D22" s="33">
        <f>D23+D24</f>
        <v>1131858940</v>
      </c>
      <c r="E22" s="33">
        <f>E23+E24</f>
        <v>1037923909</v>
      </c>
      <c r="F22" s="33">
        <f t="shared" si="1"/>
        <v>2169782849</v>
      </c>
      <c r="G22" s="33">
        <f t="shared" ref="G22:H22" si="7">G23+G24</f>
        <v>1279408121</v>
      </c>
      <c r="H22" s="33">
        <f t="shared" si="7"/>
        <v>1128479246</v>
      </c>
      <c r="I22" s="33">
        <f t="shared" si="2"/>
        <v>2407887367</v>
      </c>
    </row>
    <row r="23" spans="1:9" x14ac:dyDescent="0.25">
      <c r="A23" s="252" t="s">
        <v>25</v>
      </c>
      <c r="B23" s="252"/>
      <c r="C23" s="6">
        <v>16</v>
      </c>
      <c r="D23" s="34">
        <v>1131858940</v>
      </c>
      <c r="E23" s="34">
        <v>1037923909</v>
      </c>
      <c r="F23" s="33">
        <f t="shared" si="1"/>
        <v>2169782849</v>
      </c>
      <c r="G23" s="34">
        <v>1279408121</v>
      </c>
      <c r="H23" s="34">
        <v>1128479246</v>
      </c>
      <c r="I23" s="33">
        <f t="shared" si="2"/>
        <v>2407887367</v>
      </c>
    </row>
    <row r="24" spans="1:9" x14ac:dyDescent="0.25">
      <c r="A24" s="252" t="s">
        <v>26</v>
      </c>
      <c r="B24" s="252"/>
      <c r="C24" s="6">
        <v>17</v>
      </c>
      <c r="D24" s="34">
        <v>0</v>
      </c>
      <c r="E24" s="34">
        <v>0</v>
      </c>
      <c r="F24" s="33">
        <f t="shared" si="1"/>
        <v>0</v>
      </c>
      <c r="G24" s="34">
        <v>0</v>
      </c>
      <c r="H24" s="34">
        <v>0</v>
      </c>
      <c r="I24" s="33">
        <f t="shared" si="2"/>
        <v>0</v>
      </c>
    </row>
    <row r="25" spans="1:9" ht="21" customHeight="1" x14ac:dyDescent="0.25">
      <c r="A25" s="254" t="s">
        <v>27</v>
      </c>
      <c r="B25" s="254"/>
      <c r="C25" s="5">
        <v>18</v>
      </c>
      <c r="D25" s="33">
        <f>D26+D27+D28+D29</f>
        <v>2128951896</v>
      </c>
      <c r="E25" s="33">
        <f>E26+E27+E28+E29</f>
        <v>2994696576</v>
      </c>
      <c r="F25" s="33">
        <f t="shared" si="1"/>
        <v>5123648472</v>
      </c>
      <c r="G25" s="33">
        <f t="shared" ref="G25:H25" si="8">G26+G27+G28+G29</f>
        <v>2256877011</v>
      </c>
      <c r="H25" s="33">
        <f t="shared" si="8"/>
        <v>3564079383</v>
      </c>
      <c r="I25" s="33">
        <f t="shared" si="2"/>
        <v>5820956394</v>
      </c>
    </row>
    <row r="26" spans="1:9" x14ac:dyDescent="0.25">
      <c r="A26" s="252" t="s">
        <v>28</v>
      </c>
      <c r="B26" s="252"/>
      <c r="C26" s="6">
        <v>19</v>
      </c>
      <c r="D26" s="34">
        <v>29289284</v>
      </c>
      <c r="E26" s="34">
        <v>507409895</v>
      </c>
      <c r="F26" s="33">
        <f t="shared" si="1"/>
        <v>536699179</v>
      </c>
      <c r="G26" s="34">
        <v>78874762</v>
      </c>
      <c r="H26" s="34">
        <v>794171621</v>
      </c>
      <c r="I26" s="33">
        <f t="shared" si="2"/>
        <v>873046383</v>
      </c>
    </row>
    <row r="27" spans="1:9" x14ac:dyDescent="0.25">
      <c r="A27" s="252" t="s">
        <v>29</v>
      </c>
      <c r="B27" s="252"/>
      <c r="C27" s="6">
        <v>20</v>
      </c>
      <c r="D27" s="34">
        <v>2042802269</v>
      </c>
      <c r="E27" s="34">
        <v>2352073139</v>
      </c>
      <c r="F27" s="33">
        <f t="shared" si="1"/>
        <v>4394875408</v>
      </c>
      <c r="G27" s="34">
        <v>2073289542</v>
      </c>
      <c r="H27" s="34">
        <v>2449521308</v>
      </c>
      <c r="I27" s="33">
        <f t="shared" si="2"/>
        <v>4522810850</v>
      </c>
    </row>
    <row r="28" spans="1:9" x14ac:dyDescent="0.25">
      <c r="A28" s="252" t="s">
        <v>30</v>
      </c>
      <c r="B28" s="252"/>
      <c r="C28" s="6">
        <v>21</v>
      </c>
      <c r="D28" s="34">
        <v>56860343</v>
      </c>
      <c r="E28" s="34">
        <v>135213542</v>
      </c>
      <c r="F28" s="33">
        <f t="shared" si="1"/>
        <v>192073885</v>
      </c>
      <c r="G28" s="34">
        <v>104712707</v>
      </c>
      <c r="H28" s="34">
        <v>320386454</v>
      </c>
      <c r="I28" s="33">
        <f t="shared" si="2"/>
        <v>425099161</v>
      </c>
    </row>
    <row r="29" spans="1:9" x14ac:dyDescent="0.25">
      <c r="A29" s="252" t="s">
        <v>31</v>
      </c>
      <c r="B29" s="252"/>
      <c r="C29" s="6">
        <v>22</v>
      </c>
      <c r="D29" s="34">
        <v>0</v>
      </c>
      <c r="E29" s="34">
        <v>0</v>
      </c>
      <c r="F29" s="33">
        <f t="shared" si="1"/>
        <v>0</v>
      </c>
      <c r="G29" s="34">
        <v>0</v>
      </c>
      <c r="H29" s="34">
        <v>0</v>
      </c>
      <c r="I29" s="33">
        <f t="shared" si="2"/>
        <v>0</v>
      </c>
    </row>
    <row r="30" spans="1:9" ht="23.45" customHeight="1" x14ac:dyDescent="0.25">
      <c r="A30" s="254" t="s">
        <v>125</v>
      </c>
      <c r="B30" s="254"/>
      <c r="C30" s="5">
        <v>23</v>
      </c>
      <c r="D30" s="33">
        <f>D31+D32+D33+D34+D35</f>
        <v>7622144</v>
      </c>
      <c r="E30" s="33">
        <f>E31+E32+E33+E34+E35</f>
        <v>39728669</v>
      </c>
      <c r="F30" s="33">
        <f t="shared" si="1"/>
        <v>47350813</v>
      </c>
      <c r="G30" s="33">
        <f t="shared" ref="G30:H30" si="9">G31+G32+G33+G34+G35</f>
        <v>5183476</v>
      </c>
      <c r="H30" s="33">
        <f t="shared" si="9"/>
        <v>50361276</v>
      </c>
      <c r="I30" s="33">
        <f t="shared" si="2"/>
        <v>55544752</v>
      </c>
    </row>
    <row r="31" spans="1:9" x14ac:dyDescent="0.25">
      <c r="A31" s="252" t="s">
        <v>32</v>
      </c>
      <c r="B31" s="252"/>
      <c r="C31" s="6">
        <v>24</v>
      </c>
      <c r="D31" s="34">
        <v>0</v>
      </c>
      <c r="E31" s="34">
        <v>17187511</v>
      </c>
      <c r="F31" s="33">
        <f t="shared" si="1"/>
        <v>17187511</v>
      </c>
      <c r="G31" s="34">
        <v>0</v>
      </c>
      <c r="H31" s="34">
        <v>25765552</v>
      </c>
      <c r="I31" s="33">
        <f t="shared" si="2"/>
        <v>25765552</v>
      </c>
    </row>
    <row r="32" spans="1:9" x14ac:dyDescent="0.25">
      <c r="A32" s="252" t="s">
        <v>33</v>
      </c>
      <c r="B32" s="252"/>
      <c r="C32" s="6">
        <v>25</v>
      </c>
      <c r="D32" s="34">
        <v>0</v>
      </c>
      <c r="E32" s="34">
        <v>0</v>
      </c>
      <c r="F32" s="33">
        <f t="shared" si="1"/>
        <v>0</v>
      </c>
      <c r="G32" s="34">
        <v>0</v>
      </c>
      <c r="H32" s="34">
        <v>0</v>
      </c>
      <c r="I32" s="33">
        <f t="shared" si="2"/>
        <v>0</v>
      </c>
    </row>
    <row r="33" spans="1:9" x14ac:dyDescent="0.25">
      <c r="A33" s="252" t="s">
        <v>34</v>
      </c>
      <c r="B33" s="252"/>
      <c r="C33" s="6">
        <v>26</v>
      </c>
      <c r="D33" s="34">
        <v>318108</v>
      </c>
      <c r="E33" s="34">
        <v>3797109</v>
      </c>
      <c r="F33" s="33">
        <f t="shared" si="1"/>
        <v>4115217</v>
      </c>
      <c r="G33" s="34">
        <v>309553</v>
      </c>
      <c r="H33" s="34">
        <v>2723833</v>
      </c>
      <c r="I33" s="33">
        <f t="shared" si="2"/>
        <v>3033386</v>
      </c>
    </row>
    <row r="34" spans="1:9" x14ac:dyDescent="0.25">
      <c r="A34" s="252" t="s">
        <v>35</v>
      </c>
      <c r="B34" s="252"/>
      <c r="C34" s="6">
        <v>27</v>
      </c>
      <c r="D34" s="34">
        <v>7304036</v>
      </c>
      <c r="E34" s="34">
        <v>18744049</v>
      </c>
      <c r="F34" s="33">
        <f t="shared" si="1"/>
        <v>26048085</v>
      </c>
      <c r="G34" s="34">
        <v>4873923</v>
      </c>
      <c r="H34" s="34">
        <v>21871891</v>
      </c>
      <c r="I34" s="33">
        <f t="shared" si="2"/>
        <v>26745814</v>
      </c>
    </row>
    <row r="35" spans="1:9" x14ac:dyDescent="0.25">
      <c r="A35" s="252" t="s">
        <v>36</v>
      </c>
      <c r="B35" s="252"/>
      <c r="C35" s="6">
        <v>28</v>
      </c>
      <c r="D35" s="34">
        <v>0</v>
      </c>
      <c r="E35" s="34">
        <v>0</v>
      </c>
      <c r="F35" s="33">
        <f t="shared" si="1"/>
        <v>0</v>
      </c>
      <c r="G35" s="34">
        <v>0</v>
      </c>
      <c r="H35" s="34">
        <v>0</v>
      </c>
      <c r="I35" s="33">
        <f t="shared" si="2"/>
        <v>0</v>
      </c>
    </row>
    <row r="36" spans="1:9" x14ac:dyDescent="0.25">
      <c r="A36" s="254" t="s">
        <v>37</v>
      </c>
      <c r="B36" s="254"/>
      <c r="C36" s="5">
        <v>29</v>
      </c>
      <c r="D36" s="33">
        <f>D37+D38+D39</f>
        <v>410770789</v>
      </c>
      <c r="E36" s="33">
        <f>E37+E38+E39</f>
        <v>775812373</v>
      </c>
      <c r="F36" s="33">
        <f t="shared" si="1"/>
        <v>1186583162</v>
      </c>
      <c r="G36" s="33">
        <f t="shared" ref="G36:H36" si="10">G37+G38+G39</f>
        <v>271475916</v>
      </c>
      <c r="H36" s="33">
        <f t="shared" si="10"/>
        <v>509117601</v>
      </c>
      <c r="I36" s="33">
        <f t="shared" si="2"/>
        <v>780593517</v>
      </c>
    </row>
    <row r="37" spans="1:9" x14ac:dyDescent="0.25">
      <c r="A37" s="252" t="s">
        <v>38</v>
      </c>
      <c r="B37" s="252"/>
      <c r="C37" s="6">
        <v>30</v>
      </c>
      <c r="D37" s="34">
        <v>350460991</v>
      </c>
      <c r="E37" s="34">
        <v>557971929</v>
      </c>
      <c r="F37" s="33">
        <f t="shared" si="1"/>
        <v>908432920</v>
      </c>
      <c r="G37" s="34">
        <v>223330823</v>
      </c>
      <c r="H37" s="34">
        <v>324013977</v>
      </c>
      <c r="I37" s="33">
        <f t="shared" si="2"/>
        <v>547344800</v>
      </c>
    </row>
    <row r="38" spans="1:9" x14ac:dyDescent="0.25">
      <c r="A38" s="252" t="s">
        <v>39</v>
      </c>
      <c r="B38" s="252"/>
      <c r="C38" s="6">
        <v>31</v>
      </c>
      <c r="D38" s="34">
        <v>56843903</v>
      </c>
      <c r="E38" s="34">
        <v>44081419</v>
      </c>
      <c r="F38" s="33">
        <f t="shared" si="1"/>
        <v>100925322</v>
      </c>
      <c r="G38" s="34">
        <v>47426249</v>
      </c>
      <c r="H38" s="34">
        <v>38601483</v>
      </c>
      <c r="I38" s="33">
        <f t="shared" si="2"/>
        <v>86027732</v>
      </c>
    </row>
    <row r="39" spans="1:9" x14ac:dyDescent="0.25">
      <c r="A39" s="252" t="s">
        <v>40</v>
      </c>
      <c r="B39" s="252"/>
      <c r="C39" s="6">
        <v>32</v>
      </c>
      <c r="D39" s="34">
        <v>3465895</v>
      </c>
      <c r="E39" s="34">
        <v>173759025</v>
      </c>
      <c r="F39" s="33">
        <f t="shared" si="1"/>
        <v>177224920</v>
      </c>
      <c r="G39" s="34">
        <v>718844</v>
      </c>
      <c r="H39" s="34">
        <v>146502141</v>
      </c>
      <c r="I39" s="33">
        <f t="shared" si="2"/>
        <v>147220985</v>
      </c>
    </row>
    <row r="40" spans="1:9" x14ac:dyDescent="0.25">
      <c r="A40" s="255" t="s">
        <v>41</v>
      </c>
      <c r="B40" s="252"/>
      <c r="C40" s="6">
        <v>33</v>
      </c>
      <c r="D40" s="34">
        <v>0</v>
      </c>
      <c r="E40" s="34">
        <v>0</v>
      </c>
      <c r="F40" s="33">
        <f t="shared" si="1"/>
        <v>0</v>
      </c>
      <c r="G40" s="34">
        <v>0</v>
      </c>
      <c r="H40" s="34">
        <v>0</v>
      </c>
      <c r="I40" s="33">
        <f t="shared" si="2"/>
        <v>0</v>
      </c>
    </row>
    <row r="41" spans="1:9" ht="23.45" customHeight="1" x14ac:dyDescent="0.25">
      <c r="A41" s="255" t="s">
        <v>42</v>
      </c>
      <c r="B41" s="252"/>
      <c r="C41" s="6">
        <v>34</v>
      </c>
      <c r="D41" s="34">
        <v>412084501</v>
      </c>
      <c r="E41" s="34">
        <v>0</v>
      </c>
      <c r="F41" s="33">
        <f t="shared" si="1"/>
        <v>412084501</v>
      </c>
      <c r="G41" s="34">
        <v>376481979</v>
      </c>
      <c r="H41" s="34">
        <v>0</v>
      </c>
      <c r="I41" s="33">
        <f t="shared" si="2"/>
        <v>376481979</v>
      </c>
    </row>
    <row r="42" spans="1:9" ht="29.45" customHeight="1" x14ac:dyDescent="0.25">
      <c r="A42" s="253" t="s">
        <v>43</v>
      </c>
      <c r="B42" s="254"/>
      <c r="C42" s="5">
        <v>35</v>
      </c>
      <c r="D42" s="33">
        <f>D43+D44+D45+D46+D47+D48+D49</f>
        <v>124074</v>
      </c>
      <c r="E42" s="33">
        <f>E43+E44+E45+E46+E47+E48+E49</f>
        <v>488140677</v>
      </c>
      <c r="F42" s="33">
        <f t="shared" si="1"/>
        <v>488264751</v>
      </c>
      <c r="G42" s="33">
        <f>G43+G44+G45+G46+G47+G48+G49</f>
        <v>164115</v>
      </c>
      <c r="H42" s="33">
        <f>H43+H44+H45+H46+H47+H48+H49</f>
        <v>348954558</v>
      </c>
      <c r="I42" s="33">
        <f t="shared" si="2"/>
        <v>349118673</v>
      </c>
    </row>
    <row r="43" spans="1:9" x14ac:dyDescent="0.25">
      <c r="A43" s="252" t="s">
        <v>44</v>
      </c>
      <c r="B43" s="252"/>
      <c r="C43" s="6">
        <v>36</v>
      </c>
      <c r="D43" s="34">
        <v>111811</v>
      </c>
      <c r="E43" s="34">
        <v>64588462</v>
      </c>
      <c r="F43" s="33">
        <f t="shared" si="1"/>
        <v>64700273</v>
      </c>
      <c r="G43" s="34">
        <v>143488</v>
      </c>
      <c r="H43" s="34">
        <v>81788923</v>
      </c>
      <c r="I43" s="33">
        <f t="shared" si="2"/>
        <v>81932411</v>
      </c>
    </row>
    <row r="44" spans="1:9" x14ac:dyDescent="0.25">
      <c r="A44" s="252" t="s">
        <v>45</v>
      </c>
      <c r="B44" s="252"/>
      <c r="C44" s="6">
        <v>37</v>
      </c>
      <c r="D44" s="34">
        <v>12263</v>
      </c>
      <c r="E44" s="34">
        <v>0</v>
      </c>
      <c r="F44" s="33">
        <f t="shared" si="1"/>
        <v>12263</v>
      </c>
      <c r="G44" s="34">
        <v>20627</v>
      </c>
      <c r="H44" s="34">
        <v>0</v>
      </c>
      <c r="I44" s="33">
        <f t="shared" si="2"/>
        <v>20627</v>
      </c>
    </row>
    <row r="45" spans="1:9" x14ac:dyDescent="0.25">
      <c r="A45" s="252" t="s">
        <v>46</v>
      </c>
      <c r="B45" s="252"/>
      <c r="C45" s="6">
        <v>38</v>
      </c>
      <c r="D45" s="34">
        <v>0</v>
      </c>
      <c r="E45" s="34">
        <v>423552215</v>
      </c>
      <c r="F45" s="33">
        <f t="shared" si="1"/>
        <v>423552215</v>
      </c>
      <c r="G45" s="34">
        <v>0</v>
      </c>
      <c r="H45" s="34">
        <v>267041716</v>
      </c>
      <c r="I45" s="33">
        <f t="shared" si="2"/>
        <v>267041716</v>
      </c>
    </row>
    <row r="46" spans="1:9" x14ac:dyDescent="0.25">
      <c r="A46" s="252" t="s">
        <v>47</v>
      </c>
      <c r="B46" s="252"/>
      <c r="C46" s="6">
        <v>39</v>
      </c>
      <c r="D46" s="34">
        <v>0</v>
      </c>
      <c r="E46" s="34">
        <v>0</v>
      </c>
      <c r="F46" s="33">
        <f t="shared" si="1"/>
        <v>0</v>
      </c>
      <c r="G46" s="34">
        <v>0</v>
      </c>
      <c r="H46" s="34">
        <v>123919</v>
      </c>
      <c r="I46" s="33">
        <f t="shared" si="2"/>
        <v>123919</v>
      </c>
    </row>
    <row r="47" spans="1:9" x14ac:dyDescent="0.25">
      <c r="A47" s="252" t="s">
        <v>48</v>
      </c>
      <c r="B47" s="252"/>
      <c r="C47" s="6">
        <v>40</v>
      </c>
      <c r="D47" s="34">
        <v>0</v>
      </c>
      <c r="E47" s="34">
        <v>0</v>
      </c>
      <c r="F47" s="33">
        <f t="shared" si="1"/>
        <v>0</v>
      </c>
      <c r="G47" s="34">
        <v>0</v>
      </c>
      <c r="H47" s="34">
        <v>0</v>
      </c>
      <c r="I47" s="33">
        <f t="shared" si="2"/>
        <v>0</v>
      </c>
    </row>
    <row r="48" spans="1:9" x14ac:dyDescent="0.25">
      <c r="A48" s="252" t="s">
        <v>49</v>
      </c>
      <c r="B48" s="252"/>
      <c r="C48" s="6">
        <v>41</v>
      </c>
      <c r="D48" s="34">
        <v>0</v>
      </c>
      <c r="E48" s="34">
        <v>0</v>
      </c>
      <c r="F48" s="33">
        <f t="shared" si="1"/>
        <v>0</v>
      </c>
      <c r="G48" s="34">
        <v>0</v>
      </c>
      <c r="H48" s="34">
        <v>0</v>
      </c>
      <c r="I48" s="33">
        <f t="shared" si="2"/>
        <v>0</v>
      </c>
    </row>
    <row r="49" spans="1:9" ht="24.6" customHeight="1" x14ac:dyDescent="0.25">
      <c r="A49" s="252" t="s">
        <v>308</v>
      </c>
      <c r="B49" s="252"/>
      <c r="C49" s="6">
        <v>42</v>
      </c>
      <c r="D49" s="34">
        <v>0</v>
      </c>
      <c r="E49" s="34">
        <v>0</v>
      </c>
      <c r="F49" s="33">
        <f t="shared" si="1"/>
        <v>0</v>
      </c>
      <c r="G49" s="34">
        <v>0</v>
      </c>
      <c r="H49" s="34">
        <v>0</v>
      </c>
      <c r="I49" s="33">
        <f t="shared" si="2"/>
        <v>0</v>
      </c>
    </row>
    <row r="50" spans="1:9" ht="22.9" customHeight="1" x14ac:dyDescent="0.25">
      <c r="A50" s="253" t="s">
        <v>50</v>
      </c>
      <c r="B50" s="254"/>
      <c r="C50" s="5">
        <v>43</v>
      </c>
      <c r="D50" s="33">
        <f>D51+D52</f>
        <v>1777335</v>
      </c>
      <c r="E50" s="33">
        <f>E51+E52</f>
        <v>74974491</v>
      </c>
      <c r="F50" s="33">
        <f t="shared" si="1"/>
        <v>76751826</v>
      </c>
      <c r="G50" s="33">
        <f>G51+G52</f>
        <v>2125392</v>
      </c>
      <c r="H50" s="33">
        <f>H51+H52</f>
        <v>82469832</v>
      </c>
      <c r="I50" s="33">
        <f t="shared" si="2"/>
        <v>84595224</v>
      </c>
    </row>
    <row r="51" spans="1:9" x14ac:dyDescent="0.25">
      <c r="A51" s="252" t="s">
        <v>51</v>
      </c>
      <c r="B51" s="252"/>
      <c r="C51" s="6">
        <v>44</v>
      </c>
      <c r="D51" s="34">
        <v>1777335</v>
      </c>
      <c r="E51" s="34">
        <v>67540416</v>
      </c>
      <c r="F51" s="33">
        <f t="shared" si="1"/>
        <v>69317751</v>
      </c>
      <c r="G51" s="34">
        <v>2125392</v>
      </c>
      <c r="H51" s="34">
        <v>70777210</v>
      </c>
      <c r="I51" s="33">
        <f t="shared" si="2"/>
        <v>72902602</v>
      </c>
    </row>
    <row r="52" spans="1:9" x14ac:dyDescent="0.25">
      <c r="A52" s="252" t="s">
        <v>52</v>
      </c>
      <c r="B52" s="252"/>
      <c r="C52" s="6">
        <v>45</v>
      </c>
      <c r="D52" s="34">
        <v>0</v>
      </c>
      <c r="E52" s="34">
        <v>7434075</v>
      </c>
      <c r="F52" s="33">
        <f t="shared" si="1"/>
        <v>7434075</v>
      </c>
      <c r="G52" s="34">
        <v>0</v>
      </c>
      <c r="H52" s="34">
        <v>11692622</v>
      </c>
      <c r="I52" s="33">
        <f t="shared" si="2"/>
        <v>11692622</v>
      </c>
    </row>
    <row r="53" spans="1:9" x14ac:dyDescent="0.25">
      <c r="A53" s="253" t="s">
        <v>53</v>
      </c>
      <c r="B53" s="254"/>
      <c r="C53" s="5">
        <v>46</v>
      </c>
      <c r="D53" s="33">
        <f>D54+D57+D58</f>
        <v>17189750</v>
      </c>
      <c r="E53" s="33">
        <f>E54+E57+E58</f>
        <v>859948848</v>
      </c>
      <c r="F53" s="33">
        <f t="shared" si="1"/>
        <v>877138598</v>
      </c>
      <c r="G53" s="33">
        <f>G54+G57+G58</f>
        <v>47134307</v>
      </c>
      <c r="H53" s="33">
        <f>H54+H57+H58</f>
        <v>1022187283</v>
      </c>
      <c r="I53" s="33">
        <f t="shared" si="2"/>
        <v>1069321590</v>
      </c>
    </row>
    <row r="54" spans="1:9" x14ac:dyDescent="0.25">
      <c r="A54" s="253" t="s">
        <v>54</v>
      </c>
      <c r="B54" s="254"/>
      <c r="C54" s="5">
        <v>47</v>
      </c>
      <c r="D54" s="33">
        <f>D55+D56</f>
        <v>234219</v>
      </c>
      <c r="E54" s="33">
        <f>E55+E56</f>
        <v>526124255</v>
      </c>
      <c r="F54" s="33">
        <f t="shared" si="1"/>
        <v>526358474</v>
      </c>
      <c r="G54" s="33">
        <f>G55+G56</f>
        <v>233896</v>
      </c>
      <c r="H54" s="33">
        <f>H55+H56</f>
        <v>583556745</v>
      </c>
      <c r="I54" s="33">
        <f t="shared" si="2"/>
        <v>583790641</v>
      </c>
    </row>
    <row r="55" spans="1:9" x14ac:dyDescent="0.25">
      <c r="A55" s="252" t="s">
        <v>55</v>
      </c>
      <c r="B55" s="252"/>
      <c r="C55" s="6">
        <v>48</v>
      </c>
      <c r="D55" s="34">
        <v>0</v>
      </c>
      <c r="E55" s="34">
        <v>525674054</v>
      </c>
      <c r="F55" s="33">
        <f t="shared" si="1"/>
        <v>525674054</v>
      </c>
      <c r="G55" s="34">
        <v>0</v>
      </c>
      <c r="H55" s="34">
        <v>583444369</v>
      </c>
      <c r="I55" s="33">
        <f t="shared" si="2"/>
        <v>583444369</v>
      </c>
    </row>
    <row r="56" spans="1:9" x14ac:dyDescent="0.25">
      <c r="A56" s="252" t="s">
        <v>56</v>
      </c>
      <c r="B56" s="252"/>
      <c r="C56" s="6">
        <v>49</v>
      </c>
      <c r="D56" s="34">
        <v>234219</v>
      </c>
      <c r="E56" s="34">
        <v>450201</v>
      </c>
      <c r="F56" s="33">
        <f t="shared" si="1"/>
        <v>684420</v>
      </c>
      <c r="G56" s="34">
        <v>233896</v>
      </c>
      <c r="H56" s="34">
        <v>112376</v>
      </c>
      <c r="I56" s="33">
        <f t="shared" si="2"/>
        <v>346272</v>
      </c>
    </row>
    <row r="57" spans="1:9" x14ac:dyDescent="0.25">
      <c r="A57" s="255" t="s">
        <v>57</v>
      </c>
      <c r="B57" s="252"/>
      <c r="C57" s="6">
        <v>50</v>
      </c>
      <c r="D57" s="34">
        <v>128917</v>
      </c>
      <c r="E57" s="34">
        <v>59948347</v>
      </c>
      <c r="F57" s="33">
        <f t="shared" si="1"/>
        <v>60077264</v>
      </c>
      <c r="G57" s="34">
        <v>128630</v>
      </c>
      <c r="H57" s="34">
        <v>150534850</v>
      </c>
      <c r="I57" s="33">
        <f t="shared" si="2"/>
        <v>150663480</v>
      </c>
    </row>
    <row r="58" spans="1:9" x14ac:dyDescent="0.25">
      <c r="A58" s="253" t="s">
        <v>58</v>
      </c>
      <c r="B58" s="254"/>
      <c r="C58" s="5">
        <v>51</v>
      </c>
      <c r="D58" s="33">
        <f>D59+D60+D61</f>
        <v>16826614</v>
      </c>
      <c r="E58" s="33">
        <f>E59+E60+E61</f>
        <v>273876246</v>
      </c>
      <c r="F58" s="33">
        <f t="shared" si="1"/>
        <v>290702860</v>
      </c>
      <c r="G58" s="33">
        <f>G59+G60+G61</f>
        <v>46771781</v>
      </c>
      <c r="H58" s="33">
        <f>H59+H60+H61</f>
        <v>288095688</v>
      </c>
      <c r="I58" s="33">
        <f t="shared" si="2"/>
        <v>334867469</v>
      </c>
    </row>
    <row r="59" spans="1:9" x14ac:dyDescent="0.25">
      <c r="A59" s="252" t="s">
        <v>59</v>
      </c>
      <c r="B59" s="252"/>
      <c r="C59" s="6">
        <v>52</v>
      </c>
      <c r="D59" s="34">
        <v>0</v>
      </c>
      <c r="E59" s="34">
        <v>166272633</v>
      </c>
      <c r="F59" s="33">
        <f t="shared" si="1"/>
        <v>166272633</v>
      </c>
      <c r="G59" s="34">
        <v>0</v>
      </c>
      <c r="H59" s="34">
        <v>133942791</v>
      </c>
      <c r="I59" s="33">
        <f t="shared" si="2"/>
        <v>133942791</v>
      </c>
    </row>
    <row r="60" spans="1:9" x14ac:dyDescent="0.25">
      <c r="A60" s="252" t="s">
        <v>60</v>
      </c>
      <c r="B60" s="252"/>
      <c r="C60" s="6">
        <v>53</v>
      </c>
      <c r="D60" s="34">
        <v>281512</v>
      </c>
      <c r="E60" s="34">
        <v>234653</v>
      </c>
      <c r="F60" s="33">
        <f t="shared" si="1"/>
        <v>516165</v>
      </c>
      <c r="G60" s="34">
        <v>386389</v>
      </c>
      <c r="H60" s="34">
        <v>140639</v>
      </c>
      <c r="I60" s="33">
        <f t="shared" si="2"/>
        <v>527028</v>
      </c>
    </row>
    <row r="61" spans="1:9" x14ac:dyDescent="0.25">
      <c r="A61" s="252" t="s">
        <v>61</v>
      </c>
      <c r="B61" s="252"/>
      <c r="C61" s="6">
        <v>54</v>
      </c>
      <c r="D61" s="34">
        <v>16545102</v>
      </c>
      <c r="E61" s="34">
        <v>107368960</v>
      </c>
      <c r="F61" s="33">
        <f t="shared" si="1"/>
        <v>123914062</v>
      </c>
      <c r="G61" s="34">
        <v>46385392</v>
      </c>
      <c r="H61" s="34">
        <v>154012258</v>
      </c>
      <c r="I61" s="33">
        <f t="shared" si="2"/>
        <v>200397650</v>
      </c>
    </row>
    <row r="62" spans="1:9" x14ac:dyDescent="0.25">
      <c r="A62" s="253" t="s">
        <v>62</v>
      </c>
      <c r="B62" s="254"/>
      <c r="C62" s="5">
        <v>55</v>
      </c>
      <c r="D62" s="33">
        <f>D63+D67+D68</f>
        <v>73823213</v>
      </c>
      <c r="E62" s="33">
        <f>E63+E67+E68</f>
        <v>588625771</v>
      </c>
      <c r="F62" s="33">
        <f t="shared" si="1"/>
        <v>662448984</v>
      </c>
      <c r="G62" s="33">
        <f>G63+G67+G68</f>
        <v>57404797</v>
      </c>
      <c r="H62" s="33">
        <f>H63+H67+H68</f>
        <v>711958881</v>
      </c>
      <c r="I62" s="33">
        <f t="shared" si="2"/>
        <v>769363678</v>
      </c>
    </row>
    <row r="63" spans="1:9" x14ac:dyDescent="0.25">
      <c r="A63" s="253" t="s">
        <v>63</v>
      </c>
      <c r="B63" s="254"/>
      <c r="C63" s="5">
        <v>56</v>
      </c>
      <c r="D63" s="33">
        <f>D64+D65+D66</f>
        <v>73823213</v>
      </c>
      <c r="E63" s="33">
        <f>E64+E65+E66</f>
        <v>580540248</v>
      </c>
      <c r="F63" s="33">
        <f t="shared" si="1"/>
        <v>654363461</v>
      </c>
      <c r="G63" s="33">
        <f>G64+G65+G66</f>
        <v>57404797</v>
      </c>
      <c r="H63" s="33">
        <f>H64+H65+H66</f>
        <v>703157606</v>
      </c>
      <c r="I63" s="33">
        <f t="shared" si="2"/>
        <v>760562403</v>
      </c>
    </row>
    <row r="64" spans="1:9" x14ac:dyDescent="0.25">
      <c r="A64" s="252" t="s">
        <v>64</v>
      </c>
      <c r="B64" s="252"/>
      <c r="C64" s="6">
        <v>57</v>
      </c>
      <c r="D64" s="34">
        <v>10877390</v>
      </c>
      <c r="E64" s="34">
        <v>580104610</v>
      </c>
      <c r="F64" s="33">
        <f t="shared" si="1"/>
        <v>590982000</v>
      </c>
      <c r="G64" s="34">
        <v>8255075</v>
      </c>
      <c r="H64" s="34">
        <v>702705594</v>
      </c>
      <c r="I64" s="33">
        <f t="shared" si="2"/>
        <v>710960669</v>
      </c>
    </row>
    <row r="65" spans="1:9" ht="21" customHeight="1" x14ac:dyDescent="0.25">
      <c r="A65" s="252" t="s">
        <v>65</v>
      </c>
      <c r="B65" s="252"/>
      <c r="C65" s="6">
        <v>58</v>
      </c>
      <c r="D65" s="34">
        <v>62944474</v>
      </c>
      <c r="E65" s="34">
        <v>0</v>
      </c>
      <c r="F65" s="33">
        <f t="shared" si="1"/>
        <v>62944474</v>
      </c>
      <c r="G65" s="34">
        <v>49148673</v>
      </c>
      <c r="H65" s="34">
        <v>0</v>
      </c>
      <c r="I65" s="33">
        <f t="shared" si="2"/>
        <v>49148673</v>
      </c>
    </row>
    <row r="66" spans="1:9" x14ac:dyDescent="0.25">
      <c r="A66" s="252" t="s">
        <v>66</v>
      </c>
      <c r="B66" s="252"/>
      <c r="C66" s="6">
        <v>59</v>
      </c>
      <c r="D66" s="34">
        <v>1349</v>
      </c>
      <c r="E66" s="34">
        <v>435638</v>
      </c>
      <c r="F66" s="33">
        <f t="shared" si="1"/>
        <v>436987</v>
      </c>
      <c r="G66" s="34">
        <v>1049</v>
      </c>
      <c r="H66" s="34">
        <v>452012</v>
      </c>
      <c r="I66" s="33">
        <f t="shared" si="2"/>
        <v>453061</v>
      </c>
    </row>
    <row r="67" spans="1:9" ht="28.15" customHeight="1" x14ac:dyDescent="0.25">
      <c r="A67" s="255" t="s">
        <v>67</v>
      </c>
      <c r="B67" s="252"/>
      <c r="C67" s="6">
        <v>60</v>
      </c>
      <c r="D67" s="34">
        <v>0</v>
      </c>
      <c r="E67" s="34">
        <v>1938705</v>
      </c>
      <c r="F67" s="33">
        <f t="shared" si="1"/>
        <v>1938705</v>
      </c>
      <c r="G67" s="34">
        <v>0</v>
      </c>
      <c r="H67" s="34">
        <v>1731115</v>
      </c>
      <c r="I67" s="33">
        <f t="shared" si="2"/>
        <v>1731115</v>
      </c>
    </row>
    <row r="68" spans="1:9" x14ac:dyDescent="0.25">
      <c r="A68" s="255" t="s">
        <v>68</v>
      </c>
      <c r="B68" s="252"/>
      <c r="C68" s="6">
        <v>61</v>
      </c>
      <c r="D68" s="34">
        <v>0</v>
      </c>
      <c r="E68" s="34">
        <v>6146818</v>
      </c>
      <c r="F68" s="33">
        <f t="shared" si="1"/>
        <v>6146818</v>
      </c>
      <c r="G68" s="34">
        <v>0</v>
      </c>
      <c r="H68" s="34">
        <v>7070160</v>
      </c>
      <c r="I68" s="33">
        <f t="shared" si="2"/>
        <v>7070160</v>
      </c>
    </row>
    <row r="69" spans="1:9" ht="29.45" customHeight="1" x14ac:dyDescent="0.25">
      <c r="A69" s="253" t="s">
        <v>69</v>
      </c>
      <c r="B69" s="254"/>
      <c r="C69" s="5">
        <v>62</v>
      </c>
      <c r="D69" s="33">
        <f>D70+D71+D72</f>
        <v>1247594</v>
      </c>
      <c r="E69" s="33">
        <f>E70+E71+E72</f>
        <v>309981881</v>
      </c>
      <c r="F69" s="33">
        <f t="shared" si="1"/>
        <v>311229475</v>
      </c>
      <c r="G69" s="33">
        <f>G70+G71+G72</f>
        <v>1563722</v>
      </c>
      <c r="H69" s="33">
        <f>H70+H71+H72</f>
        <v>269261313</v>
      </c>
      <c r="I69" s="33">
        <f t="shared" si="2"/>
        <v>270825035</v>
      </c>
    </row>
    <row r="70" spans="1:9" x14ac:dyDescent="0.25">
      <c r="A70" s="252" t="s">
        <v>70</v>
      </c>
      <c r="B70" s="252"/>
      <c r="C70" s="6">
        <v>63</v>
      </c>
      <c r="D70" s="34">
        <v>0</v>
      </c>
      <c r="E70" s="34">
        <v>1103855</v>
      </c>
      <c r="F70" s="33">
        <f t="shared" si="1"/>
        <v>1103855</v>
      </c>
      <c r="G70" s="34">
        <v>0</v>
      </c>
      <c r="H70" s="34">
        <v>384071</v>
      </c>
      <c r="I70" s="33">
        <f t="shared" si="2"/>
        <v>384071</v>
      </c>
    </row>
    <row r="71" spans="1:9" x14ac:dyDescent="0.25">
      <c r="A71" s="252" t="s">
        <v>71</v>
      </c>
      <c r="B71" s="252"/>
      <c r="C71" s="6">
        <v>64</v>
      </c>
      <c r="D71" s="34">
        <v>0</v>
      </c>
      <c r="E71" s="34">
        <v>247354173</v>
      </c>
      <c r="F71" s="33">
        <f t="shared" si="1"/>
        <v>247354173</v>
      </c>
      <c r="G71" s="34">
        <v>0</v>
      </c>
      <c r="H71" s="34">
        <v>236929796</v>
      </c>
      <c r="I71" s="33">
        <f t="shared" si="2"/>
        <v>236929796</v>
      </c>
    </row>
    <row r="72" spans="1:9" ht="24.6" customHeight="1" x14ac:dyDescent="0.25">
      <c r="A72" s="252" t="s">
        <v>72</v>
      </c>
      <c r="B72" s="252"/>
      <c r="C72" s="6">
        <v>65</v>
      </c>
      <c r="D72" s="34">
        <v>1247594</v>
      </c>
      <c r="E72" s="34">
        <v>61523853</v>
      </c>
      <c r="F72" s="33">
        <f t="shared" si="1"/>
        <v>62771447</v>
      </c>
      <c r="G72" s="34">
        <v>1563722</v>
      </c>
      <c r="H72" s="34">
        <v>31947446</v>
      </c>
      <c r="I72" s="33">
        <f t="shared" si="2"/>
        <v>33511168</v>
      </c>
    </row>
    <row r="73" spans="1:9" ht="28.15" customHeight="1" x14ac:dyDescent="0.25">
      <c r="A73" s="253" t="s">
        <v>73</v>
      </c>
      <c r="B73" s="254"/>
      <c r="C73" s="5">
        <v>66</v>
      </c>
      <c r="D73" s="33">
        <f>D8+D11+D15+D41+D42+D50+D53+D62+D69</f>
        <v>4207695557</v>
      </c>
      <c r="E73" s="33">
        <f>E8+E11+E15+E41+E42+E50+E53+E62+E69</f>
        <v>9222266052</v>
      </c>
      <c r="F73" s="33">
        <f t="shared" si="1"/>
        <v>13429961609</v>
      </c>
      <c r="G73" s="33">
        <f>G8+G11+G15+G41+G42+G50+G53+G62+G69</f>
        <v>4317310661</v>
      </c>
      <c r="H73" s="33">
        <f>H8+H11+H15+H41+H42+H50+H53+H62+H69</f>
        <v>9773498132</v>
      </c>
      <c r="I73" s="33">
        <f>G73+H73</f>
        <v>14090808793</v>
      </c>
    </row>
    <row r="74" spans="1:9" x14ac:dyDescent="0.25">
      <c r="A74" s="255" t="s">
        <v>74</v>
      </c>
      <c r="B74" s="252"/>
      <c r="C74" s="6">
        <v>67</v>
      </c>
      <c r="D74" s="34">
        <v>371785133</v>
      </c>
      <c r="E74" s="34">
        <v>2737809222</v>
      </c>
      <c r="F74" s="33">
        <f t="shared" ref="F74" si="11">D74+E74</f>
        <v>3109594355</v>
      </c>
      <c r="G74" s="34">
        <v>298481477</v>
      </c>
      <c r="H74" s="34">
        <v>3175257358</v>
      </c>
      <c r="I74" s="33">
        <f t="shared" ref="I74" si="12">G74+H74</f>
        <v>3473738835</v>
      </c>
    </row>
    <row r="75" spans="1:9" x14ac:dyDescent="0.25">
      <c r="A75" s="258" t="s">
        <v>75</v>
      </c>
      <c r="B75" s="259"/>
      <c r="C75" s="259"/>
      <c r="D75" s="259"/>
      <c r="E75" s="259"/>
      <c r="F75" s="259"/>
      <c r="G75" s="259"/>
      <c r="H75" s="259"/>
      <c r="I75" s="259"/>
    </row>
    <row r="76" spans="1:9" x14ac:dyDescent="0.25">
      <c r="A76" s="253" t="s">
        <v>76</v>
      </c>
      <c r="B76" s="254"/>
      <c r="C76" s="5">
        <v>68</v>
      </c>
      <c r="D76" s="33">
        <f>D77+D80+D81+D85+D89+D92</f>
        <v>548823726</v>
      </c>
      <c r="E76" s="33">
        <f>E77+E80+E81+E85+E89+E92</f>
        <v>3558528083</v>
      </c>
      <c r="F76" s="33">
        <f>D76+E76</f>
        <v>4107351809</v>
      </c>
      <c r="G76" s="33">
        <f t="shared" ref="G76:H76" si="13">G77+G80+G81+G85+G89+G92</f>
        <v>542627107</v>
      </c>
      <c r="H76" s="33">
        <f t="shared" si="13"/>
        <v>4058521258</v>
      </c>
      <c r="I76" s="33">
        <f>G76+H76</f>
        <v>4601148365</v>
      </c>
    </row>
    <row r="77" spans="1:9" x14ac:dyDescent="0.25">
      <c r="A77" s="253" t="s">
        <v>77</v>
      </c>
      <c r="B77" s="254"/>
      <c r="C77" s="5">
        <v>69</v>
      </c>
      <c r="D77" s="33">
        <f>D78+D79</f>
        <v>44288720</v>
      </c>
      <c r="E77" s="33">
        <f>E78+E79</f>
        <v>545037080</v>
      </c>
      <c r="F77" s="33">
        <f t="shared" ref="F77:F125" si="14">D77+E77</f>
        <v>589325800</v>
      </c>
      <c r="G77" s="33">
        <f t="shared" ref="G77" si="15">G78+G79</f>
        <v>44288720</v>
      </c>
      <c r="H77" s="33">
        <f>H78+H79</f>
        <v>545037080</v>
      </c>
      <c r="I77" s="33">
        <f t="shared" ref="I77:I125" si="16">G77+H77</f>
        <v>589325800</v>
      </c>
    </row>
    <row r="78" spans="1:9" x14ac:dyDescent="0.25">
      <c r="A78" s="252" t="s">
        <v>78</v>
      </c>
      <c r="B78" s="252"/>
      <c r="C78" s="6">
        <v>70</v>
      </c>
      <c r="D78" s="34">
        <v>44288720</v>
      </c>
      <c r="E78" s="34">
        <v>545037080</v>
      </c>
      <c r="F78" s="33">
        <f t="shared" si="14"/>
        <v>589325800</v>
      </c>
      <c r="G78" s="34">
        <v>44288720</v>
      </c>
      <c r="H78" s="34">
        <v>545037080</v>
      </c>
      <c r="I78" s="33">
        <f t="shared" si="16"/>
        <v>589325800</v>
      </c>
    </row>
    <row r="79" spans="1:9" x14ac:dyDescent="0.25">
      <c r="A79" s="252" t="s">
        <v>79</v>
      </c>
      <c r="B79" s="252"/>
      <c r="C79" s="6">
        <v>71</v>
      </c>
      <c r="D79" s="34">
        <v>0</v>
      </c>
      <c r="E79" s="34">
        <v>0</v>
      </c>
      <c r="F79" s="33">
        <f t="shared" si="14"/>
        <v>0</v>
      </c>
      <c r="G79" s="34">
        <v>0</v>
      </c>
      <c r="H79" s="34">
        <v>0</v>
      </c>
      <c r="I79" s="33">
        <f t="shared" si="16"/>
        <v>0</v>
      </c>
    </row>
    <row r="80" spans="1:9" x14ac:dyDescent="0.25">
      <c r="A80" s="255" t="s">
        <v>80</v>
      </c>
      <c r="B80" s="252"/>
      <c r="C80" s="6">
        <v>72</v>
      </c>
      <c r="D80" s="34">
        <v>0</v>
      </c>
      <c r="E80" s="34">
        <v>681482525</v>
      </c>
      <c r="F80" s="33">
        <f t="shared" si="14"/>
        <v>681482525</v>
      </c>
      <c r="G80" s="34">
        <v>0</v>
      </c>
      <c r="H80" s="34">
        <v>681482525</v>
      </c>
      <c r="I80" s="33">
        <f t="shared" si="16"/>
        <v>681482525</v>
      </c>
    </row>
    <row r="81" spans="1:9" x14ac:dyDescent="0.25">
      <c r="A81" s="253" t="s">
        <v>81</v>
      </c>
      <c r="B81" s="254"/>
      <c r="C81" s="5">
        <v>73</v>
      </c>
      <c r="D81" s="33">
        <f>D82+D83+D84</f>
        <v>181953464</v>
      </c>
      <c r="E81" s="33">
        <f>E82+E83+E84</f>
        <v>386496159</v>
      </c>
      <c r="F81" s="33">
        <f t="shared" si="14"/>
        <v>568449623</v>
      </c>
      <c r="G81" s="33">
        <f t="shared" ref="G81:H81" si="17">G82+G83+G84</f>
        <v>147476155</v>
      </c>
      <c r="H81" s="33">
        <f t="shared" si="17"/>
        <v>548957110</v>
      </c>
      <c r="I81" s="33">
        <f t="shared" si="16"/>
        <v>696433265</v>
      </c>
    </row>
    <row r="82" spans="1:9" x14ac:dyDescent="0.25">
      <c r="A82" s="252" t="s">
        <v>82</v>
      </c>
      <c r="B82" s="252"/>
      <c r="C82" s="6">
        <v>74</v>
      </c>
      <c r="D82" s="34">
        <v>0</v>
      </c>
      <c r="E82" s="34">
        <v>112256678</v>
      </c>
      <c r="F82" s="33">
        <f t="shared" si="14"/>
        <v>112256678</v>
      </c>
      <c r="G82" s="34">
        <v>0</v>
      </c>
      <c r="H82" s="34">
        <v>106333697</v>
      </c>
      <c r="I82" s="33">
        <f t="shared" si="16"/>
        <v>106333697</v>
      </c>
    </row>
    <row r="83" spans="1:9" x14ac:dyDescent="0.25">
      <c r="A83" s="252" t="s">
        <v>83</v>
      </c>
      <c r="B83" s="252"/>
      <c r="C83" s="6">
        <v>75</v>
      </c>
      <c r="D83" s="34">
        <v>181953464</v>
      </c>
      <c r="E83" s="34">
        <v>274074057</v>
      </c>
      <c r="F83" s="33">
        <f t="shared" si="14"/>
        <v>456027521</v>
      </c>
      <c r="G83" s="34">
        <v>147476155</v>
      </c>
      <c r="H83" s="34">
        <v>442457823</v>
      </c>
      <c r="I83" s="33">
        <f t="shared" si="16"/>
        <v>589933978</v>
      </c>
    </row>
    <row r="84" spans="1:9" x14ac:dyDescent="0.25">
      <c r="A84" s="252" t="s">
        <v>84</v>
      </c>
      <c r="B84" s="252"/>
      <c r="C84" s="6">
        <v>76</v>
      </c>
      <c r="D84" s="34">
        <v>0</v>
      </c>
      <c r="E84" s="34">
        <v>165424</v>
      </c>
      <c r="F84" s="33">
        <f t="shared" si="14"/>
        <v>165424</v>
      </c>
      <c r="G84" s="34">
        <v>0</v>
      </c>
      <c r="H84" s="34">
        <v>165590</v>
      </c>
      <c r="I84" s="33">
        <f t="shared" si="16"/>
        <v>165590</v>
      </c>
    </row>
    <row r="85" spans="1:9" x14ac:dyDescent="0.25">
      <c r="A85" s="253" t="s">
        <v>85</v>
      </c>
      <c r="B85" s="254"/>
      <c r="C85" s="5">
        <v>77</v>
      </c>
      <c r="D85" s="33">
        <f>D86+D87+D88</f>
        <v>85295937</v>
      </c>
      <c r="E85" s="33">
        <f>E86+E87+E88</f>
        <v>316742638</v>
      </c>
      <c r="F85" s="33">
        <f t="shared" si="14"/>
        <v>402038575</v>
      </c>
      <c r="G85" s="33">
        <f t="shared" ref="G85:H85" si="18">G86+G87+G88</f>
        <v>85295937</v>
      </c>
      <c r="H85" s="33">
        <f t="shared" si="18"/>
        <v>316742638</v>
      </c>
      <c r="I85" s="33">
        <f t="shared" si="16"/>
        <v>402038575</v>
      </c>
    </row>
    <row r="86" spans="1:9" x14ac:dyDescent="0.25">
      <c r="A86" s="252" t="s">
        <v>86</v>
      </c>
      <c r="B86" s="252"/>
      <c r="C86" s="6">
        <v>78</v>
      </c>
      <c r="D86" s="34">
        <v>2214436</v>
      </c>
      <c r="E86" s="34">
        <v>27864354</v>
      </c>
      <c r="F86" s="33">
        <f t="shared" si="14"/>
        <v>30078790</v>
      </c>
      <c r="G86" s="34">
        <v>2214436</v>
      </c>
      <c r="H86" s="34">
        <v>27864354</v>
      </c>
      <c r="I86" s="33">
        <f t="shared" si="16"/>
        <v>30078790</v>
      </c>
    </row>
    <row r="87" spans="1:9" x14ac:dyDescent="0.25">
      <c r="A87" s="252" t="s">
        <v>87</v>
      </c>
      <c r="B87" s="252"/>
      <c r="C87" s="6">
        <v>79</v>
      </c>
      <c r="D87" s="34">
        <v>7581501</v>
      </c>
      <c r="E87" s="34">
        <v>139638995</v>
      </c>
      <c r="F87" s="33">
        <f t="shared" si="14"/>
        <v>147220496</v>
      </c>
      <c r="G87" s="34">
        <v>7581501</v>
      </c>
      <c r="H87" s="34">
        <v>139638499</v>
      </c>
      <c r="I87" s="33">
        <f t="shared" si="16"/>
        <v>147220000</v>
      </c>
    </row>
    <row r="88" spans="1:9" x14ac:dyDescent="0.25">
      <c r="A88" s="252" t="s">
        <v>88</v>
      </c>
      <c r="B88" s="252"/>
      <c r="C88" s="6">
        <v>80</v>
      </c>
      <c r="D88" s="34">
        <v>75500000</v>
      </c>
      <c r="E88" s="34">
        <v>149239289</v>
      </c>
      <c r="F88" s="33">
        <f t="shared" si="14"/>
        <v>224739289</v>
      </c>
      <c r="G88" s="34">
        <v>75500000</v>
      </c>
      <c r="H88" s="34">
        <v>149239785</v>
      </c>
      <c r="I88" s="33">
        <f t="shared" si="16"/>
        <v>224739785</v>
      </c>
    </row>
    <row r="89" spans="1:9" ht="25.9" customHeight="1" x14ac:dyDescent="0.25">
      <c r="A89" s="253" t="s">
        <v>89</v>
      </c>
      <c r="B89" s="254"/>
      <c r="C89" s="5">
        <v>81</v>
      </c>
      <c r="D89" s="33">
        <f>D90+D91</f>
        <v>201886061</v>
      </c>
      <c r="E89" s="33">
        <f>E90+E91</f>
        <v>1336267156</v>
      </c>
      <c r="F89" s="33">
        <f t="shared" si="14"/>
        <v>1538153217</v>
      </c>
      <c r="G89" s="33">
        <f t="shared" ref="G89:H89" si="19">G90+G91</f>
        <v>252230964</v>
      </c>
      <c r="H89" s="33">
        <f t="shared" si="19"/>
        <v>1617294890</v>
      </c>
      <c r="I89" s="33">
        <f t="shared" si="16"/>
        <v>1869525854</v>
      </c>
    </row>
    <row r="90" spans="1:9" x14ac:dyDescent="0.25">
      <c r="A90" s="252" t="s">
        <v>90</v>
      </c>
      <c r="B90" s="252"/>
      <c r="C90" s="6">
        <v>82</v>
      </c>
      <c r="D90" s="34">
        <v>201886061</v>
      </c>
      <c r="E90" s="34">
        <v>1336267156</v>
      </c>
      <c r="F90" s="33">
        <f t="shared" si="14"/>
        <v>1538153217</v>
      </c>
      <c r="G90" s="34">
        <v>252230964</v>
      </c>
      <c r="H90" s="34">
        <v>1617294890</v>
      </c>
      <c r="I90" s="33">
        <f t="shared" si="16"/>
        <v>1869525854</v>
      </c>
    </row>
    <row r="91" spans="1:9" x14ac:dyDescent="0.25">
      <c r="A91" s="252" t="s">
        <v>91</v>
      </c>
      <c r="B91" s="252"/>
      <c r="C91" s="6">
        <v>83</v>
      </c>
      <c r="D91" s="34">
        <v>0</v>
      </c>
      <c r="E91" s="34">
        <v>0</v>
      </c>
      <c r="F91" s="33">
        <f t="shared" si="14"/>
        <v>0</v>
      </c>
      <c r="G91" s="34">
        <v>0</v>
      </c>
      <c r="H91" s="34">
        <v>0</v>
      </c>
      <c r="I91" s="33">
        <f t="shared" si="16"/>
        <v>0</v>
      </c>
    </row>
    <row r="92" spans="1:9" ht="24" customHeight="1" x14ac:dyDescent="0.25">
      <c r="A92" s="253" t="s">
        <v>92</v>
      </c>
      <c r="B92" s="254"/>
      <c r="C92" s="5">
        <v>84</v>
      </c>
      <c r="D92" s="33">
        <f>D93+D94</f>
        <v>35399544</v>
      </c>
      <c r="E92" s="33">
        <f>E93+E94</f>
        <v>292502525</v>
      </c>
      <c r="F92" s="33">
        <f t="shared" si="14"/>
        <v>327902069</v>
      </c>
      <c r="G92" s="33">
        <f t="shared" ref="G92:H92" si="20">G93+G94</f>
        <v>13335331</v>
      </c>
      <c r="H92" s="33">
        <f t="shared" si="20"/>
        <v>349007015</v>
      </c>
      <c r="I92" s="33">
        <f t="shared" si="16"/>
        <v>362342346</v>
      </c>
    </row>
    <row r="93" spans="1:9" x14ac:dyDescent="0.25">
      <c r="A93" s="252" t="s">
        <v>93</v>
      </c>
      <c r="B93" s="252"/>
      <c r="C93" s="6">
        <v>85</v>
      </c>
      <c r="D93" s="34">
        <v>35399544</v>
      </c>
      <c r="E93" s="34">
        <v>292502525</v>
      </c>
      <c r="F93" s="33">
        <f t="shared" si="14"/>
        <v>327902069</v>
      </c>
      <c r="G93" s="34">
        <v>13335331</v>
      </c>
      <c r="H93" s="34">
        <v>349007015</v>
      </c>
      <c r="I93" s="33">
        <f t="shared" si="16"/>
        <v>362342346</v>
      </c>
    </row>
    <row r="94" spans="1:9" x14ac:dyDescent="0.25">
      <c r="A94" s="252" t="s">
        <v>94</v>
      </c>
      <c r="B94" s="252"/>
      <c r="C94" s="6">
        <v>86</v>
      </c>
      <c r="D94" s="34">
        <v>0</v>
      </c>
      <c r="E94" s="34">
        <v>0</v>
      </c>
      <c r="F94" s="33">
        <f t="shared" si="14"/>
        <v>0</v>
      </c>
      <c r="G94" s="34">
        <v>0</v>
      </c>
      <c r="H94" s="34">
        <v>0</v>
      </c>
      <c r="I94" s="33">
        <f t="shared" si="16"/>
        <v>0</v>
      </c>
    </row>
    <row r="95" spans="1:9" x14ac:dyDescent="0.25">
      <c r="A95" s="255" t="s">
        <v>95</v>
      </c>
      <c r="B95" s="252"/>
      <c r="C95" s="6">
        <v>87</v>
      </c>
      <c r="D95" s="34">
        <v>0</v>
      </c>
      <c r="E95" s="34">
        <v>0</v>
      </c>
      <c r="F95" s="33">
        <f t="shared" si="14"/>
        <v>0</v>
      </c>
      <c r="G95" s="34">
        <v>0</v>
      </c>
      <c r="H95" s="34">
        <v>0</v>
      </c>
      <c r="I95" s="33">
        <f t="shared" si="16"/>
        <v>0</v>
      </c>
    </row>
    <row r="96" spans="1:9" x14ac:dyDescent="0.25">
      <c r="A96" s="255" t="s">
        <v>96</v>
      </c>
      <c r="B96" s="252"/>
      <c r="C96" s="6">
        <v>88</v>
      </c>
      <c r="D96" s="34">
        <v>746627</v>
      </c>
      <c r="E96" s="34">
        <v>11907814</v>
      </c>
      <c r="F96" s="33">
        <f t="shared" si="14"/>
        <v>12654441</v>
      </c>
      <c r="G96" s="34">
        <v>821750</v>
      </c>
      <c r="H96" s="34">
        <v>9349523</v>
      </c>
      <c r="I96" s="33">
        <f t="shared" si="16"/>
        <v>10171273</v>
      </c>
    </row>
    <row r="97" spans="1:9" x14ac:dyDescent="0.25">
      <c r="A97" s="253" t="s">
        <v>97</v>
      </c>
      <c r="B97" s="254"/>
      <c r="C97" s="5">
        <v>89</v>
      </c>
      <c r="D97" s="33">
        <f>D98+D99+D100+D101+D102+D103</f>
        <v>3118356079</v>
      </c>
      <c r="E97" s="33">
        <f>E98+E99+E100+E101+E102+E103</f>
        <v>4505578686</v>
      </c>
      <c r="F97" s="33">
        <f t="shared" si="14"/>
        <v>7623934765</v>
      </c>
      <c r="G97" s="33">
        <f t="shared" ref="G97:H97" si="21">G98+G99+G100+G101+G102+G103</f>
        <v>3235659788</v>
      </c>
      <c r="H97" s="33">
        <f t="shared" si="21"/>
        <v>4396227440</v>
      </c>
      <c r="I97" s="33">
        <f t="shared" si="16"/>
        <v>7631887228</v>
      </c>
    </row>
    <row r="98" spans="1:9" x14ac:dyDescent="0.25">
      <c r="A98" s="252" t="s">
        <v>98</v>
      </c>
      <c r="B98" s="252"/>
      <c r="C98" s="6">
        <v>90</v>
      </c>
      <c r="D98" s="34">
        <v>6096801</v>
      </c>
      <c r="E98" s="34">
        <v>1429166624</v>
      </c>
      <c r="F98" s="33">
        <f t="shared" si="14"/>
        <v>1435263425</v>
      </c>
      <c r="G98" s="34">
        <v>6639516</v>
      </c>
      <c r="H98" s="34">
        <v>1494855949</v>
      </c>
      <c r="I98" s="33">
        <f t="shared" si="16"/>
        <v>1501495465</v>
      </c>
    </row>
    <row r="99" spans="1:9" x14ac:dyDescent="0.25">
      <c r="A99" s="252" t="s">
        <v>99</v>
      </c>
      <c r="B99" s="252"/>
      <c r="C99" s="6">
        <v>91</v>
      </c>
      <c r="D99" s="34">
        <v>3010939268</v>
      </c>
      <c r="E99" s="34">
        <v>11308894</v>
      </c>
      <c r="F99" s="33">
        <f t="shared" si="14"/>
        <v>3022248162</v>
      </c>
      <c r="G99" s="34">
        <v>3126810816</v>
      </c>
      <c r="H99" s="34">
        <v>6553376</v>
      </c>
      <c r="I99" s="33">
        <f t="shared" si="16"/>
        <v>3133364192</v>
      </c>
    </row>
    <row r="100" spans="1:9" x14ac:dyDescent="0.25">
      <c r="A100" s="252" t="s">
        <v>100</v>
      </c>
      <c r="B100" s="252"/>
      <c r="C100" s="6">
        <v>92</v>
      </c>
      <c r="D100" s="34">
        <v>101320010</v>
      </c>
      <c r="E100" s="34">
        <v>3039211216</v>
      </c>
      <c r="F100" s="33">
        <f t="shared" si="14"/>
        <v>3140531226</v>
      </c>
      <c r="G100" s="34">
        <v>102209456</v>
      </c>
      <c r="H100" s="34">
        <v>2847892563</v>
      </c>
      <c r="I100" s="33">
        <f t="shared" si="16"/>
        <v>2950102019</v>
      </c>
    </row>
    <row r="101" spans="1:9" x14ac:dyDescent="0.25">
      <c r="A101" s="252" t="s">
        <v>101</v>
      </c>
      <c r="B101" s="252"/>
      <c r="C101" s="6">
        <v>93</v>
      </c>
      <c r="D101" s="34">
        <v>0</v>
      </c>
      <c r="E101" s="34">
        <v>9463967</v>
      </c>
      <c r="F101" s="33">
        <f t="shared" si="14"/>
        <v>9463967</v>
      </c>
      <c r="G101" s="34">
        <v>0</v>
      </c>
      <c r="H101" s="34">
        <v>24175940</v>
      </c>
      <c r="I101" s="33">
        <f t="shared" si="16"/>
        <v>24175940</v>
      </c>
    </row>
    <row r="102" spans="1:9" x14ac:dyDescent="0.25">
      <c r="A102" s="252" t="s">
        <v>102</v>
      </c>
      <c r="B102" s="252"/>
      <c r="C102" s="6">
        <v>94</v>
      </c>
      <c r="D102" s="34">
        <v>0</v>
      </c>
      <c r="E102" s="34">
        <v>7055533</v>
      </c>
      <c r="F102" s="33">
        <f t="shared" si="14"/>
        <v>7055533</v>
      </c>
      <c r="G102" s="34">
        <v>0</v>
      </c>
      <c r="H102" s="34">
        <v>7055533</v>
      </c>
      <c r="I102" s="33">
        <f t="shared" si="16"/>
        <v>7055533</v>
      </c>
    </row>
    <row r="103" spans="1:9" x14ac:dyDescent="0.25">
      <c r="A103" s="252" t="s">
        <v>103</v>
      </c>
      <c r="B103" s="252"/>
      <c r="C103" s="6">
        <v>95</v>
      </c>
      <c r="D103" s="34">
        <v>0</v>
      </c>
      <c r="E103" s="34">
        <v>9372452</v>
      </c>
      <c r="F103" s="33">
        <f t="shared" si="14"/>
        <v>9372452</v>
      </c>
      <c r="G103" s="34">
        <v>0</v>
      </c>
      <c r="H103" s="34">
        <v>15694079</v>
      </c>
      <c r="I103" s="33">
        <f t="shared" si="16"/>
        <v>15694079</v>
      </c>
    </row>
    <row r="104" spans="1:9" ht="36.6" customHeight="1" x14ac:dyDescent="0.25">
      <c r="A104" s="255" t="s">
        <v>126</v>
      </c>
      <c r="B104" s="252"/>
      <c r="C104" s="6">
        <v>96</v>
      </c>
      <c r="D104" s="34">
        <v>412084501</v>
      </c>
      <c r="E104" s="34">
        <v>0</v>
      </c>
      <c r="F104" s="33">
        <f t="shared" si="14"/>
        <v>412084501</v>
      </c>
      <c r="G104" s="34">
        <v>376481979</v>
      </c>
      <c r="H104" s="34">
        <v>0</v>
      </c>
      <c r="I104" s="33">
        <f t="shared" si="16"/>
        <v>376481979</v>
      </c>
    </row>
    <row r="105" spans="1:9" x14ac:dyDescent="0.25">
      <c r="A105" s="253" t="s">
        <v>104</v>
      </c>
      <c r="B105" s="254"/>
      <c r="C105" s="5">
        <v>97</v>
      </c>
      <c r="D105" s="33">
        <f>D106+D107</f>
        <v>2845537</v>
      </c>
      <c r="E105" s="33">
        <f>E106+E107</f>
        <v>98385232</v>
      </c>
      <c r="F105" s="33">
        <f t="shared" si="14"/>
        <v>101230769</v>
      </c>
      <c r="G105" s="33">
        <f t="shared" ref="G105:H105" si="22">G106+G107</f>
        <v>4397636</v>
      </c>
      <c r="H105" s="33">
        <f t="shared" si="22"/>
        <v>66183483</v>
      </c>
      <c r="I105" s="33">
        <f t="shared" si="16"/>
        <v>70581119</v>
      </c>
    </row>
    <row r="106" spans="1:9" x14ac:dyDescent="0.25">
      <c r="A106" s="252" t="s">
        <v>105</v>
      </c>
      <c r="B106" s="252"/>
      <c r="C106" s="6">
        <v>98</v>
      </c>
      <c r="D106" s="34">
        <v>2608688</v>
      </c>
      <c r="E106" s="34">
        <v>95350774</v>
      </c>
      <c r="F106" s="33">
        <f t="shared" si="14"/>
        <v>97959462</v>
      </c>
      <c r="G106" s="34">
        <v>3994621</v>
      </c>
      <c r="H106" s="34">
        <v>63595466</v>
      </c>
      <c r="I106" s="33">
        <f t="shared" si="16"/>
        <v>67590087</v>
      </c>
    </row>
    <row r="107" spans="1:9" x14ac:dyDescent="0.25">
      <c r="A107" s="252" t="s">
        <v>106</v>
      </c>
      <c r="B107" s="252"/>
      <c r="C107" s="6">
        <v>99</v>
      </c>
      <c r="D107" s="34">
        <v>236849</v>
      </c>
      <c r="E107" s="34">
        <v>3034458</v>
      </c>
      <c r="F107" s="33">
        <f t="shared" si="14"/>
        <v>3271307</v>
      </c>
      <c r="G107" s="34">
        <v>403015</v>
      </c>
      <c r="H107" s="34">
        <v>2588017</v>
      </c>
      <c r="I107" s="33">
        <f t="shared" si="16"/>
        <v>2991032</v>
      </c>
    </row>
    <row r="108" spans="1:9" ht="22.15" customHeight="1" x14ac:dyDescent="0.25">
      <c r="A108" s="253" t="s">
        <v>107</v>
      </c>
      <c r="B108" s="254"/>
      <c r="C108" s="5">
        <v>100</v>
      </c>
      <c r="D108" s="33">
        <f>D109+D110</f>
        <v>37308321</v>
      </c>
      <c r="E108" s="33">
        <f>E109+E110</f>
        <v>135095733</v>
      </c>
      <c r="F108" s="33">
        <f t="shared" si="14"/>
        <v>172404054</v>
      </c>
      <c r="G108" s="33">
        <f t="shared" ref="G108:H108" si="23">G109+G110</f>
        <v>30065787</v>
      </c>
      <c r="H108" s="33">
        <f t="shared" si="23"/>
        <v>192016345</v>
      </c>
      <c r="I108" s="33">
        <f t="shared" si="16"/>
        <v>222082132</v>
      </c>
    </row>
    <row r="109" spans="1:9" x14ac:dyDescent="0.25">
      <c r="A109" s="252" t="s">
        <v>108</v>
      </c>
      <c r="B109" s="252"/>
      <c r="C109" s="6">
        <v>101</v>
      </c>
      <c r="D109" s="34">
        <v>35781836</v>
      </c>
      <c r="E109" s="34">
        <v>116639392</v>
      </c>
      <c r="F109" s="33">
        <f t="shared" si="14"/>
        <v>152421228</v>
      </c>
      <c r="G109" s="34">
        <v>28818637</v>
      </c>
      <c r="H109" s="34">
        <v>154880088</v>
      </c>
      <c r="I109" s="33">
        <f t="shared" si="16"/>
        <v>183698725</v>
      </c>
    </row>
    <row r="110" spans="1:9" x14ac:dyDescent="0.25">
      <c r="A110" s="252" t="s">
        <v>109</v>
      </c>
      <c r="B110" s="252"/>
      <c r="C110" s="6">
        <v>102</v>
      </c>
      <c r="D110" s="34">
        <v>1526485</v>
      </c>
      <c r="E110" s="34">
        <v>18456341</v>
      </c>
      <c r="F110" s="33">
        <f t="shared" si="14"/>
        <v>19982826</v>
      </c>
      <c r="G110" s="34">
        <v>1247150</v>
      </c>
      <c r="H110" s="34">
        <v>37136257</v>
      </c>
      <c r="I110" s="33">
        <f t="shared" si="16"/>
        <v>38383407</v>
      </c>
    </row>
    <row r="111" spans="1:9" ht="30" customHeight="1" x14ac:dyDescent="0.25">
      <c r="A111" s="255" t="s">
        <v>110</v>
      </c>
      <c r="B111" s="252"/>
      <c r="C111" s="6">
        <v>103</v>
      </c>
      <c r="D111" s="34">
        <v>0</v>
      </c>
      <c r="E111" s="34">
        <v>0</v>
      </c>
      <c r="F111" s="33">
        <f t="shared" si="14"/>
        <v>0</v>
      </c>
      <c r="G111" s="34">
        <v>0</v>
      </c>
      <c r="H111" s="34">
        <v>0</v>
      </c>
      <c r="I111" s="33">
        <f t="shared" si="16"/>
        <v>0</v>
      </c>
    </row>
    <row r="112" spans="1:9" x14ac:dyDescent="0.25">
      <c r="A112" s="253" t="s">
        <v>111</v>
      </c>
      <c r="B112" s="254"/>
      <c r="C112" s="5">
        <v>104</v>
      </c>
      <c r="D112" s="33">
        <f>D113+D114+D115</f>
        <v>5112667</v>
      </c>
      <c r="E112" s="33">
        <f>E113+E114+E115</f>
        <v>318779203</v>
      </c>
      <c r="F112" s="33">
        <f t="shared" si="14"/>
        <v>323891870</v>
      </c>
      <c r="G112" s="33">
        <f t="shared" ref="G112:H112" si="24">G113+G114+G115</f>
        <v>24048547</v>
      </c>
      <c r="H112" s="33">
        <f t="shared" si="24"/>
        <v>394592699</v>
      </c>
      <c r="I112" s="33">
        <f t="shared" si="16"/>
        <v>418641246</v>
      </c>
    </row>
    <row r="113" spans="1:9" x14ac:dyDescent="0.25">
      <c r="A113" s="252" t="s">
        <v>112</v>
      </c>
      <c r="B113" s="252"/>
      <c r="C113" s="6">
        <v>105</v>
      </c>
      <c r="D113" s="34">
        <v>0</v>
      </c>
      <c r="E113" s="34">
        <v>0</v>
      </c>
      <c r="F113" s="33">
        <f t="shared" si="14"/>
        <v>0</v>
      </c>
      <c r="G113" s="34">
        <v>0</v>
      </c>
      <c r="H113" s="34">
        <v>2647724</v>
      </c>
      <c r="I113" s="33">
        <f t="shared" si="16"/>
        <v>2647724</v>
      </c>
    </row>
    <row r="114" spans="1:9" x14ac:dyDescent="0.25">
      <c r="A114" s="252" t="s">
        <v>113</v>
      </c>
      <c r="B114" s="252"/>
      <c r="C114" s="6">
        <v>106</v>
      </c>
      <c r="D114" s="34">
        <v>0</v>
      </c>
      <c r="E114" s="34">
        <v>0</v>
      </c>
      <c r="F114" s="33">
        <f t="shared" si="14"/>
        <v>0</v>
      </c>
      <c r="G114" s="34">
        <v>0</v>
      </c>
      <c r="H114" s="34">
        <v>0</v>
      </c>
      <c r="I114" s="33">
        <f t="shared" si="16"/>
        <v>0</v>
      </c>
    </row>
    <row r="115" spans="1:9" x14ac:dyDescent="0.25">
      <c r="A115" s="252" t="s">
        <v>114</v>
      </c>
      <c r="B115" s="252"/>
      <c r="C115" s="6">
        <v>107</v>
      </c>
      <c r="D115" s="34">
        <v>5112667</v>
      </c>
      <c r="E115" s="34">
        <v>318779203</v>
      </c>
      <c r="F115" s="33">
        <f t="shared" si="14"/>
        <v>323891870</v>
      </c>
      <c r="G115" s="34">
        <v>24048547</v>
      </c>
      <c r="H115" s="34">
        <v>391944975</v>
      </c>
      <c r="I115" s="33">
        <f t="shared" si="16"/>
        <v>415993522</v>
      </c>
    </row>
    <row r="116" spans="1:9" x14ac:dyDescent="0.25">
      <c r="A116" s="253" t="s">
        <v>115</v>
      </c>
      <c r="B116" s="254"/>
      <c r="C116" s="5">
        <v>108</v>
      </c>
      <c r="D116" s="33">
        <f>D117+D118+D119+D120</f>
        <v>55374068</v>
      </c>
      <c r="E116" s="33">
        <f>E117+E118+E119+E120</f>
        <v>321566127</v>
      </c>
      <c r="F116" s="33">
        <f t="shared" si="14"/>
        <v>376940195</v>
      </c>
      <c r="G116" s="33">
        <f t="shared" ref="G116:H116" si="25">G117+G118+G119+G120</f>
        <v>72602199</v>
      </c>
      <c r="H116" s="33">
        <f t="shared" si="25"/>
        <v>388044337</v>
      </c>
      <c r="I116" s="33">
        <f t="shared" si="16"/>
        <v>460646536</v>
      </c>
    </row>
    <row r="117" spans="1:9" x14ac:dyDescent="0.25">
      <c r="A117" s="252" t="s">
        <v>116</v>
      </c>
      <c r="B117" s="252"/>
      <c r="C117" s="6">
        <v>109</v>
      </c>
      <c r="D117" s="34">
        <v>4968998</v>
      </c>
      <c r="E117" s="34">
        <v>87717976</v>
      </c>
      <c r="F117" s="33">
        <f t="shared" si="14"/>
        <v>92686974</v>
      </c>
      <c r="G117" s="34">
        <v>2592849</v>
      </c>
      <c r="H117" s="34">
        <v>101831575</v>
      </c>
      <c r="I117" s="33">
        <f t="shared" si="16"/>
        <v>104424424</v>
      </c>
    </row>
    <row r="118" spans="1:9" x14ac:dyDescent="0.25">
      <c r="A118" s="252" t="s">
        <v>117</v>
      </c>
      <c r="B118" s="252"/>
      <c r="C118" s="6">
        <v>110</v>
      </c>
      <c r="D118" s="34">
        <v>242461</v>
      </c>
      <c r="E118" s="34">
        <v>96369663</v>
      </c>
      <c r="F118" s="33">
        <f t="shared" si="14"/>
        <v>96612124</v>
      </c>
      <c r="G118" s="34">
        <v>18567</v>
      </c>
      <c r="H118" s="34">
        <v>116272399</v>
      </c>
      <c r="I118" s="33">
        <f t="shared" si="16"/>
        <v>116290966</v>
      </c>
    </row>
    <row r="119" spans="1:9" x14ac:dyDescent="0.25">
      <c r="A119" s="252" t="s">
        <v>118</v>
      </c>
      <c r="B119" s="252"/>
      <c r="C119" s="6">
        <v>111</v>
      </c>
      <c r="D119" s="34">
        <v>0</v>
      </c>
      <c r="E119" s="34">
        <v>11742</v>
      </c>
      <c r="F119" s="33">
        <f t="shared" si="14"/>
        <v>11742</v>
      </c>
      <c r="G119" s="34">
        <v>0</v>
      </c>
      <c r="H119" s="34">
        <v>11819</v>
      </c>
      <c r="I119" s="33">
        <f t="shared" si="16"/>
        <v>11819</v>
      </c>
    </row>
    <row r="120" spans="1:9" x14ac:dyDescent="0.25">
      <c r="A120" s="252" t="s">
        <v>119</v>
      </c>
      <c r="B120" s="252"/>
      <c r="C120" s="6">
        <v>112</v>
      </c>
      <c r="D120" s="34">
        <v>50162609</v>
      </c>
      <c r="E120" s="34">
        <v>137466746</v>
      </c>
      <c r="F120" s="33">
        <f t="shared" si="14"/>
        <v>187629355</v>
      </c>
      <c r="G120" s="34">
        <v>69990783</v>
      </c>
      <c r="H120" s="34">
        <v>169928544</v>
      </c>
      <c r="I120" s="33">
        <f t="shared" si="16"/>
        <v>239919327</v>
      </c>
    </row>
    <row r="121" spans="1:9" ht="20.45" customHeight="1" x14ac:dyDescent="0.25">
      <c r="A121" s="253" t="s">
        <v>309</v>
      </c>
      <c r="B121" s="254"/>
      <c r="C121" s="5">
        <v>113</v>
      </c>
      <c r="D121" s="33">
        <f>D122+D123</f>
        <v>27044031</v>
      </c>
      <c r="E121" s="33">
        <f>E122+E123</f>
        <v>272425174</v>
      </c>
      <c r="F121" s="33">
        <f t="shared" si="14"/>
        <v>299469205</v>
      </c>
      <c r="G121" s="33">
        <f t="shared" ref="G121:H121" si="26">G122+G123</f>
        <v>30605868</v>
      </c>
      <c r="H121" s="33">
        <f t="shared" si="26"/>
        <v>268563047</v>
      </c>
      <c r="I121" s="33">
        <f t="shared" si="16"/>
        <v>299168915</v>
      </c>
    </row>
    <row r="122" spans="1:9" x14ac:dyDescent="0.25">
      <c r="A122" s="252" t="s">
        <v>120</v>
      </c>
      <c r="B122" s="252"/>
      <c r="C122" s="6">
        <v>114</v>
      </c>
      <c r="D122" s="34">
        <v>0</v>
      </c>
      <c r="E122" s="34">
        <v>0</v>
      </c>
      <c r="F122" s="33">
        <f t="shared" si="14"/>
        <v>0</v>
      </c>
      <c r="G122" s="34">
        <v>0</v>
      </c>
      <c r="H122" s="34">
        <v>8988308</v>
      </c>
      <c r="I122" s="33">
        <f t="shared" si="16"/>
        <v>8988308</v>
      </c>
    </row>
    <row r="123" spans="1:9" ht="21" customHeight="1" x14ac:dyDescent="0.25">
      <c r="A123" s="252" t="s">
        <v>121</v>
      </c>
      <c r="B123" s="252"/>
      <c r="C123" s="6">
        <v>115</v>
      </c>
      <c r="D123" s="34">
        <v>27044031</v>
      </c>
      <c r="E123" s="34">
        <v>272425174</v>
      </c>
      <c r="F123" s="33">
        <f t="shared" si="14"/>
        <v>299469205</v>
      </c>
      <c r="G123" s="34">
        <v>30605868</v>
      </c>
      <c r="H123" s="34">
        <v>259574739</v>
      </c>
      <c r="I123" s="33">
        <f t="shared" si="16"/>
        <v>290180607</v>
      </c>
    </row>
    <row r="124" spans="1:9" ht="26.45" customHeight="1" x14ac:dyDescent="0.25">
      <c r="A124" s="253" t="s">
        <v>318</v>
      </c>
      <c r="B124" s="254"/>
      <c r="C124" s="5">
        <v>116</v>
      </c>
      <c r="D124" s="33">
        <f>D95++D96+D97+D104+D105+D108+D111+D112+D116+D121+D76</f>
        <v>4207695557</v>
      </c>
      <c r="E124" s="33">
        <f>E95++E96+E97+E104+E105+E108+E111+E112+E116+E121+E76</f>
        <v>9222266052</v>
      </c>
      <c r="F124" s="33">
        <f t="shared" si="14"/>
        <v>13429961609</v>
      </c>
      <c r="G124" s="33">
        <f t="shared" ref="G124:H124" si="27">G95++G96+G97+G104+G105+G108+G111+G112+G116+G121+G76</f>
        <v>4317310661</v>
      </c>
      <c r="H124" s="33">
        <f t="shared" si="27"/>
        <v>9773498132</v>
      </c>
      <c r="I124" s="33">
        <f t="shared" si="16"/>
        <v>14090808793</v>
      </c>
    </row>
    <row r="125" spans="1:9" x14ac:dyDescent="0.25">
      <c r="A125" s="255" t="s">
        <v>122</v>
      </c>
      <c r="B125" s="252"/>
      <c r="C125" s="6">
        <v>117</v>
      </c>
      <c r="D125" s="34">
        <v>371785133</v>
      </c>
      <c r="E125" s="34">
        <v>2737809222</v>
      </c>
      <c r="F125" s="33">
        <f t="shared" si="14"/>
        <v>3109594355</v>
      </c>
      <c r="G125" s="34">
        <v>298481477</v>
      </c>
      <c r="H125" s="34">
        <v>3175257358</v>
      </c>
      <c r="I125" s="33">
        <f t="shared" si="16"/>
        <v>3473738835</v>
      </c>
    </row>
  </sheetData>
  <sheetProtection algorithmName="SHA-512" hashValue="z/+klvzaBV7Pd0wBQ18YdURCInxlP0xPvwFCncFuM6FVR4JnIWn7Xn7nWw//ev01OYFsUo6FgoefA3H+l6gdmQ==" saltValue="3UfVSkwX8PsIpmSpsHA6lw==" spinCount="100000" sheet="1" objects="1" scenarios="1"/>
  <mergeCells count="126">
    <mergeCell ref="A120:B120"/>
    <mergeCell ref="A121:B121"/>
    <mergeCell ref="A122:B122"/>
    <mergeCell ref="A123:B123"/>
    <mergeCell ref="A124:B124"/>
    <mergeCell ref="A125:B125"/>
    <mergeCell ref="A114:B114"/>
    <mergeCell ref="A115:B115"/>
    <mergeCell ref="A116:B116"/>
    <mergeCell ref="A117:B117"/>
    <mergeCell ref="A118:B118"/>
    <mergeCell ref="A119:B119"/>
    <mergeCell ref="A108:B108"/>
    <mergeCell ref="A109:B109"/>
    <mergeCell ref="A110:B110"/>
    <mergeCell ref="A111:B111"/>
    <mergeCell ref="A112:B112"/>
    <mergeCell ref="A113:B113"/>
    <mergeCell ref="A102:B102"/>
    <mergeCell ref="A103:B103"/>
    <mergeCell ref="A104:B104"/>
    <mergeCell ref="A105:B105"/>
    <mergeCell ref="A106:B106"/>
    <mergeCell ref="A107:B107"/>
    <mergeCell ref="A96:B96"/>
    <mergeCell ref="A97:B97"/>
    <mergeCell ref="A98:B98"/>
    <mergeCell ref="A99:B99"/>
    <mergeCell ref="A100:B100"/>
    <mergeCell ref="A101:B101"/>
    <mergeCell ref="A90:B90"/>
    <mergeCell ref="A91:B91"/>
    <mergeCell ref="A92:B92"/>
    <mergeCell ref="A93:B93"/>
    <mergeCell ref="A94:B94"/>
    <mergeCell ref="A95:B95"/>
    <mergeCell ref="A84:B84"/>
    <mergeCell ref="A85:B85"/>
    <mergeCell ref="A86:B86"/>
    <mergeCell ref="A87:B87"/>
    <mergeCell ref="A88:B88"/>
    <mergeCell ref="A89:B89"/>
    <mergeCell ref="A78:B78"/>
    <mergeCell ref="A79:B79"/>
    <mergeCell ref="A80:B80"/>
    <mergeCell ref="A81:B81"/>
    <mergeCell ref="A82:B82"/>
    <mergeCell ref="A83:B83"/>
    <mergeCell ref="A72:B72"/>
    <mergeCell ref="A73:B73"/>
    <mergeCell ref="A74:B74"/>
    <mergeCell ref="A75:I75"/>
    <mergeCell ref="A76:B76"/>
    <mergeCell ref="A77:B77"/>
    <mergeCell ref="A66:B66"/>
    <mergeCell ref="A67:B67"/>
    <mergeCell ref="A68:B68"/>
    <mergeCell ref="A69:B69"/>
    <mergeCell ref="A70:B70"/>
    <mergeCell ref="A71:B71"/>
    <mergeCell ref="A60:B60"/>
    <mergeCell ref="A61:B61"/>
    <mergeCell ref="A62:B62"/>
    <mergeCell ref="A63:B63"/>
    <mergeCell ref="A64:B64"/>
    <mergeCell ref="A65:B65"/>
    <mergeCell ref="A54:B54"/>
    <mergeCell ref="A55:B55"/>
    <mergeCell ref="A56:B56"/>
    <mergeCell ref="A57:B57"/>
    <mergeCell ref="A58:B58"/>
    <mergeCell ref="A59:B59"/>
    <mergeCell ref="A48:B48"/>
    <mergeCell ref="A49:B49"/>
    <mergeCell ref="A50:B50"/>
    <mergeCell ref="A51:B51"/>
    <mergeCell ref="A52:B52"/>
    <mergeCell ref="A53:B53"/>
    <mergeCell ref="A42:B42"/>
    <mergeCell ref="A43:B43"/>
    <mergeCell ref="A44:B44"/>
    <mergeCell ref="A45:B45"/>
    <mergeCell ref="A46:B46"/>
    <mergeCell ref="A47:B47"/>
    <mergeCell ref="A36:B36"/>
    <mergeCell ref="A37:B37"/>
    <mergeCell ref="A38:B38"/>
    <mergeCell ref="A39:B39"/>
    <mergeCell ref="A40:B40"/>
    <mergeCell ref="A41:B41"/>
    <mergeCell ref="A30:B30"/>
    <mergeCell ref="A31:B31"/>
    <mergeCell ref="A32:B32"/>
    <mergeCell ref="A33:B33"/>
    <mergeCell ref="A34:B34"/>
    <mergeCell ref="A35:B35"/>
    <mergeCell ref="A24:B24"/>
    <mergeCell ref="A25:B25"/>
    <mergeCell ref="A26:B26"/>
    <mergeCell ref="A27:B27"/>
    <mergeCell ref="A28:B28"/>
    <mergeCell ref="A29:B29"/>
    <mergeCell ref="A18:B18"/>
    <mergeCell ref="A19:B19"/>
    <mergeCell ref="A20:B20"/>
    <mergeCell ref="A21:B21"/>
    <mergeCell ref="A22:B22"/>
    <mergeCell ref="A23:B23"/>
    <mergeCell ref="A15:B15"/>
    <mergeCell ref="A16:B16"/>
    <mergeCell ref="A17:B17"/>
    <mergeCell ref="A6:B6"/>
    <mergeCell ref="A7:I7"/>
    <mergeCell ref="A8:B8"/>
    <mergeCell ref="A9:B9"/>
    <mergeCell ref="A10:B10"/>
    <mergeCell ref="A11:B11"/>
    <mergeCell ref="A1:I1"/>
    <mergeCell ref="A2:I2"/>
    <mergeCell ref="A4:B5"/>
    <mergeCell ref="C4:C5"/>
    <mergeCell ref="D4:F4"/>
    <mergeCell ref="G4:I4"/>
    <mergeCell ref="A12:B12"/>
    <mergeCell ref="A13:B13"/>
    <mergeCell ref="A14:B14"/>
  </mergeCells>
  <dataValidations count="4">
    <dataValidation type="whole" operator="lessThanOrEqual" allowBlank="1" showInputMessage="1" showErrorMessage="1" errorTitle="Pogrešan unos" error="Dopušten je unos samo negativnih cjelobrojnih vrijednosti ili nule." sqref="G91:H91 D94:E94 D91:E91 G94:H94" xr:uid="{00000000-0002-0000-0100-000000000000}">
      <formula1>0</formula1>
    </dataValidation>
    <dataValidation type="whole" operator="greaterThanOrEqual" allowBlank="1" showInputMessage="1" showErrorMessage="1" errorTitle="Pogrešan unos" error="Dopušten je unos samo pozitivnih cjelobrojnih vrijednosti ili nule." sqref="G90:H90 G85:H88 G77:H80 G95:H125 D77:E80 D85:E88 D90:E90 D93:E93 D95:E125 G93:H93" xr:uid="{00000000-0002-0000-0100-000001000000}">
      <formula1>0</formula1>
    </dataValidation>
    <dataValidation type="whole" operator="greaterThanOrEqual" allowBlank="1" showErrorMessage="1" errorTitle="Pogrešan unos" error="Dopušten je unos samo pozitivnih cjelobrojnih vrijednosti ili nule." sqref="D8:I74" xr:uid="{00000000-0002-0000-0100-000002000000}">
      <formula1>0</formula1>
    </dataValidation>
    <dataValidation type="whole" operator="notEqual" allowBlank="1" showInputMessage="1" showErrorMessage="1" errorTitle="Nedopušten unos" error="Dopušten je unos samo cjelobrojnih (pozitivnih ili negativnih) vrijednosti i nule." sqref="D76:I76 D89:I89 G81:H84 D81:E84 F93:F125 F77:F88 F90:F91 D92:I92 I77:I88 I90:I91 I93:I125" xr:uid="{00000000-0002-0000-0100-000003000000}">
      <formula1>999999999</formula1>
    </dataValidation>
  </dataValidations>
  <pageMargins left="0.7" right="0.7" top="0.75" bottom="0.75" header="0.3" footer="0.3"/>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workbookViewId="0">
      <selection activeCell="D7" sqref="D7:I86"/>
    </sheetView>
  </sheetViews>
  <sheetFormatPr defaultColWidth="8.85546875" defaultRowHeight="15" x14ac:dyDescent="0.25"/>
  <cols>
    <col min="1" max="1" width="26.7109375" style="1" customWidth="1"/>
    <col min="2" max="2" width="15" style="1" customWidth="1"/>
    <col min="3" max="3" width="8.85546875" style="1"/>
    <col min="4" max="4" width="10.42578125" style="25" customWidth="1"/>
    <col min="5" max="6" width="11.7109375" style="25" customWidth="1"/>
    <col min="7" max="7" width="10.42578125" style="25" customWidth="1"/>
    <col min="8" max="9" width="11.7109375" style="25" customWidth="1"/>
    <col min="10" max="10" width="8.85546875" style="1"/>
    <col min="11" max="11" width="14.7109375" style="1" bestFit="1" customWidth="1"/>
    <col min="12" max="13" width="16.28515625" style="1" bestFit="1" customWidth="1"/>
    <col min="14" max="14" width="14.7109375" style="1" bestFit="1" customWidth="1"/>
    <col min="15" max="16" width="11.28515625" style="1" customWidth="1"/>
    <col min="17" max="17" width="12.85546875" style="1" bestFit="1" customWidth="1"/>
    <col min="18" max="18" width="11.85546875" style="1" bestFit="1" customWidth="1"/>
    <col min="19" max="22" width="12.85546875" style="1" bestFit="1" customWidth="1"/>
    <col min="23" max="23" width="13.7109375" style="1" bestFit="1" customWidth="1"/>
    <col min="24" max="16384" width="8.85546875" style="1"/>
  </cols>
  <sheetData>
    <row r="1" spans="1:9" ht="15.75" x14ac:dyDescent="0.25">
      <c r="A1" s="260" t="s">
        <v>127</v>
      </c>
      <c r="B1" s="245"/>
      <c r="C1" s="245"/>
      <c r="D1" s="245"/>
      <c r="E1" s="245"/>
      <c r="F1" s="245"/>
      <c r="G1" s="245"/>
      <c r="H1" s="245"/>
      <c r="I1" s="245"/>
    </row>
    <row r="2" spans="1:9" x14ac:dyDescent="0.25">
      <c r="A2" s="246" t="s">
        <v>411</v>
      </c>
      <c r="B2" s="261"/>
      <c r="C2" s="261"/>
      <c r="D2" s="261"/>
      <c r="E2" s="261"/>
      <c r="F2" s="261"/>
      <c r="G2" s="261"/>
      <c r="H2" s="261"/>
      <c r="I2" s="261"/>
    </row>
    <row r="3" spans="1:9" x14ac:dyDescent="0.25">
      <c r="A3" s="262" t="s">
        <v>1</v>
      </c>
      <c r="B3" s="263"/>
      <c r="C3" s="263"/>
      <c r="D3" s="263"/>
      <c r="E3" s="263"/>
      <c r="F3" s="263"/>
      <c r="G3" s="263"/>
      <c r="H3" s="263"/>
      <c r="I3" s="263"/>
    </row>
    <row r="4" spans="1:9" ht="33.75" customHeight="1" x14ac:dyDescent="0.25">
      <c r="A4" s="248" t="s">
        <v>2</v>
      </c>
      <c r="B4" s="249"/>
      <c r="C4" s="248" t="s">
        <v>3</v>
      </c>
      <c r="D4" s="250" t="s">
        <v>128</v>
      </c>
      <c r="E4" s="251"/>
      <c r="F4" s="251"/>
      <c r="G4" s="250" t="s">
        <v>129</v>
      </c>
      <c r="H4" s="251"/>
      <c r="I4" s="251"/>
    </row>
    <row r="5" spans="1:9" ht="24" customHeight="1" x14ac:dyDescent="0.25">
      <c r="A5" s="249"/>
      <c r="B5" s="249"/>
      <c r="C5" s="249"/>
      <c r="D5" s="31" t="s">
        <v>6</v>
      </c>
      <c r="E5" s="31" t="s">
        <v>7</v>
      </c>
      <c r="F5" s="31" t="s">
        <v>8</v>
      </c>
      <c r="G5" s="31" t="s">
        <v>6</v>
      </c>
      <c r="H5" s="31" t="s">
        <v>7</v>
      </c>
      <c r="I5" s="31" t="s">
        <v>8</v>
      </c>
    </row>
    <row r="6" spans="1:9" x14ac:dyDescent="0.25">
      <c r="A6" s="248">
        <v>1</v>
      </c>
      <c r="B6" s="249"/>
      <c r="C6" s="4">
        <v>2</v>
      </c>
      <c r="D6" s="32">
        <v>3</v>
      </c>
      <c r="E6" s="32">
        <v>4</v>
      </c>
      <c r="F6" s="32" t="s">
        <v>9</v>
      </c>
      <c r="G6" s="32">
        <v>6</v>
      </c>
      <c r="H6" s="32">
        <v>7</v>
      </c>
      <c r="I6" s="32" t="s">
        <v>10</v>
      </c>
    </row>
    <row r="7" spans="1:9" ht="22.5" customHeight="1" x14ac:dyDescent="0.25">
      <c r="A7" s="253" t="s">
        <v>130</v>
      </c>
      <c r="B7" s="254"/>
      <c r="C7" s="5">
        <v>118</v>
      </c>
      <c r="D7" s="33">
        <f>D8+D9+D10+D11+D12</f>
        <v>550593781</v>
      </c>
      <c r="E7" s="33">
        <f>E8+E9+E10+E11+E12</f>
        <v>2428943426</v>
      </c>
      <c r="F7" s="33">
        <f>D7+E7</f>
        <v>2979537207</v>
      </c>
      <c r="G7" s="33">
        <f t="shared" ref="G7:H7" si="0">G8+G9+G10+G11+G12</f>
        <v>539958480</v>
      </c>
      <c r="H7" s="33">
        <f t="shared" si="0"/>
        <v>2551488124</v>
      </c>
      <c r="I7" s="33">
        <f>G7+H7</f>
        <v>3091446604</v>
      </c>
    </row>
    <row r="8" spans="1:9" x14ac:dyDescent="0.25">
      <c r="A8" s="264" t="s">
        <v>131</v>
      </c>
      <c r="B8" s="264"/>
      <c r="C8" s="6">
        <v>119</v>
      </c>
      <c r="D8" s="34">
        <v>551053061</v>
      </c>
      <c r="E8" s="34">
        <v>2689177414</v>
      </c>
      <c r="F8" s="47">
        <f t="shared" ref="F8:F71" si="1">D8+E8</f>
        <v>3240230475</v>
      </c>
      <c r="G8" s="34">
        <v>540832945</v>
      </c>
      <c r="H8" s="34">
        <v>2895385130</v>
      </c>
      <c r="I8" s="33">
        <f t="shared" ref="I8:I71" si="2">G8+H8</f>
        <v>3436218075</v>
      </c>
    </row>
    <row r="9" spans="1:9" ht="19.5" customHeight="1" x14ac:dyDescent="0.25">
      <c r="A9" s="264" t="s">
        <v>132</v>
      </c>
      <c r="B9" s="264"/>
      <c r="C9" s="6">
        <v>120</v>
      </c>
      <c r="D9" s="34">
        <v>0</v>
      </c>
      <c r="E9" s="34">
        <v>-2832769</v>
      </c>
      <c r="F9" s="47">
        <f t="shared" si="1"/>
        <v>-2832769</v>
      </c>
      <c r="G9" s="34">
        <v>0</v>
      </c>
      <c r="H9" s="34">
        <v>15652975</v>
      </c>
      <c r="I9" s="33">
        <f t="shared" si="2"/>
        <v>15652975</v>
      </c>
    </row>
    <row r="10" spans="1:9" x14ac:dyDescent="0.25">
      <c r="A10" s="264" t="s">
        <v>133</v>
      </c>
      <c r="B10" s="264"/>
      <c r="C10" s="6">
        <v>121</v>
      </c>
      <c r="D10" s="34">
        <v>-334900</v>
      </c>
      <c r="E10" s="34">
        <v>-277525967</v>
      </c>
      <c r="F10" s="47">
        <f t="shared" si="1"/>
        <v>-277860867</v>
      </c>
      <c r="G10" s="34">
        <v>-361868</v>
      </c>
      <c r="H10" s="34">
        <v>-310371494</v>
      </c>
      <c r="I10" s="33">
        <f t="shared" si="2"/>
        <v>-310733362</v>
      </c>
    </row>
    <row r="11" spans="1:9" ht="22.5" customHeight="1" x14ac:dyDescent="0.25">
      <c r="A11" s="264" t="s">
        <v>134</v>
      </c>
      <c r="B11" s="264"/>
      <c r="C11" s="6">
        <v>122</v>
      </c>
      <c r="D11" s="34">
        <v>-177798</v>
      </c>
      <c r="E11" s="34">
        <v>3944452</v>
      </c>
      <c r="F11" s="47">
        <f t="shared" si="1"/>
        <v>3766654</v>
      </c>
      <c r="G11" s="34">
        <v>-544448</v>
      </c>
      <c r="H11" s="34">
        <v>-66395685</v>
      </c>
      <c r="I11" s="33">
        <f t="shared" si="2"/>
        <v>-66940133</v>
      </c>
    </row>
    <row r="12" spans="1:9" ht="21.75" customHeight="1" x14ac:dyDescent="0.25">
      <c r="A12" s="264" t="s">
        <v>135</v>
      </c>
      <c r="B12" s="264"/>
      <c r="C12" s="6">
        <v>123</v>
      </c>
      <c r="D12" s="34">
        <v>53418</v>
      </c>
      <c r="E12" s="34">
        <v>16180296</v>
      </c>
      <c r="F12" s="47">
        <f t="shared" si="1"/>
        <v>16233714</v>
      </c>
      <c r="G12" s="34">
        <v>31851</v>
      </c>
      <c r="H12" s="34">
        <v>17217198</v>
      </c>
      <c r="I12" s="33">
        <f t="shared" si="2"/>
        <v>17249049</v>
      </c>
    </row>
    <row r="13" spans="1:9" x14ac:dyDescent="0.25">
      <c r="A13" s="253" t="s">
        <v>136</v>
      </c>
      <c r="B13" s="254"/>
      <c r="C13" s="5">
        <v>124</v>
      </c>
      <c r="D13" s="33">
        <f>D14+D15+D16+D17+D18+D19+D20</f>
        <v>161665763</v>
      </c>
      <c r="E13" s="33">
        <f>E14+E15+E16+E17+E18+E19+E20</f>
        <v>326039789</v>
      </c>
      <c r="F13" s="33">
        <f t="shared" si="1"/>
        <v>487705552</v>
      </c>
      <c r="G13" s="33">
        <f t="shared" ref="G13" si="3">G14+G15+G16+G17+G18+G19+G20</f>
        <v>120236134</v>
      </c>
      <c r="H13" s="33">
        <f>H14+H15+H16+H17+H18+H19+H20</f>
        <v>360324473</v>
      </c>
      <c r="I13" s="33">
        <f t="shared" si="2"/>
        <v>480560607</v>
      </c>
    </row>
    <row r="14" spans="1:9" ht="24" customHeight="1" x14ac:dyDescent="0.25">
      <c r="A14" s="264" t="s">
        <v>137</v>
      </c>
      <c r="B14" s="264"/>
      <c r="C14" s="6">
        <v>125</v>
      </c>
      <c r="D14" s="34">
        <v>2103298</v>
      </c>
      <c r="E14" s="34">
        <v>17645743</v>
      </c>
      <c r="F14" s="33">
        <f t="shared" si="1"/>
        <v>19749041</v>
      </c>
      <c r="G14" s="34">
        <v>3583367</v>
      </c>
      <c r="H14" s="34">
        <v>40626932</v>
      </c>
      <c r="I14" s="33">
        <f t="shared" si="2"/>
        <v>44210299</v>
      </c>
    </row>
    <row r="15" spans="1:9" ht="24.75" customHeight="1" x14ac:dyDescent="0.25">
      <c r="A15" s="264" t="s">
        <v>138</v>
      </c>
      <c r="B15" s="264"/>
      <c r="C15" s="6">
        <v>126</v>
      </c>
      <c r="D15" s="34">
        <v>73948</v>
      </c>
      <c r="E15" s="34">
        <v>110762708</v>
      </c>
      <c r="F15" s="33">
        <f t="shared" si="1"/>
        <v>110836656</v>
      </c>
      <c r="G15" s="34">
        <v>184737</v>
      </c>
      <c r="H15" s="34">
        <v>131306984</v>
      </c>
      <c r="I15" s="33">
        <f t="shared" si="2"/>
        <v>131491721</v>
      </c>
    </row>
    <row r="16" spans="1:9" x14ac:dyDescent="0.25">
      <c r="A16" s="264" t="s">
        <v>139</v>
      </c>
      <c r="B16" s="264"/>
      <c r="C16" s="6">
        <v>127</v>
      </c>
      <c r="D16" s="34">
        <v>105700578</v>
      </c>
      <c r="E16" s="34">
        <v>89883190</v>
      </c>
      <c r="F16" s="33">
        <f t="shared" si="1"/>
        <v>195583768</v>
      </c>
      <c r="G16" s="34">
        <v>103264193</v>
      </c>
      <c r="H16" s="34">
        <v>83722424</v>
      </c>
      <c r="I16" s="33">
        <f t="shared" si="2"/>
        <v>186986617</v>
      </c>
    </row>
    <row r="17" spans="1:9" x14ac:dyDescent="0.25">
      <c r="A17" s="264" t="s">
        <v>140</v>
      </c>
      <c r="B17" s="264"/>
      <c r="C17" s="6">
        <v>128</v>
      </c>
      <c r="D17" s="34">
        <v>2009774</v>
      </c>
      <c r="E17" s="34">
        <v>3920526</v>
      </c>
      <c r="F17" s="33">
        <f t="shared" si="1"/>
        <v>5930300</v>
      </c>
      <c r="G17" s="34">
        <v>4575231</v>
      </c>
      <c r="H17" s="34">
        <v>19179511</v>
      </c>
      <c r="I17" s="33">
        <f t="shared" si="2"/>
        <v>23754742</v>
      </c>
    </row>
    <row r="18" spans="1:9" x14ac:dyDescent="0.25">
      <c r="A18" s="264" t="s">
        <v>141</v>
      </c>
      <c r="B18" s="264"/>
      <c r="C18" s="6">
        <v>129</v>
      </c>
      <c r="D18" s="34">
        <v>20138618</v>
      </c>
      <c r="E18" s="34">
        <v>69738961</v>
      </c>
      <c r="F18" s="33">
        <f t="shared" si="1"/>
        <v>89877579</v>
      </c>
      <c r="G18" s="34">
        <v>8142096</v>
      </c>
      <c r="H18" s="34">
        <v>57109981</v>
      </c>
      <c r="I18" s="33">
        <f t="shared" si="2"/>
        <v>65252077</v>
      </c>
    </row>
    <row r="19" spans="1:9" x14ac:dyDescent="0.25">
      <c r="A19" s="264" t="s">
        <v>142</v>
      </c>
      <c r="B19" s="264"/>
      <c r="C19" s="6">
        <v>130</v>
      </c>
      <c r="D19" s="34">
        <v>31170680</v>
      </c>
      <c r="E19" s="34">
        <v>6835220</v>
      </c>
      <c r="F19" s="33">
        <f t="shared" si="1"/>
        <v>38005900</v>
      </c>
      <c r="G19" s="34">
        <v>0</v>
      </c>
      <c r="H19" s="34">
        <v>0</v>
      </c>
      <c r="I19" s="33">
        <f t="shared" si="2"/>
        <v>0</v>
      </c>
    </row>
    <row r="20" spans="1:9" x14ac:dyDescent="0.25">
      <c r="A20" s="264" t="s">
        <v>143</v>
      </c>
      <c r="B20" s="264"/>
      <c r="C20" s="6">
        <v>131</v>
      </c>
      <c r="D20" s="34">
        <v>468867</v>
      </c>
      <c r="E20" s="34">
        <v>27253441</v>
      </c>
      <c r="F20" s="33">
        <f t="shared" si="1"/>
        <v>27722308</v>
      </c>
      <c r="G20" s="34">
        <v>486510</v>
      </c>
      <c r="H20" s="34">
        <v>28378641</v>
      </c>
      <c r="I20" s="33">
        <f t="shared" si="2"/>
        <v>28865151</v>
      </c>
    </row>
    <row r="21" spans="1:9" x14ac:dyDescent="0.25">
      <c r="A21" s="265" t="s">
        <v>144</v>
      </c>
      <c r="B21" s="264"/>
      <c r="C21" s="6">
        <v>132</v>
      </c>
      <c r="D21" s="34">
        <v>2100261</v>
      </c>
      <c r="E21" s="34">
        <v>41067267</v>
      </c>
      <c r="F21" s="33">
        <f t="shared" si="1"/>
        <v>43167528</v>
      </c>
      <c r="G21" s="34">
        <v>1874557</v>
      </c>
      <c r="H21" s="34">
        <v>38199868</v>
      </c>
      <c r="I21" s="33">
        <f t="shared" si="2"/>
        <v>40074425</v>
      </c>
    </row>
    <row r="22" spans="1:9" ht="24.75" customHeight="1" x14ac:dyDescent="0.25">
      <c r="A22" s="265" t="s">
        <v>145</v>
      </c>
      <c r="B22" s="264"/>
      <c r="C22" s="6">
        <v>133</v>
      </c>
      <c r="D22" s="34">
        <v>441577</v>
      </c>
      <c r="E22" s="34">
        <v>44648093</v>
      </c>
      <c r="F22" s="33">
        <f t="shared" si="1"/>
        <v>45089670</v>
      </c>
      <c r="G22" s="34">
        <v>944245</v>
      </c>
      <c r="H22" s="34">
        <v>43745211</v>
      </c>
      <c r="I22" s="33">
        <f t="shared" si="2"/>
        <v>44689456</v>
      </c>
    </row>
    <row r="23" spans="1:9" x14ac:dyDescent="0.25">
      <c r="A23" s="265" t="s">
        <v>146</v>
      </c>
      <c r="B23" s="264"/>
      <c r="C23" s="6">
        <v>134</v>
      </c>
      <c r="D23" s="34">
        <v>623748</v>
      </c>
      <c r="E23" s="34">
        <v>123644686</v>
      </c>
      <c r="F23" s="33">
        <f t="shared" si="1"/>
        <v>124268434</v>
      </c>
      <c r="G23" s="34">
        <v>341992</v>
      </c>
      <c r="H23" s="34">
        <v>171046236</v>
      </c>
      <c r="I23" s="33">
        <f t="shared" si="2"/>
        <v>171388228</v>
      </c>
    </row>
    <row r="24" spans="1:9" ht="21" customHeight="1" x14ac:dyDescent="0.25">
      <c r="A24" s="253" t="s">
        <v>147</v>
      </c>
      <c r="B24" s="254"/>
      <c r="C24" s="5">
        <v>135</v>
      </c>
      <c r="D24" s="33">
        <f>D25+D28</f>
        <v>-536993740</v>
      </c>
      <c r="E24" s="33">
        <f>E25+E28</f>
        <v>-1383264676</v>
      </c>
      <c r="F24" s="33">
        <f t="shared" si="1"/>
        <v>-1920258416</v>
      </c>
      <c r="G24" s="33">
        <f t="shared" ref="G24:H24" si="4">G25+G28</f>
        <v>-471854443</v>
      </c>
      <c r="H24" s="33">
        <f t="shared" si="4"/>
        <v>-1334610702</v>
      </c>
      <c r="I24" s="33">
        <f t="shared" si="2"/>
        <v>-1806465145</v>
      </c>
    </row>
    <row r="25" spans="1:9" x14ac:dyDescent="0.25">
      <c r="A25" s="254" t="s">
        <v>148</v>
      </c>
      <c r="B25" s="254"/>
      <c r="C25" s="5">
        <v>136</v>
      </c>
      <c r="D25" s="33">
        <f>D26+D27</f>
        <v>-501729864</v>
      </c>
      <c r="E25" s="33">
        <f>E26+E27</f>
        <v>-1336935303</v>
      </c>
      <c r="F25" s="33">
        <f t="shared" si="1"/>
        <v>-1838665167</v>
      </c>
      <c r="G25" s="33">
        <f t="shared" ref="G25:H25" si="5">G26+G27</f>
        <v>-470949859</v>
      </c>
      <c r="H25" s="33">
        <f t="shared" si="5"/>
        <v>-1368879159</v>
      </c>
      <c r="I25" s="33">
        <f t="shared" si="2"/>
        <v>-1839829018</v>
      </c>
    </row>
    <row r="26" spans="1:9" x14ac:dyDescent="0.25">
      <c r="A26" s="264" t="s">
        <v>149</v>
      </c>
      <c r="B26" s="264"/>
      <c r="C26" s="6">
        <v>137</v>
      </c>
      <c r="D26" s="34">
        <v>-501858465</v>
      </c>
      <c r="E26" s="34">
        <v>-1444613813</v>
      </c>
      <c r="F26" s="33">
        <f t="shared" si="1"/>
        <v>-1946472278</v>
      </c>
      <c r="G26" s="34">
        <v>-470949859</v>
      </c>
      <c r="H26" s="34">
        <v>-1601432166</v>
      </c>
      <c r="I26" s="33">
        <f t="shared" si="2"/>
        <v>-2072382025</v>
      </c>
    </row>
    <row r="27" spans="1:9" x14ac:dyDescent="0.25">
      <c r="A27" s="264" t="s">
        <v>150</v>
      </c>
      <c r="B27" s="264"/>
      <c r="C27" s="6">
        <v>138</v>
      </c>
      <c r="D27" s="34">
        <v>128601</v>
      </c>
      <c r="E27" s="34">
        <v>107678510</v>
      </c>
      <c r="F27" s="33">
        <f t="shared" si="1"/>
        <v>107807111</v>
      </c>
      <c r="G27" s="34">
        <v>0</v>
      </c>
      <c r="H27" s="34">
        <v>232553007</v>
      </c>
      <c r="I27" s="33">
        <f t="shared" si="2"/>
        <v>232553007</v>
      </c>
    </row>
    <row r="28" spans="1:9" x14ac:dyDescent="0.25">
      <c r="A28" s="254" t="s">
        <v>151</v>
      </c>
      <c r="B28" s="254"/>
      <c r="C28" s="5">
        <v>139</v>
      </c>
      <c r="D28" s="33">
        <f>D29+D30</f>
        <v>-35263876</v>
      </c>
      <c r="E28" s="33">
        <f>E29+E30</f>
        <v>-46329373</v>
      </c>
      <c r="F28" s="33">
        <f t="shared" si="1"/>
        <v>-81593249</v>
      </c>
      <c r="G28" s="33">
        <f t="shared" ref="G28:H28" si="6">G29+G30</f>
        <v>-904584</v>
      </c>
      <c r="H28" s="33">
        <f t="shared" si="6"/>
        <v>34268457</v>
      </c>
      <c r="I28" s="33">
        <f t="shared" si="2"/>
        <v>33363873</v>
      </c>
    </row>
    <row r="29" spans="1:9" x14ac:dyDescent="0.25">
      <c r="A29" s="264" t="s">
        <v>152</v>
      </c>
      <c r="B29" s="264"/>
      <c r="C29" s="6">
        <v>140</v>
      </c>
      <c r="D29" s="34">
        <v>-35263876</v>
      </c>
      <c r="E29" s="34">
        <v>-291817132</v>
      </c>
      <c r="F29" s="33">
        <f t="shared" si="1"/>
        <v>-327081008</v>
      </c>
      <c r="G29" s="34">
        <v>-904584</v>
      </c>
      <c r="H29" s="34">
        <v>190744145</v>
      </c>
      <c r="I29" s="33">
        <f t="shared" si="2"/>
        <v>189839561</v>
      </c>
    </row>
    <row r="30" spans="1:9" x14ac:dyDescent="0.25">
      <c r="A30" s="264" t="s">
        <v>153</v>
      </c>
      <c r="B30" s="264"/>
      <c r="C30" s="6">
        <v>141</v>
      </c>
      <c r="D30" s="34">
        <v>0</v>
      </c>
      <c r="E30" s="34">
        <v>245487759</v>
      </c>
      <c r="F30" s="33">
        <f t="shared" si="1"/>
        <v>245487759</v>
      </c>
      <c r="G30" s="34">
        <v>0</v>
      </c>
      <c r="H30" s="34">
        <v>-156475688</v>
      </c>
      <c r="I30" s="33">
        <f t="shared" si="2"/>
        <v>-156475688</v>
      </c>
    </row>
    <row r="31" spans="1:9" ht="31.5" customHeight="1" x14ac:dyDescent="0.25">
      <c r="A31" s="253" t="s">
        <v>310</v>
      </c>
      <c r="B31" s="254"/>
      <c r="C31" s="5">
        <v>142</v>
      </c>
      <c r="D31" s="33">
        <f>D32+D35</f>
        <v>-69385592</v>
      </c>
      <c r="E31" s="33">
        <f>E32+E35</f>
        <v>23300703</v>
      </c>
      <c r="F31" s="33">
        <f t="shared" si="1"/>
        <v>-46084889</v>
      </c>
      <c r="G31" s="33">
        <f t="shared" ref="G31:H31" si="7">G32+G35</f>
        <v>-116675846</v>
      </c>
      <c r="H31" s="33">
        <f t="shared" si="7"/>
        <v>-16202806</v>
      </c>
      <c r="I31" s="33">
        <f t="shared" si="2"/>
        <v>-132878652</v>
      </c>
    </row>
    <row r="32" spans="1:9" x14ac:dyDescent="0.25">
      <c r="A32" s="254" t="s">
        <v>154</v>
      </c>
      <c r="B32" s="254"/>
      <c r="C32" s="5">
        <v>143</v>
      </c>
      <c r="D32" s="33">
        <f>D33+D34</f>
        <v>-69385592</v>
      </c>
      <c r="E32" s="33">
        <f>E33+E34</f>
        <v>6599519</v>
      </c>
      <c r="F32" s="33">
        <f t="shared" si="1"/>
        <v>-62786073</v>
      </c>
      <c r="G32" s="33">
        <f t="shared" ref="G32:H32" si="8">G33+G34</f>
        <v>-116675846</v>
      </c>
      <c r="H32" s="33">
        <f t="shared" si="8"/>
        <v>4755518</v>
      </c>
      <c r="I32" s="33">
        <f t="shared" si="2"/>
        <v>-111920328</v>
      </c>
    </row>
    <row r="33" spans="1:9" x14ac:dyDescent="0.25">
      <c r="A33" s="264" t="s">
        <v>155</v>
      </c>
      <c r="B33" s="264"/>
      <c r="C33" s="6">
        <v>144</v>
      </c>
      <c r="D33" s="34">
        <v>-69375825</v>
      </c>
      <c r="E33" s="34">
        <v>6599519</v>
      </c>
      <c r="F33" s="33">
        <f t="shared" si="1"/>
        <v>-62776306</v>
      </c>
      <c r="G33" s="34">
        <v>-116684210</v>
      </c>
      <c r="H33" s="34">
        <v>4755518</v>
      </c>
      <c r="I33" s="33">
        <f t="shared" si="2"/>
        <v>-111928692</v>
      </c>
    </row>
    <row r="34" spans="1:9" x14ac:dyDescent="0.25">
      <c r="A34" s="264" t="s">
        <v>156</v>
      </c>
      <c r="B34" s="264"/>
      <c r="C34" s="6">
        <v>145</v>
      </c>
      <c r="D34" s="34">
        <v>-9767</v>
      </c>
      <c r="E34" s="34">
        <v>0</v>
      </c>
      <c r="F34" s="33">
        <f t="shared" si="1"/>
        <v>-9767</v>
      </c>
      <c r="G34" s="34">
        <v>8364</v>
      </c>
      <c r="H34" s="34">
        <v>0</v>
      </c>
      <c r="I34" s="33">
        <f t="shared" si="2"/>
        <v>8364</v>
      </c>
    </row>
    <row r="35" spans="1:9" ht="31.5" customHeight="1" x14ac:dyDescent="0.25">
      <c r="A35" s="254" t="s">
        <v>157</v>
      </c>
      <c r="B35" s="254"/>
      <c r="C35" s="5">
        <v>146</v>
      </c>
      <c r="D35" s="33">
        <f>D36+D37</f>
        <v>0</v>
      </c>
      <c r="E35" s="33">
        <f>E36+E37</f>
        <v>16701184</v>
      </c>
      <c r="F35" s="33">
        <f t="shared" si="1"/>
        <v>16701184</v>
      </c>
      <c r="G35" s="33">
        <f t="shared" ref="G35:H35" si="9">G36+G37</f>
        <v>0</v>
      </c>
      <c r="H35" s="33">
        <f t="shared" si="9"/>
        <v>-20958324</v>
      </c>
      <c r="I35" s="33">
        <f t="shared" si="2"/>
        <v>-20958324</v>
      </c>
    </row>
    <row r="36" spans="1:9" x14ac:dyDescent="0.25">
      <c r="A36" s="264" t="s">
        <v>158</v>
      </c>
      <c r="B36" s="264"/>
      <c r="C36" s="6">
        <v>147</v>
      </c>
      <c r="D36" s="34">
        <v>0</v>
      </c>
      <c r="E36" s="34">
        <v>16701184</v>
      </c>
      <c r="F36" s="33">
        <f t="shared" si="1"/>
        <v>16701184</v>
      </c>
      <c r="G36" s="34">
        <v>0</v>
      </c>
      <c r="H36" s="34">
        <v>-21082168</v>
      </c>
      <c r="I36" s="33">
        <f t="shared" si="2"/>
        <v>-21082168</v>
      </c>
    </row>
    <row r="37" spans="1:9" x14ac:dyDescent="0.25">
      <c r="A37" s="264" t="s">
        <v>159</v>
      </c>
      <c r="B37" s="264"/>
      <c r="C37" s="6">
        <v>148</v>
      </c>
      <c r="D37" s="34">
        <v>0</v>
      </c>
      <c r="E37" s="34">
        <v>0</v>
      </c>
      <c r="F37" s="33">
        <f t="shared" si="1"/>
        <v>0</v>
      </c>
      <c r="G37" s="34">
        <v>0</v>
      </c>
      <c r="H37" s="34">
        <v>123844</v>
      </c>
      <c r="I37" s="33">
        <f t="shared" si="2"/>
        <v>123844</v>
      </c>
    </row>
    <row r="38" spans="1:9" ht="45.75" customHeight="1" x14ac:dyDescent="0.25">
      <c r="A38" s="253" t="s">
        <v>160</v>
      </c>
      <c r="B38" s="254"/>
      <c r="C38" s="5">
        <v>149</v>
      </c>
      <c r="D38" s="33">
        <f>D39+D40</f>
        <v>38124519</v>
      </c>
      <c r="E38" s="33">
        <f>E39+E40</f>
        <v>0</v>
      </c>
      <c r="F38" s="33">
        <f t="shared" si="1"/>
        <v>38124519</v>
      </c>
      <c r="G38" s="33">
        <f t="shared" ref="G38:H38" si="10">G39+G40</f>
        <v>35422414</v>
      </c>
      <c r="H38" s="33">
        <f t="shared" si="10"/>
        <v>0</v>
      </c>
      <c r="I38" s="33">
        <f t="shared" si="2"/>
        <v>35422414</v>
      </c>
    </row>
    <row r="39" spans="1:9" x14ac:dyDescent="0.25">
      <c r="A39" s="264" t="s">
        <v>161</v>
      </c>
      <c r="B39" s="264"/>
      <c r="C39" s="6">
        <v>150</v>
      </c>
      <c r="D39" s="34">
        <v>38124519</v>
      </c>
      <c r="E39" s="34">
        <v>0</v>
      </c>
      <c r="F39" s="33">
        <f t="shared" si="1"/>
        <v>38124519</v>
      </c>
      <c r="G39" s="34">
        <v>35422414</v>
      </c>
      <c r="H39" s="34">
        <v>0</v>
      </c>
      <c r="I39" s="33">
        <f t="shared" si="2"/>
        <v>35422414</v>
      </c>
    </row>
    <row r="40" spans="1:9" x14ac:dyDescent="0.25">
      <c r="A40" s="264" t="s">
        <v>162</v>
      </c>
      <c r="B40" s="264"/>
      <c r="C40" s="6">
        <v>151</v>
      </c>
      <c r="D40" s="34">
        <v>0</v>
      </c>
      <c r="E40" s="34">
        <v>0</v>
      </c>
      <c r="F40" s="33">
        <f t="shared" si="1"/>
        <v>0</v>
      </c>
      <c r="G40" s="34">
        <v>0</v>
      </c>
      <c r="H40" s="34">
        <v>0</v>
      </c>
      <c r="I40" s="33">
        <f t="shared" si="2"/>
        <v>0</v>
      </c>
    </row>
    <row r="41" spans="1:9" ht="21" customHeight="1" x14ac:dyDescent="0.25">
      <c r="A41" s="253" t="s">
        <v>359</v>
      </c>
      <c r="B41" s="254"/>
      <c r="C41" s="5">
        <v>152</v>
      </c>
      <c r="D41" s="92">
        <f>D42+D43</f>
        <v>0</v>
      </c>
      <c r="E41" s="92">
        <f>E42+E43</f>
        <v>-8421708</v>
      </c>
      <c r="F41" s="33">
        <f>D41+E41</f>
        <v>-8421708</v>
      </c>
      <c r="G41" s="92">
        <f>G42+G43</f>
        <v>0</v>
      </c>
      <c r="H41" s="92">
        <f>H42+H43</f>
        <v>-8709129</v>
      </c>
      <c r="I41" s="33">
        <f>G41+H41</f>
        <v>-8709129</v>
      </c>
    </row>
    <row r="42" spans="1:9" x14ac:dyDescent="0.25">
      <c r="A42" s="264" t="s">
        <v>163</v>
      </c>
      <c r="B42" s="264"/>
      <c r="C42" s="6">
        <v>153</v>
      </c>
      <c r="D42" s="34">
        <v>0</v>
      </c>
      <c r="E42" s="34">
        <v>-5277788</v>
      </c>
      <c r="F42" s="33">
        <f t="shared" si="1"/>
        <v>-5277788</v>
      </c>
      <c r="G42" s="34">
        <v>0</v>
      </c>
      <c r="H42" s="34">
        <v>-5630739</v>
      </c>
      <c r="I42" s="33">
        <f t="shared" si="2"/>
        <v>-5630739</v>
      </c>
    </row>
    <row r="43" spans="1:9" x14ac:dyDescent="0.25">
      <c r="A43" s="264" t="s">
        <v>164</v>
      </c>
      <c r="B43" s="264"/>
      <c r="C43" s="6">
        <v>154</v>
      </c>
      <c r="D43" s="34">
        <v>0</v>
      </c>
      <c r="E43" s="34">
        <v>-3143920</v>
      </c>
      <c r="F43" s="33">
        <f t="shared" si="1"/>
        <v>-3143920</v>
      </c>
      <c r="G43" s="34">
        <v>0</v>
      </c>
      <c r="H43" s="34">
        <v>-3078390</v>
      </c>
      <c r="I43" s="33">
        <f t="shared" si="2"/>
        <v>-3078390</v>
      </c>
    </row>
    <row r="44" spans="1:9" ht="22.5" customHeight="1" x14ac:dyDescent="0.25">
      <c r="A44" s="253" t="s">
        <v>165</v>
      </c>
      <c r="B44" s="254"/>
      <c r="C44" s="5">
        <v>155</v>
      </c>
      <c r="D44" s="33">
        <f>D45+D49</f>
        <v>-85059638</v>
      </c>
      <c r="E44" s="33">
        <f>E45+E49</f>
        <v>-1070602948</v>
      </c>
      <c r="F44" s="33">
        <f t="shared" si="1"/>
        <v>-1155662586</v>
      </c>
      <c r="G44" s="33">
        <f t="shared" ref="G44:H44" si="11">G45+G49</f>
        <v>-75586528</v>
      </c>
      <c r="H44" s="33">
        <f t="shared" si="11"/>
        <v>-1193919868</v>
      </c>
      <c r="I44" s="33">
        <f t="shared" si="2"/>
        <v>-1269506396</v>
      </c>
    </row>
    <row r="45" spans="1:9" x14ac:dyDescent="0.25">
      <c r="A45" s="254" t="s">
        <v>166</v>
      </c>
      <c r="B45" s="254"/>
      <c r="C45" s="5">
        <v>156</v>
      </c>
      <c r="D45" s="33">
        <f>D46+D47+D48</f>
        <v>-41583462</v>
      </c>
      <c r="E45" s="33">
        <f>E46+E47+E48</f>
        <v>-536132467</v>
      </c>
      <c r="F45" s="33">
        <f t="shared" si="1"/>
        <v>-577715929</v>
      </c>
      <c r="G45" s="33">
        <f t="shared" ref="G45:H45" si="12">G46+G47+G48</f>
        <v>-36296183</v>
      </c>
      <c r="H45" s="33">
        <f t="shared" si="12"/>
        <v>-623382443</v>
      </c>
      <c r="I45" s="33">
        <f t="shared" si="2"/>
        <v>-659678626</v>
      </c>
    </row>
    <row r="46" spans="1:9" x14ac:dyDescent="0.25">
      <c r="A46" s="264" t="s">
        <v>167</v>
      </c>
      <c r="B46" s="264"/>
      <c r="C46" s="6">
        <v>157</v>
      </c>
      <c r="D46" s="34">
        <v>-14965878</v>
      </c>
      <c r="E46" s="34">
        <v>-266672201</v>
      </c>
      <c r="F46" s="33">
        <f t="shared" si="1"/>
        <v>-281638079</v>
      </c>
      <c r="G46" s="34">
        <v>-12795166</v>
      </c>
      <c r="H46" s="34">
        <v>-305109397</v>
      </c>
      <c r="I46" s="33">
        <f t="shared" si="2"/>
        <v>-317904563</v>
      </c>
    </row>
    <row r="47" spans="1:9" x14ac:dyDescent="0.25">
      <c r="A47" s="264" t="s">
        <v>168</v>
      </c>
      <c r="B47" s="264"/>
      <c r="C47" s="6">
        <v>158</v>
      </c>
      <c r="D47" s="34">
        <v>-26617584</v>
      </c>
      <c r="E47" s="34">
        <v>-247302551</v>
      </c>
      <c r="F47" s="33">
        <f t="shared" si="1"/>
        <v>-273920135</v>
      </c>
      <c r="G47" s="34">
        <v>-23501017</v>
      </c>
      <c r="H47" s="34">
        <v>-307965679</v>
      </c>
      <c r="I47" s="33">
        <f t="shared" si="2"/>
        <v>-331466696</v>
      </c>
    </row>
    <row r="48" spans="1:9" x14ac:dyDescent="0.25">
      <c r="A48" s="264" t="s">
        <v>169</v>
      </c>
      <c r="B48" s="264"/>
      <c r="C48" s="6">
        <v>159</v>
      </c>
      <c r="D48" s="34">
        <v>0</v>
      </c>
      <c r="E48" s="34">
        <v>-22157715</v>
      </c>
      <c r="F48" s="33">
        <f t="shared" si="1"/>
        <v>-22157715</v>
      </c>
      <c r="G48" s="34">
        <v>0</v>
      </c>
      <c r="H48" s="34">
        <v>-10307367</v>
      </c>
      <c r="I48" s="33">
        <f t="shared" si="2"/>
        <v>-10307367</v>
      </c>
    </row>
    <row r="49" spans="1:9" ht="24.75" customHeight="1" x14ac:dyDescent="0.25">
      <c r="A49" s="254" t="s">
        <v>170</v>
      </c>
      <c r="B49" s="254"/>
      <c r="C49" s="5">
        <v>160</v>
      </c>
      <c r="D49" s="33">
        <f>D50+D51+D52</f>
        <v>-43476176</v>
      </c>
      <c r="E49" s="33">
        <f>E50+E51+E52</f>
        <v>-534470481</v>
      </c>
      <c r="F49" s="33">
        <f t="shared" si="1"/>
        <v>-577946657</v>
      </c>
      <c r="G49" s="33">
        <f t="shared" ref="G49:H49" si="13">G50+G51+G52</f>
        <v>-39290345</v>
      </c>
      <c r="H49" s="33">
        <f t="shared" si="13"/>
        <v>-570537425</v>
      </c>
      <c r="I49" s="33">
        <f t="shared" si="2"/>
        <v>-609827770</v>
      </c>
    </row>
    <row r="50" spans="1:9" x14ac:dyDescent="0.25">
      <c r="A50" s="264" t="s">
        <v>171</v>
      </c>
      <c r="B50" s="264"/>
      <c r="C50" s="6">
        <v>161</v>
      </c>
      <c r="D50" s="34">
        <v>-4530040</v>
      </c>
      <c r="E50" s="34">
        <v>-77452048</v>
      </c>
      <c r="F50" s="33">
        <f t="shared" si="1"/>
        <v>-81982088</v>
      </c>
      <c r="G50" s="34">
        <v>-3793150</v>
      </c>
      <c r="H50" s="34">
        <v>-80688980</v>
      </c>
      <c r="I50" s="33">
        <f t="shared" si="2"/>
        <v>-84482130</v>
      </c>
    </row>
    <row r="51" spans="1:9" x14ac:dyDescent="0.25">
      <c r="A51" s="264" t="s">
        <v>172</v>
      </c>
      <c r="B51" s="264"/>
      <c r="C51" s="6">
        <v>162</v>
      </c>
      <c r="D51" s="34">
        <v>-17670782</v>
      </c>
      <c r="E51" s="34">
        <v>-191993441</v>
      </c>
      <c r="F51" s="33">
        <f t="shared" si="1"/>
        <v>-209664223</v>
      </c>
      <c r="G51" s="34">
        <v>-15386431</v>
      </c>
      <c r="H51" s="34">
        <v>-194381457</v>
      </c>
      <c r="I51" s="33">
        <f t="shared" si="2"/>
        <v>-209767888</v>
      </c>
    </row>
    <row r="52" spans="1:9" x14ac:dyDescent="0.25">
      <c r="A52" s="264" t="s">
        <v>173</v>
      </c>
      <c r="B52" s="264"/>
      <c r="C52" s="6">
        <v>163</v>
      </c>
      <c r="D52" s="34">
        <v>-21275354</v>
      </c>
      <c r="E52" s="34">
        <v>-265024992</v>
      </c>
      <c r="F52" s="33">
        <f t="shared" si="1"/>
        <v>-286300346</v>
      </c>
      <c r="G52" s="34">
        <v>-20110764</v>
      </c>
      <c r="H52" s="34">
        <v>-295466988</v>
      </c>
      <c r="I52" s="33">
        <f t="shared" si="2"/>
        <v>-315577752</v>
      </c>
    </row>
    <row r="53" spans="1:9" x14ac:dyDescent="0.25">
      <c r="A53" s="253" t="s">
        <v>174</v>
      </c>
      <c r="B53" s="254"/>
      <c r="C53" s="5">
        <v>164</v>
      </c>
      <c r="D53" s="33">
        <f>D54+D55+D56+D57+D58+D59+D60</f>
        <v>-18673547</v>
      </c>
      <c r="E53" s="33">
        <f>E54+E55+E56+E57+E58+E59+E60</f>
        <v>-108422268</v>
      </c>
      <c r="F53" s="33">
        <f t="shared" si="1"/>
        <v>-127095815</v>
      </c>
      <c r="G53" s="33">
        <f t="shared" ref="G53:H53" si="14">G54+G55+G56+G57+G58+G59+G60</f>
        <v>-16625735</v>
      </c>
      <c r="H53" s="33">
        <f t="shared" si="14"/>
        <v>-126054094</v>
      </c>
      <c r="I53" s="33">
        <f t="shared" si="2"/>
        <v>-142679829</v>
      </c>
    </row>
    <row r="54" spans="1:9" ht="24" customHeight="1" x14ac:dyDescent="0.25">
      <c r="A54" s="264" t="s">
        <v>311</v>
      </c>
      <c r="B54" s="264"/>
      <c r="C54" s="6">
        <v>165</v>
      </c>
      <c r="D54" s="34">
        <v>0</v>
      </c>
      <c r="E54" s="34">
        <v>0</v>
      </c>
      <c r="F54" s="33">
        <f t="shared" si="1"/>
        <v>0</v>
      </c>
      <c r="G54" s="34">
        <v>0</v>
      </c>
      <c r="H54" s="34">
        <v>0</v>
      </c>
      <c r="I54" s="33">
        <f t="shared" si="2"/>
        <v>0</v>
      </c>
    </row>
    <row r="55" spans="1:9" x14ac:dyDescent="0.25">
      <c r="A55" s="264" t="s">
        <v>175</v>
      </c>
      <c r="B55" s="264"/>
      <c r="C55" s="6">
        <v>166</v>
      </c>
      <c r="D55" s="34">
        <v>-1436726</v>
      </c>
      <c r="E55" s="34">
        <v>-10707963</v>
      </c>
      <c r="F55" s="33">
        <f t="shared" si="1"/>
        <v>-12144689</v>
      </c>
      <c r="G55" s="34">
        <v>-1219100</v>
      </c>
      <c r="H55" s="34">
        <v>-12297162</v>
      </c>
      <c r="I55" s="33">
        <f t="shared" si="2"/>
        <v>-13516262</v>
      </c>
    </row>
    <row r="56" spans="1:9" x14ac:dyDescent="0.25">
      <c r="A56" s="264" t="s">
        <v>176</v>
      </c>
      <c r="B56" s="264"/>
      <c r="C56" s="6">
        <v>167</v>
      </c>
      <c r="D56" s="34">
        <v>-1159548</v>
      </c>
      <c r="E56" s="34">
        <v>-6280048</v>
      </c>
      <c r="F56" s="33">
        <f t="shared" si="1"/>
        <v>-7439596</v>
      </c>
      <c r="G56" s="34">
        <v>-24181</v>
      </c>
      <c r="H56" s="34">
        <v>-2425582</v>
      </c>
      <c r="I56" s="33">
        <f t="shared" si="2"/>
        <v>-2449763</v>
      </c>
    </row>
    <row r="57" spans="1:9" x14ac:dyDescent="0.25">
      <c r="A57" s="264" t="s">
        <v>177</v>
      </c>
      <c r="B57" s="264"/>
      <c r="C57" s="6">
        <v>168</v>
      </c>
      <c r="D57" s="34">
        <v>-9667064</v>
      </c>
      <c r="E57" s="34">
        <v>-24903404</v>
      </c>
      <c r="F57" s="33">
        <f t="shared" si="1"/>
        <v>-34570468</v>
      </c>
      <c r="G57" s="34">
        <v>-3766324</v>
      </c>
      <c r="H57" s="34">
        <v>-14049330</v>
      </c>
      <c r="I57" s="33">
        <f t="shared" si="2"/>
        <v>-17815654</v>
      </c>
    </row>
    <row r="58" spans="1:9" x14ac:dyDescent="0.25">
      <c r="A58" s="264" t="s">
        <v>178</v>
      </c>
      <c r="B58" s="264"/>
      <c r="C58" s="6">
        <v>169</v>
      </c>
      <c r="D58" s="34">
        <v>-3442073</v>
      </c>
      <c r="E58" s="34">
        <v>-8693886</v>
      </c>
      <c r="F58" s="33">
        <f t="shared" si="1"/>
        <v>-12135959</v>
      </c>
      <c r="G58" s="34">
        <v>-1233800</v>
      </c>
      <c r="H58" s="34">
        <v>-10560983</v>
      </c>
      <c r="I58" s="33">
        <f t="shared" si="2"/>
        <v>-11794783</v>
      </c>
    </row>
    <row r="59" spans="1:9" x14ac:dyDescent="0.25">
      <c r="A59" s="264" t="s">
        <v>179</v>
      </c>
      <c r="B59" s="264"/>
      <c r="C59" s="6">
        <v>170</v>
      </c>
      <c r="D59" s="34">
        <v>0</v>
      </c>
      <c r="E59" s="34">
        <v>0</v>
      </c>
      <c r="F59" s="33">
        <f t="shared" si="1"/>
        <v>0</v>
      </c>
      <c r="G59" s="34">
        <v>-8404454</v>
      </c>
      <c r="H59" s="34">
        <v>-5624503</v>
      </c>
      <c r="I59" s="33">
        <f t="shared" si="2"/>
        <v>-14028957</v>
      </c>
    </row>
    <row r="60" spans="1:9" x14ac:dyDescent="0.25">
      <c r="A60" s="264" t="s">
        <v>180</v>
      </c>
      <c r="B60" s="264"/>
      <c r="C60" s="6">
        <v>171</v>
      </c>
      <c r="D60" s="34">
        <v>-2968136</v>
      </c>
      <c r="E60" s="34">
        <v>-57836967</v>
      </c>
      <c r="F60" s="33">
        <f t="shared" si="1"/>
        <v>-60805103</v>
      </c>
      <c r="G60" s="34">
        <v>-1977876</v>
      </c>
      <c r="H60" s="34">
        <v>-81096534</v>
      </c>
      <c r="I60" s="33">
        <f t="shared" si="2"/>
        <v>-83074410</v>
      </c>
    </row>
    <row r="61" spans="1:9" ht="29.25" customHeight="1" x14ac:dyDescent="0.25">
      <c r="A61" s="253" t="s">
        <v>360</v>
      </c>
      <c r="B61" s="254"/>
      <c r="C61" s="5">
        <v>172</v>
      </c>
      <c r="D61" s="33">
        <f>D62+D63</f>
        <v>-1482507</v>
      </c>
      <c r="E61" s="33">
        <f>E62+E63</f>
        <v>-60622778</v>
      </c>
      <c r="F61" s="33">
        <f t="shared" si="1"/>
        <v>-62105285</v>
      </c>
      <c r="G61" s="33">
        <f t="shared" ref="G61:H61" si="15">G62+G63</f>
        <v>-1828013</v>
      </c>
      <c r="H61" s="33">
        <f t="shared" si="15"/>
        <v>-60748579</v>
      </c>
      <c r="I61" s="33">
        <f t="shared" si="2"/>
        <v>-62576592</v>
      </c>
    </row>
    <row r="62" spans="1:9" x14ac:dyDescent="0.25">
      <c r="A62" s="264" t="s">
        <v>181</v>
      </c>
      <c r="B62" s="264"/>
      <c r="C62" s="6">
        <v>173</v>
      </c>
      <c r="D62" s="34">
        <v>0</v>
      </c>
      <c r="E62" s="34">
        <v>-1342950</v>
      </c>
      <c r="F62" s="33">
        <f t="shared" si="1"/>
        <v>-1342950</v>
      </c>
      <c r="G62" s="34">
        <v>0</v>
      </c>
      <c r="H62" s="34">
        <v>-933420</v>
      </c>
      <c r="I62" s="33">
        <f t="shared" si="2"/>
        <v>-933420</v>
      </c>
    </row>
    <row r="63" spans="1:9" x14ac:dyDescent="0.25">
      <c r="A63" s="264" t="s">
        <v>182</v>
      </c>
      <c r="B63" s="264"/>
      <c r="C63" s="6">
        <v>174</v>
      </c>
      <c r="D63" s="34">
        <v>-1482507</v>
      </c>
      <c r="E63" s="34">
        <v>-59279828</v>
      </c>
      <c r="F63" s="33">
        <f t="shared" si="1"/>
        <v>-60762335</v>
      </c>
      <c r="G63" s="34">
        <v>-1828013</v>
      </c>
      <c r="H63" s="34">
        <v>-59815159</v>
      </c>
      <c r="I63" s="33">
        <f t="shared" si="2"/>
        <v>-61643172</v>
      </c>
    </row>
    <row r="64" spans="1:9" x14ac:dyDescent="0.25">
      <c r="A64" s="265" t="s">
        <v>183</v>
      </c>
      <c r="B64" s="264"/>
      <c r="C64" s="6">
        <v>175</v>
      </c>
      <c r="D64" s="34">
        <v>-15422</v>
      </c>
      <c r="E64" s="34">
        <v>-6660003</v>
      </c>
      <c r="F64" s="33">
        <f t="shared" si="1"/>
        <v>-6675425</v>
      </c>
      <c r="G64" s="34">
        <v>-10816</v>
      </c>
      <c r="H64" s="34">
        <v>-2701386</v>
      </c>
      <c r="I64" s="33">
        <f t="shared" si="2"/>
        <v>-2712202</v>
      </c>
    </row>
    <row r="65" spans="1:9" ht="42" customHeight="1" x14ac:dyDescent="0.25">
      <c r="A65" s="253" t="s">
        <v>361</v>
      </c>
      <c r="B65" s="254"/>
      <c r="C65" s="5">
        <v>176</v>
      </c>
      <c r="D65" s="33">
        <f>D7+D13+D21+D22+D23+D24+D31+D38+D41+D53+D61+D64+D44</f>
        <v>41939203</v>
      </c>
      <c r="E65" s="33">
        <f>E7+E13+E21+E22+E23+E24+E31+E38+E41+E53+E61+E64+E44</f>
        <v>349649583</v>
      </c>
      <c r="F65" s="33">
        <f t="shared" si="1"/>
        <v>391588786</v>
      </c>
      <c r="G65" s="33">
        <f t="shared" ref="G65:H65" si="16">G7+G13+G21+G22+G23+G24+G31+G38+G41+G53+G61+G64+G44</f>
        <v>16196441</v>
      </c>
      <c r="H65" s="33">
        <f t="shared" si="16"/>
        <v>421857348</v>
      </c>
      <c r="I65" s="33">
        <f t="shared" si="2"/>
        <v>438053789</v>
      </c>
    </row>
    <row r="66" spans="1:9" x14ac:dyDescent="0.25">
      <c r="A66" s="253" t="s">
        <v>184</v>
      </c>
      <c r="B66" s="254"/>
      <c r="C66" s="5">
        <v>177</v>
      </c>
      <c r="D66" s="33">
        <f>D67+D68</f>
        <v>-6431326</v>
      </c>
      <c r="E66" s="33">
        <f>E67+E68</f>
        <v>-56956605</v>
      </c>
      <c r="F66" s="33">
        <f t="shared" si="1"/>
        <v>-63387931</v>
      </c>
      <c r="G66" s="33">
        <f t="shared" ref="G66:H66" si="17">G67+G68</f>
        <v>-2930137</v>
      </c>
      <c r="H66" s="33">
        <f t="shared" si="17"/>
        <v>-72366379</v>
      </c>
      <c r="I66" s="33">
        <f t="shared" si="2"/>
        <v>-75296516</v>
      </c>
    </row>
    <row r="67" spans="1:9" x14ac:dyDescent="0.25">
      <c r="A67" s="264" t="s">
        <v>185</v>
      </c>
      <c r="B67" s="264"/>
      <c r="C67" s="6">
        <v>178</v>
      </c>
      <c r="D67" s="34">
        <v>-6180005</v>
      </c>
      <c r="E67" s="34">
        <v>-56390321</v>
      </c>
      <c r="F67" s="33">
        <f t="shared" si="1"/>
        <v>-62570326</v>
      </c>
      <c r="G67" s="34">
        <v>-3278194</v>
      </c>
      <c r="H67" s="34">
        <v>-76244353</v>
      </c>
      <c r="I67" s="33">
        <f t="shared" si="2"/>
        <v>-79522547</v>
      </c>
    </row>
    <row r="68" spans="1:9" x14ac:dyDescent="0.25">
      <c r="A68" s="264" t="s">
        <v>186</v>
      </c>
      <c r="B68" s="264"/>
      <c r="C68" s="6">
        <v>179</v>
      </c>
      <c r="D68" s="34">
        <v>-251321</v>
      </c>
      <c r="E68" s="34">
        <v>-566284</v>
      </c>
      <c r="F68" s="33">
        <f t="shared" si="1"/>
        <v>-817605</v>
      </c>
      <c r="G68" s="34">
        <v>348057</v>
      </c>
      <c r="H68" s="34">
        <v>3877974</v>
      </c>
      <c r="I68" s="33">
        <f t="shared" si="2"/>
        <v>4226031</v>
      </c>
    </row>
    <row r="69" spans="1:9" ht="24" customHeight="1" x14ac:dyDescent="0.25">
      <c r="A69" s="253" t="s">
        <v>312</v>
      </c>
      <c r="B69" s="254"/>
      <c r="C69" s="5">
        <v>180</v>
      </c>
      <c r="D69" s="33">
        <f>D65+D66</f>
        <v>35507877</v>
      </c>
      <c r="E69" s="33">
        <f>E65+E66</f>
        <v>292692978</v>
      </c>
      <c r="F69" s="33">
        <f t="shared" si="1"/>
        <v>328200855</v>
      </c>
      <c r="G69" s="33">
        <f t="shared" ref="G69:H69" si="18">G65+G66</f>
        <v>13266304</v>
      </c>
      <c r="H69" s="33">
        <f t="shared" si="18"/>
        <v>349490969</v>
      </c>
      <c r="I69" s="33">
        <f t="shared" si="2"/>
        <v>362757273</v>
      </c>
    </row>
    <row r="70" spans="1:9" x14ac:dyDescent="0.25">
      <c r="A70" s="266" t="s">
        <v>187</v>
      </c>
      <c r="B70" s="266"/>
      <c r="C70" s="6">
        <v>181</v>
      </c>
      <c r="D70" s="34">
        <v>35399544</v>
      </c>
      <c r="E70" s="34">
        <v>292502525</v>
      </c>
      <c r="F70" s="33">
        <f t="shared" si="1"/>
        <v>327902069</v>
      </c>
      <c r="G70" s="34">
        <v>13335331</v>
      </c>
      <c r="H70" s="34">
        <v>349007015</v>
      </c>
      <c r="I70" s="33">
        <f t="shared" si="2"/>
        <v>362342346</v>
      </c>
    </row>
    <row r="71" spans="1:9" x14ac:dyDescent="0.25">
      <c r="A71" s="266" t="s">
        <v>188</v>
      </c>
      <c r="B71" s="266"/>
      <c r="C71" s="6">
        <v>182</v>
      </c>
      <c r="D71" s="34">
        <v>108333</v>
      </c>
      <c r="E71" s="34">
        <v>190453</v>
      </c>
      <c r="F71" s="33">
        <f t="shared" si="1"/>
        <v>298786</v>
      </c>
      <c r="G71" s="34">
        <v>-69027</v>
      </c>
      <c r="H71" s="34">
        <v>483954</v>
      </c>
      <c r="I71" s="33">
        <f t="shared" si="2"/>
        <v>414927</v>
      </c>
    </row>
    <row r="72" spans="1:9" ht="30" customHeight="1" x14ac:dyDescent="0.25">
      <c r="A72" s="253" t="s">
        <v>189</v>
      </c>
      <c r="B72" s="253"/>
      <c r="C72" s="5">
        <v>183</v>
      </c>
      <c r="D72" s="33">
        <f>D7+D13+D21+D22+D23+D68</f>
        <v>715173809</v>
      </c>
      <c r="E72" s="33">
        <f>E7+E13+E21+E22+E23+E68</f>
        <v>2963776977</v>
      </c>
      <c r="F72" s="33">
        <f t="shared" ref="F72:F86" si="19">D72+E72</f>
        <v>3678950786</v>
      </c>
      <c r="G72" s="33">
        <f t="shared" ref="G72:H72" si="20">G7+G13+G21+G22+G23+G68</f>
        <v>663703465</v>
      </c>
      <c r="H72" s="33">
        <f t="shared" si="20"/>
        <v>3168681886</v>
      </c>
      <c r="I72" s="33">
        <f t="shared" ref="I72:I86" si="21">G72+H72</f>
        <v>3832385351</v>
      </c>
    </row>
    <row r="73" spans="1:9" ht="31.5" customHeight="1" x14ac:dyDescent="0.25">
      <c r="A73" s="253" t="s">
        <v>190</v>
      </c>
      <c r="B73" s="253"/>
      <c r="C73" s="5">
        <v>184</v>
      </c>
      <c r="D73" s="33">
        <f>D24+D31+D38+D41+D44+D53+D61+D64+D67</f>
        <v>-679665932</v>
      </c>
      <c r="E73" s="33">
        <f>E24+E31+E38+E41+E44+E53+E61+E64+E67</f>
        <v>-2671083999</v>
      </c>
      <c r="F73" s="33">
        <f t="shared" si="19"/>
        <v>-3350749931</v>
      </c>
      <c r="G73" s="33">
        <f t="shared" ref="G73:H73" si="22">G24+G31+G38+G41+G44+G53+G61+G64+G67</f>
        <v>-650437161</v>
      </c>
      <c r="H73" s="33">
        <f t="shared" si="22"/>
        <v>-2819190917</v>
      </c>
      <c r="I73" s="33">
        <f t="shared" si="21"/>
        <v>-3469628078</v>
      </c>
    </row>
    <row r="74" spans="1:9" x14ac:dyDescent="0.25">
      <c r="A74" s="253" t="s">
        <v>191</v>
      </c>
      <c r="B74" s="254"/>
      <c r="C74" s="5">
        <v>185</v>
      </c>
      <c r="D74" s="33">
        <f>D75+D76+D77+D78+D79+D80+D81+D82</f>
        <v>5335699</v>
      </c>
      <c r="E74" s="33">
        <f>E75+E76+E77+E78+E79+E80+E81+E82</f>
        <v>-44310267</v>
      </c>
      <c r="F74" s="33">
        <f t="shared" si="19"/>
        <v>-38974568</v>
      </c>
      <c r="G74" s="33">
        <f t="shared" ref="G74:H74" si="23">G75+G76+G77+G78+G79+G80+G81+G82</f>
        <v>-34476421</v>
      </c>
      <c r="H74" s="33">
        <f t="shared" si="23"/>
        <v>164491176</v>
      </c>
      <c r="I74" s="33">
        <f t="shared" si="21"/>
        <v>130014755</v>
      </c>
    </row>
    <row r="75" spans="1:9" ht="24" customHeight="1" x14ac:dyDescent="0.25">
      <c r="A75" s="252" t="s">
        <v>313</v>
      </c>
      <c r="B75" s="252"/>
      <c r="C75" s="6">
        <v>186</v>
      </c>
      <c r="D75" s="35">
        <v>980379</v>
      </c>
      <c r="E75" s="35">
        <v>2067723</v>
      </c>
      <c r="F75" s="33">
        <f t="shared" si="19"/>
        <v>3048102</v>
      </c>
      <c r="G75" s="34">
        <v>-219496</v>
      </c>
      <c r="H75" s="34">
        <v>-455052</v>
      </c>
      <c r="I75" s="33">
        <f t="shared" si="21"/>
        <v>-674548</v>
      </c>
    </row>
    <row r="76" spans="1:9" ht="25.15" customHeight="1" x14ac:dyDescent="0.25">
      <c r="A76" s="252" t="s">
        <v>314</v>
      </c>
      <c r="B76" s="252"/>
      <c r="C76" s="6">
        <v>187</v>
      </c>
      <c r="D76" s="35">
        <v>4427101</v>
      </c>
      <c r="E76" s="35">
        <v>-49754967</v>
      </c>
      <c r="F76" s="33">
        <f t="shared" si="19"/>
        <v>-45327866</v>
      </c>
      <c r="G76" s="34">
        <v>-41213864</v>
      </c>
      <c r="H76" s="34">
        <v>207625838</v>
      </c>
      <c r="I76" s="33">
        <f t="shared" si="21"/>
        <v>166411974</v>
      </c>
    </row>
    <row r="77" spans="1:9" ht="23.45" customHeight="1" x14ac:dyDescent="0.25">
      <c r="A77" s="252" t="s">
        <v>315</v>
      </c>
      <c r="B77" s="252"/>
      <c r="C77" s="6">
        <v>188</v>
      </c>
      <c r="D77" s="35">
        <v>0</v>
      </c>
      <c r="E77" s="35">
        <v>-6360768</v>
      </c>
      <c r="F77" s="33">
        <f t="shared" si="19"/>
        <v>-6360768</v>
      </c>
      <c r="G77" s="34">
        <v>0</v>
      </c>
      <c r="H77" s="34">
        <v>-4914032</v>
      </c>
      <c r="I77" s="33">
        <f t="shared" si="21"/>
        <v>-4914032</v>
      </c>
    </row>
    <row r="78" spans="1:9" ht="26.45" customHeight="1" x14ac:dyDescent="0.25">
      <c r="A78" s="252" t="s">
        <v>316</v>
      </c>
      <c r="B78" s="252"/>
      <c r="C78" s="6">
        <v>189</v>
      </c>
      <c r="D78" s="35">
        <v>0</v>
      </c>
      <c r="E78" s="35">
        <v>0</v>
      </c>
      <c r="F78" s="33">
        <f t="shared" si="19"/>
        <v>0</v>
      </c>
      <c r="G78" s="34">
        <v>0</v>
      </c>
      <c r="H78" s="34">
        <v>0</v>
      </c>
      <c r="I78" s="33">
        <f t="shared" si="21"/>
        <v>0</v>
      </c>
    </row>
    <row r="79" spans="1:9" x14ac:dyDescent="0.25">
      <c r="A79" s="252" t="s">
        <v>192</v>
      </c>
      <c r="B79" s="252"/>
      <c r="C79" s="6">
        <v>190</v>
      </c>
      <c r="D79" s="35">
        <v>0</v>
      </c>
      <c r="E79" s="35">
        <v>0</v>
      </c>
      <c r="F79" s="33">
        <f t="shared" si="19"/>
        <v>0</v>
      </c>
      <c r="G79" s="34">
        <v>0</v>
      </c>
      <c r="H79" s="34">
        <v>0</v>
      </c>
      <c r="I79" s="33">
        <f t="shared" si="21"/>
        <v>0</v>
      </c>
    </row>
    <row r="80" spans="1:9" ht="21" customHeight="1" x14ac:dyDescent="0.25">
      <c r="A80" s="252" t="s">
        <v>193</v>
      </c>
      <c r="B80" s="252"/>
      <c r="C80" s="6">
        <v>191</v>
      </c>
      <c r="D80" s="35">
        <v>0</v>
      </c>
      <c r="E80" s="35">
        <v>0</v>
      </c>
      <c r="F80" s="33">
        <f t="shared" si="19"/>
        <v>0</v>
      </c>
      <c r="G80" s="34">
        <v>0</v>
      </c>
      <c r="H80" s="34">
        <v>0</v>
      </c>
      <c r="I80" s="33">
        <f t="shared" si="21"/>
        <v>0</v>
      </c>
    </row>
    <row r="81" spans="1:9" ht="29.25" customHeight="1" x14ac:dyDescent="0.25">
      <c r="A81" s="252" t="s">
        <v>194</v>
      </c>
      <c r="B81" s="252"/>
      <c r="C81" s="6">
        <v>192</v>
      </c>
      <c r="D81" s="35">
        <v>0</v>
      </c>
      <c r="E81" s="35">
        <v>0</v>
      </c>
      <c r="F81" s="33">
        <f t="shared" si="19"/>
        <v>0</v>
      </c>
      <c r="G81" s="34">
        <v>0</v>
      </c>
      <c r="H81" s="34">
        <v>0</v>
      </c>
      <c r="I81" s="33">
        <f t="shared" si="21"/>
        <v>0</v>
      </c>
    </row>
    <row r="82" spans="1:9" x14ac:dyDescent="0.25">
      <c r="A82" s="252" t="s">
        <v>195</v>
      </c>
      <c r="B82" s="252"/>
      <c r="C82" s="6">
        <v>193</v>
      </c>
      <c r="D82" s="35">
        <v>-71781</v>
      </c>
      <c r="E82" s="35">
        <v>9737745</v>
      </c>
      <c r="F82" s="33">
        <f t="shared" si="19"/>
        <v>9665964</v>
      </c>
      <c r="G82" s="34">
        <v>6956939</v>
      </c>
      <c r="H82" s="34">
        <v>-37765578</v>
      </c>
      <c r="I82" s="33">
        <f t="shared" si="21"/>
        <v>-30808639</v>
      </c>
    </row>
    <row r="83" spans="1:9" x14ac:dyDescent="0.25">
      <c r="A83" s="253" t="s">
        <v>196</v>
      </c>
      <c r="B83" s="254"/>
      <c r="C83" s="5">
        <v>194</v>
      </c>
      <c r="D83" s="33">
        <f>D69+D74</f>
        <v>40843576</v>
      </c>
      <c r="E83" s="33">
        <f>E69+E74</f>
        <v>248382711</v>
      </c>
      <c r="F83" s="33">
        <f t="shared" si="19"/>
        <v>289226287</v>
      </c>
      <c r="G83" s="33">
        <f t="shared" ref="G83:H83" si="24">G69+G74</f>
        <v>-21210117</v>
      </c>
      <c r="H83" s="33">
        <f t="shared" si="24"/>
        <v>513982145</v>
      </c>
      <c r="I83" s="33">
        <f t="shared" si="21"/>
        <v>492772028</v>
      </c>
    </row>
    <row r="84" spans="1:9" x14ac:dyDescent="0.25">
      <c r="A84" s="266" t="s">
        <v>197</v>
      </c>
      <c r="B84" s="266"/>
      <c r="C84" s="6">
        <v>195</v>
      </c>
      <c r="D84" s="34">
        <v>40727515</v>
      </c>
      <c r="E84" s="34">
        <v>248203386</v>
      </c>
      <c r="F84" s="33">
        <f t="shared" si="19"/>
        <v>288930901</v>
      </c>
      <c r="G84" s="34">
        <v>-21141978</v>
      </c>
      <c r="H84" s="34">
        <v>513496650</v>
      </c>
      <c r="I84" s="33">
        <f t="shared" si="21"/>
        <v>492354672</v>
      </c>
    </row>
    <row r="85" spans="1:9" x14ac:dyDescent="0.25">
      <c r="A85" s="266" t="s">
        <v>198</v>
      </c>
      <c r="B85" s="266"/>
      <c r="C85" s="6">
        <v>196</v>
      </c>
      <c r="D85" s="34">
        <v>116061</v>
      </c>
      <c r="E85" s="34">
        <v>179325</v>
      </c>
      <c r="F85" s="33">
        <f t="shared" si="19"/>
        <v>295386</v>
      </c>
      <c r="G85" s="34">
        <v>-68139</v>
      </c>
      <c r="H85" s="34">
        <v>485495</v>
      </c>
      <c r="I85" s="33">
        <f t="shared" si="21"/>
        <v>417356</v>
      </c>
    </row>
    <row r="86" spans="1:9" x14ac:dyDescent="0.25">
      <c r="A86" s="255" t="s">
        <v>199</v>
      </c>
      <c r="B86" s="252"/>
      <c r="C86" s="6">
        <v>197</v>
      </c>
      <c r="D86" s="35">
        <v>0</v>
      </c>
      <c r="E86" s="35">
        <v>0</v>
      </c>
      <c r="F86" s="33">
        <f t="shared" si="19"/>
        <v>0</v>
      </c>
      <c r="G86" s="34">
        <v>0</v>
      </c>
      <c r="H86" s="34">
        <v>0</v>
      </c>
      <c r="I86" s="33">
        <f t="shared" si="21"/>
        <v>0</v>
      </c>
    </row>
  </sheetData>
  <sheetProtection algorithmName="SHA-512" hashValue="W1YlosKd2hHmktVE4US18dIFYXZciDQlT7ORNp+TmKQOlyokCZDSjROLLqNUzJn4oIv/HvraDVouZrgl19Y/DA==" saltValue="+px4kWVC7YS3dh1FukBVSA=="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type="whole" operator="greaterThanOrEqual" allowBlank="1" showErrorMessage="1" errorTitle="Nedopušten unos" error="Dopušten je unos samo cjelobrojnih pozitivnih vrijednosti ili nule." sqref="D13:E23 D72:E72 D8:E8 D27:E27" xr:uid="{00000000-0002-0000-0200-000000000000}">
      <formula1>0</formula1>
    </dataValidation>
    <dataValidation type="whole" operator="lessThanOrEqual" allowBlank="1" showErrorMessage="1" errorTitle="Nedopušten unos" error="Dopušten je unos samo cjelobrojnih negativnih vrijednosti ili nule." sqref="D24:E26 D44:E47 D49:E64 D67:E67 D73:E73 D10:E10" xr:uid="{00000000-0002-0000-0200-000001000000}">
      <formula1>0</formula1>
    </dataValidation>
    <dataValidation type="whole" operator="notEqual" allowBlank="1" showErrorMessage="1" errorTitle="Nedopušten unos" error="Dopušten je unos samo cjelobrojnih (pozitivnih ili negativnih) vrijednosti ili nule." sqref="F49:I86 D11:E12 D7:I7 D48:I48 D65:E66 D68:E71 D74:E81 D83:E86 D9:I9 F8:I8 D28:E43 F10:I47" xr:uid="{00000000-0002-0000-0200-000002000000}">
      <formula1>999999999</formula1>
    </dataValidation>
    <dataValidation type="whole" operator="notEqual" allowBlank="1" showErrorMessage="1" errorTitle="Nedopušten unos" error="Dopušten je unos samo cjelobrojnih vrijednosti." sqref="D82:E82" xr:uid="{00000000-0002-0000-0200-000003000000}">
      <formula1>99999999</formula1>
    </dataValidation>
    <dataValidation allowBlank="1" sqref="A87:I1048576 C6 A6 C4 H5:I6 A1:A4 D4:D6 E5:F6 G4:G6 J1:XFD1048576" xr:uid="{00000000-0002-0000-0200-000004000000}"/>
  </dataValidations>
  <pageMargins left="0.7" right="0.7" top="0.75" bottom="0.75"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2"/>
  <sheetViews>
    <sheetView workbookViewId="0">
      <selection activeCell="K8" sqref="K8"/>
    </sheetView>
  </sheetViews>
  <sheetFormatPr defaultColWidth="9.140625" defaultRowHeight="12.75" x14ac:dyDescent="0.2"/>
  <cols>
    <col min="1" max="7" width="9.140625" style="8"/>
    <col min="8" max="8" width="11.7109375" style="42" customWidth="1"/>
    <col min="9" max="9" width="10.42578125" style="42" customWidth="1"/>
    <col min="10" max="10" width="18" style="7" bestFit="1" customWidth="1"/>
    <col min="11" max="11" width="16.28515625" style="7" bestFit="1" customWidth="1"/>
    <col min="12" max="16384" width="9.140625" style="8"/>
  </cols>
  <sheetData>
    <row r="1" spans="1:9" ht="15" x14ac:dyDescent="0.25">
      <c r="A1" s="244" t="s">
        <v>200</v>
      </c>
      <c r="B1" s="245"/>
      <c r="C1" s="245"/>
      <c r="D1" s="245"/>
      <c r="E1" s="245"/>
      <c r="F1" s="245"/>
      <c r="G1" s="245"/>
      <c r="H1" s="245"/>
      <c r="I1" s="245"/>
    </row>
    <row r="2" spans="1:9" ht="15" x14ac:dyDescent="0.25">
      <c r="A2" s="269" t="s">
        <v>411</v>
      </c>
      <c r="B2" s="270"/>
      <c r="C2" s="270"/>
      <c r="D2" s="270"/>
      <c r="E2" s="270"/>
      <c r="F2" s="270"/>
      <c r="G2" s="270"/>
      <c r="H2" s="270"/>
      <c r="I2" s="270"/>
    </row>
    <row r="3" spans="1:9" ht="15" x14ac:dyDescent="0.25">
      <c r="A3" s="271" t="s">
        <v>1</v>
      </c>
      <c r="B3" s="272"/>
      <c r="C3" s="272"/>
      <c r="D3" s="272"/>
      <c r="E3" s="272"/>
      <c r="F3" s="272"/>
      <c r="G3" s="272"/>
      <c r="H3" s="272"/>
      <c r="I3" s="272"/>
    </row>
    <row r="4" spans="1:9" ht="34.5" thickBot="1" x14ac:dyDescent="0.25">
      <c r="A4" s="273" t="s">
        <v>201</v>
      </c>
      <c r="B4" s="274"/>
      <c r="C4" s="274"/>
      <c r="D4" s="274"/>
      <c r="E4" s="274"/>
      <c r="F4" s="275"/>
      <c r="G4" s="9" t="s">
        <v>202</v>
      </c>
      <c r="H4" s="36" t="s">
        <v>128</v>
      </c>
      <c r="I4" s="36" t="s">
        <v>203</v>
      </c>
    </row>
    <row r="5" spans="1:9" ht="12.75" customHeight="1" x14ac:dyDescent="0.2">
      <c r="A5" s="276">
        <v>1</v>
      </c>
      <c r="B5" s="277"/>
      <c r="C5" s="277"/>
      <c r="D5" s="277"/>
      <c r="E5" s="277"/>
      <c r="F5" s="278"/>
      <c r="G5" s="10">
        <v>2</v>
      </c>
      <c r="H5" s="37" t="s">
        <v>204</v>
      </c>
      <c r="I5" s="37" t="s">
        <v>205</v>
      </c>
    </row>
    <row r="6" spans="1:9" x14ac:dyDescent="0.2">
      <c r="A6" s="267" t="s">
        <v>206</v>
      </c>
      <c r="B6" s="268"/>
      <c r="C6" s="268"/>
      <c r="D6" s="268"/>
      <c r="E6" s="268"/>
      <c r="F6" s="268"/>
      <c r="G6" s="11">
        <v>1</v>
      </c>
      <c r="H6" s="38">
        <f>H7+H18+H36</f>
        <v>345452951</v>
      </c>
      <c r="I6" s="38">
        <f>I7+I18+I36</f>
        <v>282918754</v>
      </c>
    </row>
    <row r="7" spans="1:9" ht="21" customHeight="1" x14ac:dyDescent="0.2">
      <c r="A7" s="279" t="s">
        <v>207</v>
      </c>
      <c r="B7" s="280"/>
      <c r="C7" s="280"/>
      <c r="D7" s="280"/>
      <c r="E7" s="280"/>
      <c r="F7" s="280"/>
      <c r="G7" s="12">
        <v>2</v>
      </c>
      <c r="H7" s="39">
        <f>H8+H9</f>
        <v>265874114</v>
      </c>
      <c r="I7" s="39">
        <f>I8+I9</f>
        <v>275799863</v>
      </c>
    </row>
    <row r="8" spans="1:9" x14ac:dyDescent="0.2">
      <c r="A8" s="281" t="s">
        <v>208</v>
      </c>
      <c r="B8" s="282"/>
      <c r="C8" s="282"/>
      <c r="D8" s="282"/>
      <c r="E8" s="282"/>
      <c r="F8" s="282"/>
      <c r="G8" s="13">
        <v>3</v>
      </c>
      <c r="H8" s="40">
        <v>391588786</v>
      </c>
      <c r="I8" s="175">
        <v>438053789</v>
      </c>
    </row>
    <row r="9" spans="1:9" x14ac:dyDescent="0.2">
      <c r="A9" s="280" t="s">
        <v>209</v>
      </c>
      <c r="B9" s="280"/>
      <c r="C9" s="280"/>
      <c r="D9" s="280"/>
      <c r="E9" s="280"/>
      <c r="F9" s="280"/>
      <c r="G9" s="12">
        <v>4</v>
      </c>
      <c r="H9" s="39">
        <f>SUM(H10:H17)</f>
        <v>-125714672</v>
      </c>
      <c r="I9" s="39">
        <f>SUM(I10:I17)</f>
        <v>-162253926</v>
      </c>
    </row>
    <row r="10" spans="1:9" x14ac:dyDescent="0.2">
      <c r="A10" s="281" t="s">
        <v>210</v>
      </c>
      <c r="B10" s="282"/>
      <c r="C10" s="282"/>
      <c r="D10" s="282"/>
      <c r="E10" s="282"/>
      <c r="F10" s="282"/>
      <c r="G10" s="13">
        <v>5</v>
      </c>
      <c r="H10" s="40">
        <v>61279076</v>
      </c>
      <c r="I10" s="40">
        <v>57850644</v>
      </c>
    </row>
    <row r="11" spans="1:9" x14ac:dyDescent="0.2">
      <c r="A11" s="281" t="s">
        <v>211</v>
      </c>
      <c r="B11" s="282"/>
      <c r="C11" s="282"/>
      <c r="D11" s="282"/>
      <c r="E11" s="282"/>
      <c r="F11" s="282"/>
      <c r="G11" s="13">
        <v>6</v>
      </c>
      <c r="H11" s="40">
        <v>20703012</v>
      </c>
      <c r="I11" s="40">
        <v>26631486</v>
      </c>
    </row>
    <row r="12" spans="1:9" ht="23.25" customHeight="1" x14ac:dyDescent="0.2">
      <c r="A12" s="281" t="s">
        <v>212</v>
      </c>
      <c r="B12" s="282"/>
      <c r="C12" s="282"/>
      <c r="D12" s="282"/>
      <c r="E12" s="282"/>
      <c r="F12" s="282"/>
      <c r="G12" s="13">
        <v>7</v>
      </c>
      <c r="H12" s="40">
        <v>-190713</v>
      </c>
      <c r="I12" s="40">
        <v>-22066412</v>
      </c>
    </row>
    <row r="13" spans="1:9" x14ac:dyDescent="0.2">
      <c r="A13" s="281" t="s">
        <v>213</v>
      </c>
      <c r="B13" s="282"/>
      <c r="C13" s="282"/>
      <c r="D13" s="282"/>
      <c r="E13" s="282"/>
      <c r="F13" s="282"/>
      <c r="G13" s="13">
        <v>8</v>
      </c>
      <c r="H13" s="40">
        <v>12144689</v>
      </c>
      <c r="I13" s="40">
        <v>13516262</v>
      </c>
    </row>
    <row r="14" spans="1:9" x14ac:dyDescent="0.2">
      <c r="A14" s="281" t="s">
        <v>214</v>
      </c>
      <c r="B14" s="282"/>
      <c r="C14" s="282"/>
      <c r="D14" s="282"/>
      <c r="E14" s="282"/>
      <c r="F14" s="282"/>
      <c r="G14" s="13">
        <v>9</v>
      </c>
      <c r="H14" s="40">
        <v>-195583768</v>
      </c>
      <c r="I14" s="40">
        <v>-186986617</v>
      </c>
    </row>
    <row r="15" spans="1:9" x14ac:dyDescent="0.2">
      <c r="A15" s="281" t="s">
        <v>215</v>
      </c>
      <c r="B15" s="282"/>
      <c r="C15" s="282"/>
      <c r="D15" s="282"/>
      <c r="E15" s="282"/>
      <c r="F15" s="282"/>
      <c r="G15" s="13">
        <v>10</v>
      </c>
      <c r="H15" s="40">
        <v>-10338927</v>
      </c>
      <c r="I15" s="40">
        <v>-11111066</v>
      </c>
    </row>
    <row r="16" spans="1:9" ht="24.75" customHeight="1" x14ac:dyDescent="0.2">
      <c r="A16" s="281" t="s">
        <v>216</v>
      </c>
      <c r="B16" s="282"/>
      <c r="C16" s="282"/>
      <c r="D16" s="282"/>
      <c r="E16" s="282"/>
      <c r="F16" s="282"/>
      <c r="G16" s="13">
        <v>11</v>
      </c>
      <c r="H16" s="40">
        <v>76333</v>
      </c>
      <c r="I16" s="40">
        <v>-1057399</v>
      </c>
    </row>
    <row r="17" spans="1:9" x14ac:dyDescent="0.2">
      <c r="A17" s="281" t="s">
        <v>217</v>
      </c>
      <c r="B17" s="282"/>
      <c r="C17" s="282"/>
      <c r="D17" s="282"/>
      <c r="E17" s="282"/>
      <c r="F17" s="282"/>
      <c r="G17" s="13">
        <v>12</v>
      </c>
      <c r="H17" s="40">
        <v>-13804374</v>
      </c>
      <c r="I17" s="40">
        <v>-39030824</v>
      </c>
    </row>
    <row r="18" spans="1:9" ht="30.75" customHeight="1" x14ac:dyDescent="0.2">
      <c r="A18" s="279" t="s">
        <v>218</v>
      </c>
      <c r="B18" s="280"/>
      <c r="C18" s="280"/>
      <c r="D18" s="280"/>
      <c r="E18" s="280"/>
      <c r="F18" s="280"/>
      <c r="G18" s="12">
        <v>13</v>
      </c>
      <c r="H18" s="39">
        <f>SUM(H19:H35)</f>
        <v>148295051</v>
      </c>
      <c r="I18" s="39">
        <f>SUM(I19:I35)</f>
        <v>62031560</v>
      </c>
    </row>
    <row r="19" spans="1:9" x14ac:dyDescent="0.2">
      <c r="A19" s="281" t="s">
        <v>219</v>
      </c>
      <c r="B19" s="282"/>
      <c r="C19" s="282"/>
      <c r="D19" s="282"/>
      <c r="E19" s="282"/>
      <c r="F19" s="282"/>
      <c r="G19" s="13">
        <v>14</v>
      </c>
      <c r="H19" s="40">
        <v>-154535490</v>
      </c>
      <c r="I19" s="175">
        <v>-439775192</v>
      </c>
    </row>
    <row r="20" spans="1:9" ht="24.75" customHeight="1" x14ac:dyDescent="0.2">
      <c r="A20" s="281" t="s">
        <v>220</v>
      </c>
      <c r="B20" s="282"/>
      <c r="C20" s="282"/>
      <c r="D20" s="282"/>
      <c r="E20" s="282"/>
      <c r="F20" s="282"/>
      <c r="G20" s="13">
        <v>15</v>
      </c>
      <c r="H20" s="40">
        <v>14945210</v>
      </c>
      <c r="I20" s="175">
        <v>8741623</v>
      </c>
    </row>
    <row r="21" spans="1:9" x14ac:dyDescent="0.2">
      <c r="A21" s="281" t="s">
        <v>221</v>
      </c>
      <c r="B21" s="282"/>
      <c r="C21" s="282"/>
      <c r="D21" s="282"/>
      <c r="E21" s="282"/>
      <c r="F21" s="282"/>
      <c r="G21" s="13">
        <v>16</v>
      </c>
      <c r="H21" s="40">
        <v>165641811</v>
      </c>
      <c r="I21" s="175">
        <v>372103288</v>
      </c>
    </row>
    <row r="22" spans="1:9" x14ac:dyDescent="0.2">
      <c r="A22" s="281" t="s">
        <v>222</v>
      </c>
      <c r="B22" s="282"/>
      <c r="C22" s="282"/>
      <c r="D22" s="282"/>
      <c r="E22" s="282"/>
      <c r="F22" s="282"/>
      <c r="G22" s="13">
        <v>17</v>
      </c>
      <c r="H22" s="40">
        <v>0</v>
      </c>
      <c r="I22" s="175">
        <v>0</v>
      </c>
    </row>
    <row r="23" spans="1:9" ht="30" customHeight="1" x14ac:dyDescent="0.2">
      <c r="A23" s="281" t="s">
        <v>223</v>
      </c>
      <c r="B23" s="282"/>
      <c r="C23" s="282"/>
      <c r="D23" s="282"/>
      <c r="E23" s="282"/>
      <c r="F23" s="282"/>
      <c r="G23" s="13">
        <v>18</v>
      </c>
      <c r="H23" s="40">
        <v>38852956</v>
      </c>
      <c r="I23" s="175">
        <v>35602522</v>
      </c>
    </row>
    <row r="24" spans="1:9" x14ac:dyDescent="0.2">
      <c r="A24" s="281" t="s">
        <v>224</v>
      </c>
      <c r="B24" s="282"/>
      <c r="C24" s="282"/>
      <c r="D24" s="282"/>
      <c r="E24" s="282"/>
      <c r="F24" s="282"/>
      <c r="G24" s="13">
        <v>19</v>
      </c>
      <c r="H24" s="40">
        <v>-261885390</v>
      </c>
      <c r="I24" s="175">
        <v>139146078</v>
      </c>
    </row>
    <row r="25" spans="1:9" x14ac:dyDescent="0.2">
      <c r="A25" s="281" t="s">
        <v>225</v>
      </c>
      <c r="B25" s="282"/>
      <c r="C25" s="282"/>
      <c r="D25" s="282"/>
      <c r="E25" s="282"/>
      <c r="F25" s="282"/>
      <c r="G25" s="13">
        <v>20</v>
      </c>
      <c r="H25" s="40">
        <v>227960</v>
      </c>
      <c r="I25" s="175">
        <v>-3613532</v>
      </c>
    </row>
    <row r="26" spans="1:9" x14ac:dyDescent="0.2">
      <c r="A26" s="281" t="s">
        <v>226</v>
      </c>
      <c r="B26" s="282"/>
      <c r="C26" s="282"/>
      <c r="D26" s="282"/>
      <c r="E26" s="282"/>
      <c r="F26" s="282"/>
      <c r="G26" s="13">
        <v>21</v>
      </c>
      <c r="H26" s="40">
        <v>63157156</v>
      </c>
      <c r="I26" s="175">
        <v>-181059714</v>
      </c>
    </row>
    <row r="27" spans="1:9" x14ac:dyDescent="0.2">
      <c r="A27" s="281" t="s">
        <v>227</v>
      </c>
      <c r="B27" s="282"/>
      <c r="C27" s="282"/>
      <c r="D27" s="282"/>
      <c r="E27" s="282"/>
      <c r="F27" s="282"/>
      <c r="G27" s="13">
        <v>22</v>
      </c>
      <c r="H27" s="40">
        <v>0</v>
      </c>
      <c r="I27" s="175">
        <v>0</v>
      </c>
    </row>
    <row r="28" spans="1:9" ht="25.5" customHeight="1" x14ac:dyDescent="0.2">
      <c r="A28" s="281" t="s">
        <v>228</v>
      </c>
      <c r="B28" s="282"/>
      <c r="C28" s="282"/>
      <c r="D28" s="282"/>
      <c r="E28" s="282"/>
      <c r="F28" s="282"/>
      <c r="G28" s="13">
        <v>23</v>
      </c>
      <c r="H28" s="40">
        <v>-23534522</v>
      </c>
      <c r="I28" s="175">
        <v>40404248</v>
      </c>
    </row>
    <row r="29" spans="1:9" x14ac:dyDescent="0.2">
      <c r="A29" s="281" t="s">
        <v>229</v>
      </c>
      <c r="B29" s="282"/>
      <c r="C29" s="282"/>
      <c r="D29" s="282"/>
      <c r="E29" s="282"/>
      <c r="F29" s="282"/>
      <c r="G29" s="13">
        <v>24</v>
      </c>
      <c r="H29" s="40">
        <v>380443682</v>
      </c>
      <c r="I29" s="175">
        <v>7952462</v>
      </c>
    </row>
    <row r="30" spans="1:9" ht="33" customHeight="1" x14ac:dyDescent="0.2">
      <c r="A30" s="281" t="s">
        <v>230</v>
      </c>
      <c r="B30" s="282"/>
      <c r="C30" s="282"/>
      <c r="D30" s="282"/>
      <c r="E30" s="282"/>
      <c r="F30" s="282"/>
      <c r="G30" s="13">
        <v>25</v>
      </c>
      <c r="H30" s="40">
        <v>-38852956</v>
      </c>
      <c r="I30" s="175">
        <v>-35602522</v>
      </c>
    </row>
    <row r="31" spans="1:9" x14ac:dyDescent="0.2">
      <c r="A31" s="281" t="s">
        <v>231</v>
      </c>
      <c r="B31" s="282"/>
      <c r="C31" s="282"/>
      <c r="D31" s="282"/>
      <c r="E31" s="282"/>
      <c r="F31" s="282"/>
      <c r="G31" s="13">
        <v>26</v>
      </c>
      <c r="H31" s="40">
        <v>-2170246</v>
      </c>
      <c r="I31" s="175">
        <v>-5314726</v>
      </c>
    </row>
    <row r="32" spans="1:9" ht="23.25" customHeight="1" x14ac:dyDescent="0.2">
      <c r="A32" s="281" t="s">
        <v>232</v>
      </c>
      <c r="B32" s="282"/>
      <c r="C32" s="282"/>
      <c r="D32" s="282"/>
      <c r="E32" s="282"/>
      <c r="F32" s="282"/>
      <c r="G32" s="13">
        <v>27</v>
      </c>
      <c r="H32" s="40">
        <v>0</v>
      </c>
      <c r="I32" s="175">
        <v>0</v>
      </c>
    </row>
    <row r="33" spans="1:9" x14ac:dyDescent="0.2">
      <c r="A33" s="281" t="s">
        <v>233</v>
      </c>
      <c r="B33" s="282"/>
      <c r="C33" s="282"/>
      <c r="D33" s="282"/>
      <c r="E33" s="282"/>
      <c r="F33" s="282"/>
      <c r="G33" s="13">
        <v>28</v>
      </c>
      <c r="H33" s="40">
        <v>8117538</v>
      </c>
      <c r="I33" s="175">
        <v>68844728</v>
      </c>
    </row>
    <row r="34" spans="1:9" x14ac:dyDescent="0.2">
      <c r="A34" s="281" t="s">
        <v>234</v>
      </c>
      <c r="B34" s="282"/>
      <c r="C34" s="282"/>
      <c r="D34" s="282"/>
      <c r="E34" s="282"/>
      <c r="F34" s="282"/>
      <c r="G34" s="13">
        <v>29</v>
      </c>
      <c r="H34" s="40">
        <v>4240687</v>
      </c>
      <c r="I34" s="175">
        <v>54902585</v>
      </c>
    </row>
    <row r="35" spans="1:9" ht="21" customHeight="1" x14ac:dyDescent="0.2">
      <c r="A35" s="281" t="s">
        <v>235</v>
      </c>
      <c r="B35" s="282"/>
      <c r="C35" s="282"/>
      <c r="D35" s="282"/>
      <c r="E35" s="282"/>
      <c r="F35" s="282"/>
      <c r="G35" s="13">
        <v>30</v>
      </c>
      <c r="H35" s="40">
        <v>-46353345</v>
      </c>
      <c r="I35" s="175">
        <v>-300288</v>
      </c>
    </row>
    <row r="36" spans="1:9" x14ac:dyDescent="0.2">
      <c r="A36" s="283" t="s">
        <v>236</v>
      </c>
      <c r="B36" s="282"/>
      <c r="C36" s="282"/>
      <c r="D36" s="282"/>
      <c r="E36" s="282"/>
      <c r="F36" s="282"/>
      <c r="G36" s="13">
        <v>31</v>
      </c>
      <c r="H36" s="40">
        <v>-68716214</v>
      </c>
      <c r="I36" s="175">
        <v>-54912669</v>
      </c>
    </row>
    <row r="37" spans="1:9" x14ac:dyDescent="0.2">
      <c r="A37" s="279" t="s">
        <v>237</v>
      </c>
      <c r="B37" s="280"/>
      <c r="C37" s="280"/>
      <c r="D37" s="280"/>
      <c r="E37" s="280"/>
      <c r="F37" s="280"/>
      <c r="G37" s="12">
        <v>32</v>
      </c>
      <c r="H37" s="39">
        <f>SUM(H38:H51)</f>
        <v>163760406</v>
      </c>
      <c r="I37" s="39">
        <f>SUM(I38:I51)</f>
        <v>-160160224</v>
      </c>
    </row>
    <row r="38" spans="1:9" x14ac:dyDescent="0.2">
      <c r="A38" s="281" t="s">
        <v>238</v>
      </c>
      <c r="B38" s="282"/>
      <c r="C38" s="282"/>
      <c r="D38" s="282"/>
      <c r="E38" s="282"/>
      <c r="F38" s="282"/>
      <c r="G38" s="13">
        <v>33</v>
      </c>
      <c r="H38" s="40">
        <v>2177887</v>
      </c>
      <c r="I38" s="175">
        <v>3845283</v>
      </c>
    </row>
    <row r="39" spans="1:9" x14ac:dyDescent="0.2">
      <c r="A39" s="281" t="s">
        <v>239</v>
      </c>
      <c r="B39" s="282"/>
      <c r="C39" s="282"/>
      <c r="D39" s="282"/>
      <c r="E39" s="282"/>
      <c r="F39" s="282"/>
      <c r="G39" s="13">
        <v>34</v>
      </c>
      <c r="H39" s="40">
        <v>-46375848</v>
      </c>
      <c r="I39" s="175">
        <v>-34398884</v>
      </c>
    </row>
    <row r="40" spans="1:9" x14ac:dyDescent="0.2">
      <c r="A40" s="281" t="s">
        <v>240</v>
      </c>
      <c r="B40" s="282"/>
      <c r="C40" s="282"/>
      <c r="D40" s="282"/>
      <c r="E40" s="282"/>
      <c r="F40" s="282"/>
      <c r="G40" s="13">
        <v>35</v>
      </c>
      <c r="H40" s="40">
        <v>69895</v>
      </c>
      <c r="I40" s="175">
        <v>0</v>
      </c>
    </row>
    <row r="41" spans="1:9" x14ac:dyDescent="0.2">
      <c r="A41" s="281" t="s">
        <v>241</v>
      </c>
      <c r="B41" s="282"/>
      <c r="C41" s="282"/>
      <c r="D41" s="282"/>
      <c r="E41" s="282"/>
      <c r="F41" s="282"/>
      <c r="G41" s="13">
        <v>36</v>
      </c>
      <c r="H41" s="40">
        <v>-79808256</v>
      </c>
      <c r="I41" s="175">
        <v>-63109026</v>
      </c>
    </row>
    <row r="42" spans="1:9" ht="25.5" customHeight="1" x14ac:dyDescent="0.2">
      <c r="A42" s="281" t="s">
        <v>242</v>
      </c>
      <c r="B42" s="282"/>
      <c r="C42" s="282"/>
      <c r="D42" s="282"/>
      <c r="E42" s="282"/>
      <c r="F42" s="282"/>
      <c r="G42" s="13">
        <v>37</v>
      </c>
      <c r="H42" s="40">
        <v>81330444</v>
      </c>
      <c r="I42" s="175">
        <v>6205819</v>
      </c>
    </row>
    <row r="43" spans="1:9" ht="21.75" customHeight="1" x14ac:dyDescent="0.2">
      <c r="A43" s="281" t="s">
        <v>243</v>
      </c>
      <c r="B43" s="282"/>
      <c r="C43" s="282"/>
      <c r="D43" s="282"/>
      <c r="E43" s="282"/>
      <c r="F43" s="282"/>
      <c r="G43" s="13">
        <v>38</v>
      </c>
      <c r="H43" s="40">
        <v>-28239135</v>
      </c>
      <c r="I43" s="175">
        <v>-3000581</v>
      </c>
    </row>
    <row r="44" spans="1:9" ht="24" customHeight="1" x14ac:dyDescent="0.2">
      <c r="A44" s="281" t="s">
        <v>244</v>
      </c>
      <c r="B44" s="282"/>
      <c r="C44" s="282"/>
      <c r="D44" s="282"/>
      <c r="E44" s="282"/>
      <c r="F44" s="282"/>
      <c r="G44" s="13">
        <v>39</v>
      </c>
      <c r="H44" s="40">
        <v>-66537290</v>
      </c>
      <c r="I44" s="175">
        <v>7765392</v>
      </c>
    </row>
    <row r="45" spans="1:9" x14ac:dyDescent="0.2">
      <c r="A45" s="281" t="s">
        <v>245</v>
      </c>
      <c r="B45" s="282"/>
      <c r="C45" s="282"/>
      <c r="D45" s="282"/>
      <c r="E45" s="282"/>
      <c r="F45" s="282"/>
      <c r="G45" s="13">
        <v>40</v>
      </c>
      <c r="H45" s="40">
        <v>450695373</v>
      </c>
      <c r="I45" s="175">
        <v>157760116</v>
      </c>
    </row>
    <row r="46" spans="1:9" x14ac:dyDescent="0.2">
      <c r="A46" s="281" t="s">
        <v>246</v>
      </c>
      <c r="B46" s="282"/>
      <c r="C46" s="282"/>
      <c r="D46" s="282"/>
      <c r="E46" s="282"/>
      <c r="F46" s="282"/>
      <c r="G46" s="13">
        <v>41</v>
      </c>
      <c r="H46" s="40">
        <v>-207436962</v>
      </c>
      <c r="I46" s="175">
        <v>-324236380</v>
      </c>
    </row>
    <row r="47" spans="1:9" x14ac:dyDescent="0.2">
      <c r="A47" s="281" t="s">
        <v>247</v>
      </c>
      <c r="B47" s="282"/>
      <c r="C47" s="282"/>
      <c r="D47" s="282"/>
      <c r="E47" s="282"/>
      <c r="F47" s="282"/>
      <c r="G47" s="13">
        <v>42</v>
      </c>
      <c r="H47" s="40">
        <v>0</v>
      </c>
      <c r="I47" s="175">
        <v>0</v>
      </c>
    </row>
    <row r="48" spans="1:9" x14ac:dyDescent="0.2">
      <c r="A48" s="281" t="s">
        <v>248</v>
      </c>
      <c r="B48" s="282"/>
      <c r="C48" s="282"/>
      <c r="D48" s="282"/>
      <c r="E48" s="282"/>
      <c r="F48" s="282"/>
      <c r="G48" s="13">
        <v>43</v>
      </c>
      <c r="H48" s="40">
        <v>0</v>
      </c>
      <c r="I48" s="175">
        <v>0</v>
      </c>
    </row>
    <row r="49" spans="1:9" x14ac:dyDescent="0.2">
      <c r="A49" s="281" t="s">
        <v>249</v>
      </c>
      <c r="B49" s="284"/>
      <c r="C49" s="284"/>
      <c r="D49" s="284"/>
      <c r="E49" s="284"/>
      <c r="F49" s="284"/>
      <c r="G49" s="13">
        <v>44</v>
      </c>
      <c r="H49" s="40">
        <v>9155896</v>
      </c>
      <c r="I49" s="175">
        <v>30670712</v>
      </c>
    </row>
    <row r="50" spans="1:9" x14ac:dyDescent="0.2">
      <c r="A50" s="281" t="s">
        <v>250</v>
      </c>
      <c r="B50" s="284"/>
      <c r="C50" s="284"/>
      <c r="D50" s="284"/>
      <c r="E50" s="284"/>
      <c r="F50" s="284"/>
      <c r="G50" s="13">
        <v>45</v>
      </c>
      <c r="H50" s="40">
        <v>77870911</v>
      </c>
      <c r="I50" s="175">
        <v>84569348</v>
      </c>
    </row>
    <row r="51" spans="1:9" x14ac:dyDescent="0.2">
      <c r="A51" s="281" t="s">
        <v>251</v>
      </c>
      <c r="B51" s="284"/>
      <c r="C51" s="284"/>
      <c r="D51" s="284"/>
      <c r="E51" s="284"/>
      <c r="F51" s="284"/>
      <c r="G51" s="13">
        <v>46</v>
      </c>
      <c r="H51" s="40">
        <v>-29142509</v>
      </c>
      <c r="I51" s="175">
        <v>-26232023</v>
      </c>
    </row>
    <row r="52" spans="1:9" x14ac:dyDescent="0.2">
      <c r="A52" s="279" t="s">
        <v>252</v>
      </c>
      <c r="B52" s="285"/>
      <c r="C52" s="285"/>
      <c r="D52" s="285"/>
      <c r="E52" s="285"/>
      <c r="F52" s="285"/>
      <c r="G52" s="12">
        <v>47</v>
      </c>
      <c r="H52" s="39">
        <f>SUM(H53:H57)</f>
        <v>-29109863</v>
      </c>
      <c r="I52" s="39">
        <f>SUM(I53:I57)</f>
        <v>-29872793</v>
      </c>
    </row>
    <row r="53" spans="1:9" x14ac:dyDescent="0.2">
      <c r="A53" s="281" t="s">
        <v>253</v>
      </c>
      <c r="B53" s="284"/>
      <c r="C53" s="284"/>
      <c r="D53" s="284"/>
      <c r="E53" s="284"/>
      <c r="F53" s="284"/>
      <c r="G53" s="13">
        <v>48</v>
      </c>
      <c r="H53" s="40">
        <v>0</v>
      </c>
      <c r="I53" s="175">
        <v>0</v>
      </c>
    </row>
    <row r="54" spans="1:9" x14ac:dyDescent="0.2">
      <c r="A54" s="281" t="s">
        <v>254</v>
      </c>
      <c r="B54" s="284"/>
      <c r="C54" s="284"/>
      <c r="D54" s="284"/>
      <c r="E54" s="284"/>
      <c r="F54" s="284"/>
      <c r="G54" s="13">
        <v>49</v>
      </c>
      <c r="H54" s="40">
        <v>0</v>
      </c>
      <c r="I54" s="175">
        <v>3074766</v>
      </c>
    </row>
    <row r="55" spans="1:9" x14ac:dyDescent="0.2">
      <c r="A55" s="281" t="s">
        <v>255</v>
      </c>
      <c r="B55" s="284"/>
      <c r="C55" s="284"/>
      <c r="D55" s="284"/>
      <c r="E55" s="284"/>
      <c r="F55" s="284"/>
      <c r="G55" s="13">
        <v>50</v>
      </c>
      <c r="H55" s="40">
        <v>-28953112</v>
      </c>
      <c r="I55" s="175">
        <v>-30852589</v>
      </c>
    </row>
    <row r="56" spans="1:9" x14ac:dyDescent="0.2">
      <c r="A56" s="281" t="s">
        <v>256</v>
      </c>
      <c r="B56" s="284"/>
      <c r="C56" s="284"/>
      <c r="D56" s="284"/>
      <c r="E56" s="284"/>
      <c r="F56" s="284"/>
      <c r="G56" s="13">
        <v>51</v>
      </c>
      <c r="H56" s="40">
        <v>0</v>
      </c>
      <c r="I56" s="175">
        <v>0</v>
      </c>
    </row>
    <row r="57" spans="1:9" x14ac:dyDescent="0.2">
      <c r="A57" s="281" t="s">
        <v>257</v>
      </c>
      <c r="B57" s="284"/>
      <c r="C57" s="284"/>
      <c r="D57" s="284"/>
      <c r="E57" s="284"/>
      <c r="F57" s="284"/>
      <c r="G57" s="13">
        <v>52</v>
      </c>
      <c r="H57" s="40">
        <v>-156751</v>
      </c>
      <c r="I57" s="175">
        <v>-2094970</v>
      </c>
    </row>
    <row r="58" spans="1:9" x14ac:dyDescent="0.2">
      <c r="A58" s="279" t="s">
        <v>258</v>
      </c>
      <c r="B58" s="285"/>
      <c r="C58" s="285"/>
      <c r="D58" s="285"/>
      <c r="E58" s="285"/>
      <c r="F58" s="285"/>
      <c r="G58" s="12">
        <v>53</v>
      </c>
      <c r="H58" s="39">
        <f>H6+H37+H52</f>
        <v>480103494</v>
      </c>
      <c r="I58" s="39">
        <f>I6+I37+I52</f>
        <v>92885737</v>
      </c>
    </row>
    <row r="59" spans="1:9" ht="24.75" customHeight="1" x14ac:dyDescent="0.2">
      <c r="A59" s="283" t="s">
        <v>259</v>
      </c>
      <c r="B59" s="284"/>
      <c r="C59" s="284"/>
      <c r="D59" s="284"/>
      <c r="E59" s="284"/>
      <c r="F59" s="284"/>
      <c r="G59" s="13">
        <v>54</v>
      </c>
      <c r="H59" s="40">
        <v>-38005900</v>
      </c>
      <c r="I59" s="175">
        <v>14028957</v>
      </c>
    </row>
    <row r="60" spans="1:9" ht="27.75" customHeight="1" x14ac:dyDescent="0.2">
      <c r="A60" s="279" t="s">
        <v>260</v>
      </c>
      <c r="B60" s="285"/>
      <c r="C60" s="285"/>
      <c r="D60" s="285"/>
      <c r="E60" s="285"/>
      <c r="F60" s="285"/>
      <c r="G60" s="12">
        <v>55</v>
      </c>
      <c r="H60" s="39">
        <f>H58+H59</f>
        <v>442097594</v>
      </c>
      <c r="I60" s="39">
        <f>I58+I59</f>
        <v>106914694</v>
      </c>
    </row>
    <row r="61" spans="1:9" x14ac:dyDescent="0.2">
      <c r="A61" s="281" t="s">
        <v>261</v>
      </c>
      <c r="B61" s="284"/>
      <c r="C61" s="284"/>
      <c r="D61" s="284"/>
      <c r="E61" s="284"/>
      <c r="F61" s="284"/>
      <c r="G61" s="13">
        <v>56</v>
      </c>
      <c r="H61" s="40">
        <v>220351390</v>
      </c>
      <c r="I61" s="175">
        <v>662448984</v>
      </c>
    </row>
    <row r="62" spans="1:9" x14ac:dyDescent="0.2">
      <c r="A62" s="286" t="s">
        <v>262</v>
      </c>
      <c r="B62" s="287"/>
      <c r="C62" s="287"/>
      <c r="D62" s="287"/>
      <c r="E62" s="287"/>
      <c r="F62" s="287"/>
      <c r="G62" s="14">
        <v>57</v>
      </c>
      <c r="H62" s="41">
        <f>H60+H61</f>
        <v>662448984</v>
      </c>
      <c r="I62" s="41">
        <f>I60+I61</f>
        <v>769363678</v>
      </c>
    </row>
  </sheetData>
  <sheetProtection algorithmName="SHA-512" hashValue="/9Htu+IeIGCdc+9pjjmmfuBWrPtOC9LEP7gJJq7nd1dCFUYoT1S/3eNfW/1iEyyGLoXqi5yofXREFPEqNN9DvQ==" saltValue="3vndr9PflFNIU7WoWuVSJQ==" spinCount="100000" sheet="1" objects="1" scenarios="1"/>
  <mergeCells count="62">
    <mergeCell ref="A61:F61"/>
    <mergeCell ref="A62:F62"/>
    <mergeCell ref="A55:F55"/>
    <mergeCell ref="A56:F56"/>
    <mergeCell ref="A57:F57"/>
    <mergeCell ref="A58:F58"/>
    <mergeCell ref="A59:F59"/>
    <mergeCell ref="A60:F60"/>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F24"/>
    <mergeCell ref="A25:F25"/>
    <mergeCell ref="A26:F26"/>
    <mergeCell ref="A27:F27"/>
    <mergeCell ref="A28:F28"/>
    <mergeCell ref="A29:F29"/>
    <mergeCell ref="A18:F18"/>
    <mergeCell ref="A7:F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F4"/>
    <mergeCell ref="A5:F5"/>
  </mergeCells>
  <dataValidations count="2">
    <dataValidation type="whole" operator="notEqual" allowBlank="1" showInputMessage="1" showErrorMessage="1" errorTitle="Nedopušten unos" error="Dopušten je unos samo cjelobrojnih zaokruženih vrijednosti." sqref="H6:I62" xr:uid="{00000000-0002-0000-0300-000000000000}">
      <formula1>9999999999</formula1>
    </dataValidation>
    <dataValidation allowBlank="1" sqref="A63:I1048576 A1:A5 G4:I5 J1:XFD1048576" xr:uid="{00000000-0002-0000-0300-000001000000}"/>
  </dataValidation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3"/>
  <sheetViews>
    <sheetView workbookViewId="0">
      <selection activeCell="L32" sqref="L32"/>
    </sheetView>
  </sheetViews>
  <sheetFormatPr defaultColWidth="8.85546875" defaultRowHeight="15" x14ac:dyDescent="0.25"/>
  <cols>
    <col min="1" max="3" width="8.85546875" style="27"/>
    <col min="4" max="4" width="8.85546875" style="1"/>
    <col min="5" max="5" width="9.85546875" style="25" customWidth="1"/>
    <col min="6" max="6" width="10.85546875" style="25" customWidth="1"/>
    <col min="7" max="7" width="12.28515625" style="25" customWidth="1"/>
    <col min="8" max="9" width="11.42578125" style="25" customWidth="1"/>
    <col min="10" max="10" width="12.28515625" style="25" customWidth="1"/>
    <col min="11" max="11" width="14.28515625" style="25" customWidth="1"/>
    <col min="12" max="12" width="12" style="25" customWidth="1"/>
    <col min="13" max="13" width="12.28515625" style="25" customWidth="1"/>
    <col min="14" max="14" width="11.140625" style="16" bestFit="1" customWidth="1"/>
    <col min="15" max="23" width="13.140625" style="16" customWidth="1"/>
    <col min="24" max="28" width="13.140625" style="15" customWidth="1"/>
    <col min="29" max="29" width="11.7109375" style="15" bestFit="1" customWidth="1"/>
    <col min="30" max="30" width="13.42578125" style="15" bestFit="1" customWidth="1"/>
    <col min="31" max="31" width="11.7109375" style="15" bestFit="1" customWidth="1"/>
    <col min="32" max="32" width="13.42578125" style="1" bestFit="1" customWidth="1"/>
    <col min="33" max="16384" width="8.85546875" style="1"/>
  </cols>
  <sheetData>
    <row r="1" spans="1:34" ht="22.5" customHeight="1" x14ac:dyDescent="0.25">
      <c r="A1" s="289" t="s">
        <v>263</v>
      </c>
      <c r="B1" s="290"/>
      <c r="C1" s="290"/>
      <c r="D1" s="290"/>
      <c r="E1" s="290"/>
      <c r="F1" s="291"/>
      <c r="G1" s="291"/>
      <c r="H1" s="291"/>
      <c r="I1" s="291"/>
      <c r="J1" s="291"/>
      <c r="K1" s="292"/>
      <c r="L1" s="245"/>
      <c r="M1" s="245"/>
    </row>
    <row r="2" spans="1:34" x14ac:dyDescent="0.25">
      <c r="A2" s="246" t="s">
        <v>411</v>
      </c>
      <c r="B2" s="247"/>
      <c r="C2" s="247"/>
      <c r="D2" s="247"/>
      <c r="E2" s="247"/>
      <c r="F2" s="247"/>
      <c r="G2" s="247"/>
      <c r="H2" s="247"/>
      <c r="I2" s="247"/>
      <c r="J2" s="247"/>
      <c r="K2" s="247"/>
      <c r="L2" s="247"/>
      <c r="M2" s="247"/>
    </row>
    <row r="3" spans="1:34" x14ac:dyDescent="0.25">
      <c r="A3" s="17"/>
      <c r="B3" s="18"/>
      <c r="C3" s="18"/>
      <c r="D3" s="19"/>
      <c r="E3" s="43"/>
      <c r="F3" s="44"/>
      <c r="G3" s="44"/>
      <c r="H3" s="44"/>
      <c r="I3" s="44"/>
      <c r="J3" s="44"/>
      <c r="K3" s="44"/>
      <c r="L3" s="293" t="s">
        <v>1</v>
      </c>
      <c r="M3" s="293"/>
    </row>
    <row r="4" spans="1:34" ht="13.5" customHeight="1" x14ac:dyDescent="0.25">
      <c r="A4" s="294" t="s">
        <v>264</v>
      </c>
      <c r="B4" s="294"/>
      <c r="C4" s="294"/>
      <c r="D4" s="295" t="s">
        <v>202</v>
      </c>
      <c r="E4" s="250" t="s">
        <v>265</v>
      </c>
      <c r="F4" s="250"/>
      <c r="G4" s="250"/>
      <c r="H4" s="250"/>
      <c r="I4" s="250"/>
      <c r="J4" s="250"/>
      <c r="K4" s="250"/>
      <c r="L4" s="250" t="s">
        <v>266</v>
      </c>
      <c r="M4" s="250" t="s">
        <v>267</v>
      </c>
    </row>
    <row r="5" spans="1:34" ht="56.25" x14ac:dyDescent="0.25">
      <c r="A5" s="294"/>
      <c r="B5" s="294"/>
      <c r="C5" s="294"/>
      <c r="D5" s="295"/>
      <c r="E5" s="31" t="s">
        <v>268</v>
      </c>
      <c r="F5" s="31" t="s">
        <v>269</v>
      </c>
      <c r="G5" s="31" t="s">
        <v>270</v>
      </c>
      <c r="H5" s="31" t="s">
        <v>271</v>
      </c>
      <c r="I5" s="31" t="s">
        <v>272</v>
      </c>
      <c r="J5" s="31" t="s">
        <v>273</v>
      </c>
      <c r="K5" s="31" t="s">
        <v>274</v>
      </c>
      <c r="L5" s="250"/>
      <c r="M5" s="250"/>
    </row>
    <row r="6" spans="1:34" x14ac:dyDescent="0.25">
      <c r="A6" s="296">
        <v>1</v>
      </c>
      <c r="B6" s="296"/>
      <c r="C6" s="296"/>
      <c r="D6" s="20">
        <v>2</v>
      </c>
      <c r="E6" s="32" t="s">
        <v>204</v>
      </c>
      <c r="F6" s="32" t="s">
        <v>205</v>
      </c>
      <c r="G6" s="32" t="s">
        <v>275</v>
      </c>
      <c r="H6" s="32" t="s">
        <v>276</v>
      </c>
      <c r="I6" s="32" t="s">
        <v>277</v>
      </c>
      <c r="J6" s="32" t="s">
        <v>278</v>
      </c>
      <c r="K6" s="32" t="s">
        <v>279</v>
      </c>
      <c r="L6" s="32" t="s">
        <v>280</v>
      </c>
      <c r="M6" s="32" t="s">
        <v>281</v>
      </c>
      <c r="P6" s="21"/>
      <c r="Q6" s="22"/>
      <c r="X6" s="23"/>
    </row>
    <row r="7" spans="1:34" ht="22.9" customHeight="1" x14ac:dyDescent="0.25">
      <c r="A7" s="297" t="s">
        <v>317</v>
      </c>
      <c r="B7" s="297"/>
      <c r="C7" s="297"/>
      <c r="D7" s="24">
        <v>1</v>
      </c>
      <c r="E7" s="45">
        <v>589325800</v>
      </c>
      <c r="F7" s="45">
        <v>681482525</v>
      </c>
      <c r="G7" s="45">
        <v>609339271</v>
      </c>
      <c r="H7" s="45">
        <v>402038575</v>
      </c>
      <c r="I7" s="45">
        <v>1198062132</v>
      </c>
      <c r="J7" s="45">
        <v>339392129</v>
      </c>
      <c r="K7" s="46">
        <f>SUM(E7:J7)</f>
        <v>3819640432</v>
      </c>
      <c r="L7" s="45">
        <v>12553358</v>
      </c>
      <c r="M7" s="46">
        <f>K7+L7</f>
        <v>3832193790</v>
      </c>
      <c r="X7" s="16"/>
      <c r="Y7" s="16"/>
      <c r="Z7" s="16"/>
      <c r="AA7" s="16"/>
      <c r="AB7" s="16"/>
      <c r="AC7" s="16"/>
      <c r="AD7" s="16"/>
      <c r="AE7" s="16"/>
      <c r="AF7" s="25"/>
      <c r="AG7" s="25"/>
      <c r="AH7" s="25"/>
    </row>
    <row r="8" spans="1:34" x14ac:dyDescent="0.25">
      <c r="A8" s="298" t="s">
        <v>285</v>
      </c>
      <c r="B8" s="298"/>
      <c r="C8" s="298"/>
      <c r="D8" s="24">
        <v>2</v>
      </c>
      <c r="E8" s="45">
        <v>0</v>
      </c>
      <c r="F8" s="45">
        <v>0</v>
      </c>
      <c r="G8" s="45">
        <v>0</v>
      </c>
      <c r="H8" s="45">
        <v>0</v>
      </c>
      <c r="I8" s="45">
        <v>0</v>
      </c>
      <c r="J8" s="45">
        <v>0</v>
      </c>
      <c r="K8" s="46">
        <f t="shared" ref="K8:K40" si="0">SUM(E8:J8)</f>
        <v>0</v>
      </c>
      <c r="L8" s="45">
        <v>0</v>
      </c>
      <c r="M8" s="46">
        <f t="shared" ref="M8:M40" si="1">K8+L8</f>
        <v>0</v>
      </c>
      <c r="X8" s="16"/>
      <c r="Y8" s="16"/>
      <c r="Z8" s="16"/>
      <c r="AA8" s="16"/>
      <c r="AB8" s="16"/>
      <c r="AC8" s="16"/>
      <c r="AD8" s="16"/>
      <c r="AE8" s="16"/>
      <c r="AF8" s="25"/>
    </row>
    <row r="9" spans="1:34" ht="25.9" customHeight="1" x14ac:dyDescent="0.25">
      <c r="A9" s="298" t="s">
        <v>286</v>
      </c>
      <c r="B9" s="298"/>
      <c r="C9" s="298"/>
      <c r="D9" s="24">
        <v>3</v>
      </c>
      <c r="E9" s="45">
        <v>0</v>
      </c>
      <c r="F9" s="45">
        <v>0</v>
      </c>
      <c r="G9" s="45">
        <v>0</v>
      </c>
      <c r="H9" s="45">
        <v>0</v>
      </c>
      <c r="I9" s="45">
        <v>0</v>
      </c>
      <c r="J9" s="45">
        <v>0</v>
      </c>
      <c r="K9" s="46">
        <f t="shared" si="0"/>
        <v>0</v>
      </c>
      <c r="L9" s="45">
        <v>0</v>
      </c>
      <c r="M9" s="46">
        <f t="shared" si="1"/>
        <v>0</v>
      </c>
      <c r="X9" s="16"/>
      <c r="Y9" s="16"/>
      <c r="Z9" s="16"/>
      <c r="AA9" s="16"/>
      <c r="AB9" s="16"/>
      <c r="AC9" s="16"/>
      <c r="AD9" s="16"/>
      <c r="AE9" s="16"/>
      <c r="AF9" s="25"/>
    </row>
    <row r="10" spans="1:34" ht="37.9" customHeight="1" x14ac:dyDescent="0.25">
      <c r="A10" s="288" t="s">
        <v>282</v>
      </c>
      <c r="B10" s="288"/>
      <c r="C10" s="288"/>
      <c r="D10" s="26">
        <v>4</v>
      </c>
      <c r="E10" s="46">
        <f>E7+E8+E9</f>
        <v>589325800</v>
      </c>
      <c r="F10" s="46">
        <f t="shared" ref="F10:L10" si="2">F7+F8+F9</f>
        <v>681482525</v>
      </c>
      <c r="G10" s="46">
        <f t="shared" si="2"/>
        <v>609339271</v>
      </c>
      <c r="H10" s="46">
        <f t="shared" si="2"/>
        <v>402038575</v>
      </c>
      <c r="I10" s="46">
        <f t="shared" si="2"/>
        <v>1198062132</v>
      </c>
      <c r="J10" s="46">
        <f t="shared" si="2"/>
        <v>339392129</v>
      </c>
      <c r="K10" s="46">
        <f t="shared" si="0"/>
        <v>3819640432</v>
      </c>
      <c r="L10" s="46">
        <f t="shared" si="2"/>
        <v>12553358</v>
      </c>
      <c r="M10" s="46">
        <f t="shared" si="1"/>
        <v>3832193790</v>
      </c>
      <c r="X10" s="16"/>
      <c r="Y10" s="16"/>
      <c r="Z10" s="16"/>
      <c r="AA10" s="16"/>
      <c r="AB10" s="16"/>
      <c r="AC10" s="16"/>
      <c r="AD10" s="16"/>
      <c r="AE10" s="16"/>
      <c r="AF10" s="25"/>
    </row>
    <row r="11" spans="1:34" ht="34.15" customHeight="1" x14ac:dyDescent="0.25">
      <c r="A11" s="288" t="s">
        <v>283</v>
      </c>
      <c r="B11" s="288"/>
      <c r="C11" s="288"/>
      <c r="D11" s="26">
        <v>5</v>
      </c>
      <c r="E11" s="46">
        <f>E12+E13</f>
        <v>0</v>
      </c>
      <c r="F11" s="46">
        <f t="shared" ref="F11:L11" si="3">F12+F13</f>
        <v>0</v>
      </c>
      <c r="G11" s="46">
        <f t="shared" si="3"/>
        <v>-38971168</v>
      </c>
      <c r="H11" s="46">
        <f t="shared" si="3"/>
        <v>0</v>
      </c>
      <c r="I11" s="46">
        <f t="shared" si="3"/>
        <v>0</v>
      </c>
      <c r="J11" s="46">
        <f t="shared" si="3"/>
        <v>327902069</v>
      </c>
      <c r="K11" s="46">
        <f t="shared" si="0"/>
        <v>288930901</v>
      </c>
      <c r="L11" s="46">
        <f t="shared" si="3"/>
        <v>295386</v>
      </c>
      <c r="M11" s="46">
        <f t="shared" si="1"/>
        <v>289226287</v>
      </c>
      <c r="X11" s="16"/>
      <c r="Y11" s="16"/>
      <c r="Z11" s="16"/>
      <c r="AA11" s="16"/>
      <c r="AB11" s="16"/>
      <c r="AC11" s="16"/>
      <c r="AD11" s="16"/>
      <c r="AE11" s="16"/>
      <c r="AF11" s="25"/>
    </row>
    <row r="12" spans="1:34" x14ac:dyDescent="0.25">
      <c r="A12" s="298" t="s">
        <v>287</v>
      </c>
      <c r="B12" s="298"/>
      <c r="C12" s="298"/>
      <c r="D12" s="24">
        <v>6</v>
      </c>
      <c r="E12" s="45">
        <v>0</v>
      </c>
      <c r="F12" s="45">
        <v>0</v>
      </c>
      <c r="G12" s="45">
        <v>0</v>
      </c>
      <c r="H12" s="45">
        <v>0</v>
      </c>
      <c r="I12" s="45">
        <v>0</v>
      </c>
      <c r="J12" s="45">
        <v>327902069</v>
      </c>
      <c r="K12" s="46">
        <f t="shared" si="0"/>
        <v>327902069</v>
      </c>
      <c r="L12" s="45">
        <v>298786</v>
      </c>
      <c r="M12" s="46">
        <f t="shared" si="1"/>
        <v>328200855</v>
      </c>
      <c r="X12" s="16"/>
      <c r="Y12" s="16"/>
      <c r="Z12" s="16"/>
      <c r="AA12" s="16"/>
      <c r="AB12" s="16"/>
      <c r="AC12" s="16"/>
      <c r="AD12" s="16"/>
      <c r="AE12" s="16"/>
      <c r="AF12" s="25"/>
    </row>
    <row r="13" spans="1:34" ht="44.45" customHeight="1" x14ac:dyDescent="0.25">
      <c r="A13" s="288" t="s">
        <v>296</v>
      </c>
      <c r="B13" s="288"/>
      <c r="C13" s="288"/>
      <c r="D13" s="26">
        <v>7</v>
      </c>
      <c r="E13" s="46">
        <f>E14+E15+E16+E17</f>
        <v>0</v>
      </c>
      <c r="F13" s="46">
        <f t="shared" ref="F13:L13" si="4">F14+F15+F16+F17</f>
        <v>0</v>
      </c>
      <c r="G13" s="46">
        <f t="shared" si="4"/>
        <v>-38971168</v>
      </c>
      <c r="H13" s="46">
        <f t="shared" si="4"/>
        <v>0</v>
      </c>
      <c r="I13" s="46">
        <f t="shared" si="4"/>
        <v>0</v>
      </c>
      <c r="J13" s="46">
        <f t="shared" si="4"/>
        <v>0</v>
      </c>
      <c r="K13" s="46">
        <f t="shared" si="0"/>
        <v>-38971168</v>
      </c>
      <c r="L13" s="46">
        <f t="shared" si="4"/>
        <v>-3400</v>
      </c>
      <c r="M13" s="46">
        <f t="shared" si="1"/>
        <v>-38974568</v>
      </c>
      <c r="X13" s="16"/>
      <c r="Y13" s="16"/>
      <c r="Z13" s="16"/>
      <c r="AA13" s="16"/>
      <c r="AB13" s="16"/>
      <c r="AC13" s="16"/>
      <c r="AD13" s="16"/>
      <c r="AE13" s="16"/>
      <c r="AF13" s="25"/>
    </row>
    <row r="14" spans="1:34" ht="36.6" customHeight="1" x14ac:dyDescent="0.25">
      <c r="A14" s="298" t="s">
        <v>297</v>
      </c>
      <c r="B14" s="298"/>
      <c r="C14" s="298"/>
      <c r="D14" s="24">
        <v>8</v>
      </c>
      <c r="E14" s="45">
        <v>0</v>
      </c>
      <c r="F14" s="45">
        <v>0</v>
      </c>
      <c r="G14" s="45">
        <v>-5448093</v>
      </c>
      <c r="H14" s="45">
        <v>0</v>
      </c>
      <c r="I14" s="45">
        <v>0</v>
      </c>
      <c r="J14" s="45">
        <v>0</v>
      </c>
      <c r="K14" s="46">
        <f t="shared" si="0"/>
        <v>-5448093</v>
      </c>
      <c r="L14" s="45">
        <v>-63084</v>
      </c>
      <c r="M14" s="46">
        <f t="shared" si="1"/>
        <v>-5511177</v>
      </c>
      <c r="X14" s="16"/>
      <c r="Y14" s="16"/>
      <c r="Z14" s="16"/>
      <c r="AA14" s="16"/>
      <c r="AB14" s="16"/>
      <c r="AC14" s="16"/>
      <c r="AD14" s="16"/>
      <c r="AE14" s="16"/>
      <c r="AF14" s="25"/>
    </row>
    <row r="15" spans="1:34" ht="34.15" customHeight="1" x14ac:dyDescent="0.25">
      <c r="A15" s="298" t="s">
        <v>288</v>
      </c>
      <c r="B15" s="298"/>
      <c r="C15" s="298"/>
      <c r="D15" s="24">
        <v>9</v>
      </c>
      <c r="E15" s="45">
        <v>0</v>
      </c>
      <c r="F15" s="45">
        <v>0</v>
      </c>
      <c r="G15" s="45">
        <v>14993777</v>
      </c>
      <c r="H15" s="45">
        <v>0</v>
      </c>
      <c r="I15" s="45">
        <v>0</v>
      </c>
      <c r="J15" s="45">
        <v>0</v>
      </c>
      <c r="K15" s="46">
        <f t="shared" si="0"/>
        <v>14993777</v>
      </c>
      <c r="L15" s="45">
        <v>-6590</v>
      </c>
      <c r="M15" s="46">
        <f t="shared" si="1"/>
        <v>14987187</v>
      </c>
      <c r="X15" s="16"/>
      <c r="Y15" s="16"/>
      <c r="Z15" s="16"/>
      <c r="AA15" s="16"/>
      <c r="AB15" s="16"/>
      <c r="AC15" s="16"/>
      <c r="AD15" s="16"/>
      <c r="AE15" s="16"/>
      <c r="AF15" s="25"/>
    </row>
    <row r="16" spans="1:34" ht="38.450000000000003" customHeight="1" x14ac:dyDescent="0.25">
      <c r="A16" s="298" t="s">
        <v>289</v>
      </c>
      <c r="B16" s="298"/>
      <c r="C16" s="298"/>
      <c r="D16" s="24">
        <v>10</v>
      </c>
      <c r="E16" s="45">
        <v>0</v>
      </c>
      <c r="F16" s="45">
        <v>0</v>
      </c>
      <c r="G16" s="45">
        <v>-51498680</v>
      </c>
      <c r="H16" s="45">
        <v>0</v>
      </c>
      <c r="I16" s="45">
        <v>0</v>
      </c>
      <c r="J16" s="45">
        <v>0</v>
      </c>
      <c r="K16" s="46">
        <f t="shared" si="0"/>
        <v>-51498680</v>
      </c>
      <c r="L16" s="45">
        <v>0</v>
      </c>
      <c r="M16" s="46">
        <f t="shared" si="1"/>
        <v>-51498680</v>
      </c>
      <c r="X16" s="16"/>
      <c r="Y16" s="16"/>
      <c r="Z16" s="16"/>
      <c r="AA16" s="16"/>
      <c r="AB16" s="16"/>
      <c r="AC16" s="16"/>
      <c r="AD16" s="16"/>
      <c r="AE16" s="16"/>
      <c r="AF16" s="25"/>
    </row>
    <row r="17" spans="1:32" x14ac:dyDescent="0.25">
      <c r="A17" s="298" t="s">
        <v>290</v>
      </c>
      <c r="B17" s="298"/>
      <c r="C17" s="298"/>
      <c r="D17" s="24">
        <v>11</v>
      </c>
      <c r="E17" s="45">
        <v>0</v>
      </c>
      <c r="F17" s="45">
        <v>0</v>
      </c>
      <c r="G17" s="45">
        <v>2981828</v>
      </c>
      <c r="H17" s="45">
        <v>0</v>
      </c>
      <c r="I17" s="45">
        <v>0</v>
      </c>
      <c r="J17" s="45">
        <v>0</v>
      </c>
      <c r="K17" s="46">
        <f t="shared" si="0"/>
        <v>2981828</v>
      </c>
      <c r="L17" s="45">
        <v>66274</v>
      </c>
      <c r="M17" s="46">
        <f t="shared" si="1"/>
        <v>3048102</v>
      </c>
      <c r="X17" s="16"/>
      <c r="Y17" s="16"/>
      <c r="Z17" s="16"/>
      <c r="AA17" s="16"/>
      <c r="AB17" s="16"/>
      <c r="AC17" s="16"/>
      <c r="AD17" s="16"/>
      <c r="AE17" s="16"/>
      <c r="AF17" s="25"/>
    </row>
    <row r="18" spans="1:32" ht="31.15" customHeight="1" x14ac:dyDescent="0.25">
      <c r="A18" s="297" t="s">
        <v>298</v>
      </c>
      <c r="B18" s="297"/>
      <c r="C18" s="297"/>
      <c r="D18" s="24">
        <v>12</v>
      </c>
      <c r="E18" s="46">
        <f>E19+E20+E21+E22</f>
        <v>0</v>
      </c>
      <c r="F18" s="46">
        <f t="shared" ref="F18:L18" si="5">F19+F20+F21+F22</f>
        <v>0</v>
      </c>
      <c r="G18" s="46">
        <f t="shared" si="5"/>
        <v>-1918480</v>
      </c>
      <c r="H18" s="46">
        <f t="shared" si="5"/>
        <v>0</v>
      </c>
      <c r="I18" s="46">
        <f t="shared" si="5"/>
        <v>340091085</v>
      </c>
      <c r="J18" s="46">
        <f t="shared" si="5"/>
        <v>-339392129</v>
      </c>
      <c r="K18" s="46">
        <f t="shared" si="0"/>
        <v>-1219524</v>
      </c>
      <c r="L18" s="46">
        <f t="shared" si="5"/>
        <v>-194303</v>
      </c>
      <c r="M18" s="46">
        <f t="shared" si="1"/>
        <v>-1413827</v>
      </c>
      <c r="X18" s="16"/>
      <c r="Y18" s="16"/>
      <c r="Z18" s="16"/>
      <c r="AA18" s="16"/>
      <c r="AB18" s="16"/>
      <c r="AC18" s="16"/>
      <c r="AD18" s="16"/>
      <c r="AE18" s="16"/>
      <c r="AF18" s="25"/>
    </row>
    <row r="19" spans="1:32" ht="23.45" customHeight="1" x14ac:dyDescent="0.25">
      <c r="A19" s="298" t="s">
        <v>291</v>
      </c>
      <c r="B19" s="298"/>
      <c r="C19" s="298"/>
      <c r="D19" s="24">
        <v>13</v>
      </c>
      <c r="E19" s="45">
        <v>0</v>
      </c>
      <c r="F19" s="45">
        <v>0</v>
      </c>
      <c r="G19" s="45">
        <v>0</v>
      </c>
      <c r="H19" s="45">
        <v>0</v>
      </c>
      <c r="I19" s="45">
        <v>0</v>
      </c>
      <c r="J19" s="45">
        <v>0</v>
      </c>
      <c r="K19" s="46">
        <f t="shared" si="0"/>
        <v>0</v>
      </c>
      <c r="L19" s="45">
        <v>0</v>
      </c>
      <c r="M19" s="46">
        <f t="shared" si="1"/>
        <v>0</v>
      </c>
      <c r="X19" s="16"/>
      <c r="Y19" s="16"/>
      <c r="Z19" s="16"/>
      <c r="AA19" s="16"/>
      <c r="AB19" s="16"/>
      <c r="AC19" s="16"/>
      <c r="AD19" s="16"/>
      <c r="AE19" s="16"/>
      <c r="AF19" s="25"/>
    </row>
    <row r="20" spans="1:32" x14ac:dyDescent="0.25">
      <c r="A20" s="298" t="s">
        <v>292</v>
      </c>
      <c r="B20" s="298"/>
      <c r="C20" s="298"/>
      <c r="D20" s="24">
        <v>14</v>
      </c>
      <c r="E20" s="45">
        <v>0</v>
      </c>
      <c r="F20" s="45">
        <v>0</v>
      </c>
      <c r="G20" s="45">
        <v>0</v>
      </c>
      <c r="H20" s="45">
        <v>0</v>
      </c>
      <c r="I20" s="45">
        <v>0</v>
      </c>
      <c r="J20" s="45">
        <v>0</v>
      </c>
      <c r="K20" s="46">
        <f t="shared" si="0"/>
        <v>0</v>
      </c>
      <c r="L20" s="45">
        <v>0</v>
      </c>
      <c r="M20" s="46">
        <f t="shared" si="1"/>
        <v>0</v>
      </c>
      <c r="X20" s="16"/>
      <c r="Y20" s="16"/>
      <c r="Z20" s="16"/>
      <c r="AA20" s="16"/>
      <c r="AB20" s="16"/>
      <c r="AC20" s="16"/>
      <c r="AD20" s="16"/>
      <c r="AE20" s="16"/>
      <c r="AF20" s="25"/>
    </row>
    <row r="21" spans="1:32" x14ac:dyDescent="0.25">
      <c r="A21" s="298" t="s">
        <v>293</v>
      </c>
      <c r="B21" s="298"/>
      <c r="C21" s="298"/>
      <c r="D21" s="24">
        <v>15</v>
      </c>
      <c r="E21" s="45">
        <v>0</v>
      </c>
      <c r="F21" s="45">
        <v>0</v>
      </c>
      <c r="G21" s="45">
        <v>0</v>
      </c>
      <c r="H21" s="45">
        <v>0</v>
      </c>
      <c r="I21" s="45">
        <v>0</v>
      </c>
      <c r="J21" s="45">
        <v>0</v>
      </c>
      <c r="K21" s="46">
        <f t="shared" si="0"/>
        <v>0</v>
      </c>
      <c r="L21" s="45">
        <v>-156751</v>
      </c>
      <c r="M21" s="46">
        <f t="shared" si="1"/>
        <v>-156751</v>
      </c>
      <c r="X21" s="16"/>
      <c r="Y21" s="16"/>
      <c r="Z21" s="16"/>
      <c r="AA21" s="16"/>
      <c r="AB21" s="16"/>
      <c r="AC21" s="16"/>
      <c r="AD21" s="16"/>
      <c r="AE21" s="16"/>
      <c r="AF21" s="25"/>
    </row>
    <row r="22" spans="1:32" x14ac:dyDescent="0.25">
      <c r="A22" s="298" t="s">
        <v>294</v>
      </c>
      <c r="B22" s="298"/>
      <c r="C22" s="298"/>
      <c r="D22" s="24">
        <v>16</v>
      </c>
      <c r="E22" s="45">
        <v>0</v>
      </c>
      <c r="F22" s="45">
        <v>0</v>
      </c>
      <c r="G22" s="45">
        <v>-1918480</v>
      </c>
      <c r="H22" s="45">
        <v>0</v>
      </c>
      <c r="I22" s="45">
        <v>340091085</v>
      </c>
      <c r="J22" s="45">
        <v>-339392129</v>
      </c>
      <c r="K22" s="46">
        <f t="shared" si="0"/>
        <v>-1219524</v>
      </c>
      <c r="L22" s="45">
        <v>-37552</v>
      </c>
      <c r="M22" s="46">
        <f t="shared" si="1"/>
        <v>-1257076</v>
      </c>
      <c r="X22" s="16"/>
      <c r="Y22" s="16"/>
      <c r="Z22" s="16"/>
      <c r="AA22" s="16"/>
      <c r="AB22" s="16"/>
      <c r="AC22" s="16"/>
      <c r="AD22" s="16"/>
      <c r="AE22" s="16"/>
      <c r="AF22" s="25"/>
    </row>
    <row r="23" spans="1:32" ht="37.15" customHeight="1" x14ac:dyDescent="0.25">
      <c r="A23" s="297" t="s">
        <v>299</v>
      </c>
      <c r="B23" s="297"/>
      <c r="C23" s="297"/>
      <c r="D23" s="24">
        <v>17</v>
      </c>
      <c r="E23" s="46">
        <f>E18+E11+E10</f>
        <v>589325800</v>
      </c>
      <c r="F23" s="46">
        <f t="shared" ref="F23:J23" si="6">F18+F11+F10</f>
        <v>681482525</v>
      </c>
      <c r="G23" s="46">
        <f t="shared" si="6"/>
        <v>568449623</v>
      </c>
      <c r="H23" s="46">
        <f t="shared" si="6"/>
        <v>402038575</v>
      </c>
      <c r="I23" s="46">
        <f t="shared" si="6"/>
        <v>1538153217</v>
      </c>
      <c r="J23" s="46">
        <f t="shared" si="6"/>
        <v>327902069</v>
      </c>
      <c r="K23" s="46">
        <f t="shared" si="0"/>
        <v>4107351809</v>
      </c>
      <c r="L23" s="46">
        <f t="shared" ref="L23" si="7">L18+L11+L10</f>
        <v>12654441</v>
      </c>
      <c r="M23" s="46">
        <f t="shared" si="1"/>
        <v>4120006250</v>
      </c>
      <c r="X23" s="16"/>
      <c r="Y23" s="16"/>
      <c r="Z23" s="16"/>
      <c r="AA23" s="16"/>
      <c r="AB23" s="16"/>
      <c r="AC23" s="16"/>
      <c r="AD23" s="16"/>
      <c r="AE23" s="16"/>
      <c r="AF23" s="25"/>
    </row>
    <row r="24" spans="1:32" ht="25.15" customHeight="1" x14ac:dyDescent="0.25">
      <c r="A24" s="297" t="s">
        <v>284</v>
      </c>
      <c r="B24" s="297"/>
      <c r="C24" s="297"/>
      <c r="D24" s="24">
        <v>18</v>
      </c>
      <c r="E24" s="45">
        <v>589325800</v>
      </c>
      <c r="F24" s="45">
        <v>681482525</v>
      </c>
      <c r="G24" s="45">
        <v>568449623</v>
      </c>
      <c r="H24" s="45">
        <v>402038575</v>
      </c>
      <c r="I24" s="45">
        <v>1538153217</v>
      </c>
      <c r="J24" s="45">
        <v>327902069</v>
      </c>
      <c r="K24" s="46">
        <f t="shared" si="0"/>
        <v>4107351809</v>
      </c>
      <c r="L24" s="45">
        <v>12654441</v>
      </c>
      <c r="M24" s="46">
        <f t="shared" si="1"/>
        <v>4120006250</v>
      </c>
      <c r="X24" s="16"/>
      <c r="Y24" s="16"/>
      <c r="Z24" s="16"/>
      <c r="AA24" s="16"/>
      <c r="AB24" s="16"/>
      <c r="AC24" s="16"/>
      <c r="AD24" s="16"/>
      <c r="AE24" s="16"/>
      <c r="AF24" s="25"/>
    </row>
    <row r="25" spans="1:32" x14ac:dyDescent="0.25">
      <c r="A25" s="298" t="s">
        <v>295</v>
      </c>
      <c r="B25" s="298"/>
      <c r="C25" s="298"/>
      <c r="D25" s="24">
        <v>19</v>
      </c>
      <c r="E25" s="45">
        <v>0</v>
      </c>
      <c r="F25" s="45">
        <v>0</v>
      </c>
      <c r="G25" s="45">
        <v>0</v>
      </c>
      <c r="H25" s="45">
        <v>0</v>
      </c>
      <c r="I25" s="45">
        <v>0</v>
      </c>
      <c r="J25" s="45">
        <v>0</v>
      </c>
      <c r="K25" s="46">
        <f t="shared" si="0"/>
        <v>0</v>
      </c>
      <c r="L25" s="45">
        <v>0</v>
      </c>
      <c r="M25" s="46">
        <f t="shared" si="1"/>
        <v>0</v>
      </c>
      <c r="X25" s="16"/>
      <c r="Y25" s="16"/>
      <c r="Z25" s="16"/>
      <c r="AA25" s="16"/>
      <c r="AB25" s="16"/>
      <c r="AC25" s="16"/>
      <c r="AD25" s="16"/>
      <c r="AE25" s="16"/>
      <c r="AF25" s="25"/>
    </row>
    <row r="26" spans="1:32" ht="27.6" customHeight="1" x14ac:dyDescent="0.25">
      <c r="A26" s="298" t="s">
        <v>286</v>
      </c>
      <c r="B26" s="298"/>
      <c r="C26" s="298"/>
      <c r="D26" s="24">
        <v>20</v>
      </c>
      <c r="E26" s="45">
        <v>0</v>
      </c>
      <c r="F26" s="45">
        <v>0</v>
      </c>
      <c r="G26" s="45">
        <v>0</v>
      </c>
      <c r="H26" s="45">
        <v>0</v>
      </c>
      <c r="I26" s="45">
        <v>0</v>
      </c>
      <c r="J26" s="45">
        <v>0</v>
      </c>
      <c r="K26" s="46">
        <f t="shared" si="0"/>
        <v>0</v>
      </c>
      <c r="L26" s="45">
        <v>0</v>
      </c>
      <c r="M26" s="46">
        <f t="shared" si="1"/>
        <v>0</v>
      </c>
      <c r="X26" s="16"/>
      <c r="Y26" s="16"/>
      <c r="Z26" s="16"/>
      <c r="AA26" s="16"/>
      <c r="AB26" s="16"/>
      <c r="AC26" s="16"/>
      <c r="AD26" s="16"/>
      <c r="AE26" s="16"/>
      <c r="AF26" s="25"/>
    </row>
    <row r="27" spans="1:32" ht="33" customHeight="1" x14ac:dyDescent="0.25">
      <c r="A27" s="297" t="s">
        <v>300</v>
      </c>
      <c r="B27" s="297"/>
      <c r="C27" s="297"/>
      <c r="D27" s="24">
        <v>21</v>
      </c>
      <c r="E27" s="46">
        <f>E24+E25+E26</f>
        <v>589325800</v>
      </c>
      <c r="F27" s="46">
        <f t="shared" ref="F27:L27" si="8">F24+F25+F26</f>
        <v>681482525</v>
      </c>
      <c r="G27" s="46">
        <f t="shared" si="8"/>
        <v>568449623</v>
      </c>
      <c r="H27" s="46">
        <f t="shared" si="8"/>
        <v>402038575</v>
      </c>
      <c r="I27" s="46">
        <f t="shared" si="8"/>
        <v>1538153217</v>
      </c>
      <c r="J27" s="46">
        <f t="shared" si="8"/>
        <v>327902069</v>
      </c>
      <c r="K27" s="46">
        <f t="shared" si="0"/>
        <v>4107351809</v>
      </c>
      <c r="L27" s="46">
        <f t="shared" si="8"/>
        <v>12654441</v>
      </c>
      <c r="M27" s="46">
        <f t="shared" si="1"/>
        <v>4120006250</v>
      </c>
      <c r="X27" s="16"/>
      <c r="Y27" s="16"/>
      <c r="Z27" s="16"/>
      <c r="AA27" s="16"/>
      <c r="AB27" s="16"/>
      <c r="AC27" s="16"/>
      <c r="AD27" s="16"/>
      <c r="AE27" s="16"/>
      <c r="AF27" s="25"/>
    </row>
    <row r="28" spans="1:32" ht="22.9" customHeight="1" x14ac:dyDescent="0.25">
      <c r="A28" s="297" t="s">
        <v>301</v>
      </c>
      <c r="B28" s="297"/>
      <c r="C28" s="297"/>
      <c r="D28" s="24">
        <v>22</v>
      </c>
      <c r="E28" s="46">
        <f>E29+E30</f>
        <v>0</v>
      </c>
      <c r="F28" s="46">
        <f t="shared" ref="F28:L28" si="9">F29+F30</f>
        <v>0</v>
      </c>
      <c r="G28" s="46">
        <f t="shared" si="9"/>
        <v>130012326</v>
      </c>
      <c r="H28" s="46">
        <f t="shared" si="9"/>
        <v>0</v>
      </c>
      <c r="I28" s="46">
        <f t="shared" si="9"/>
        <v>0</v>
      </c>
      <c r="J28" s="46">
        <f t="shared" si="9"/>
        <v>362342346</v>
      </c>
      <c r="K28" s="46">
        <f t="shared" si="0"/>
        <v>492354672</v>
      </c>
      <c r="L28" s="46">
        <f t="shared" si="9"/>
        <v>417356</v>
      </c>
      <c r="M28" s="46">
        <f t="shared" si="1"/>
        <v>492772028</v>
      </c>
      <c r="X28" s="16"/>
      <c r="Y28" s="16"/>
      <c r="Z28" s="16"/>
      <c r="AA28" s="16"/>
      <c r="AB28" s="16"/>
      <c r="AC28" s="16"/>
      <c r="AD28" s="16"/>
      <c r="AE28" s="16"/>
      <c r="AF28" s="25"/>
    </row>
    <row r="29" spans="1:32" x14ac:dyDescent="0.25">
      <c r="A29" s="298" t="s">
        <v>287</v>
      </c>
      <c r="B29" s="298"/>
      <c r="C29" s="298"/>
      <c r="D29" s="24">
        <v>23</v>
      </c>
      <c r="E29" s="45">
        <v>0</v>
      </c>
      <c r="F29" s="45">
        <v>0</v>
      </c>
      <c r="G29" s="45">
        <v>0</v>
      </c>
      <c r="H29" s="45">
        <v>0</v>
      </c>
      <c r="I29" s="45">
        <v>0</v>
      </c>
      <c r="J29" s="45">
        <v>362342346</v>
      </c>
      <c r="K29" s="46">
        <f t="shared" si="0"/>
        <v>362342346</v>
      </c>
      <c r="L29" s="45">
        <v>414927</v>
      </c>
      <c r="M29" s="46">
        <f t="shared" si="1"/>
        <v>362757273</v>
      </c>
      <c r="X29" s="16"/>
      <c r="Y29" s="16"/>
      <c r="Z29" s="16"/>
      <c r="AA29" s="16"/>
      <c r="AB29" s="16"/>
      <c r="AC29" s="16"/>
      <c r="AD29" s="16"/>
      <c r="AE29" s="16"/>
      <c r="AF29" s="25"/>
    </row>
    <row r="30" spans="1:32" ht="23.45" customHeight="1" x14ac:dyDescent="0.25">
      <c r="A30" s="297" t="s">
        <v>307</v>
      </c>
      <c r="B30" s="297"/>
      <c r="C30" s="297"/>
      <c r="D30" s="24">
        <v>24</v>
      </c>
      <c r="E30" s="46">
        <f>E31+E32+E33+E34</f>
        <v>0</v>
      </c>
      <c r="F30" s="46">
        <f t="shared" ref="F30:L30" si="10">F31+F32+F33+F34</f>
        <v>0</v>
      </c>
      <c r="G30" s="46">
        <f t="shared" si="10"/>
        <v>130012326</v>
      </c>
      <c r="H30" s="46">
        <f t="shared" si="10"/>
        <v>0</v>
      </c>
      <c r="I30" s="46">
        <f t="shared" si="10"/>
        <v>0</v>
      </c>
      <c r="J30" s="46">
        <f t="shared" si="10"/>
        <v>0</v>
      </c>
      <c r="K30" s="46">
        <f t="shared" si="0"/>
        <v>130012326</v>
      </c>
      <c r="L30" s="46">
        <f t="shared" si="10"/>
        <v>2429</v>
      </c>
      <c r="M30" s="46">
        <f t="shared" si="1"/>
        <v>130014755</v>
      </c>
      <c r="X30" s="16"/>
      <c r="Y30" s="16"/>
      <c r="Z30" s="16"/>
      <c r="AA30" s="16"/>
      <c r="AB30" s="16"/>
      <c r="AC30" s="16"/>
      <c r="AD30" s="16"/>
      <c r="AE30" s="16"/>
      <c r="AF30" s="25"/>
    </row>
    <row r="31" spans="1:32" ht="34.15" customHeight="1" x14ac:dyDescent="0.25">
      <c r="A31" s="298" t="s">
        <v>297</v>
      </c>
      <c r="B31" s="298"/>
      <c r="C31" s="298"/>
      <c r="D31" s="24">
        <v>25</v>
      </c>
      <c r="E31" s="45">
        <v>0</v>
      </c>
      <c r="F31" s="45">
        <v>0</v>
      </c>
      <c r="G31" s="45">
        <v>-3889180</v>
      </c>
      <c r="H31" s="45">
        <v>0</v>
      </c>
      <c r="I31" s="45">
        <v>0</v>
      </c>
      <c r="J31" s="45">
        <v>0</v>
      </c>
      <c r="K31" s="46">
        <f t="shared" si="0"/>
        <v>-3889180</v>
      </c>
      <c r="L31" s="45">
        <v>6012</v>
      </c>
      <c r="M31" s="46">
        <f t="shared" si="1"/>
        <v>-3883168</v>
      </c>
      <c r="X31" s="16"/>
      <c r="Y31" s="16"/>
      <c r="Z31" s="16"/>
      <c r="AA31" s="16"/>
      <c r="AB31" s="16"/>
      <c r="AC31" s="16"/>
      <c r="AD31" s="16"/>
      <c r="AE31" s="16"/>
      <c r="AF31" s="25"/>
    </row>
    <row r="32" spans="1:32" ht="33" customHeight="1" x14ac:dyDescent="0.25">
      <c r="A32" s="298" t="s">
        <v>288</v>
      </c>
      <c r="B32" s="298"/>
      <c r="C32" s="298"/>
      <c r="D32" s="24">
        <v>26</v>
      </c>
      <c r="E32" s="45">
        <v>0</v>
      </c>
      <c r="F32" s="45">
        <v>0</v>
      </c>
      <c r="G32" s="45">
        <v>160194552</v>
      </c>
      <c r="H32" s="45">
        <v>0</v>
      </c>
      <c r="I32" s="45">
        <v>0</v>
      </c>
      <c r="J32" s="45">
        <v>0</v>
      </c>
      <c r="K32" s="46">
        <f t="shared" si="0"/>
        <v>160194552</v>
      </c>
      <c r="L32" s="45">
        <v>-6985</v>
      </c>
      <c r="M32" s="46">
        <f t="shared" si="1"/>
        <v>160187567</v>
      </c>
      <c r="X32" s="16"/>
      <c r="Y32" s="16"/>
      <c r="Z32" s="16"/>
      <c r="AA32" s="16"/>
      <c r="AB32" s="16"/>
      <c r="AC32" s="16"/>
      <c r="AD32" s="16"/>
      <c r="AE32" s="16"/>
      <c r="AF32" s="25"/>
    </row>
    <row r="33" spans="1:32" ht="33.6" customHeight="1" x14ac:dyDescent="0.25">
      <c r="A33" s="298" t="s">
        <v>289</v>
      </c>
      <c r="B33" s="298"/>
      <c r="C33" s="298"/>
      <c r="D33" s="24">
        <v>27</v>
      </c>
      <c r="E33" s="45">
        <v>0</v>
      </c>
      <c r="F33" s="45">
        <v>0</v>
      </c>
      <c r="G33" s="45">
        <v>-25615096</v>
      </c>
      <c r="H33" s="45">
        <v>0</v>
      </c>
      <c r="I33" s="45">
        <v>0</v>
      </c>
      <c r="J33" s="45">
        <v>0</v>
      </c>
      <c r="K33" s="46">
        <f t="shared" si="0"/>
        <v>-25615096</v>
      </c>
      <c r="L33" s="45">
        <v>0</v>
      </c>
      <c r="M33" s="46">
        <f t="shared" si="1"/>
        <v>-25615096</v>
      </c>
      <c r="X33" s="16"/>
      <c r="Y33" s="16"/>
      <c r="Z33" s="16"/>
      <c r="AA33" s="16"/>
      <c r="AB33" s="16"/>
      <c r="AC33" s="16"/>
      <c r="AD33" s="16"/>
      <c r="AE33" s="16"/>
      <c r="AF33" s="25"/>
    </row>
    <row r="34" spans="1:32" ht="21.6" customHeight="1" x14ac:dyDescent="0.25">
      <c r="A34" s="298" t="s">
        <v>302</v>
      </c>
      <c r="B34" s="298"/>
      <c r="C34" s="298"/>
      <c r="D34" s="24">
        <v>28</v>
      </c>
      <c r="E34" s="45">
        <v>0</v>
      </c>
      <c r="F34" s="45">
        <v>0</v>
      </c>
      <c r="G34" s="45">
        <v>-677950</v>
      </c>
      <c r="H34" s="45">
        <v>0</v>
      </c>
      <c r="I34" s="45">
        <v>0</v>
      </c>
      <c r="J34" s="45">
        <v>0</v>
      </c>
      <c r="K34" s="46">
        <f t="shared" si="0"/>
        <v>-677950</v>
      </c>
      <c r="L34" s="45">
        <v>3402</v>
      </c>
      <c r="M34" s="46">
        <f t="shared" si="1"/>
        <v>-674548</v>
      </c>
      <c r="X34" s="16"/>
      <c r="Y34" s="16"/>
      <c r="Z34" s="16"/>
      <c r="AA34" s="16"/>
      <c r="AB34" s="16"/>
      <c r="AC34" s="16"/>
      <c r="AD34" s="16"/>
      <c r="AE34" s="16"/>
      <c r="AF34" s="25"/>
    </row>
    <row r="35" spans="1:32" ht="25.9" customHeight="1" x14ac:dyDescent="0.25">
      <c r="A35" s="297" t="s">
        <v>303</v>
      </c>
      <c r="B35" s="297"/>
      <c r="C35" s="297"/>
      <c r="D35" s="24">
        <v>29</v>
      </c>
      <c r="E35" s="46">
        <f>E36+E37+E38+E39</f>
        <v>0</v>
      </c>
      <c r="F35" s="46">
        <f t="shared" ref="F35:L35" si="11">F36+F37+F38+F39</f>
        <v>0</v>
      </c>
      <c r="G35" s="46">
        <f t="shared" si="11"/>
        <v>-2028684</v>
      </c>
      <c r="H35" s="46">
        <f t="shared" si="11"/>
        <v>0</v>
      </c>
      <c r="I35" s="46">
        <f t="shared" si="11"/>
        <v>331372637</v>
      </c>
      <c r="J35" s="46">
        <f t="shared" si="11"/>
        <v>-327902069</v>
      </c>
      <c r="K35" s="46">
        <f t="shared" si="0"/>
        <v>1441884</v>
      </c>
      <c r="L35" s="46">
        <f t="shared" si="11"/>
        <v>-2900524</v>
      </c>
      <c r="M35" s="46">
        <f t="shared" si="1"/>
        <v>-1458640</v>
      </c>
      <c r="X35" s="16"/>
      <c r="Y35" s="16"/>
      <c r="Z35" s="16"/>
      <c r="AA35" s="16"/>
      <c r="AB35" s="16"/>
      <c r="AC35" s="16"/>
      <c r="AD35" s="16"/>
      <c r="AE35" s="16"/>
      <c r="AF35" s="25"/>
    </row>
    <row r="36" spans="1:32" ht="27" customHeight="1" x14ac:dyDescent="0.25">
      <c r="A36" s="298" t="s">
        <v>291</v>
      </c>
      <c r="B36" s="298"/>
      <c r="C36" s="298"/>
      <c r="D36" s="24">
        <v>30</v>
      </c>
      <c r="E36" s="45">
        <v>0</v>
      </c>
      <c r="F36" s="45">
        <v>0</v>
      </c>
      <c r="G36" s="45">
        <v>0</v>
      </c>
      <c r="H36" s="45">
        <v>0</v>
      </c>
      <c r="I36" s="45">
        <v>0</v>
      </c>
      <c r="J36" s="45">
        <v>0</v>
      </c>
      <c r="K36" s="46">
        <f t="shared" si="0"/>
        <v>0</v>
      </c>
      <c r="L36" s="45">
        <v>0</v>
      </c>
      <c r="M36" s="46">
        <f t="shared" si="1"/>
        <v>0</v>
      </c>
      <c r="X36" s="16"/>
      <c r="Y36" s="16"/>
      <c r="Z36" s="16"/>
      <c r="AA36" s="16"/>
      <c r="AB36" s="16"/>
      <c r="AC36" s="16"/>
      <c r="AD36" s="16"/>
      <c r="AE36" s="16"/>
      <c r="AF36" s="25"/>
    </row>
    <row r="37" spans="1:32" x14ac:dyDescent="0.25">
      <c r="A37" s="298" t="s">
        <v>292</v>
      </c>
      <c r="B37" s="298"/>
      <c r="C37" s="298"/>
      <c r="D37" s="24">
        <v>31</v>
      </c>
      <c r="E37" s="45">
        <v>0</v>
      </c>
      <c r="F37" s="45">
        <v>0</v>
      </c>
      <c r="G37" s="45">
        <v>0</v>
      </c>
      <c r="H37" s="45">
        <v>0</v>
      </c>
      <c r="I37" s="45">
        <v>1131514</v>
      </c>
      <c r="J37" s="45">
        <v>0</v>
      </c>
      <c r="K37" s="46">
        <f t="shared" si="0"/>
        <v>1131514</v>
      </c>
      <c r="L37" s="45">
        <v>-2785495</v>
      </c>
      <c r="M37" s="46">
        <f t="shared" si="1"/>
        <v>-1653981</v>
      </c>
      <c r="X37" s="16"/>
      <c r="Y37" s="16"/>
      <c r="Z37" s="16"/>
      <c r="AA37" s="16"/>
      <c r="AB37" s="16"/>
      <c r="AC37" s="16"/>
      <c r="AD37" s="16"/>
      <c r="AE37" s="16"/>
      <c r="AF37" s="25"/>
    </row>
    <row r="38" spans="1:32" x14ac:dyDescent="0.25">
      <c r="A38" s="298" t="s">
        <v>304</v>
      </c>
      <c r="B38" s="298"/>
      <c r="C38" s="298"/>
      <c r="D38" s="24">
        <v>32</v>
      </c>
      <c r="E38" s="45">
        <v>0</v>
      </c>
      <c r="F38" s="45">
        <v>0</v>
      </c>
      <c r="G38" s="45">
        <v>0</v>
      </c>
      <c r="H38" s="45">
        <v>0</v>
      </c>
      <c r="I38" s="45">
        <v>0</v>
      </c>
      <c r="J38" s="45">
        <v>0</v>
      </c>
      <c r="K38" s="46">
        <f t="shared" si="0"/>
        <v>0</v>
      </c>
      <c r="L38" s="45">
        <v>-134972</v>
      </c>
      <c r="M38" s="46">
        <f t="shared" si="1"/>
        <v>-134972</v>
      </c>
      <c r="X38" s="16"/>
      <c r="Y38" s="16"/>
      <c r="Z38" s="16"/>
      <c r="AA38" s="16"/>
      <c r="AB38" s="16"/>
      <c r="AC38" s="16"/>
      <c r="AD38" s="16"/>
      <c r="AE38" s="16"/>
      <c r="AF38" s="25"/>
    </row>
    <row r="39" spans="1:32" x14ac:dyDescent="0.25">
      <c r="A39" s="298" t="s">
        <v>305</v>
      </c>
      <c r="B39" s="298"/>
      <c r="C39" s="298"/>
      <c r="D39" s="24">
        <v>33</v>
      </c>
      <c r="E39" s="45">
        <v>0</v>
      </c>
      <c r="F39" s="45">
        <v>0</v>
      </c>
      <c r="G39" s="45">
        <v>-2028684</v>
      </c>
      <c r="H39" s="45">
        <v>0</v>
      </c>
      <c r="I39" s="45">
        <v>330241123</v>
      </c>
      <c r="J39" s="45">
        <v>-327902069</v>
      </c>
      <c r="K39" s="46">
        <f t="shared" si="0"/>
        <v>310370</v>
      </c>
      <c r="L39" s="45">
        <v>19943</v>
      </c>
      <c r="M39" s="46">
        <f t="shared" si="1"/>
        <v>330313</v>
      </c>
      <c r="X39" s="16"/>
      <c r="Y39" s="16"/>
      <c r="Z39" s="16"/>
      <c r="AA39" s="16"/>
      <c r="AB39" s="16"/>
      <c r="AC39" s="16"/>
      <c r="AD39" s="16"/>
      <c r="AE39" s="16"/>
      <c r="AF39" s="25"/>
    </row>
    <row r="40" spans="1:32" ht="30" customHeight="1" x14ac:dyDescent="0.25">
      <c r="A40" s="297" t="s">
        <v>306</v>
      </c>
      <c r="B40" s="297"/>
      <c r="C40" s="297"/>
      <c r="D40" s="24">
        <v>34</v>
      </c>
      <c r="E40" s="46">
        <f>E35+E28+E27</f>
        <v>589325800</v>
      </c>
      <c r="F40" s="46">
        <f t="shared" ref="F40:J40" si="12">F35+F28+F27</f>
        <v>681482525</v>
      </c>
      <c r="G40" s="46">
        <f t="shared" si="12"/>
        <v>696433265</v>
      </c>
      <c r="H40" s="46">
        <f t="shared" si="12"/>
        <v>402038575</v>
      </c>
      <c r="I40" s="46">
        <f t="shared" si="12"/>
        <v>1869525854</v>
      </c>
      <c r="J40" s="46">
        <f t="shared" si="12"/>
        <v>362342346</v>
      </c>
      <c r="K40" s="46">
        <f t="shared" si="0"/>
        <v>4601148365</v>
      </c>
      <c r="L40" s="46">
        <f t="shared" ref="L40" si="13">L35+L28+L27</f>
        <v>10171273</v>
      </c>
      <c r="M40" s="46">
        <f t="shared" si="1"/>
        <v>4611319638</v>
      </c>
      <c r="X40" s="16"/>
      <c r="Y40" s="16"/>
      <c r="Z40" s="16"/>
      <c r="AA40" s="16"/>
      <c r="AB40" s="16"/>
      <c r="AC40" s="16"/>
      <c r="AD40" s="16"/>
      <c r="AE40" s="16"/>
      <c r="AF40" s="25"/>
    </row>
    <row r="41" spans="1:32" x14ac:dyDescent="0.25">
      <c r="M41" s="16"/>
      <c r="X41" s="16"/>
      <c r="Y41" s="16"/>
      <c r="Z41" s="16"/>
      <c r="AA41" s="16"/>
      <c r="AB41" s="16"/>
      <c r="AC41" s="16"/>
      <c r="AD41" s="16"/>
      <c r="AE41" s="25"/>
    </row>
    <row r="42" spans="1:32" x14ac:dyDescent="0.25">
      <c r="X42" s="16"/>
      <c r="Y42" s="16"/>
      <c r="Z42" s="16"/>
      <c r="AA42" s="16"/>
      <c r="AB42" s="16"/>
      <c r="AC42" s="16"/>
      <c r="AD42" s="16"/>
      <c r="AE42" s="16"/>
      <c r="AF42" s="25"/>
    </row>
    <row r="43" spans="1:32" x14ac:dyDescent="0.25">
      <c r="X43" s="16"/>
      <c r="Y43" s="16"/>
      <c r="Z43" s="16"/>
      <c r="AA43" s="16"/>
      <c r="AB43" s="16"/>
      <c r="AC43" s="16"/>
      <c r="AD43" s="16"/>
      <c r="AE43" s="16"/>
      <c r="AF43" s="25"/>
    </row>
  </sheetData>
  <sheetProtection algorithmName="SHA-512" hashValue="3fy2Ua9T91hZVjJ6hnQgC/XJakpfHR5hb7QJswxbrWN2mxiGeFareHvKX540KDaHIGFG+QUQJK8IewKTT0OYFg==" saltValue="19UKF7AHJnQ0ruNFAH56Yw==" spinCount="100000" sheet="1" objects="1" scenarios="1"/>
  <mergeCells count="43">
    <mergeCell ref="A36:C36"/>
    <mergeCell ref="A37:C37"/>
    <mergeCell ref="A38:C38"/>
    <mergeCell ref="A39:C39"/>
    <mergeCell ref="A40:C40"/>
    <mergeCell ref="A35:C35"/>
    <mergeCell ref="A24:C24"/>
    <mergeCell ref="A25:C25"/>
    <mergeCell ref="A26:C26"/>
    <mergeCell ref="A27:C27"/>
    <mergeCell ref="A28:C28"/>
    <mergeCell ref="A29:C29"/>
    <mergeCell ref="A30:C30"/>
    <mergeCell ref="A31:C31"/>
    <mergeCell ref="A32:C32"/>
    <mergeCell ref="A33:C33"/>
    <mergeCell ref="A34:C34"/>
    <mergeCell ref="A23:C23"/>
    <mergeCell ref="A12:C12"/>
    <mergeCell ref="A13:C13"/>
    <mergeCell ref="A14:C14"/>
    <mergeCell ref="A15:C15"/>
    <mergeCell ref="A16:C16"/>
    <mergeCell ref="A17:C17"/>
    <mergeCell ref="A18:C18"/>
    <mergeCell ref="A19:C19"/>
    <mergeCell ref="A20:C20"/>
    <mergeCell ref="A21:C21"/>
    <mergeCell ref="A22:C22"/>
    <mergeCell ref="A11:C11"/>
    <mergeCell ref="A1:M1"/>
    <mergeCell ref="A2:M2"/>
    <mergeCell ref="L3:M3"/>
    <mergeCell ref="A4:C5"/>
    <mergeCell ref="D4:D5"/>
    <mergeCell ref="E4:K4"/>
    <mergeCell ref="L4:L5"/>
    <mergeCell ref="M4:M5"/>
    <mergeCell ref="A6:C6"/>
    <mergeCell ref="A7:C7"/>
    <mergeCell ref="A8:C8"/>
    <mergeCell ref="A9:C9"/>
    <mergeCell ref="A10:C10"/>
  </mergeCells>
  <dataValidations count="1">
    <dataValidation allowBlank="1" sqref="O6:P6 B1:K1 A6:M6 A1:A5 N1:P5 B3:M5 Q42:IV1048576 A42:P65536 A41:IU41 Q1:IV40 A7:P40" xr:uid="{00000000-0002-0000-0400-000000000000}"/>
  </dataValidations>
  <pageMargins left="0.7" right="0.7" top="0.75" bottom="0.75"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24"/>
  <sheetViews>
    <sheetView tabSelected="1" zoomScale="80" zoomScaleNormal="80" workbookViewId="0">
      <selection activeCell="F43" sqref="F43"/>
    </sheetView>
  </sheetViews>
  <sheetFormatPr defaultRowHeight="15" x14ac:dyDescent="0.25"/>
  <cols>
    <col min="1" max="1" width="37.42578125" customWidth="1"/>
    <col min="9" max="9" width="34.7109375" bestFit="1" customWidth="1"/>
    <col min="10" max="10" width="124.42578125" customWidth="1"/>
  </cols>
  <sheetData>
    <row r="1" spans="1:10" x14ac:dyDescent="0.25">
      <c r="A1" s="303" t="s">
        <v>412</v>
      </c>
      <c r="B1" s="304"/>
      <c r="C1" s="304"/>
      <c r="D1" s="304"/>
      <c r="E1" s="304"/>
      <c r="F1" s="304"/>
      <c r="G1" s="304"/>
      <c r="H1" s="304"/>
      <c r="I1" s="304"/>
      <c r="J1" s="304"/>
    </row>
    <row r="2" spans="1:10" x14ac:dyDescent="0.25">
      <c r="A2" s="304"/>
      <c r="B2" s="304"/>
      <c r="C2" s="304"/>
      <c r="D2" s="304"/>
      <c r="E2" s="304"/>
      <c r="F2" s="304"/>
      <c r="G2" s="304"/>
      <c r="H2" s="304"/>
      <c r="I2" s="304"/>
      <c r="J2" s="304"/>
    </row>
    <row r="3" spans="1:10" x14ac:dyDescent="0.25">
      <c r="A3" s="304"/>
      <c r="B3" s="304"/>
      <c r="C3" s="304"/>
      <c r="D3" s="304"/>
      <c r="E3" s="304"/>
      <c r="F3" s="304"/>
      <c r="G3" s="304"/>
      <c r="H3" s="304"/>
      <c r="I3" s="304"/>
      <c r="J3" s="304"/>
    </row>
    <row r="4" spans="1:10" x14ac:dyDescent="0.25">
      <c r="A4" s="304"/>
      <c r="B4" s="304"/>
      <c r="C4" s="304"/>
      <c r="D4" s="304"/>
      <c r="E4" s="304"/>
      <c r="F4" s="304"/>
      <c r="G4" s="304"/>
      <c r="H4" s="304"/>
      <c r="I4" s="304"/>
      <c r="J4" s="304"/>
    </row>
    <row r="5" spans="1:10" x14ac:dyDescent="0.25">
      <c r="A5" s="304"/>
      <c r="B5" s="304"/>
      <c r="C5" s="304"/>
      <c r="D5" s="304"/>
      <c r="E5" s="304"/>
      <c r="F5" s="304"/>
      <c r="G5" s="304"/>
      <c r="H5" s="304"/>
      <c r="I5" s="304"/>
      <c r="J5" s="304"/>
    </row>
    <row r="6" spans="1:10" x14ac:dyDescent="0.25">
      <c r="A6" s="304"/>
      <c r="B6" s="304"/>
      <c r="C6" s="304"/>
      <c r="D6" s="304"/>
      <c r="E6" s="304"/>
      <c r="F6" s="304"/>
      <c r="G6" s="304"/>
      <c r="H6" s="304"/>
      <c r="I6" s="304"/>
      <c r="J6" s="304"/>
    </row>
    <row r="7" spans="1:10" x14ac:dyDescent="0.25">
      <c r="A7" s="304"/>
      <c r="B7" s="304"/>
      <c r="C7" s="304"/>
      <c r="D7" s="304"/>
      <c r="E7" s="304"/>
      <c r="F7" s="304"/>
      <c r="G7" s="304"/>
      <c r="H7" s="304"/>
      <c r="I7" s="304"/>
      <c r="J7" s="304"/>
    </row>
    <row r="8" spans="1:10" x14ac:dyDescent="0.25">
      <c r="A8" s="304"/>
      <c r="B8" s="304"/>
      <c r="C8" s="304"/>
      <c r="D8" s="304"/>
      <c r="E8" s="304"/>
      <c r="F8" s="304"/>
      <c r="G8" s="304"/>
      <c r="H8" s="304"/>
      <c r="I8" s="304"/>
      <c r="J8" s="304"/>
    </row>
    <row r="9" spans="1:10" x14ac:dyDescent="0.25">
      <c r="A9" s="304"/>
      <c r="B9" s="304"/>
      <c r="C9" s="304"/>
      <c r="D9" s="304"/>
      <c r="E9" s="304"/>
      <c r="F9" s="304"/>
      <c r="G9" s="304"/>
      <c r="H9" s="304"/>
      <c r="I9" s="304"/>
      <c r="J9" s="304"/>
    </row>
    <row r="10" spans="1:10" x14ac:dyDescent="0.25">
      <c r="A10" s="304"/>
      <c r="B10" s="304"/>
      <c r="C10" s="304"/>
      <c r="D10" s="304"/>
      <c r="E10" s="304"/>
      <c r="F10" s="304"/>
      <c r="G10" s="304"/>
      <c r="H10" s="304"/>
      <c r="I10" s="304"/>
      <c r="J10" s="304"/>
    </row>
    <row r="11" spans="1:10" x14ac:dyDescent="0.25">
      <c r="A11" s="304"/>
      <c r="B11" s="304"/>
      <c r="C11" s="304"/>
      <c r="D11" s="304"/>
      <c r="E11" s="304"/>
      <c r="F11" s="304"/>
      <c r="G11" s="304"/>
      <c r="H11" s="304"/>
      <c r="I11" s="304"/>
      <c r="J11" s="304"/>
    </row>
    <row r="12" spans="1:10" x14ac:dyDescent="0.25">
      <c r="A12" s="304"/>
      <c r="B12" s="304"/>
      <c r="C12" s="304"/>
      <c r="D12" s="304"/>
      <c r="E12" s="304"/>
      <c r="F12" s="304"/>
      <c r="G12" s="304"/>
      <c r="H12" s="304"/>
      <c r="I12" s="304"/>
      <c r="J12" s="304"/>
    </row>
    <row r="13" spans="1:10" x14ac:dyDescent="0.25">
      <c r="A13" s="304"/>
      <c r="B13" s="304"/>
      <c r="C13" s="304"/>
      <c r="D13" s="304"/>
      <c r="E13" s="304"/>
      <c r="F13" s="304"/>
      <c r="G13" s="304"/>
      <c r="H13" s="304"/>
      <c r="I13" s="304"/>
      <c r="J13" s="304"/>
    </row>
    <row r="14" spans="1:10" x14ac:dyDescent="0.25">
      <c r="A14" s="304"/>
      <c r="B14" s="304"/>
      <c r="C14" s="304"/>
      <c r="D14" s="304"/>
      <c r="E14" s="304"/>
      <c r="F14" s="304"/>
      <c r="G14" s="304"/>
      <c r="H14" s="304"/>
      <c r="I14" s="304"/>
      <c r="J14" s="304"/>
    </row>
    <row r="15" spans="1:10" x14ac:dyDescent="0.25">
      <c r="A15" s="304"/>
      <c r="B15" s="304"/>
      <c r="C15" s="304"/>
      <c r="D15" s="304"/>
      <c r="E15" s="304"/>
      <c r="F15" s="304"/>
      <c r="G15" s="304"/>
      <c r="H15" s="304"/>
      <c r="I15" s="304"/>
      <c r="J15" s="304"/>
    </row>
    <row r="16" spans="1:10" x14ac:dyDescent="0.25">
      <c r="A16" s="304"/>
      <c r="B16" s="304"/>
      <c r="C16" s="304"/>
      <c r="D16" s="304"/>
      <c r="E16" s="304"/>
      <c r="F16" s="304"/>
      <c r="G16" s="304"/>
      <c r="H16" s="304"/>
      <c r="I16" s="304"/>
      <c r="J16" s="304"/>
    </row>
    <row r="17" spans="1:10" x14ac:dyDescent="0.25">
      <c r="A17" s="304"/>
      <c r="B17" s="304"/>
      <c r="C17" s="304"/>
      <c r="D17" s="304"/>
      <c r="E17" s="304"/>
      <c r="F17" s="304"/>
      <c r="G17" s="304"/>
      <c r="H17" s="304"/>
      <c r="I17" s="304"/>
      <c r="J17" s="304"/>
    </row>
    <row r="18" spans="1:10" x14ac:dyDescent="0.25">
      <c r="A18" s="304"/>
      <c r="B18" s="304"/>
      <c r="C18" s="304"/>
      <c r="D18" s="304"/>
      <c r="E18" s="304"/>
      <c r="F18" s="304"/>
      <c r="G18" s="304"/>
      <c r="H18" s="304"/>
      <c r="I18" s="304"/>
      <c r="J18" s="304"/>
    </row>
    <row r="19" spans="1:10" x14ac:dyDescent="0.25">
      <c r="A19" s="304"/>
      <c r="B19" s="304"/>
      <c r="C19" s="304"/>
      <c r="D19" s="304"/>
      <c r="E19" s="304"/>
      <c r="F19" s="304"/>
      <c r="G19" s="304"/>
      <c r="H19" s="304"/>
      <c r="I19" s="304"/>
      <c r="J19" s="304"/>
    </row>
    <row r="20" spans="1:10" x14ac:dyDescent="0.25">
      <c r="A20" s="304"/>
      <c r="B20" s="304"/>
      <c r="C20" s="304"/>
      <c r="D20" s="304"/>
      <c r="E20" s="304"/>
      <c r="F20" s="304"/>
      <c r="G20" s="304"/>
      <c r="H20" s="304"/>
      <c r="I20" s="304"/>
      <c r="J20" s="304"/>
    </row>
    <row r="21" spans="1:10" x14ac:dyDescent="0.25">
      <c r="A21" s="304"/>
      <c r="B21" s="304"/>
      <c r="C21" s="304"/>
      <c r="D21" s="304"/>
      <c r="E21" s="304"/>
      <c r="F21" s="304"/>
      <c r="G21" s="304"/>
      <c r="H21" s="304"/>
      <c r="I21" s="304"/>
      <c r="J21" s="304"/>
    </row>
    <row r="22" spans="1:10" x14ac:dyDescent="0.25">
      <c r="A22" s="304"/>
      <c r="B22" s="304"/>
      <c r="C22" s="304"/>
      <c r="D22" s="304"/>
      <c r="E22" s="304"/>
      <c r="F22" s="304"/>
      <c r="G22" s="304"/>
      <c r="H22" s="304"/>
      <c r="I22" s="304"/>
      <c r="J22" s="304"/>
    </row>
    <row r="23" spans="1:10" x14ac:dyDescent="0.25">
      <c r="A23" s="304"/>
      <c r="B23" s="304"/>
      <c r="C23" s="304"/>
      <c r="D23" s="304"/>
      <c r="E23" s="304"/>
      <c r="F23" s="304"/>
      <c r="G23" s="304"/>
      <c r="H23" s="304"/>
      <c r="I23" s="304"/>
      <c r="J23" s="304"/>
    </row>
    <row r="24" spans="1:10" x14ac:dyDescent="0.25">
      <c r="A24" s="304"/>
      <c r="B24" s="304"/>
      <c r="C24" s="304"/>
      <c r="D24" s="304"/>
      <c r="E24" s="304"/>
      <c r="F24" s="304"/>
      <c r="G24" s="304"/>
      <c r="H24" s="304"/>
      <c r="I24" s="304"/>
      <c r="J24" s="304"/>
    </row>
    <row r="25" spans="1:10" ht="58.5" customHeight="1" x14ac:dyDescent="0.25">
      <c r="A25" s="304"/>
      <c r="B25" s="304"/>
      <c r="C25" s="304"/>
      <c r="D25" s="304"/>
      <c r="E25" s="304"/>
      <c r="F25" s="304"/>
      <c r="G25" s="304"/>
      <c r="H25" s="304"/>
      <c r="I25" s="304"/>
      <c r="J25" s="304"/>
    </row>
    <row r="26" spans="1:10" ht="74.25" customHeight="1" x14ac:dyDescent="0.25">
      <c r="A26" s="304"/>
      <c r="B26" s="304"/>
      <c r="C26" s="304"/>
      <c r="D26" s="304"/>
      <c r="E26" s="304"/>
      <c r="F26" s="304"/>
      <c r="G26" s="304"/>
      <c r="H26" s="304"/>
      <c r="I26" s="304"/>
      <c r="J26" s="304"/>
    </row>
    <row r="27" spans="1:10" ht="86.25" customHeight="1" x14ac:dyDescent="0.25">
      <c r="A27" s="304"/>
      <c r="B27" s="304"/>
      <c r="C27" s="304"/>
      <c r="D27" s="304"/>
      <c r="E27" s="304"/>
      <c r="F27" s="304"/>
      <c r="G27" s="304"/>
      <c r="H27" s="304"/>
      <c r="I27" s="304"/>
      <c r="J27" s="304"/>
    </row>
    <row r="28" spans="1:10" ht="88.5" customHeight="1" x14ac:dyDescent="0.25">
      <c r="A28" s="304"/>
      <c r="B28" s="304"/>
      <c r="C28" s="304"/>
      <c r="D28" s="304"/>
      <c r="E28" s="304"/>
      <c r="F28" s="304"/>
      <c r="G28" s="304"/>
      <c r="H28" s="304"/>
      <c r="I28" s="304"/>
      <c r="J28" s="304"/>
    </row>
    <row r="29" spans="1:10" ht="90.75" customHeight="1" x14ac:dyDescent="0.25">
      <c r="A29" s="304"/>
      <c r="B29" s="304"/>
      <c r="C29" s="304"/>
      <c r="D29" s="304"/>
      <c r="E29" s="304"/>
      <c r="F29" s="304"/>
      <c r="G29" s="304"/>
      <c r="H29" s="304"/>
      <c r="I29" s="304"/>
      <c r="J29" s="304"/>
    </row>
    <row r="30" spans="1:10" ht="212.25" customHeight="1" x14ac:dyDescent="0.25">
      <c r="A30" s="304"/>
      <c r="B30" s="304"/>
      <c r="C30" s="304"/>
      <c r="D30" s="304"/>
      <c r="E30" s="304"/>
      <c r="F30" s="304"/>
      <c r="G30" s="304"/>
      <c r="H30" s="304"/>
      <c r="I30" s="304"/>
      <c r="J30" s="304"/>
    </row>
    <row r="32" spans="1:10" x14ac:dyDescent="0.25">
      <c r="A32" s="176" t="s">
        <v>641</v>
      </c>
    </row>
    <row r="33" spans="1:1" x14ac:dyDescent="0.25">
      <c r="A33" s="176"/>
    </row>
    <row r="34" spans="1:1" x14ac:dyDescent="0.25">
      <c r="A34" s="178" t="s">
        <v>642</v>
      </c>
    </row>
    <row r="35" spans="1:1" x14ac:dyDescent="0.25">
      <c r="A35" s="179"/>
    </row>
    <row r="36" spans="1:1" x14ac:dyDescent="0.25">
      <c r="A36" s="178" t="s">
        <v>643</v>
      </c>
    </row>
    <row r="37" spans="1:1" x14ac:dyDescent="0.25">
      <c r="A37" s="179"/>
    </row>
    <row r="38" spans="1:1" x14ac:dyDescent="0.25">
      <c r="A38" s="178" t="s">
        <v>644</v>
      </c>
    </row>
    <row r="39" spans="1:1" x14ac:dyDescent="0.25">
      <c r="A39" s="179"/>
    </row>
    <row r="40" spans="1:1" x14ac:dyDescent="0.25">
      <c r="A40" s="178" t="s">
        <v>645</v>
      </c>
    </row>
    <row r="41" spans="1:1" x14ac:dyDescent="0.25">
      <c r="A41" s="178" t="s">
        <v>651</v>
      </c>
    </row>
    <row r="42" spans="1:1" x14ac:dyDescent="0.25">
      <c r="A42" s="178"/>
    </row>
    <row r="43" spans="1:1" x14ac:dyDescent="0.25">
      <c r="A43" s="178" t="s">
        <v>652</v>
      </c>
    </row>
    <row r="44" spans="1:1" x14ac:dyDescent="0.25">
      <c r="A44" s="178"/>
    </row>
    <row r="45" spans="1:1" x14ac:dyDescent="0.25">
      <c r="A45" s="178" t="s">
        <v>653</v>
      </c>
    </row>
    <row r="46" spans="1:1" x14ac:dyDescent="0.25">
      <c r="A46" s="178"/>
    </row>
    <row r="47" spans="1:1" x14ac:dyDescent="0.25">
      <c r="A47" s="178" t="s">
        <v>654</v>
      </c>
    </row>
    <row r="48" spans="1:1" x14ac:dyDescent="0.25">
      <c r="A48" s="178"/>
    </row>
    <row r="49" spans="1:1" x14ac:dyDescent="0.25">
      <c r="A49" s="178" t="s">
        <v>655</v>
      </c>
    </row>
    <row r="50" spans="1:1" x14ac:dyDescent="0.25">
      <c r="A50" s="178"/>
    </row>
    <row r="51" spans="1:1" x14ac:dyDescent="0.25">
      <c r="A51" s="178" t="s">
        <v>656</v>
      </c>
    </row>
    <row r="52" spans="1:1" x14ac:dyDescent="0.25">
      <c r="A52" s="178"/>
    </row>
    <row r="53" spans="1:1" x14ac:dyDescent="0.25">
      <c r="A53" s="178" t="s">
        <v>657</v>
      </c>
    </row>
    <row r="54" spans="1:1" x14ac:dyDescent="0.25">
      <c r="A54" s="178"/>
    </row>
    <row r="55" spans="1:1" x14ac:dyDescent="0.25">
      <c r="A55" s="178" t="s">
        <v>658</v>
      </c>
    </row>
    <row r="56" spans="1:1" x14ac:dyDescent="0.25">
      <c r="A56" s="178"/>
    </row>
    <row r="57" spans="1:1" x14ac:dyDescent="0.25">
      <c r="A57" s="178" t="s">
        <v>659</v>
      </c>
    </row>
    <row r="58" spans="1:1" x14ac:dyDescent="0.25">
      <c r="A58" s="178"/>
    </row>
    <row r="59" spans="1:1" x14ac:dyDescent="0.25">
      <c r="A59" s="178" t="s">
        <v>660</v>
      </c>
    </row>
    <row r="60" spans="1:1" x14ac:dyDescent="0.25">
      <c r="A60" s="178"/>
    </row>
    <row r="61" spans="1:1" x14ac:dyDescent="0.25">
      <c r="A61" s="178" t="s">
        <v>661</v>
      </c>
    </row>
    <row r="62" spans="1:1" x14ac:dyDescent="0.25">
      <c r="A62" s="179"/>
    </row>
    <row r="63" spans="1:1" x14ac:dyDescent="0.25">
      <c r="A63" s="178" t="s">
        <v>662</v>
      </c>
    </row>
    <row r="64" spans="1:1" x14ac:dyDescent="0.25">
      <c r="A64" s="179"/>
    </row>
    <row r="65" spans="1:1" x14ac:dyDescent="0.25">
      <c r="A65" s="178" t="s">
        <v>663</v>
      </c>
    </row>
    <row r="66" spans="1:1" x14ac:dyDescent="0.25">
      <c r="A66" s="179"/>
    </row>
    <row r="67" spans="1:1" x14ac:dyDescent="0.25">
      <c r="A67" s="178" t="s">
        <v>664</v>
      </c>
    </row>
    <row r="68" spans="1:1" x14ac:dyDescent="0.25">
      <c r="A68" s="179"/>
    </row>
    <row r="69" spans="1:1" x14ac:dyDescent="0.25">
      <c r="A69" s="178" t="s">
        <v>646</v>
      </c>
    </row>
    <row r="70" spans="1:1" x14ac:dyDescent="0.25">
      <c r="A70" s="179"/>
    </row>
    <row r="71" spans="1:1" x14ac:dyDescent="0.25">
      <c r="A71" s="178" t="s">
        <v>647</v>
      </c>
    </row>
    <row r="72" spans="1:1" x14ac:dyDescent="0.25">
      <c r="A72" s="179"/>
    </row>
    <row r="73" spans="1:1" x14ac:dyDescent="0.25">
      <c r="A73" s="178" t="s">
        <v>665</v>
      </c>
    </row>
    <row r="74" spans="1:1" x14ac:dyDescent="0.25">
      <c r="A74" s="178"/>
    </row>
    <row r="75" spans="1:1" x14ac:dyDescent="0.25">
      <c r="A75" s="178" t="s">
        <v>648</v>
      </c>
    </row>
    <row r="76" spans="1:1" x14ac:dyDescent="0.25">
      <c r="A76" s="178"/>
    </row>
    <row r="77" spans="1:1" x14ac:dyDescent="0.25">
      <c r="A77" s="178" t="s">
        <v>649</v>
      </c>
    </row>
    <row r="78" spans="1:1" x14ac:dyDescent="0.25">
      <c r="A78" s="178"/>
    </row>
    <row r="79" spans="1:1" x14ac:dyDescent="0.25">
      <c r="A79" s="178" t="s">
        <v>666</v>
      </c>
    </row>
    <row r="80" spans="1:1" x14ac:dyDescent="0.25">
      <c r="A80" s="178"/>
    </row>
    <row r="81" spans="1:10" x14ac:dyDescent="0.25">
      <c r="A81" s="178" t="s">
        <v>650</v>
      </c>
    </row>
    <row r="82" spans="1:10" x14ac:dyDescent="0.25">
      <c r="A82" s="178"/>
    </row>
    <row r="83" spans="1:10" x14ac:dyDescent="0.25">
      <c r="A83" s="178" t="s">
        <v>667</v>
      </c>
    </row>
    <row r="84" spans="1:10" x14ac:dyDescent="0.25">
      <c r="A84" s="178"/>
    </row>
    <row r="85" spans="1:10" x14ac:dyDescent="0.25">
      <c r="A85" s="178" t="s">
        <v>668</v>
      </c>
    </row>
    <row r="86" spans="1:10" x14ac:dyDescent="0.25">
      <c r="A86" s="178"/>
    </row>
    <row r="87" spans="1:10" x14ac:dyDescent="0.25">
      <c r="A87" s="178" t="s">
        <v>669</v>
      </c>
    </row>
    <row r="88" spans="1:10" x14ac:dyDescent="0.25">
      <c r="A88" s="177"/>
    </row>
    <row r="89" spans="1:10" ht="29.25" customHeight="1" x14ac:dyDescent="0.25">
      <c r="A89" s="317" t="s">
        <v>639</v>
      </c>
      <c r="B89" s="317"/>
      <c r="C89" s="317"/>
      <c r="D89" s="317"/>
      <c r="E89" s="317"/>
      <c r="F89" s="317"/>
      <c r="G89" s="317"/>
      <c r="H89" s="317"/>
      <c r="I89" s="317"/>
      <c r="J89" s="317"/>
    </row>
    <row r="90" spans="1:10" ht="34.5" customHeight="1" x14ac:dyDescent="0.25">
      <c r="A90" s="318" t="s">
        <v>640</v>
      </c>
      <c r="B90" s="318"/>
      <c r="C90" s="318"/>
      <c r="D90" s="318"/>
      <c r="E90" s="318"/>
      <c r="F90" s="318"/>
      <c r="G90" s="318"/>
      <c r="H90" s="318"/>
      <c r="I90" s="318"/>
      <c r="J90" s="318"/>
    </row>
    <row r="92" spans="1:10" ht="16.5" thickBot="1" x14ac:dyDescent="0.3">
      <c r="A92" s="130" t="s">
        <v>486</v>
      </c>
    </row>
    <row r="93" spans="1:10" ht="15.75" thickBot="1" x14ac:dyDescent="0.3">
      <c r="A93" s="305" t="s">
        <v>413</v>
      </c>
      <c r="B93" s="306"/>
      <c r="C93" s="307">
        <v>1</v>
      </c>
      <c r="D93" s="310">
        <v>2</v>
      </c>
      <c r="E93" s="310">
        <v>3</v>
      </c>
      <c r="F93" s="310">
        <v>4</v>
      </c>
      <c r="G93" s="310">
        <v>5</v>
      </c>
      <c r="H93" s="313" t="s">
        <v>414</v>
      </c>
      <c r="I93" s="314"/>
      <c r="J93" s="112"/>
    </row>
    <row r="94" spans="1:10" ht="15.75" thickBot="1" x14ac:dyDescent="0.3">
      <c r="A94" s="305"/>
      <c r="B94" s="306"/>
      <c r="C94" s="308"/>
      <c r="D94" s="311"/>
      <c r="E94" s="311"/>
      <c r="F94" s="311"/>
      <c r="G94" s="311"/>
      <c r="H94" s="315"/>
      <c r="I94" s="316"/>
      <c r="J94" s="112"/>
    </row>
    <row r="95" spans="1:10" ht="15.75" thickBot="1" x14ac:dyDescent="0.3">
      <c r="A95" s="113" t="s">
        <v>201</v>
      </c>
      <c r="B95" s="114" t="s">
        <v>415</v>
      </c>
      <c r="C95" s="309"/>
      <c r="D95" s="312"/>
      <c r="E95" s="312"/>
      <c r="F95" s="312"/>
      <c r="G95" s="312"/>
      <c r="H95" s="114" t="s">
        <v>415</v>
      </c>
      <c r="I95" s="114" t="s">
        <v>201</v>
      </c>
      <c r="J95" s="112"/>
    </row>
    <row r="96" spans="1:10" ht="15.75" thickBot="1" x14ac:dyDescent="0.3">
      <c r="A96" s="115" t="s">
        <v>416</v>
      </c>
      <c r="B96" s="116">
        <v>3091447</v>
      </c>
      <c r="C96" s="117"/>
      <c r="D96" s="117"/>
      <c r="E96" s="117"/>
      <c r="F96" s="117"/>
      <c r="G96" s="117"/>
      <c r="H96" s="116">
        <v>3091447</v>
      </c>
      <c r="I96" s="118" t="s">
        <v>417</v>
      </c>
      <c r="J96" s="112"/>
    </row>
    <row r="97" spans="1:10" ht="15.75" thickBot="1" x14ac:dyDescent="0.3">
      <c r="A97" s="119" t="s">
        <v>418</v>
      </c>
      <c r="B97" s="116">
        <v>3436218</v>
      </c>
      <c r="C97" s="117"/>
      <c r="D97" s="117"/>
      <c r="E97" s="117"/>
      <c r="F97" s="117"/>
      <c r="G97" s="117"/>
      <c r="H97" s="117"/>
      <c r="I97" s="118"/>
      <c r="J97" s="112"/>
    </row>
    <row r="98" spans="1:10" ht="15.75" thickBot="1" x14ac:dyDescent="0.3">
      <c r="A98" s="119" t="s">
        <v>419</v>
      </c>
      <c r="B98" s="116">
        <v>15653</v>
      </c>
      <c r="C98" s="117"/>
      <c r="D98" s="117"/>
      <c r="E98" s="117"/>
      <c r="F98" s="117"/>
      <c r="G98" s="117"/>
      <c r="H98" s="117"/>
      <c r="I98" s="118"/>
      <c r="J98" s="112"/>
    </row>
    <row r="99" spans="1:10" ht="15.75" thickBot="1" x14ac:dyDescent="0.3">
      <c r="A99" s="120" t="s">
        <v>420</v>
      </c>
      <c r="B99" s="116">
        <v>-310733</v>
      </c>
      <c r="C99" s="117"/>
      <c r="D99" s="117"/>
      <c r="E99" s="117"/>
      <c r="F99" s="117"/>
      <c r="G99" s="117"/>
      <c r="H99" s="117"/>
      <c r="I99" s="118"/>
      <c r="J99" s="112"/>
    </row>
    <row r="100" spans="1:10" ht="15.75" thickBot="1" x14ac:dyDescent="0.3">
      <c r="A100" s="120" t="s">
        <v>421</v>
      </c>
      <c r="B100" s="116">
        <v>-66940</v>
      </c>
      <c r="C100" s="117"/>
      <c r="D100" s="117"/>
      <c r="E100" s="117"/>
      <c r="F100" s="117"/>
      <c r="G100" s="117"/>
      <c r="H100" s="117"/>
      <c r="I100" s="118"/>
      <c r="J100" s="112"/>
    </row>
    <row r="101" spans="1:10" ht="26.25" thickBot="1" x14ac:dyDescent="0.3">
      <c r="A101" s="120" t="s">
        <v>422</v>
      </c>
      <c r="B101" s="116">
        <v>17249</v>
      </c>
      <c r="C101" s="117"/>
      <c r="D101" s="117"/>
      <c r="E101" s="117"/>
      <c r="F101" s="117"/>
      <c r="G101" s="117"/>
      <c r="H101" s="117"/>
      <c r="I101" s="118"/>
      <c r="J101" s="112"/>
    </row>
    <row r="102" spans="1:10" ht="15.75" thickBot="1" x14ac:dyDescent="0.3">
      <c r="A102" s="115" t="s">
        <v>423</v>
      </c>
      <c r="B102" s="116">
        <v>480560</v>
      </c>
      <c r="C102" s="116">
        <v>-7053</v>
      </c>
      <c r="D102" s="116">
        <v>7369</v>
      </c>
      <c r="E102" s="117" t="s">
        <v>424</v>
      </c>
      <c r="F102" s="117" t="s">
        <v>424</v>
      </c>
      <c r="G102" s="117" t="s">
        <v>424</v>
      </c>
      <c r="H102" s="116">
        <v>480877</v>
      </c>
      <c r="I102" s="118" t="s">
        <v>425</v>
      </c>
      <c r="J102" s="112"/>
    </row>
    <row r="103" spans="1:10" ht="26.25" thickBot="1" x14ac:dyDescent="0.3">
      <c r="A103" s="121" t="s">
        <v>426</v>
      </c>
      <c r="B103" s="116">
        <v>44210</v>
      </c>
      <c r="C103" s="117"/>
      <c r="D103" s="116">
        <v>-11111</v>
      </c>
      <c r="E103" s="117"/>
      <c r="F103" s="117"/>
      <c r="G103" s="117"/>
      <c r="H103" s="117"/>
      <c r="I103" s="118"/>
      <c r="J103" s="112"/>
    </row>
    <row r="104" spans="1:10" ht="15.75" thickBot="1" x14ac:dyDescent="0.3">
      <c r="A104" s="121" t="s">
        <v>427</v>
      </c>
      <c r="B104" s="116">
        <v>131492</v>
      </c>
      <c r="C104" s="116">
        <v>-7053</v>
      </c>
      <c r="D104" s="117"/>
      <c r="E104" s="117"/>
      <c r="F104" s="117"/>
      <c r="G104" s="117"/>
      <c r="H104" s="117"/>
      <c r="I104" s="118"/>
      <c r="J104" s="112"/>
    </row>
    <row r="105" spans="1:10" ht="15.75" thickBot="1" x14ac:dyDescent="0.3">
      <c r="A105" s="120" t="s">
        <v>428</v>
      </c>
      <c r="B105" s="116">
        <v>186987</v>
      </c>
      <c r="C105" s="117"/>
      <c r="D105" s="117"/>
      <c r="E105" s="117"/>
      <c r="F105" s="117"/>
      <c r="G105" s="117"/>
      <c r="H105" s="117"/>
      <c r="I105" s="118"/>
      <c r="J105" s="112"/>
    </row>
    <row r="106" spans="1:10" ht="15.75" thickBot="1" x14ac:dyDescent="0.3">
      <c r="A106" s="121" t="s">
        <v>429</v>
      </c>
      <c r="B106" s="116">
        <v>23755</v>
      </c>
      <c r="C106" s="117"/>
      <c r="D106" s="117"/>
      <c r="E106" s="117"/>
      <c r="F106" s="117"/>
      <c r="G106" s="117"/>
      <c r="H106" s="117"/>
      <c r="I106" s="118"/>
      <c r="J106" s="112"/>
    </row>
    <row r="107" spans="1:10" ht="15.75" thickBot="1" x14ac:dyDescent="0.3">
      <c r="A107" s="121" t="s">
        <v>430</v>
      </c>
      <c r="B107" s="116">
        <v>65252</v>
      </c>
      <c r="C107" s="117"/>
      <c r="D107" s="117"/>
      <c r="E107" s="117"/>
      <c r="F107" s="117"/>
      <c r="G107" s="117"/>
      <c r="H107" s="117"/>
      <c r="I107" s="118"/>
      <c r="J107" s="112"/>
    </row>
    <row r="108" spans="1:10" ht="15.75" thickBot="1" x14ac:dyDescent="0.3">
      <c r="A108" s="121" t="s">
        <v>431</v>
      </c>
      <c r="B108" s="117" t="s">
        <v>424</v>
      </c>
      <c r="C108" s="117"/>
      <c r="D108" s="116">
        <v>18480</v>
      </c>
      <c r="E108" s="117"/>
      <c r="F108" s="117"/>
      <c r="G108" s="117"/>
      <c r="H108" s="117"/>
      <c r="I108" s="118"/>
      <c r="J108" s="112"/>
    </row>
    <row r="109" spans="1:10" ht="15.75" thickBot="1" x14ac:dyDescent="0.3">
      <c r="A109" s="121" t="s">
        <v>432</v>
      </c>
      <c r="B109" s="116">
        <v>28865</v>
      </c>
      <c r="C109" s="117" t="s">
        <v>424</v>
      </c>
      <c r="D109" s="117"/>
      <c r="E109" s="117"/>
      <c r="F109" s="117"/>
      <c r="G109" s="117"/>
      <c r="H109" s="117"/>
      <c r="I109" s="118"/>
      <c r="J109" s="112"/>
    </row>
    <row r="110" spans="1:10" ht="15.75" thickBot="1" x14ac:dyDescent="0.3">
      <c r="A110" s="121"/>
      <c r="B110" s="117"/>
      <c r="C110" s="117"/>
      <c r="D110" s="116">
        <v>11111</v>
      </c>
      <c r="E110" s="117"/>
      <c r="F110" s="117"/>
      <c r="G110" s="117"/>
      <c r="H110" s="116">
        <v>11111</v>
      </c>
      <c r="I110" s="118" t="s">
        <v>433</v>
      </c>
      <c r="J110" s="112"/>
    </row>
    <row r="111" spans="1:10" ht="15.75" thickBot="1" x14ac:dyDescent="0.3">
      <c r="A111" s="115" t="s">
        <v>434</v>
      </c>
      <c r="B111" s="116">
        <v>40074</v>
      </c>
      <c r="C111" s="117"/>
      <c r="D111" s="117"/>
      <c r="E111" s="117"/>
      <c r="F111" s="117"/>
      <c r="G111" s="117"/>
      <c r="H111" s="116">
        <v>40074</v>
      </c>
      <c r="I111" s="118" t="s">
        <v>435</v>
      </c>
      <c r="J111" s="112"/>
    </row>
    <row r="112" spans="1:10" ht="26.25" thickBot="1" x14ac:dyDescent="0.3">
      <c r="A112" s="115" t="s">
        <v>436</v>
      </c>
      <c r="B112" s="116">
        <v>44689</v>
      </c>
      <c r="C112" s="117"/>
      <c r="D112" s="117"/>
      <c r="E112" s="116">
        <v>-44689</v>
      </c>
      <c r="F112" s="117"/>
      <c r="G112" s="117"/>
      <c r="H112" s="117"/>
      <c r="I112" s="118"/>
      <c r="J112" s="112"/>
    </row>
    <row r="113" spans="1:10" ht="15.75" thickBot="1" x14ac:dyDescent="0.3">
      <c r="A113" s="115" t="s">
        <v>437</v>
      </c>
      <c r="B113" s="116">
        <v>171388</v>
      </c>
      <c r="C113" s="117"/>
      <c r="D113" s="117"/>
      <c r="E113" s="116">
        <v>43449</v>
      </c>
      <c r="F113" s="116">
        <v>3053</v>
      </c>
      <c r="G113" s="117"/>
      <c r="H113" s="116">
        <v>217890</v>
      </c>
      <c r="I113" s="118" t="s">
        <v>438</v>
      </c>
      <c r="J113" s="112"/>
    </row>
    <row r="114" spans="1:10" ht="15.75" thickBot="1" x14ac:dyDescent="0.3">
      <c r="A114" s="115" t="s">
        <v>439</v>
      </c>
      <c r="B114" s="116">
        <v>-1806466</v>
      </c>
      <c r="C114" s="117"/>
      <c r="D114" s="117"/>
      <c r="E114" s="117"/>
      <c r="F114" s="117"/>
      <c r="G114" s="116">
        <v>-106164</v>
      </c>
      <c r="H114" s="116">
        <v>-1912630</v>
      </c>
      <c r="I114" s="122" t="s">
        <v>440</v>
      </c>
      <c r="J114" s="112"/>
    </row>
    <row r="115" spans="1:10" ht="15.75" thickBot="1" x14ac:dyDescent="0.3">
      <c r="A115" s="123" t="s">
        <v>441</v>
      </c>
      <c r="B115" s="116">
        <v>-1839829</v>
      </c>
      <c r="C115" s="117"/>
      <c r="D115" s="117"/>
      <c r="E115" s="117"/>
      <c r="F115" s="117"/>
      <c r="G115" s="117"/>
      <c r="H115" s="117"/>
      <c r="I115" s="118"/>
      <c r="J115" s="112"/>
    </row>
    <row r="116" spans="1:10" ht="15.75" thickBot="1" x14ac:dyDescent="0.3">
      <c r="A116" s="124" t="s">
        <v>442</v>
      </c>
      <c r="B116" s="116">
        <v>-2072382</v>
      </c>
      <c r="C116" s="117"/>
      <c r="D116" s="117"/>
      <c r="E116" s="117"/>
      <c r="F116" s="117"/>
      <c r="G116" s="117"/>
      <c r="H116" s="117"/>
      <c r="I116" s="118"/>
      <c r="J116" s="112"/>
    </row>
    <row r="117" spans="1:10" ht="15.75" thickBot="1" x14ac:dyDescent="0.3">
      <c r="A117" s="124" t="s">
        <v>443</v>
      </c>
      <c r="B117" s="116">
        <v>232553</v>
      </c>
      <c r="C117" s="117"/>
      <c r="D117" s="117"/>
      <c r="E117" s="117"/>
      <c r="F117" s="117"/>
      <c r="G117" s="117"/>
      <c r="H117" s="117"/>
      <c r="I117" s="118"/>
      <c r="J117" s="112"/>
    </row>
    <row r="118" spans="1:10" ht="15.75" thickBot="1" x14ac:dyDescent="0.3">
      <c r="A118" s="123" t="s">
        <v>444</v>
      </c>
      <c r="B118" s="116">
        <v>33363</v>
      </c>
      <c r="C118" s="117"/>
      <c r="D118" s="117"/>
      <c r="E118" s="117"/>
      <c r="F118" s="117"/>
      <c r="G118" s="117"/>
      <c r="H118" s="117"/>
      <c r="I118" s="118"/>
      <c r="J118" s="112"/>
    </row>
    <row r="119" spans="1:10" ht="15.75" thickBot="1" x14ac:dyDescent="0.3">
      <c r="A119" s="124" t="s">
        <v>442</v>
      </c>
      <c r="B119" s="116">
        <v>189839</v>
      </c>
      <c r="C119" s="117"/>
      <c r="D119" s="117"/>
      <c r="E119" s="117"/>
      <c r="F119" s="117"/>
      <c r="G119" s="117"/>
      <c r="H119" s="117"/>
      <c r="I119" s="118"/>
      <c r="J119" s="112"/>
    </row>
    <row r="120" spans="1:10" ht="15.75" thickBot="1" x14ac:dyDescent="0.3">
      <c r="A120" s="125" t="s">
        <v>445</v>
      </c>
      <c r="B120" s="116">
        <v>-156476</v>
      </c>
      <c r="C120" s="117"/>
      <c r="D120" s="117"/>
      <c r="E120" s="117"/>
      <c r="F120" s="117"/>
      <c r="G120" s="117"/>
      <c r="H120" s="117"/>
      <c r="I120" s="118"/>
      <c r="J120" s="112"/>
    </row>
    <row r="121" spans="1:10" ht="26.25" thickBot="1" x14ac:dyDescent="0.3">
      <c r="A121" s="115" t="s">
        <v>446</v>
      </c>
      <c r="B121" s="116">
        <v>-132878</v>
      </c>
      <c r="C121" s="117"/>
      <c r="D121" s="117"/>
      <c r="E121" s="117"/>
      <c r="F121" s="117"/>
      <c r="G121" s="116">
        <v>132878</v>
      </c>
      <c r="H121" s="117" t="s">
        <v>424</v>
      </c>
      <c r="I121" s="118"/>
      <c r="J121" s="112"/>
    </row>
    <row r="122" spans="1:10" ht="15.75" thickBot="1" x14ac:dyDescent="0.3">
      <c r="A122" s="123" t="s">
        <v>447</v>
      </c>
      <c r="B122" s="116">
        <v>-111920</v>
      </c>
      <c r="C122" s="117"/>
      <c r="D122" s="117"/>
      <c r="E122" s="117"/>
      <c r="F122" s="117"/>
      <c r="G122" s="116">
        <v>111920</v>
      </c>
      <c r="H122" s="117" t="s">
        <v>424</v>
      </c>
      <c r="I122" s="118"/>
      <c r="J122" s="112"/>
    </row>
    <row r="123" spans="1:10" ht="15.75" thickBot="1" x14ac:dyDescent="0.3">
      <c r="A123" s="124" t="s">
        <v>442</v>
      </c>
      <c r="B123" s="116">
        <v>-111929</v>
      </c>
      <c r="C123" s="117"/>
      <c r="D123" s="117"/>
      <c r="E123" s="117"/>
      <c r="F123" s="117"/>
      <c r="G123" s="116">
        <v>111929</v>
      </c>
      <c r="H123" s="117" t="s">
        <v>424</v>
      </c>
      <c r="I123" s="118"/>
      <c r="J123" s="112"/>
    </row>
    <row r="124" spans="1:10" ht="15.75" thickBot="1" x14ac:dyDescent="0.3">
      <c r="A124" s="124" t="s">
        <v>445</v>
      </c>
      <c r="B124" s="117">
        <v>8</v>
      </c>
      <c r="C124" s="117"/>
      <c r="D124" s="117"/>
      <c r="E124" s="117"/>
      <c r="F124" s="117"/>
      <c r="G124" s="117">
        <v>-8</v>
      </c>
      <c r="H124" s="117" t="s">
        <v>424</v>
      </c>
      <c r="I124" s="118"/>
      <c r="J124" s="112"/>
    </row>
    <row r="125" spans="1:10" ht="26.25" thickBot="1" x14ac:dyDescent="0.3">
      <c r="A125" s="123" t="s">
        <v>448</v>
      </c>
      <c r="B125" s="116">
        <v>-20957</v>
      </c>
      <c r="C125" s="117"/>
      <c r="D125" s="117"/>
      <c r="E125" s="117"/>
      <c r="F125" s="117"/>
      <c r="G125" s="116">
        <v>20957</v>
      </c>
      <c r="H125" s="117" t="s">
        <v>424</v>
      </c>
      <c r="I125" s="118"/>
      <c r="J125" s="112"/>
    </row>
    <row r="126" spans="1:10" ht="15.75" thickBot="1" x14ac:dyDescent="0.3">
      <c r="A126" s="124" t="s">
        <v>442</v>
      </c>
      <c r="B126" s="116">
        <v>-21082</v>
      </c>
      <c r="C126" s="117"/>
      <c r="D126" s="117"/>
      <c r="E126" s="117"/>
      <c r="F126" s="117"/>
      <c r="G126" s="116">
        <v>21082</v>
      </c>
      <c r="H126" s="117" t="s">
        <v>424</v>
      </c>
      <c r="I126" s="118"/>
      <c r="J126" s="112"/>
    </row>
    <row r="127" spans="1:10" ht="15.75" thickBot="1" x14ac:dyDescent="0.3">
      <c r="A127" s="124" t="s">
        <v>445</v>
      </c>
      <c r="B127" s="117">
        <v>125</v>
      </c>
      <c r="C127" s="117"/>
      <c r="D127" s="117"/>
      <c r="E127" s="117"/>
      <c r="F127" s="117"/>
      <c r="G127" s="117">
        <v>-125</v>
      </c>
      <c r="H127" s="117" t="s">
        <v>424</v>
      </c>
      <c r="I127" s="118"/>
      <c r="J127" s="112"/>
    </row>
    <row r="128" spans="1:10" ht="39" thickBot="1" x14ac:dyDescent="0.3">
      <c r="A128" s="115" t="s">
        <v>449</v>
      </c>
      <c r="B128" s="116">
        <v>35422</v>
      </c>
      <c r="C128" s="117"/>
      <c r="D128" s="117"/>
      <c r="E128" s="117"/>
      <c r="F128" s="117"/>
      <c r="G128" s="116">
        <v>-35422</v>
      </c>
      <c r="H128" s="117" t="s">
        <v>424</v>
      </c>
      <c r="I128" s="118"/>
      <c r="J128" s="112"/>
    </row>
    <row r="129" spans="1:10" ht="15.75" thickBot="1" x14ac:dyDescent="0.3">
      <c r="A129" s="124" t="s">
        <v>442</v>
      </c>
      <c r="B129" s="116">
        <v>35422</v>
      </c>
      <c r="C129" s="117"/>
      <c r="D129" s="117"/>
      <c r="E129" s="117"/>
      <c r="F129" s="117"/>
      <c r="G129" s="116">
        <v>-35422</v>
      </c>
      <c r="H129" s="117" t="s">
        <v>424</v>
      </c>
      <c r="I129" s="118"/>
      <c r="J129" s="112"/>
    </row>
    <row r="130" spans="1:10" ht="15.75" thickBot="1" x14ac:dyDescent="0.3">
      <c r="A130" s="124" t="s">
        <v>445</v>
      </c>
      <c r="B130" s="117" t="s">
        <v>424</v>
      </c>
      <c r="C130" s="117"/>
      <c r="D130" s="117"/>
      <c r="E130" s="117"/>
      <c r="F130" s="117"/>
      <c r="G130" s="117"/>
      <c r="H130" s="117" t="s">
        <v>424</v>
      </c>
      <c r="I130" s="118"/>
      <c r="J130" s="112"/>
    </row>
    <row r="131" spans="1:10" ht="26.25" thickBot="1" x14ac:dyDescent="0.3">
      <c r="A131" s="115" t="s">
        <v>450</v>
      </c>
      <c r="B131" s="116">
        <v>-8709</v>
      </c>
      <c r="C131" s="117"/>
      <c r="D131" s="117"/>
      <c r="E131" s="117"/>
      <c r="F131" s="117"/>
      <c r="G131" s="116">
        <v>8709</v>
      </c>
      <c r="H131" s="117" t="s">
        <v>424</v>
      </c>
      <c r="I131" s="118"/>
      <c r="J131" s="112"/>
    </row>
    <row r="132" spans="1:10" ht="15.75" thickBot="1" x14ac:dyDescent="0.3">
      <c r="A132" s="119" t="s">
        <v>451</v>
      </c>
      <c r="B132" s="116">
        <v>-5631</v>
      </c>
      <c r="C132" s="117"/>
      <c r="D132" s="117"/>
      <c r="E132" s="117"/>
      <c r="F132" s="117"/>
      <c r="G132" s="116">
        <v>5631</v>
      </c>
      <c r="H132" s="117" t="s">
        <v>424</v>
      </c>
      <c r="I132" s="118"/>
      <c r="J132" s="112"/>
    </row>
    <row r="133" spans="1:10" ht="15.75" thickBot="1" x14ac:dyDescent="0.3">
      <c r="A133" s="119" t="s">
        <v>452</v>
      </c>
      <c r="B133" s="116">
        <v>-3078</v>
      </c>
      <c r="C133" s="117"/>
      <c r="D133" s="117"/>
      <c r="E133" s="117"/>
      <c r="F133" s="117"/>
      <c r="G133" s="116">
        <v>3078</v>
      </c>
      <c r="H133" s="117" t="s">
        <v>424</v>
      </c>
      <c r="I133" s="118"/>
      <c r="J133" s="112"/>
    </row>
    <row r="134" spans="1:10" ht="26.25" thickBot="1" x14ac:dyDescent="0.3">
      <c r="A134" s="115" t="s">
        <v>453</v>
      </c>
      <c r="B134" s="116">
        <v>-1269506</v>
      </c>
      <c r="C134" s="117"/>
      <c r="D134" s="117"/>
      <c r="E134" s="126"/>
      <c r="F134" s="127">
        <v>-3098</v>
      </c>
      <c r="G134" s="117"/>
      <c r="H134" s="116">
        <v>-1272604</v>
      </c>
      <c r="I134" s="118"/>
      <c r="J134" s="112"/>
    </row>
    <row r="135" spans="1:10" ht="15.75" thickBot="1" x14ac:dyDescent="0.3">
      <c r="A135" s="123" t="s">
        <v>454</v>
      </c>
      <c r="B135" s="116">
        <v>-659679</v>
      </c>
      <c r="C135" s="117"/>
      <c r="D135" s="117"/>
      <c r="E135" s="117"/>
      <c r="F135" s="117"/>
      <c r="G135" s="117"/>
      <c r="H135" s="116">
        <v>-659679</v>
      </c>
      <c r="I135" s="118" t="s">
        <v>455</v>
      </c>
      <c r="J135" s="112"/>
    </row>
    <row r="136" spans="1:10" ht="15.75" thickBot="1" x14ac:dyDescent="0.3">
      <c r="A136" s="124" t="s">
        <v>456</v>
      </c>
      <c r="B136" s="116">
        <v>-317905</v>
      </c>
      <c r="C136" s="117"/>
      <c r="D136" s="117"/>
      <c r="E136" s="117"/>
      <c r="F136" s="117"/>
      <c r="G136" s="117"/>
      <c r="H136" s="117"/>
      <c r="I136" s="118"/>
      <c r="J136" s="112"/>
    </row>
    <row r="137" spans="1:10" ht="15.75" thickBot="1" x14ac:dyDescent="0.3">
      <c r="A137" s="124" t="s">
        <v>457</v>
      </c>
      <c r="B137" s="116">
        <v>-331467</v>
      </c>
      <c r="C137" s="117"/>
      <c r="D137" s="117"/>
      <c r="E137" s="117"/>
      <c r="F137" s="117"/>
      <c r="G137" s="117"/>
      <c r="H137" s="117"/>
      <c r="I137" s="118"/>
      <c r="J137" s="112"/>
    </row>
    <row r="138" spans="1:10" ht="15.75" thickBot="1" x14ac:dyDescent="0.3">
      <c r="A138" s="124" t="s">
        <v>458</v>
      </c>
      <c r="B138" s="116">
        <v>-10307</v>
      </c>
      <c r="C138" s="117"/>
      <c r="D138" s="117"/>
      <c r="E138" s="117"/>
      <c r="F138" s="117"/>
      <c r="G138" s="117"/>
      <c r="H138" s="117"/>
      <c r="I138" s="118"/>
      <c r="J138" s="112"/>
    </row>
    <row r="139" spans="1:10" ht="15.75" thickBot="1" x14ac:dyDescent="0.3">
      <c r="A139" s="123" t="s">
        <v>459</v>
      </c>
      <c r="B139" s="116">
        <v>-609828</v>
      </c>
      <c r="C139" s="117"/>
      <c r="D139" s="117"/>
      <c r="E139" s="117"/>
      <c r="F139" s="116">
        <v>-3098</v>
      </c>
      <c r="G139" s="117"/>
      <c r="H139" s="116">
        <v>-612926</v>
      </c>
      <c r="I139" s="118" t="s">
        <v>460</v>
      </c>
      <c r="J139" s="112"/>
    </row>
    <row r="140" spans="1:10" ht="15.75" thickBot="1" x14ac:dyDescent="0.3">
      <c r="A140" s="124" t="s">
        <v>461</v>
      </c>
      <c r="B140" s="116">
        <v>-84482</v>
      </c>
      <c r="C140" s="117"/>
      <c r="D140" s="117"/>
      <c r="E140" s="117"/>
      <c r="F140" s="117"/>
      <c r="G140" s="117"/>
      <c r="H140" s="117"/>
      <c r="I140" s="118"/>
      <c r="J140" s="112"/>
    </row>
    <row r="141" spans="1:10" ht="15.75" thickBot="1" x14ac:dyDescent="0.3">
      <c r="A141" s="124" t="s">
        <v>462</v>
      </c>
      <c r="B141" s="116">
        <v>-209768</v>
      </c>
      <c r="C141" s="117"/>
      <c r="D141" s="117"/>
      <c r="E141" s="117"/>
      <c r="F141" s="117"/>
      <c r="G141" s="117"/>
      <c r="H141" s="117"/>
      <c r="I141" s="118"/>
      <c r="J141" s="112"/>
    </row>
    <row r="142" spans="1:10" ht="15.75" thickBot="1" x14ac:dyDescent="0.3">
      <c r="A142" s="124" t="s">
        <v>463</v>
      </c>
      <c r="B142" s="116">
        <v>-315578</v>
      </c>
      <c r="C142" s="117"/>
      <c r="D142" s="117"/>
      <c r="E142" s="117"/>
      <c r="F142" s="116">
        <v>-3098</v>
      </c>
      <c r="G142" s="117"/>
      <c r="H142" s="117"/>
      <c r="I142" s="118"/>
      <c r="J142" s="112"/>
    </row>
    <row r="143" spans="1:10" ht="15.75" thickBot="1" x14ac:dyDescent="0.3">
      <c r="A143" s="115" t="s">
        <v>464</v>
      </c>
      <c r="B143" s="116">
        <v>-142679</v>
      </c>
      <c r="C143" s="116">
        <v>7053</v>
      </c>
      <c r="D143" s="116">
        <v>-18480</v>
      </c>
      <c r="E143" s="117" t="s">
        <v>424</v>
      </c>
      <c r="F143" s="117" t="s">
        <v>424</v>
      </c>
      <c r="G143" s="117" t="s">
        <v>424</v>
      </c>
      <c r="H143" s="116">
        <v>-154107</v>
      </c>
      <c r="I143" s="118" t="s">
        <v>465</v>
      </c>
      <c r="J143" s="112"/>
    </row>
    <row r="144" spans="1:10" ht="26.25" thickBot="1" x14ac:dyDescent="0.3">
      <c r="A144" s="119" t="s">
        <v>466</v>
      </c>
      <c r="B144" s="117" t="s">
        <v>424</v>
      </c>
      <c r="C144" s="117"/>
      <c r="D144" s="117"/>
      <c r="E144" s="117"/>
      <c r="F144" s="117"/>
      <c r="G144" s="117"/>
      <c r="H144" s="117"/>
      <c r="I144" s="118"/>
      <c r="J144" s="112"/>
    </row>
    <row r="145" spans="1:10" ht="15.75" thickBot="1" x14ac:dyDescent="0.3">
      <c r="A145" s="119" t="s">
        <v>467</v>
      </c>
      <c r="B145" s="116">
        <v>-13516</v>
      </c>
      <c r="C145" s="117"/>
      <c r="D145" s="117"/>
      <c r="E145" s="117"/>
      <c r="F145" s="117"/>
      <c r="G145" s="117"/>
      <c r="H145" s="117"/>
      <c r="I145" s="118"/>
      <c r="J145" s="112"/>
    </row>
    <row r="146" spans="1:10" ht="15.75" thickBot="1" x14ac:dyDescent="0.3">
      <c r="A146" s="119" t="s">
        <v>468</v>
      </c>
      <c r="B146" s="116">
        <v>-2450</v>
      </c>
      <c r="C146" s="117"/>
      <c r="D146" s="117"/>
      <c r="E146" s="117"/>
      <c r="F146" s="117"/>
      <c r="G146" s="117"/>
      <c r="H146" s="117"/>
      <c r="I146" s="118"/>
      <c r="J146" s="112"/>
    </row>
    <row r="147" spans="1:10" ht="15.75" thickBot="1" x14ac:dyDescent="0.3">
      <c r="A147" s="119" t="s">
        <v>469</v>
      </c>
      <c r="B147" s="116">
        <v>-17816</v>
      </c>
      <c r="C147" s="117"/>
      <c r="D147" s="117"/>
      <c r="E147" s="117"/>
      <c r="F147" s="117"/>
      <c r="G147" s="117"/>
      <c r="H147" s="117"/>
      <c r="I147" s="118"/>
      <c r="J147" s="112"/>
    </row>
    <row r="148" spans="1:10" ht="15.75" thickBot="1" x14ac:dyDescent="0.3">
      <c r="A148" s="119" t="s">
        <v>470</v>
      </c>
      <c r="B148" s="116">
        <v>-11795</v>
      </c>
      <c r="C148" s="117"/>
      <c r="D148" s="117"/>
      <c r="E148" s="117"/>
      <c r="F148" s="117"/>
      <c r="G148" s="117"/>
      <c r="H148" s="117"/>
      <c r="I148" s="118"/>
      <c r="J148" s="112"/>
    </row>
    <row r="149" spans="1:10" ht="15.75" thickBot="1" x14ac:dyDescent="0.3">
      <c r="A149" s="119" t="s">
        <v>471</v>
      </c>
      <c r="B149" s="116">
        <v>-14029</v>
      </c>
      <c r="C149" s="117"/>
      <c r="D149" s="116">
        <v>-18480</v>
      </c>
      <c r="E149" s="117"/>
      <c r="F149" s="117"/>
      <c r="G149" s="117"/>
      <c r="H149" s="117"/>
      <c r="I149" s="118"/>
      <c r="J149" s="112"/>
    </row>
    <row r="150" spans="1:10" ht="15.75" thickBot="1" x14ac:dyDescent="0.3">
      <c r="A150" s="119" t="s">
        <v>472</v>
      </c>
      <c r="B150" s="116">
        <v>-83074</v>
      </c>
      <c r="C150" s="116">
        <v>7053</v>
      </c>
      <c r="D150" s="117"/>
      <c r="E150" s="117"/>
      <c r="F150" s="117" t="s">
        <v>424</v>
      </c>
      <c r="G150" s="117"/>
      <c r="H150" s="117"/>
      <c r="I150" s="118"/>
      <c r="J150" s="112"/>
    </row>
    <row r="151" spans="1:10" ht="15.75" thickBot="1" x14ac:dyDescent="0.3">
      <c r="A151" s="115" t="s">
        <v>473</v>
      </c>
      <c r="B151" s="116">
        <v>-62577</v>
      </c>
      <c r="C151" s="117"/>
      <c r="D151" s="117"/>
      <c r="E151" s="127">
        <v>62577</v>
      </c>
      <c r="F151" s="117"/>
      <c r="G151" s="117"/>
      <c r="H151" s="117"/>
      <c r="I151" s="118"/>
      <c r="J151" s="112"/>
    </row>
    <row r="152" spans="1:10" ht="15.75" thickBot="1" x14ac:dyDescent="0.3">
      <c r="A152" s="128" t="s">
        <v>474</v>
      </c>
      <c r="B152" s="117">
        <v>-933</v>
      </c>
      <c r="C152" s="117"/>
      <c r="D152" s="117"/>
      <c r="E152" s="117">
        <v>933</v>
      </c>
      <c r="F152" s="117"/>
      <c r="G152" s="117"/>
      <c r="H152" s="117"/>
      <c r="I152" s="118"/>
      <c r="J152" s="112"/>
    </row>
    <row r="153" spans="1:10" ht="15.75" thickBot="1" x14ac:dyDescent="0.3">
      <c r="A153" s="128" t="s">
        <v>475</v>
      </c>
      <c r="B153" s="116">
        <v>-61643</v>
      </c>
      <c r="C153" s="117"/>
      <c r="D153" s="117"/>
      <c r="E153" s="116">
        <v>61643</v>
      </c>
      <c r="F153" s="117"/>
      <c r="G153" s="117"/>
      <c r="H153" s="117"/>
      <c r="I153" s="118"/>
      <c r="J153" s="112"/>
    </row>
    <row r="154" spans="1:10" ht="15.75" thickBot="1" x14ac:dyDescent="0.3">
      <c r="A154" s="115" t="s">
        <v>476</v>
      </c>
      <c r="B154" s="116">
        <v>-2711</v>
      </c>
      <c r="C154" s="117"/>
      <c r="D154" s="117"/>
      <c r="E154" s="116">
        <v>-61336</v>
      </c>
      <c r="F154" s="117">
        <v>45</v>
      </c>
      <c r="G154" s="117"/>
      <c r="H154" s="116">
        <v>-64003</v>
      </c>
      <c r="I154" s="118" t="s">
        <v>477</v>
      </c>
      <c r="J154" s="112"/>
    </row>
    <row r="155" spans="1:10" ht="26.25" thickBot="1" x14ac:dyDescent="0.3">
      <c r="A155" s="115" t="s">
        <v>478</v>
      </c>
      <c r="B155" s="127">
        <v>438054</v>
      </c>
      <c r="C155" s="126" t="s">
        <v>424</v>
      </c>
      <c r="D155" s="126" t="s">
        <v>424</v>
      </c>
      <c r="E155" s="126" t="s">
        <v>424</v>
      </c>
      <c r="F155" s="126" t="s">
        <v>424</v>
      </c>
      <c r="G155" s="126">
        <v>0</v>
      </c>
      <c r="H155" s="127">
        <v>438054</v>
      </c>
      <c r="I155" s="129" t="s">
        <v>479</v>
      </c>
      <c r="J155" s="112"/>
    </row>
    <row r="156" spans="1:10" ht="15.75" thickBot="1" x14ac:dyDescent="0.3">
      <c r="A156" s="115" t="s">
        <v>480</v>
      </c>
      <c r="B156" s="127">
        <v>-75297</v>
      </c>
      <c r="C156" s="126"/>
      <c r="D156" s="126"/>
      <c r="E156" s="126"/>
      <c r="F156" s="126"/>
      <c r="G156" s="126"/>
      <c r="H156" s="127">
        <v>-75297</v>
      </c>
      <c r="I156" s="129" t="s">
        <v>481</v>
      </c>
      <c r="J156" s="112"/>
    </row>
    <row r="157" spans="1:10" ht="15.75" thickBot="1" x14ac:dyDescent="0.3">
      <c r="A157" s="119" t="s">
        <v>482</v>
      </c>
      <c r="B157" s="116">
        <v>-79523</v>
      </c>
      <c r="C157" s="117"/>
      <c r="D157" s="117"/>
      <c r="E157" s="117"/>
      <c r="F157" s="117"/>
      <c r="G157" s="117"/>
      <c r="H157" s="117"/>
      <c r="I157" s="118"/>
      <c r="J157" s="112"/>
    </row>
    <row r="158" spans="1:10" ht="15.75" thickBot="1" x14ac:dyDescent="0.3">
      <c r="A158" s="119" t="s">
        <v>483</v>
      </c>
      <c r="B158" s="116">
        <v>4226</v>
      </c>
      <c r="C158" s="117"/>
      <c r="D158" s="117"/>
      <c r="E158" s="117"/>
      <c r="F158" s="117"/>
      <c r="G158" s="117"/>
      <c r="H158" s="117"/>
      <c r="I158" s="118"/>
      <c r="J158" s="112"/>
    </row>
    <row r="159" spans="1:10" ht="26.25" thickBot="1" x14ac:dyDescent="0.3">
      <c r="A159" s="115" t="s">
        <v>484</v>
      </c>
      <c r="B159" s="127">
        <v>362757</v>
      </c>
      <c r="C159" s="126"/>
      <c r="D159" s="126"/>
      <c r="E159" s="126"/>
      <c r="F159" s="126"/>
      <c r="G159" s="126"/>
      <c r="H159" s="127">
        <v>362757</v>
      </c>
      <c r="I159" s="129" t="s">
        <v>485</v>
      </c>
      <c r="J159" s="112"/>
    </row>
    <row r="160" spans="1:10" x14ac:dyDescent="0.25">
      <c r="A160" s="112"/>
      <c r="B160" s="112"/>
      <c r="C160" s="112"/>
      <c r="D160" s="112"/>
      <c r="E160" s="112"/>
      <c r="F160" s="112"/>
      <c r="G160" s="112"/>
      <c r="H160" s="112"/>
      <c r="I160" s="112"/>
      <c r="J160" s="112"/>
    </row>
    <row r="161" spans="1:10" x14ac:dyDescent="0.25">
      <c r="B161" s="112"/>
      <c r="C161" s="112"/>
      <c r="D161" s="112"/>
      <c r="E161" s="112"/>
      <c r="F161" s="112"/>
      <c r="G161" s="112"/>
      <c r="H161" s="112"/>
      <c r="I161" s="112"/>
      <c r="J161" s="112"/>
    </row>
    <row r="162" spans="1:10" x14ac:dyDescent="0.25">
      <c r="A162" t="s">
        <v>487</v>
      </c>
      <c r="B162" s="112"/>
      <c r="C162" s="112"/>
      <c r="D162" s="112"/>
      <c r="E162" s="112"/>
      <c r="F162" s="112"/>
      <c r="G162" s="112"/>
      <c r="H162" s="112"/>
      <c r="I162" s="112"/>
      <c r="J162" s="112"/>
    </row>
    <row r="163" spans="1:10" x14ac:dyDescent="0.25">
      <c r="A163" t="s">
        <v>488</v>
      </c>
      <c r="B163" s="112"/>
      <c r="C163" s="112"/>
      <c r="D163" s="112"/>
      <c r="E163" s="112"/>
      <c r="F163" s="112"/>
      <c r="G163" s="112"/>
      <c r="H163" s="112"/>
      <c r="I163" s="112"/>
      <c r="J163" s="112"/>
    </row>
    <row r="164" spans="1:10" x14ac:dyDescent="0.25">
      <c r="A164" t="s">
        <v>489</v>
      </c>
    </row>
    <row r="165" spans="1:10" x14ac:dyDescent="0.25">
      <c r="A165" t="s">
        <v>490</v>
      </c>
    </row>
    <row r="166" spans="1:10" x14ac:dyDescent="0.25">
      <c r="A166" t="s">
        <v>491</v>
      </c>
    </row>
    <row r="170" spans="1:10" ht="16.5" thickBot="1" x14ac:dyDescent="0.3">
      <c r="A170" s="156" t="s">
        <v>560</v>
      </c>
    </row>
    <row r="171" spans="1:10" ht="15.75" thickBot="1" x14ac:dyDescent="0.3">
      <c r="A171" s="332" t="s">
        <v>413</v>
      </c>
      <c r="B171" s="333"/>
      <c r="C171" s="334">
        <v>1</v>
      </c>
      <c r="D171" s="334">
        <v>2</v>
      </c>
      <c r="E171" s="299">
        <v>3</v>
      </c>
      <c r="F171" s="301">
        <v>4</v>
      </c>
      <c r="G171" s="299">
        <v>5</v>
      </c>
      <c r="H171" s="323" t="s">
        <v>414</v>
      </c>
      <c r="I171" s="324"/>
    </row>
    <row r="172" spans="1:10" ht="15.75" thickBot="1" x14ac:dyDescent="0.3">
      <c r="A172" s="131" t="s">
        <v>201</v>
      </c>
      <c r="B172" s="132" t="s">
        <v>415</v>
      </c>
      <c r="C172" s="335"/>
      <c r="D172" s="335"/>
      <c r="E172" s="300"/>
      <c r="F172" s="302"/>
      <c r="G172" s="322"/>
      <c r="H172" s="133" t="s">
        <v>415</v>
      </c>
      <c r="I172" s="133" t="s">
        <v>201</v>
      </c>
    </row>
    <row r="173" spans="1:10" ht="15.75" thickBot="1" x14ac:dyDescent="0.3">
      <c r="A173" s="134" t="s">
        <v>492</v>
      </c>
      <c r="B173" s="135">
        <v>144341</v>
      </c>
      <c r="C173" s="136"/>
      <c r="D173" s="136"/>
      <c r="E173" s="136"/>
      <c r="F173" s="137"/>
      <c r="G173" s="136"/>
      <c r="H173" s="138">
        <v>144341</v>
      </c>
      <c r="I173" s="139" t="s">
        <v>493</v>
      </c>
    </row>
    <row r="174" spans="1:10" ht="15.75" thickBot="1" x14ac:dyDescent="0.3">
      <c r="A174" s="140" t="s">
        <v>494</v>
      </c>
      <c r="B174" s="141"/>
      <c r="C174" s="136"/>
      <c r="D174" s="136"/>
      <c r="E174" s="136"/>
      <c r="F174" s="137"/>
      <c r="G174" s="136"/>
      <c r="H174" s="136"/>
      <c r="I174" s="139"/>
    </row>
    <row r="175" spans="1:10" ht="15.75" thickBot="1" x14ac:dyDescent="0.3">
      <c r="A175" s="140" t="s">
        <v>495</v>
      </c>
      <c r="B175" s="135">
        <v>144341</v>
      </c>
      <c r="C175" s="136"/>
      <c r="D175" s="136"/>
      <c r="E175" s="136"/>
      <c r="F175" s="137"/>
      <c r="G175" s="136"/>
      <c r="H175" s="136"/>
      <c r="I175" s="139"/>
    </row>
    <row r="176" spans="1:10" ht="15.75" thickBot="1" x14ac:dyDescent="0.3">
      <c r="A176" s="134" t="s">
        <v>496</v>
      </c>
      <c r="B176" s="135">
        <v>817421</v>
      </c>
      <c r="C176" s="136"/>
      <c r="D176" s="136"/>
      <c r="E176" s="136"/>
      <c r="F176" s="137" t="s">
        <v>424</v>
      </c>
      <c r="G176" s="138">
        <v>-2576</v>
      </c>
      <c r="H176" s="138">
        <v>814845</v>
      </c>
      <c r="I176" s="139" t="s">
        <v>497</v>
      </c>
    </row>
    <row r="177" spans="1:9" ht="27.75" thickBot="1" x14ac:dyDescent="0.3">
      <c r="A177" s="140" t="s">
        <v>498</v>
      </c>
      <c r="B177" s="135">
        <v>415844</v>
      </c>
      <c r="C177" s="136"/>
      <c r="D177" s="136"/>
      <c r="E177" s="136"/>
      <c r="F177" s="137"/>
      <c r="G177" s="136"/>
      <c r="H177" s="136"/>
      <c r="I177" s="139"/>
    </row>
    <row r="178" spans="1:9" ht="15.75" thickBot="1" x14ac:dyDescent="0.3">
      <c r="A178" s="140" t="s">
        <v>499</v>
      </c>
      <c r="B178" s="135">
        <v>79443</v>
      </c>
      <c r="C178" s="136"/>
      <c r="D178" s="136"/>
      <c r="E178" s="136"/>
      <c r="F178" s="137"/>
      <c r="G178" s="136"/>
      <c r="H178" s="136"/>
      <c r="I178" s="139"/>
    </row>
    <row r="179" spans="1:9" ht="15.75" thickBot="1" x14ac:dyDescent="0.3">
      <c r="A179" s="140" t="s">
        <v>500</v>
      </c>
      <c r="B179" s="135">
        <v>322134</v>
      </c>
      <c r="C179" s="136"/>
      <c r="D179" s="136"/>
      <c r="E179" s="136"/>
      <c r="F179" s="137"/>
      <c r="G179" s="138">
        <v>-2576</v>
      </c>
      <c r="H179" s="136"/>
      <c r="I179" s="139"/>
    </row>
    <row r="180" spans="1:9" ht="15.75" thickBot="1" x14ac:dyDescent="0.3">
      <c r="A180" s="134" t="s">
        <v>501</v>
      </c>
      <c r="B180" s="135">
        <v>10209340</v>
      </c>
      <c r="C180" s="138">
        <v>376482</v>
      </c>
      <c r="D180" s="138">
        <v>-36703</v>
      </c>
      <c r="E180" s="136"/>
      <c r="F180" s="137"/>
      <c r="G180" s="136"/>
      <c r="H180" s="136"/>
      <c r="I180" s="139"/>
    </row>
    <row r="181" spans="1:9" ht="27.75" thickBot="1" x14ac:dyDescent="0.3">
      <c r="A181" s="142" t="s">
        <v>502</v>
      </c>
      <c r="B181" s="135">
        <v>1071946</v>
      </c>
      <c r="C181" s="136"/>
      <c r="D181" s="136"/>
      <c r="E181" s="136"/>
      <c r="F181" s="137"/>
      <c r="G181" s="136"/>
      <c r="H181" s="138">
        <v>1071946</v>
      </c>
      <c r="I181" s="139" t="s">
        <v>503</v>
      </c>
    </row>
    <row r="182" spans="1:9" ht="27.75" thickBot="1" x14ac:dyDescent="0.3">
      <c r="A182" s="134" t="s">
        <v>504</v>
      </c>
      <c r="B182" s="135">
        <v>72412</v>
      </c>
      <c r="C182" s="136"/>
      <c r="D182" s="136"/>
      <c r="E182" s="136"/>
      <c r="F182" s="137"/>
      <c r="G182" s="136"/>
      <c r="H182" s="138">
        <v>72412</v>
      </c>
      <c r="I182" s="139" t="s">
        <v>505</v>
      </c>
    </row>
    <row r="183" spans="1:9" ht="15.75" thickBot="1" x14ac:dyDescent="0.3">
      <c r="A183" s="140" t="s">
        <v>506</v>
      </c>
      <c r="B183" s="141"/>
      <c r="C183" s="136"/>
      <c r="D183" s="136"/>
      <c r="E183" s="136"/>
      <c r="F183" s="137"/>
      <c r="G183" s="136"/>
      <c r="H183" s="136"/>
      <c r="I183" s="139"/>
    </row>
    <row r="184" spans="1:9" ht="15.75" thickBot="1" x14ac:dyDescent="0.3">
      <c r="A184" s="140" t="s">
        <v>507</v>
      </c>
      <c r="B184" s="135">
        <v>4778</v>
      </c>
      <c r="C184" s="136"/>
      <c r="D184" s="136"/>
      <c r="E184" s="136"/>
      <c r="F184" s="137"/>
      <c r="G184" s="136"/>
      <c r="H184" s="136"/>
      <c r="I184" s="139"/>
    </row>
    <row r="185" spans="1:9" ht="15.75" thickBot="1" x14ac:dyDescent="0.3">
      <c r="A185" s="140" t="s">
        <v>508</v>
      </c>
      <c r="B185" s="135">
        <v>67634</v>
      </c>
      <c r="C185" s="136"/>
      <c r="D185" s="136"/>
      <c r="E185" s="136"/>
      <c r="F185" s="137"/>
      <c r="G185" s="136"/>
      <c r="H185" s="136"/>
      <c r="I185" s="139"/>
    </row>
    <row r="186" spans="1:9" ht="15.75" thickBot="1" x14ac:dyDescent="0.3">
      <c r="A186" s="134" t="s">
        <v>509</v>
      </c>
      <c r="B186" s="135">
        <v>9064982</v>
      </c>
      <c r="C186" s="138">
        <v>376482</v>
      </c>
      <c r="D186" s="138">
        <v>-36703</v>
      </c>
      <c r="E186" s="136"/>
      <c r="F186" s="137"/>
      <c r="G186" s="136"/>
      <c r="H186" s="136"/>
      <c r="I186" s="139"/>
    </row>
    <row r="187" spans="1:9" ht="15.75" thickBot="1" x14ac:dyDescent="0.3">
      <c r="A187" s="134" t="s">
        <v>510</v>
      </c>
      <c r="B187" s="135">
        <v>2407887</v>
      </c>
      <c r="C187" s="136"/>
      <c r="D187" s="136"/>
      <c r="E187" s="136"/>
      <c r="F187" s="137"/>
      <c r="G187" s="136"/>
      <c r="H187" s="138">
        <v>2407887</v>
      </c>
      <c r="I187" s="139" t="s">
        <v>511</v>
      </c>
    </row>
    <row r="188" spans="1:9" ht="15.75" thickBot="1" x14ac:dyDescent="0.3">
      <c r="A188" s="140" t="s">
        <v>512</v>
      </c>
      <c r="B188" s="135">
        <v>2407887</v>
      </c>
      <c r="C188" s="136"/>
      <c r="D188" s="136"/>
      <c r="E188" s="136"/>
      <c r="F188" s="137"/>
      <c r="G188" s="136"/>
      <c r="H188" s="136"/>
      <c r="I188" s="139"/>
    </row>
    <row r="189" spans="1:9" ht="15.75" thickBot="1" x14ac:dyDescent="0.3">
      <c r="A189" s="143" t="s">
        <v>513</v>
      </c>
      <c r="B189" s="141"/>
      <c r="C189" s="136"/>
      <c r="D189" s="136"/>
      <c r="E189" s="136"/>
      <c r="F189" s="137"/>
      <c r="G189" s="136"/>
      <c r="H189" s="136"/>
      <c r="I189" s="139"/>
    </row>
    <row r="190" spans="1:9" ht="15.75" thickBot="1" x14ac:dyDescent="0.3">
      <c r="A190" s="134" t="s">
        <v>514</v>
      </c>
      <c r="B190" s="135">
        <v>5820956</v>
      </c>
      <c r="C190" s="136"/>
      <c r="D190" s="136"/>
      <c r="E190" s="136"/>
      <c r="F190" s="137"/>
      <c r="G190" s="136"/>
      <c r="H190" s="138">
        <v>5820956</v>
      </c>
      <c r="I190" s="139" t="s">
        <v>514</v>
      </c>
    </row>
    <row r="191" spans="1:9" ht="15.75" thickBot="1" x14ac:dyDescent="0.3">
      <c r="A191" s="140" t="s">
        <v>515</v>
      </c>
      <c r="B191" s="135">
        <v>873046</v>
      </c>
      <c r="C191" s="136"/>
      <c r="D191" s="136"/>
      <c r="E191" s="136"/>
      <c r="F191" s="137"/>
      <c r="G191" s="136"/>
      <c r="H191" s="136"/>
      <c r="I191" s="139"/>
    </row>
    <row r="192" spans="1:9" ht="15.75" thickBot="1" x14ac:dyDescent="0.3">
      <c r="A192" s="140" t="s">
        <v>512</v>
      </c>
      <c r="B192" s="135">
        <v>4522811</v>
      </c>
      <c r="C192" s="136"/>
      <c r="D192" s="136"/>
      <c r="E192" s="136"/>
      <c r="F192" s="137"/>
      <c r="G192" s="136"/>
      <c r="H192" s="136"/>
      <c r="I192" s="139"/>
    </row>
    <row r="193" spans="1:9" ht="15.75" thickBot="1" x14ac:dyDescent="0.3">
      <c r="A193" s="140" t="s">
        <v>516</v>
      </c>
      <c r="B193" s="135">
        <v>425099</v>
      </c>
      <c r="C193" s="136"/>
      <c r="D193" s="136"/>
      <c r="E193" s="136"/>
      <c r="F193" s="137"/>
      <c r="G193" s="136"/>
      <c r="H193" s="136"/>
      <c r="I193" s="139"/>
    </row>
    <row r="194" spans="1:9" ht="15.75" thickBot="1" x14ac:dyDescent="0.3">
      <c r="A194" s="140" t="s">
        <v>513</v>
      </c>
      <c r="B194" s="141"/>
      <c r="C194" s="136"/>
      <c r="D194" s="136"/>
      <c r="E194" s="136"/>
      <c r="F194" s="137"/>
      <c r="G194" s="136"/>
      <c r="H194" s="136"/>
      <c r="I194" s="139"/>
    </row>
    <row r="195" spans="1:9" ht="27.75" thickBot="1" x14ac:dyDescent="0.3">
      <c r="A195" s="134" t="s">
        <v>517</v>
      </c>
      <c r="B195" s="135">
        <v>55545</v>
      </c>
      <c r="C195" s="138">
        <v>376482</v>
      </c>
      <c r="D195" s="136"/>
      <c r="E195" s="136"/>
      <c r="F195" s="137"/>
      <c r="G195" s="136"/>
      <c r="H195" s="138">
        <v>432027</v>
      </c>
      <c r="I195" s="139" t="s">
        <v>518</v>
      </c>
    </row>
    <row r="196" spans="1:9" ht="15.75" thickBot="1" x14ac:dyDescent="0.3">
      <c r="A196" s="140" t="s">
        <v>515</v>
      </c>
      <c r="B196" s="135">
        <v>25766</v>
      </c>
      <c r="C196" s="136"/>
      <c r="D196" s="136"/>
      <c r="E196" s="136"/>
      <c r="F196" s="137"/>
      <c r="G196" s="136"/>
      <c r="H196" s="136"/>
      <c r="I196" s="139"/>
    </row>
    <row r="197" spans="1:9" ht="15.75" thickBot="1" x14ac:dyDescent="0.3">
      <c r="A197" s="140" t="s">
        <v>512</v>
      </c>
      <c r="B197" s="141"/>
      <c r="C197" s="136"/>
      <c r="D197" s="136"/>
      <c r="E197" s="136"/>
      <c r="F197" s="137"/>
      <c r="G197" s="136"/>
      <c r="H197" s="136"/>
      <c r="I197" s="139"/>
    </row>
    <row r="198" spans="1:9" ht="15.75" thickBot="1" x14ac:dyDescent="0.3">
      <c r="A198" s="140" t="s">
        <v>519</v>
      </c>
      <c r="B198" s="135">
        <v>3033</v>
      </c>
      <c r="C198" s="136"/>
      <c r="D198" s="136"/>
      <c r="E198" s="136"/>
      <c r="F198" s="137"/>
      <c r="G198" s="136"/>
      <c r="H198" s="136"/>
      <c r="I198" s="139"/>
    </row>
    <row r="199" spans="1:9" ht="15.75" thickBot="1" x14ac:dyDescent="0.3">
      <c r="A199" s="140" t="s">
        <v>516</v>
      </c>
      <c r="B199" s="135">
        <v>26746</v>
      </c>
      <c r="C199" s="138">
        <v>376482</v>
      </c>
      <c r="D199" s="136"/>
      <c r="E199" s="136"/>
      <c r="F199" s="137"/>
      <c r="G199" s="136"/>
      <c r="H199" s="136"/>
      <c r="I199" s="139"/>
    </row>
    <row r="200" spans="1:9" ht="15.75" thickBot="1" x14ac:dyDescent="0.3">
      <c r="A200" s="140" t="s">
        <v>513</v>
      </c>
      <c r="B200" s="141"/>
      <c r="C200" s="136"/>
      <c r="D200" s="136"/>
      <c r="E200" s="136"/>
      <c r="F200" s="137"/>
      <c r="G200" s="136"/>
      <c r="H200" s="136"/>
      <c r="I200" s="139"/>
    </row>
    <row r="201" spans="1:9" ht="15.75" thickBot="1" x14ac:dyDescent="0.3">
      <c r="A201" s="134" t="s">
        <v>520</v>
      </c>
      <c r="B201" s="135">
        <v>780594</v>
      </c>
      <c r="C201" s="136"/>
      <c r="D201" s="138">
        <v>-36703</v>
      </c>
      <c r="E201" s="136"/>
      <c r="F201" s="137"/>
      <c r="G201" s="136"/>
      <c r="H201" s="138">
        <v>743891</v>
      </c>
      <c r="I201" s="139" t="s">
        <v>520</v>
      </c>
    </row>
    <row r="202" spans="1:9" ht="15.75" thickBot="1" x14ac:dyDescent="0.3">
      <c r="A202" s="143" t="s">
        <v>521</v>
      </c>
      <c r="B202" s="135">
        <v>547345</v>
      </c>
      <c r="C202" s="136"/>
      <c r="D202" s="138">
        <v>-36703</v>
      </c>
      <c r="E202" s="136"/>
      <c r="F202" s="137"/>
      <c r="G202" s="136"/>
      <c r="H202" s="136"/>
      <c r="I202" s="139"/>
    </row>
    <row r="203" spans="1:9" ht="15.75" thickBot="1" x14ac:dyDescent="0.3">
      <c r="A203" s="143" t="s">
        <v>522</v>
      </c>
      <c r="B203" s="135">
        <v>86028</v>
      </c>
      <c r="C203" s="136"/>
      <c r="D203" s="136"/>
      <c r="E203" s="136"/>
      <c r="F203" s="137"/>
      <c r="G203" s="136"/>
      <c r="H203" s="136"/>
      <c r="I203" s="139"/>
    </row>
    <row r="204" spans="1:9" ht="15.75" thickBot="1" x14ac:dyDescent="0.3">
      <c r="A204" s="143" t="s">
        <v>513</v>
      </c>
      <c r="B204" s="135">
        <v>147221</v>
      </c>
      <c r="C204" s="136"/>
      <c r="D204" s="136"/>
      <c r="E204" s="136"/>
      <c r="F204" s="137"/>
      <c r="G204" s="136"/>
      <c r="H204" s="136"/>
      <c r="I204" s="139"/>
    </row>
    <row r="205" spans="1:9" ht="15.75" thickBot="1" x14ac:dyDescent="0.3">
      <c r="A205" s="134" t="s">
        <v>523</v>
      </c>
      <c r="B205" s="141"/>
      <c r="C205" s="136"/>
      <c r="D205" s="136"/>
      <c r="E205" s="136"/>
      <c r="F205" s="137"/>
      <c r="G205" s="136"/>
      <c r="H205" s="136"/>
      <c r="I205" s="139"/>
    </row>
    <row r="206" spans="1:9" ht="27.75" thickBot="1" x14ac:dyDescent="0.3">
      <c r="A206" s="134" t="s">
        <v>524</v>
      </c>
      <c r="B206" s="135">
        <v>376482</v>
      </c>
      <c r="C206" s="138">
        <v>-376482</v>
      </c>
      <c r="D206" s="136"/>
      <c r="E206" s="136"/>
      <c r="F206" s="137"/>
      <c r="G206" s="136"/>
      <c r="H206" s="136"/>
      <c r="I206" s="139"/>
    </row>
    <row r="207" spans="1:9" ht="15.75" thickBot="1" x14ac:dyDescent="0.3">
      <c r="A207" s="134" t="s">
        <v>525</v>
      </c>
      <c r="B207" s="135">
        <v>349119</v>
      </c>
      <c r="C207" s="136"/>
      <c r="D207" s="136"/>
      <c r="E207" s="136"/>
      <c r="F207" s="137"/>
      <c r="G207" s="136"/>
      <c r="H207" s="138">
        <v>349119</v>
      </c>
      <c r="I207" s="139" t="s">
        <v>526</v>
      </c>
    </row>
    <row r="208" spans="1:9" ht="15.75" thickBot="1" x14ac:dyDescent="0.3">
      <c r="A208" s="140" t="s">
        <v>527</v>
      </c>
      <c r="B208" s="135">
        <v>81932</v>
      </c>
      <c r="C208" s="136"/>
      <c r="D208" s="136"/>
      <c r="E208" s="136"/>
      <c r="F208" s="137"/>
      <c r="G208" s="136"/>
      <c r="H208" s="136"/>
      <c r="I208" s="139"/>
    </row>
    <row r="209" spans="1:9" ht="15.75" thickBot="1" x14ac:dyDescent="0.3">
      <c r="A209" s="140" t="s">
        <v>528</v>
      </c>
      <c r="B209" s="141">
        <v>21</v>
      </c>
      <c r="C209" s="136"/>
      <c r="D209" s="136"/>
      <c r="E209" s="136"/>
      <c r="F209" s="137"/>
      <c r="G209" s="136"/>
      <c r="H209" s="136"/>
      <c r="I209" s="139"/>
    </row>
    <row r="210" spans="1:9" ht="15.75" thickBot="1" x14ac:dyDescent="0.3">
      <c r="A210" s="140" t="s">
        <v>529</v>
      </c>
      <c r="B210" s="135">
        <v>267042</v>
      </c>
      <c r="C210" s="136"/>
      <c r="D210" s="136"/>
      <c r="E210" s="136"/>
      <c r="F210" s="137"/>
      <c r="G210" s="136"/>
      <c r="H210" s="136"/>
      <c r="I210" s="139"/>
    </row>
    <row r="211" spans="1:9" ht="15.75" thickBot="1" x14ac:dyDescent="0.3">
      <c r="A211" s="140" t="s">
        <v>530</v>
      </c>
      <c r="B211" s="141">
        <v>124</v>
      </c>
      <c r="C211" s="136"/>
      <c r="D211" s="136"/>
      <c r="E211" s="136"/>
      <c r="F211" s="137"/>
      <c r="G211" s="136"/>
      <c r="H211" s="136"/>
      <c r="I211" s="139"/>
    </row>
    <row r="212" spans="1:9" ht="15.75" thickBot="1" x14ac:dyDescent="0.3">
      <c r="A212" s="140" t="s">
        <v>531</v>
      </c>
      <c r="B212" s="141"/>
      <c r="C212" s="136"/>
      <c r="D212" s="136"/>
      <c r="E212" s="136"/>
      <c r="F212" s="137"/>
      <c r="G212" s="136"/>
      <c r="H212" s="136"/>
      <c r="I212" s="139"/>
    </row>
    <row r="213" spans="1:9" ht="15.75" thickBot="1" x14ac:dyDescent="0.3">
      <c r="A213" s="140" t="s">
        <v>532</v>
      </c>
      <c r="B213" s="141"/>
      <c r="C213" s="136"/>
      <c r="D213" s="136"/>
      <c r="E213" s="136"/>
      <c r="F213" s="137"/>
      <c r="G213" s="136"/>
      <c r="H213" s="136"/>
      <c r="I213" s="139"/>
    </row>
    <row r="214" spans="1:9" ht="41.25" thickBot="1" x14ac:dyDescent="0.3">
      <c r="A214" s="140" t="s">
        <v>533</v>
      </c>
      <c r="B214" s="141"/>
      <c r="C214" s="136"/>
      <c r="D214" s="136"/>
      <c r="E214" s="136"/>
      <c r="F214" s="137"/>
      <c r="G214" s="136"/>
      <c r="H214" s="136"/>
      <c r="I214" s="139"/>
    </row>
    <row r="215" spans="1:9" ht="15.75" thickBot="1" x14ac:dyDescent="0.3">
      <c r="A215" s="134" t="s">
        <v>534</v>
      </c>
      <c r="B215" s="135">
        <v>84596</v>
      </c>
      <c r="C215" s="136"/>
      <c r="D215" s="136" t="s">
        <v>424</v>
      </c>
      <c r="E215" s="138">
        <v>-71745</v>
      </c>
      <c r="F215" s="137" t="s">
        <v>424</v>
      </c>
      <c r="G215" s="138">
        <v>-11693</v>
      </c>
      <c r="H215" s="136"/>
      <c r="I215" s="139"/>
    </row>
    <row r="216" spans="1:9" ht="15.75" thickBot="1" x14ac:dyDescent="0.3">
      <c r="A216" s="140" t="s">
        <v>535</v>
      </c>
      <c r="B216" s="135">
        <v>72903</v>
      </c>
      <c r="C216" s="136"/>
      <c r="D216" s="136"/>
      <c r="E216" s="138">
        <v>-71745</v>
      </c>
      <c r="F216" s="137"/>
      <c r="G216" s="136"/>
      <c r="H216" s="138">
        <v>1158</v>
      </c>
      <c r="I216" s="144" t="s">
        <v>535</v>
      </c>
    </row>
    <row r="217" spans="1:9" ht="15.75" thickBot="1" x14ac:dyDescent="0.3">
      <c r="A217" s="140" t="s">
        <v>536</v>
      </c>
      <c r="B217" s="135">
        <v>11693</v>
      </c>
      <c r="C217" s="136"/>
      <c r="D217" s="136"/>
      <c r="E217" s="136"/>
      <c r="F217" s="137"/>
      <c r="G217" s="138">
        <v>-11693</v>
      </c>
      <c r="H217" s="136"/>
      <c r="I217" s="139"/>
    </row>
    <row r="218" spans="1:9" ht="27.75" thickBot="1" x14ac:dyDescent="0.3">
      <c r="A218" s="134" t="s">
        <v>537</v>
      </c>
      <c r="B218" s="135">
        <v>1069321</v>
      </c>
      <c r="C218" s="136"/>
      <c r="D218" s="136"/>
      <c r="E218" s="136" t="s">
        <v>424</v>
      </c>
      <c r="F218" s="145">
        <v>-92136</v>
      </c>
      <c r="G218" s="138">
        <v>56965</v>
      </c>
      <c r="H218" s="138">
        <v>1034150</v>
      </c>
      <c r="I218" s="139" t="s">
        <v>538</v>
      </c>
    </row>
    <row r="219" spans="1:9" ht="15.75" thickBot="1" x14ac:dyDescent="0.3">
      <c r="A219" s="134" t="s">
        <v>539</v>
      </c>
      <c r="B219" s="135">
        <v>583790</v>
      </c>
      <c r="C219" s="136"/>
      <c r="D219" s="136"/>
      <c r="E219" s="136"/>
      <c r="F219" s="137"/>
      <c r="G219" s="136"/>
      <c r="H219" s="136"/>
      <c r="I219" s="139"/>
    </row>
    <row r="220" spans="1:9" ht="15.75" thickBot="1" x14ac:dyDescent="0.3">
      <c r="A220" s="143" t="s">
        <v>540</v>
      </c>
      <c r="B220" s="135">
        <v>583444</v>
      </c>
      <c r="C220" s="136"/>
      <c r="D220" s="136"/>
      <c r="E220" s="136"/>
      <c r="F220" s="137"/>
      <c r="G220" s="136"/>
      <c r="H220" s="136"/>
      <c r="I220" s="139"/>
    </row>
    <row r="221" spans="1:9" ht="15.75" thickBot="1" x14ac:dyDescent="0.3">
      <c r="A221" s="143" t="s">
        <v>541</v>
      </c>
      <c r="B221" s="141">
        <v>346</v>
      </c>
      <c r="C221" s="136"/>
      <c r="D221" s="136"/>
      <c r="E221" s="136"/>
      <c r="F221" s="137"/>
      <c r="G221" s="136"/>
      <c r="H221" s="136"/>
      <c r="I221" s="139"/>
    </row>
    <row r="222" spans="1:9" ht="15.75" thickBot="1" x14ac:dyDescent="0.3">
      <c r="A222" s="134" t="s">
        <v>542</v>
      </c>
      <c r="B222" s="146">
        <v>150663</v>
      </c>
      <c r="C222" s="136"/>
      <c r="D222" s="136"/>
      <c r="E222" s="136"/>
      <c r="F222" s="137"/>
      <c r="G222" s="136"/>
      <c r="H222" s="136"/>
      <c r="I222" s="139"/>
    </row>
    <row r="223" spans="1:9" ht="15.75" thickBot="1" x14ac:dyDescent="0.3">
      <c r="A223" s="134" t="s">
        <v>543</v>
      </c>
      <c r="B223" s="135">
        <v>334868</v>
      </c>
      <c r="C223" s="136"/>
      <c r="D223" s="136"/>
      <c r="E223" s="136" t="s">
        <v>424</v>
      </c>
      <c r="F223" s="145">
        <v>-92136</v>
      </c>
      <c r="G223" s="136"/>
      <c r="H223" s="136"/>
      <c r="I223" s="139"/>
    </row>
    <row r="224" spans="1:9" ht="15.75" thickBot="1" x14ac:dyDescent="0.3">
      <c r="A224" s="143" t="s">
        <v>544</v>
      </c>
      <c r="B224" s="135">
        <v>133943</v>
      </c>
      <c r="C224" s="136"/>
      <c r="D224" s="136"/>
      <c r="E224" s="136"/>
      <c r="F224" s="137"/>
      <c r="G224" s="136"/>
      <c r="H224" s="136"/>
      <c r="I224" s="139"/>
    </row>
    <row r="225" spans="1:9" ht="15.75" thickBot="1" x14ac:dyDescent="0.3">
      <c r="A225" s="143" t="s">
        <v>545</v>
      </c>
      <c r="B225" s="141">
        <v>527</v>
      </c>
      <c r="C225" s="136"/>
      <c r="D225" s="136"/>
      <c r="E225" s="136"/>
      <c r="F225" s="137"/>
      <c r="G225" s="136"/>
      <c r="H225" s="136"/>
      <c r="I225" s="139"/>
    </row>
    <row r="226" spans="1:9" ht="15.75" thickBot="1" x14ac:dyDescent="0.3">
      <c r="A226" s="143" t="s">
        <v>543</v>
      </c>
      <c r="B226" s="135">
        <v>200398</v>
      </c>
      <c r="C226" s="136"/>
      <c r="D226" s="136"/>
      <c r="E226" s="136"/>
      <c r="F226" s="145">
        <v>-92136</v>
      </c>
      <c r="G226" s="138">
        <v>56965</v>
      </c>
      <c r="H226" s="136"/>
      <c r="I226" s="139"/>
    </row>
    <row r="227" spans="1:9" ht="15.75" thickBot="1" x14ac:dyDescent="0.3">
      <c r="A227" s="134" t="s">
        <v>546</v>
      </c>
      <c r="B227" s="135">
        <v>769363</v>
      </c>
      <c r="C227" s="136"/>
      <c r="D227" s="138">
        <v>36703</v>
      </c>
      <c r="E227" s="136"/>
      <c r="F227" s="137" t="s">
        <v>424</v>
      </c>
      <c r="G227" s="138">
        <v>-8801</v>
      </c>
      <c r="H227" s="136"/>
      <c r="I227" s="139"/>
    </row>
    <row r="228" spans="1:9" ht="15.75" thickBot="1" x14ac:dyDescent="0.3">
      <c r="A228" s="134" t="s">
        <v>547</v>
      </c>
      <c r="B228" s="135">
        <v>760562</v>
      </c>
      <c r="C228" s="136"/>
      <c r="D228" s="138">
        <v>36703</v>
      </c>
      <c r="E228" s="136"/>
      <c r="F228" s="137"/>
      <c r="G228" s="136"/>
      <c r="H228" s="138">
        <v>797265</v>
      </c>
      <c r="I228" s="139" t="s">
        <v>548</v>
      </c>
    </row>
    <row r="229" spans="1:9" ht="15.75" thickBot="1" x14ac:dyDescent="0.3">
      <c r="A229" s="143" t="s">
        <v>549</v>
      </c>
      <c r="B229" s="135">
        <v>710960</v>
      </c>
      <c r="C229" s="136"/>
      <c r="D229" s="138">
        <v>36703</v>
      </c>
      <c r="E229" s="136"/>
      <c r="F229" s="137"/>
      <c r="G229" s="136"/>
      <c r="H229" s="136"/>
      <c r="I229" s="139"/>
    </row>
    <row r="230" spans="1:9" ht="27.75" thickBot="1" x14ac:dyDescent="0.3">
      <c r="A230" s="143" t="s">
        <v>550</v>
      </c>
      <c r="B230" s="135">
        <v>49149</v>
      </c>
      <c r="C230" s="136"/>
      <c r="D230" s="136"/>
      <c r="E230" s="136"/>
      <c r="F230" s="137"/>
      <c r="G230" s="136"/>
      <c r="H230" s="136"/>
      <c r="I230" s="139"/>
    </row>
    <row r="231" spans="1:9" ht="15.75" thickBot="1" x14ac:dyDescent="0.3">
      <c r="A231" s="143" t="s">
        <v>551</v>
      </c>
      <c r="B231" s="141">
        <v>453</v>
      </c>
      <c r="C231" s="136"/>
      <c r="D231" s="136"/>
      <c r="E231" s="136"/>
      <c r="F231" s="137"/>
      <c r="G231" s="136"/>
      <c r="H231" s="136"/>
      <c r="I231" s="139"/>
    </row>
    <row r="232" spans="1:9" ht="27.75" thickBot="1" x14ac:dyDescent="0.3">
      <c r="A232" s="134" t="s">
        <v>552</v>
      </c>
      <c r="B232" s="135">
        <v>1731</v>
      </c>
      <c r="C232" s="136"/>
      <c r="D232" s="136"/>
      <c r="E232" s="136"/>
      <c r="F232" s="137"/>
      <c r="G232" s="138">
        <v>-1731</v>
      </c>
      <c r="H232" s="136"/>
      <c r="I232" s="139"/>
    </row>
    <row r="233" spans="1:9" ht="15.75" thickBot="1" x14ac:dyDescent="0.3">
      <c r="A233" s="134" t="s">
        <v>513</v>
      </c>
      <c r="B233" s="135">
        <v>7070</v>
      </c>
      <c r="C233" s="136"/>
      <c r="D233" s="136"/>
      <c r="E233" s="136"/>
      <c r="F233" s="137"/>
      <c r="G233" s="138">
        <v>-7070</v>
      </c>
      <c r="H233" s="147"/>
      <c r="I233" s="148"/>
    </row>
    <row r="234" spans="1:9" ht="27.75" thickBot="1" x14ac:dyDescent="0.3">
      <c r="A234" s="134" t="s">
        <v>553</v>
      </c>
      <c r="B234" s="135">
        <v>270825</v>
      </c>
      <c r="C234" s="136"/>
      <c r="D234" s="136"/>
      <c r="E234" s="136"/>
      <c r="F234" s="137" t="s">
        <v>424</v>
      </c>
      <c r="G234" s="138">
        <v>-33895</v>
      </c>
      <c r="H234" s="149"/>
      <c r="I234" s="139"/>
    </row>
    <row r="235" spans="1:9" ht="15.75" thickBot="1" x14ac:dyDescent="0.3">
      <c r="A235" s="140" t="s">
        <v>554</v>
      </c>
      <c r="B235" s="141">
        <v>384</v>
      </c>
      <c r="C235" s="136"/>
      <c r="D235" s="136"/>
      <c r="E235" s="136"/>
      <c r="F235" s="137"/>
      <c r="G235" s="136">
        <v>-384</v>
      </c>
      <c r="H235" s="136"/>
      <c r="I235" s="139"/>
    </row>
    <row r="236" spans="1:9" ht="15.75" thickBot="1" x14ac:dyDescent="0.3">
      <c r="A236" s="140" t="s">
        <v>555</v>
      </c>
      <c r="B236" s="135">
        <v>236930</v>
      </c>
      <c r="C236" s="136"/>
      <c r="D236" s="136"/>
      <c r="E236" s="136"/>
      <c r="F236" s="137"/>
      <c r="G236" s="136"/>
      <c r="H236" s="138">
        <v>236930</v>
      </c>
      <c r="I236" s="139" t="s">
        <v>555</v>
      </c>
    </row>
    <row r="237" spans="1:9" ht="27.75" thickBot="1" x14ac:dyDescent="0.3">
      <c r="A237" s="140" t="s">
        <v>556</v>
      </c>
      <c r="B237" s="135">
        <v>33511</v>
      </c>
      <c r="C237" s="136"/>
      <c r="D237" s="136"/>
      <c r="E237" s="136"/>
      <c r="F237" s="137"/>
      <c r="G237" s="138">
        <v>-33511</v>
      </c>
      <c r="H237" s="136"/>
      <c r="I237" s="139"/>
    </row>
    <row r="238" spans="1:9" ht="15.75" thickBot="1" x14ac:dyDescent="0.3">
      <c r="A238" s="134" t="s">
        <v>557</v>
      </c>
      <c r="B238" s="150">
        <v>14090808</v>
      </c>
      <c r="C238" s="151"/>
      <c r="D238" s="151"/>
      <c r="E238" s="152">
        <v>-71745</v>
      </c>
      <c r="F238" s="153">
        <v>-92136</v>
      </c>
      <c r="G238" s="151" t="s">
        <v>424</v>
      </c>
      <c r="H238" s="152">
        <v>13926927</v>
      </c>
      <c r="I238" s="154" t="s">
        <v>558</v>
      </c>
    </row>
    <row r="239" spans="1:9" ht="15.75" thickBot="1" x14ac:dyDescent="0.3">
      <c r="A239" s="155" t="s">
        <v>559</v>
      </c>
      <c r="B239" s="135">
        <v>3473739</v>
      </c>
      <c r="C239" s="136"/>
      <c r="D239" s="136"/>
      <c r="E239" s="136"/>
      <c r="F239" s="137"/>
      <c r="G239" s="136"/>
      <c r="H239" s="136"/>
      <c r="I239" s="139"/>
    </row>
    <row r="241" spans="1:9" x14ac:dyDescent="0.25">
      <c r="A241" s="110"/>
    </row>
    <row r="242" spans="1:9" x14ac:dyDescent="0.25">
      <c r="A242" s="157" t="s">
        <v>561</v>
      </c>
    </row>
    <row r="243" spans="1:9" x14ac:dyDescent="0.25">
      <c r="A243" s="157" t="s">
        <v>562</v>
      </c>
    </row>
    <row r="244" spans="1:9" x14ac:dyDescent="0.25">
      <c r="A244" s="157" t="s">
        <v>563</v>
      </c>
    </row>
    <row r="245" spans="1:9" x14ac:dyDescent="0.25">
      <c r="A245" s="157" t="s">
        <v>564</v>
      </c>
    </row>
    <row r="246" spans="1:9" x14ac:dyDescent="0.25">
      <c r="A246" s="157" t="s">
        <v>565</v>
      </c>
    </row>
    <row r="248" spans="1:9" ht="15.75" thickBot="1" x14ac:dyDescent="0.3"/>
    <row r="249" spans="1:9" ht="15.75" thickBot="1" x14ac:dyDescent="0.3">
      <c r="A249" s="305" t="s">
        <v>413</v>
      </c>
      <c r="B249" s="325"/>
      <c r="C249" s="310">
        <v>1</v>
      </c>
      <c r="D249" s="310">
        <v>2</v>
      </c>
      <c r="E249" s="327">
        <v>3</v>
      </c>
      <c r="F249" s="329">
        <v>4</v>
      </c>
      <c r="G249" s="327">
        <v>5</v>
      </c>
      <c r="H249" s="313" t="s">
        <v>414</v>
      </c>
      <c r="I249" s="314"/>
    </row>
    <row r="250" spans="1:9" ht="15.75" thickBot="1" x14ac:dyDescent="0.3">
      <c r="A250" s="113" t="s">
        <v>201</v>
      </c>
      <c r="B250" s="158" t="s">
        <v>415</v>
      </c>
      <c r="C250" s="326"/>
      <c r="D250" s="326"/>
      <c r="E250" s="328"/>
      <c r="F250" s="330"/>
      <c r="G250" s="331"/>
      <c r="H250" s="159" t="s">
        <v>415</v>
      </c>
      <c r="I250" s="159" t="s">
        <v>201</v>
      </c>
    </row>
    <row r="251" spans="1:9" ht="15.75" thickBot="1" x14ac:dyDescent="0.3">
      <c r="A251" s="160" t="s">
        <v>566</v>
      </c>
      <c r="B251" s="161">
        <v>4601148</v>
      </c>
      <c r="C251" s="162" t="s">
        <v>424</v>
      </c>
      <c r="D251" s="162"/>
      <c r="E251" s="162" t="s">
        <v>424</v>
      </c>
      <c r="F251" s="162"/>
      <c r="G251" s="162"/>
      <c r="H251" s="162"/>
      <c r="I251" s="122"/>
    </row>
    <row r="252" spans="1:9" ht="15.75" thickBot="1" x14ac:dyDescent="0.3">
      <c r="A252" s="160" t="s">
        <v>567</v>
      </c>
      <c r="B252" s="161">
        <v>589326</v>
      </c>
      <c r="C252" s="162" t="s">
        <v>424</v>
      </c>
      <c r="D252" s="162"/>
      <c r="E252" s="162" t="s">
        <v>424</v>
      </c>
      <c r="F252" s="162"/>
      <c r="G252" s="162"/>
      <c r="H252" s="163">
        <v>589326</v>
      </c>
      <c r="I252" s="122" t="s">
        <v>567</v>
      </c>
    </row>
    <row r="253" spans="1:9" ht="15.75" thickBot="1" x14ac:dyDescent="0.3">
      <c r="A253" s="164" t="s">
        <v>568</v>
      </c>
      <c r="B253" s="161">
        <v>589326</v>
      </c>
      <c r="C253" s="162"/>
      <c r="D253" s="162"/>
      <c r="E253" s="162"/>
      <c r="F253" s="162"/>
      <c r="G253" s="162"/>
      <c r="H253" s="162"/>
      <c r="I253" s="122"/>
    </row>
    <row r="254" spans="1:9" ht="15.75" thickBot="1" x14ac:dyDescent="0.3">
      <c r="A254" s="164" t="s">
        <v>569</v>
      </c>
      <c r="B254" s="165"/>
      <c r="C254" s="162"/>
      <c r="D254" s="162"/>
      <c r="E254" s="162"/>
      <c r="F254" s="162"/>
      <c r="G254" s="162"/>
      <c r="H254" s="162"/>
      <c r="I254" s="122"/>
    </row>
    <row r="255" spans="1:9" ht="15.75" thickBot="1" x14ac:dyDescent="0.3">
      <c r="A255" s="166" t="s">
        <v>570</v>
      </c>
      <c r="B255" s="161">
        <v>681483</v>
      </c>
      <c r="C255" s="162"/>
      <c r="D255" s="162"/>
      <c r="E255" s="162"/>
      <c r="F255" s="162"/>
      <c r="G255" s="162"/>
      <c r="H255" s="163">
        <v>681483</v>
      </c>
      <c r="I255" s="122" t="s">
        <v>571</v>
      </c>
    </row>
    <row r="256" spans="1:9" ht="15.75" thickBot="1" x14ac:dyDescent="0.3">
      <c r="A256" s="160" t="s">
        <v>270</v>
      </c>
      <c r="B256" s="161">
        <v>696433</v>
      </c>
      <c r="C256" s="162" t="s">
        <v>424</v>
      </c>
      <c r="D256" s="162"/>
      <c r="E256" s="162" t="s">
        <v>424</v>
      </c>
      <c r="F256" s="162"/>
      <c r="G256" s="162"/>
      <c r="H256" s="163">
        <v>696433</v>
      </c>
      <c r="I256" s="122" t="s">
        <v>572</v>
      </c>
    </row>
    <row r="257" spans="1:9" ht="15.75" thickBot="1" x14ac:dyDescent="0.3">
      <c r="A257" s="164" t="s">
        <v>573</v>
      </c>
      <c r="B257" s="161">
        <v>106334</v>
      </c>
      <c r="C257" s="162"/>
      <c r="D257" s="162"/>
      <c r="E257" s="162"/>
      <c r="F257" s="162"/>
      <c r="G257" s="162"/>
      <c r="H257" s="162"/>
      <c r="I257" s="122"/>
    </row>
    <row r="258" spans="1:9" ht="15.75" thickBot="1" x14ac:dyDescent="0.3">
      <c r="A258" s="164" t="s">
        <v>574</v>
      </c>
      <c r="B258" s="161">
        <v>589934</v>
      </c>
      <c r="C258" s="162"/>
      <c r="D258" s="162"/>
      <c r="E258" s="162"/>
      <c r="F258" s="162"/>
      <c r="G258" s="162"/>
      <c r="H258" s="162"/>
      <c r="I258" s="122"/>
    </row>
    <row r="259" spans="1:9" ht="15.75" thickBot="1" x14ac:dyDescent="0.3">
      <c r="A259" s="164" t="s">
        <v>575</v>
      </c>
      <c r="B259" s="165">
        <v>166</v>
      </c>
      <c r="C259" s="162" t="s">
        <v>424</v>
      </c>
      <c r="D259" s="162"/>
      <c r="E259" s="162" t="s">
        <v>424</v>
      </c>
      <c r="F259" s="162"/>
      <c r="G259" s="162"/>
      <c r="H259" s="162"/>
      <c r="I259" s="122"/>
    </row>
    <row r="260" spans="1:9" ht="15.75" thickBot="1" x14ac:dyDescent="0.3">
      <c r="A260" s="160" t="s">
        <v>576</v>
      </c>
      <c r="B260" s="161">
        <v>402038</v>
      </c>
      <c r="C260" s="162" t="s">
        <v>424</v>
      </c>
      <c r="D260" s="162"/>
      <c r="E260" s="162" t="s">
        <v>424</v>
      </c>
      <c r="F260" s="162"/>
      <c r="G260" s="162"/>
      <c r="H260" s="163">
        <v>402038</v>
      </c>
      <c r="I260" s="122" t="s">
        <v>577</v>
      </c>
    </row>
    <row r="261" spans="1:9" ht="15.75" thickBot="1" x14ac:dyDescent="0.3">
      <c r="A261" s="164" t="s">
        <v>578</v>
      </c>
      <c r="B261" s="161">
        <v>30079</v>
      </c>
      <c r="C261" s="162"/>
      <c r="D261" s="162"/>
      <c r="E261" s="162"/>
      <c r="F261" s="162"/>
      <c r="G261" s="162"/>
      <c r="H261" s="162"/>
      <c r="I261" s="122"/>
    </row>
    <row r="262" spans="1:9" ht="15.75" thickBot="1" x14ac:dyDescent="0.3">
      <c r="A262" s="164" t="s">
        <v>579</v>
      </c>
      <c r="B262" s="161">
        <v>147220</v>
      </c>
      <c r="C262" s="162"/>
      <c r="D262" s="162"/>
      <c r="E262" s="162"/>
      <c r="F262" s="162"/>
      <c r="G262" s="162"/>
      <c r="H262" s="162"/>
      <c r="I262" s="122"/>
    </row>
    <row r="263" spans="1:9" ht="15.75" thickBot="1" x14ac:dyDescent="0.3">
      <c r="A263" s="164" t="s">
        <v>580</v>
      </c>
      <c r="B263" s="161">
        <v>224739</v>
      </c>
      <c r="C263" s="162"/>
      <c r="D263" s="162"/>
      <c r="E263" s="162"/>
      <c r="F263" s="162"/>
      <c r="G263" s="162"/>
      <c r="H263" s="162"/>
      <c r="I263" s="122"/>
    </row>
    <row r="264" spans="1:9" ht="15.75" thickBot="1" x14ac:dyDescent="0.3">
      <c r="A264" s="160" t="s">
        <v>272</v>
      </c>
      <c r="B264" s="161">
        <v>1869526</v>
      </c>
      <c r="C264" s="162" t="s">
        <v>424</v>
      </c>
      <c r="D264" s="163">
        <v>362342</v>
      </c>
      <c r="E264" s="162" t="s">
        <v>424</v>
      </c>
      <c r="F264" s="162"/>
      <c r="G264" s="162"/>
      <c r="H264" s="163">
        <v>2231868</v>
      </c>
      <c r="I264" s="122" t="s">
        <v>581</v>
      </c>
    </row>
    <row r="265" spans="1:9" ht="15.75" thickBot="1" x14ac:dyDescent="0.3">
      <c r="A265" s="164" t="s">
        <v>581</v>
      </c>
      <c r="B265" s="161">
        <v>1869526</v>
      </c>
      <c r="C265" s="162" t="s">
        <v>424</v>
      </c>
      <c r="D265" s="163">
        <v>362342</v>
      </c>
      <c r="E265" s="162"/>
      <c r="F265" s="162"/>
      <c r="G265" s="162"/>
      <c r="H265" s="162"/>
      <c r="I265" s="122"/>
    </row>
    <row r="266" spans="1:9" ht="15.75" thickBot="1" x14ac:dyDescent="0.3">
      <c r="A266" s="164" t="s">
        <v>582</v>
      </c>
      <c r="B266" s="165"/>
      <c r="C266" s="162" t="s">
        <v>424</v>
      </c>
      <c r="D266" s="162"/>
      <c r="E266" s="162" t="s">
        <v>424</v>
      </c>
      <c r="F266" s="162"/>
      <c r="G266" s="162"/>
      <c r="H266" s="162"/>
      <c r="I266" s="122"/>
    </row>
    <row r="267" spans="1:9" ht="15.75" thickBot="1" x14ac:dyDescent="0.3">
      <c r="A267" s="160" t="s">
        <v>583</v>
      </c>
      <c r="B267" s="161">
        <v>362342</v>
      </c>
      <c r="C267" s="162" t="s">
        <v>424</v>
      </c>
      <c r="D267" s="163">
        <v>-362342</v>
      </c>
      <c r="E267" s="162" t="s">
        <v>424</v>
      </c>
      <c r="F267" s="162"/>
      <c r="G267" s="162"/>
      <c r="H267" s="162"/>
      <c r="I267" s="122"/>
    </row>
    <row r="268" spans="1:9" ht="15.75" thickBot="1" x14ac:dyDescent="0.3">
      <c r="A268" s="164" t="s">
        <v>584</v>
      </c>
      <c r="B268" s="161">
        <v>362342</v>
      </c>
      <c r="C268" s="162"/>
      <c r="D268" s="163">
        <v>-362342</v>
      </c>
      <c r="E268" s="162"/>
      <c r="F268" s="162"/>
      <c r="G268" s="162"/>
      <c r="H268" s="162"/>
      <c r="I268" s="122"/>
    </row>
    <row r="269" spans="1:9" ht="15.75" thickBot="1" x14ac:dyDescent="0.3">
      <c r="A269" s="164" t="s">
        <v>585</v>
      </c>
      <c r="B269" s="165"/>
      <c r="C269" s="162"/>
      <c r="D269" s="162"/>
      <c r="E269" s="162"/>
      <c r="F269" s="162"/>
      <c r="G269" s="162"/>
      <c r="H269" s="162"/>
      <c r="I269" s="122"/>
    </row>
    <row r="270" spans="1:9" ht="15.75" thickBot="1" x14ac:dyDescent="0.3">
      <c r="A270" s="167" t="s">
        <v>586</v>
      </c>
      <c r="B270" s="165"/>
      <c r="C270" s="162"/>
      <c r="D270" s="162"/>
      <c r="E270" s="162"/>
      <c r="F270" s="162"/>
      <c r="G270" s="162"/>
      <c r="H270" s="162"/>
      <c r="I270" s="122"/>
    </row>
    <row r="271" spans="1:9" ht="15.75" thickBot="1" x14ac:dyDescent="0.3">
      <c r="A271" s="167" t="s">
        <v>587</v>
      </c>
      <c r="B271" s="161">
        <v>10171</v>
      </c>
      <c r="C271" s="162"/>
      <c r="D271" s="162"/>
      <c r="E271" s="162"/>
      <c r="F271" s="162"/>
      <c r="G271" s="162"/>
      <c r="H271" s="163">
        <v>10171</v>
      </c>
      <c r="I271" s="122" t="s">
        <v>588</v>
      </c>
    </row>
    <row r="272" spans="1:9" ht="15.75" thickBot="1" x14ac:dyDescent="0.3">
      <c r="A272" s="160" t="s">
        <v>589</v>
      </c>
      <c r="B272" s="161">
        <v>7631887</v>
      </c>
      <c r="C272" s="163">
        <v>376482</v>
      </c>
      <c r="D272" s="162" t="s">
        <v>424</v>
      </c>
      <c r="E272" s="162"/>
      <c r="F272" s="162"/>
      <c r="G272" s="162"/>
      <c r="H272" s="163">
        <v>8008369</v>
      </c>
      <c r="I272" s="122" t="s">
        <v>590</v>
      </c>
    </row>
    <row r="273" spans="1:9" ht="15.75" thickBot="1" x14ac:dyDescent="0.3">
      <c r="A273" s="168" t="s">
        <v>591</v>
      </c>
      <c r="B273" s="161">
        <v>1501495</v>
      </c>
      <c r="C273" s="162"/>
      <c r="D273" s="162"/>
      <c r="E273" s="162"/>
      <c r="F273" s="162"/>
      <c r="G273" s="162"/>
      <c r="H273" s="162"/>
      <c r="I273" s="122"/>
    </row>
    <row r="274" spans="1:9" ht="15.75" thickBot="1" x14ac:dyDescent="0.3">
      <c r="A274" s="168" t="s">
        <v>592</v>
      </c>
      <c r="B274" s="161">
        <v>3133364</v>
      </c>
      <c r="C274" s="162"/>
      <c r="D274" s="162"/>
      <c r="E274" s="162"/>
      <c r="F274" s="162"/>
      <c r="G274" s="162"/>
      <c r="H274" s="162"/>
      <c r="I274" s="122"/>
    </row>
    <row r="275" spans="1:9" ht="15.75" thickBot="1" x14ac:dyDescent="0.3">
      <c r="A275" s="168" t="s">
        <v>593</v>
      </c>
      <c r="B275" s="161">
        <v>2950102</v>
      </c>
      <c r="C275" s="162"/>
      <c r="D275" s="162"/>
      <c r="E275" s="162"/>
      <c r="F275" s="162"/>
      <c r="G275" s="162"/>
      <c r="H275" s="162"/>
      <c r="I275" s="122"/>
    </row>
    <row r="276" spans="1:9" ht="15.75" thickBot="1" x14ac:dyDescent="0.3">
      <c r="A276" s="168" t="s">
        <v>594</v>
      </c>
      <c r="B276" s="161">
        <v>24176</v>
      </c>
      <c r="C276" s="162"/>
      <c r="D276" s="162"/>
      <c r="E276" s="162"/>
      <c r="F276" s="162"/>
      <c r="G276" s="162"/>
      <c r="H276" s="162"/>
      <c r="I276" s="122"/>
    </row>
    <row r="277" spans="1:9" ht="15.75" thickBot="1" x14ac:dyDescent="0.3">
      <c r="A277" s="168" t="s">
        <v>595</v>
      </c>
      <c r="B277" s="161">
        <v>7056</v>
      </c>
      <c r="C277" s="162"/>
      <c r="D277" s="162"/>
      <c r="E277" s="162"/>
      <c r="F277" s="162"/>
      <c r="G277" s="162"/>
      <c r="H277" s="162"/>
      <c r="I277" s="122"/>
    </row>
    <row r="278" spans="1:9" ht="15.75" thickBot="1" x14ac:dyDescent="0.3">
      <c r="A278" s="168" t="s">
        <v>596</v>
      </c>
      <c r="B278" s="161">
        <v>15694</v>
      </c>
      <c r="C278" s="162"/>
      <c r="D278" s="162"/>
      <c r="E278" s="162"/>
      <c r="F278" s="162"/>
      <c r="G278" s="162"/>
      <c r="H278" s="162"/>
      <c r="I278" s="122"/>
    </row>
    <row r="279" spans="1:9" ht="39" thickBot="1" x14ac:dyDescent="0.3">
      <c r="A279" s="167" t="s">
        <v>597</v>
      </c>
      <c r="B279" s="161">
        <v>376482</v>
      </c>
      <c r="C279" s="163">
        <v>-376482</v>
      </c>
      <c r="D279" s="162"/>
      <c r="E279" s="162"/>
      <c r="F279" s="162"/>
      <c r="G279" s="162"/>
      <c r="H279" s="162"/>
      <c r="I279" s="122"/>
    </row>
    <row r="280" spans="1:9" ht="15.75" thickBot="1" x14ac:dyDescent="0.3">
      <c r="A280" s="160" t="s">
        <v>598</v>
      </c>
      <c r="B280" s="161">
        <v>70581</v>
      </c>
      <c r="C280" s="162"/>
      <c r="D280" s="162"/>
      <c r="E280" s="162" t="s">
        <v>424</v>
      </c>
      <c r="F280" s="162" t="s">
        <v>424</v>
      </c>
      <c r="G280" s="163">
        <v>-2991</v>
      </c>
      <c r="H280" s="162"/>
      <c r="I280" s="122"/>
    </row>
    <row r="281" spans="1:9" ht="15.75" thickBot="1" x14ac:dyDescent="0.3">
      <c r="A281" s="168" t="s">
        <v>599</v>
      </c>
      <c r="B281" s="161">
        <v>67590</v>
      </c>
      <c r="C281" s="162"/>
      <c r="D281" s="162"/>
      <c r="E281" s="162"/>
      <c r="F281" s="162"/>
      <c r="G281" s="162"/>
      <c r="H281" s="163">
        <v>67590</v>
      </c>
      <c r="I281" s="122" t="s">
        <v>600</v>
      </c>
    </row>
    <row r="282" spans="1:9" ht="15.75" thickBot="1" x14ac:dyDescent="0.3">
      <c r="A282" s="168" t="s">
        <v>601</v>
      </c>
      <c r="B282" s="161">
        <v>2991</v>
      </c>
      <c r="C282" s="162"/>
      <c r="D282" s="162"/>
      <c r="E282" s="162"/>
      <c r="F282" s="162"/>
      <c r="G282" s="163">
        <v>-2991</v>
      </c>
      <c r="H282" s="162"/>
      <c r="I282" s="122"/>
    </row>
    <row r="283" spans="1:9" ht="15.75" thickBot="1" x14ac:dyDescent="0.3">
      <c r="A283" s="160" t="s">
        <v>602</v>
      </c>
      <c r="B283" s="161">
        <v>222083</v>
      </c>
      <c r="C283" s="162"/>
      <c r="D283" s="162" t="s">
        <v>424</v>
      </c>
      <c r="E283" s="163">
        <v>-71745</v>
      </c>
      <c r="F283" s="162"/>
      <c r="G283" s="162"/>
      <c r="H283" s="162"/>
      <c r="I283" s="122"/>
    </row>
    <row r="284" spans="1:9" ht="15.75" thickBot="1" x14ac:dyDescent="0.3">
      <c r="A284" s="168" t="s">
        <v>603</v>
      </c>
      <c r="B284" s="161">
        <v>183699</v>
      </c>
      <c r="C284" s="162"/>
      <c r="D284" s="162"/>
      <c r="E284" s="163">
        <v>-71745</v>
      </c>
      <c r="F284" s="162"/>
      <c r="G284" s="162"/>
      <c r="H284" s="163">
        <v>111954</v>
      </c>
      <c r="I284" s="122" t="s">
        <v>603</v>
      </c>
    </row>
    <row r="285" spans="1:9" ht="15.75" thickBot="1" x14ac:dyDescent="0.3">
      <c r="A285" s="168" t="s">
        <v>604</v>
      </c>
      <c r="B285" s="161">
        <v>38384</v>
      </c>
      <c r="C285" s="162"/>
      <c r="D285" s="162"/>
      <c r="E285" s="162"/>
      <c r="F285" s="162"/>
      <c r="G285" s="162"/>
      <c r="H285" s="163">
        <v>38384</v>
      </c>
      <c r="I285" s="122" t="s">
        <v>605</v>
      </c>
    </row>
    <row r="286" spans="1:9" ht="26.25" thickBot="1" x14ac:dyDescent="0.3">
      <c r="A286" s="166" t="s">
        <v>606</v>
      </c>
      <c r="B286" s="165"/>
      <c r="C286" s="162"/>
      <c r="D286" s="162"/>
      <c r="E286" s="162"/>
      <c r="F286" s="162"/>
      <c r="G286" s="162"/>
      <c r="H286" s="162"/>
      <c r="I286" s="122"/>
    </row>
    <row r="287" spans="1:9" ht="15.75" thickBot="1" x14ac:dyDescent="0.3">
      <c r="A287" s="160" t="s">
        <v>607</v>
      </c>
      <c r="B287" s="161">
        <v>418641</v>
      </c>
      <c r="C287" s="162" t="s">
        <v>424</v>
      </c>
      <c r="D287" s="162"/>
      <c r="E287" s="162"/>
      <c r="F287" s="162"/>
      <c r="G287" s="162"/>
      <c r="H287" s="163">
        <v>418641</v>
      </c>
      <c r="I287" s="122" t="s">
        <v>608</v>
      </c>
    </row>
    <row r="288" spans="1:9" ht="15.75" thickBot="1" x14ac:dyDescent="0.3">
      <c r="A288" s="169"/>
      <c r="B288" s="165"/>
      <c r="C288" s="163">
        <v>412654</v>
      </c>
      <c r="D288" s="162"/>
      <c r="E288" s="162"/>
      <c r="F288" s="162"/>
      <c r="G288" s="162"/>
      <c r="H288" s="163">
        <v>412654</v>
      </c>
      <c r="I288" s="122" t="s">
        <v>609</v>
      </c>
    </row>
    <row r="289" spans="1:9" ht="15.75" thickBot="1" x14ac:dyDescent="0.3">
      <c r="A289" s="169"/>
      <c r="B289" s="165"/>
      <c r="C289" s="163">
        <v>5987</v>
      </c>
      <c r="D289" s="162"/>
      <c r="E289" s="162"/>
      <c r="F289" s="162"/>
      <c r="G289" s="162"/>
      <c r="H289" s="163">
        <v>5987</v>
      </c>
      <c r="I289" s="122" t="s">
        <v>610</v>
      </c>
    </row>
    <row r="290" spans="1:9" ht="15.75" thickBot="1" x14ac:dyDescent="0.3">
      <c r="A290" s="168" t="s">
        <v>611</v>
      </c>
      <c r="B290" s="161">
        <v>2648</v>
      </c>
      <c r="C290" s="163">
        <v>-2648</v>
      </c>
      <c r="D290" s="162"/>
      <c r="E290" s="162"/>
      <c r="F290" s="162"/>
      <c r="G290" s="162"/>
      <c r="H290" s="162"/>
      <c r="I290" s="122"/>
    </row>
    <row r="291" spans="1:9" ht="15.75" thickBot="1" x14ac:dyDescent="0.3">
      <c r="A291" s="168" t="s">
        <v>612</v>
      </c>
      <c r="B291" s="165"/>
      <c r="C291" s="162"/>
      <c r="D291" s="162"/>
      <c r="E291" s="162"/>
      <c r="F291" s="162"/>
      <c r="G291" s="162"/>
      <c r="H291" s="162"/>
      <c r="I291" s="122"/>
    </row>
    <row r="292" spans="1:9" ht="15.75" thickBot="1" x14ac:dyDescent="0.3">
      <c r="A292" s="168" t="s">
        <v>613</v>
      </c>
      <c r="B292" s="161">
        <v>415993</v>
      </c>
      <c r="C292" s="163">
        <v>-415993</v>
      </c>
      <c r="D292" s="162"/>
      <c r="E292" s="162"/>
      <c r="F292" s="162"/>
      <c r="G292" s="162"/>
      <c r="H292" s="162"/>
      <c r="I292" s="122"/>
    </row>
    <row r="293" spans="1:9" ht="26.25" thickBot="1" x14ac:dyDescent="0.3">
      <c r="A293" s="160" t="s">
        <v>614</v>
      </c>
      <c r="B293" s="161">
        <v>460646</v>
      </c>
      <c r="C293" s="162" t="s">
        <v>424</v>
      </c>
      <c r="D293" s="162" t="s">
        <v>424</v>
      </c>
      <c r="E293" s="162" t="s">
        <v>424</v>
      </c>
      <c r="F293" s="163">
        <v>-92136</v>
      </c>
      <c r="G293" s="163">
        <v>302160</v>
      </c>
      <c r="H293" s="163">
        <v>670669</v>
      </c>
      <c r="I293" s="122" t="s">
        <v>615</v>
      </c>
    </row>
    <row r="294" spans="1:9" ht="15.75" thickBot="1" x14ac:dyDescent="0.3">
      <c r="A294" s="168" t="s">
        <v>616</v>
      </c>
      <c r="B294" s="161">
        <v>104424</v>
      </c>
      <c r="C294" s="162"/>
      <c r="D294" s="162"/>
      <c r="E294" s="162"/>
      <c r="F294" s="162"/>
      <c r="G294" s="162"/>
      <c r="H294" s="162"/>
      <c r="I294" s="122"/>
    </row>
    <row r="295" spans="1:9" ht="15.75" thickBot="1" x14ac:dyDescent="0.3">
      <c r="A295" s="168" t="s">
        <v>617</v>
      </c>
      <c r="B295" s="161">
        <v>116291</v>
      </c>
      <c r="C295" s="162"/>
      <c r="D295" s="162"/>
      <c r="E295" s="162"/>
      <c r="F295" s="162"/>
      <c r="G295" s="162"/>
      <c r="H295" s="162"/>
      <c r="I295" s="122"/>
    </row>
    <row r="296" spans="1:9" ht="15.75" thickBot="1" x14ac:dyDescent="0.3">
      <c r="A296" s="168" t="s">
        <v>618</v>
      </c>
      <c r="B296" s="165">
        <v>12</v>
      </c>
      <c r="C296" s="162"/>
      <c r="D296" s="162"/>
      <c r="E296" s="162"/>
      <c r="F296" s="162"/>
      <c r="G296" s="162"/>
      <c r="H296" s="162"/>
      <c r="I296" s="122"/>
    </row>
    <row r="297" spans="1:9" ht="15.75" thickBot="1" x14ac:dyDescent="0.3">
      <c r="A297" s="168" t="s">
        <v>619</v>
      </c>
      <c r="B297" s="161">
        <v>239919</v>
      </c>
      <c r="C297" s="162"/>
      <c r="D297" s="162"/>
      <c r="E297" s="162"/>
      <c r="F297" s="163">
        <v>-92136</v>
      </c>
      <c r="G297" s="163">
        <v>302160</v>
      </c>
      <c r="H297" s="162"/>
      <c r="I297" s="122"/>
    </row>
    <row r="298" spans="1:9" ht="26.25" thickBot="1" x14ac:dyDescent="0.3">
      <c r="A298" s="160" t="s">
        <v>620</v>
      </c>
      <c r="B298" s="161">
        <v>299169</v>
      </c>
      <c r="C298" s="162"/>
      <c r="D298" s="162"/>
      <c r="E298" s="162"/>
      <c r="F298" s="162" t="s">
        <v>424</v>
      </c>
      <c r="G298" s="163">
        <v>-299169</v>
      </c>
      <c r="H298" s="162"/>
      <c r="I298" s="122"/>
    </row>
    <row r="299" spans="1:9" ht="15.75" thickBot="1" x14ac:dyDescent="0.3">
      <c r="A299" s="168" t="s">
        <v>621</v>
      </c>
      <c r="B299" s="161">
        <v>8988</v>
      </c>
      <c r="C299" s="162"/>
      <c r="D299" s="162"/>
      <c r="E299" s="162"/>
      <c r="F299" s="162"/>
      <c r="G299" s="163">
        <v>-8988</v>
      </c>
      <c r="H299" s="162"/>
      <c r="I299" s="122"/>
    </row>
    <row r="300" spans="1:9" ht="26.25" thickBot="1" x14ac:dyDescent="0.3">
      <c r="A300" s="168" t="s">
        <v>622</v>
      </c>
      <c r="B300" s="161">
        <v>290181</v>
      </c>
      <c r="C300" s="162"/>
      <c r="D300" s="162"/>
      <c r="E300" s="162"/>
      <c r="F300" s="162"/>
      <c r="G300" s="163">
        <v>-290181</v>
      </c>
      <c r="H300" s="162"/>
      <c r="I300" s="122"/>
    </row>
    <row r="301" spans="1:9" ht="15.75" thickBot="1" x14ac:dyDescent="0.3">
      <c r="A301" s="160" t="s">
        <v>623</v>
      </c>
      <c r="B301" s="170">
        <v>14090808</v>
      </c>
      <c r="C301" s="171" t="s">
        <v>424</v>
      </c>
      <c r="D301" s="171" t="s">
        <v>424</v>
      </c>
      <c r="E301" s="172">
        <v>-71745</v>
      </c>
      <c r="F301" s="172">
        <v>-92136</v>
      </c>
      <c r="G301" s="171"/>
      <c r="H301" s="172">
        <v>13926927</v>
      </c>
      <c r="I301" s="173" t="s">
        <v>624</v>
      </c>
    </row>
    <row r="302" spans="1:9" ht="15.75" thickBot="1" x14ac:dyDescent="0.3">
      <c r="A302" s="167" t="s">
        <v>559</v>
      </c>
      <c r="B302" s="161">
        <v>3473739</v>
      </c>
      <c r="C302" s="122"/>
      <c r="D302" s="122"/>
      <c r="E302" s="122"/>
      <c r="F302" s="122"/>
      <c r="G302" s="122"/>
      <c r="H302" s="122"/>
      <c r="I302" s="122"/>
    </row>
    <row r="304" spans="1:9" x14ac:dyDescent="0.25">
      <c r="A304" t="s">
        <v>625</v>
      </c>
    </row>
    <row r="305" spans="1:9" x14ac:dyDescent="0.25">
      <c r="A305" t="s">
        <v>626</v>
      </c>
    </row>
    <row r="306" spans="1:9" x14ac:dyDescent="0.25">
      <c r="A306" t="s">
        <v>627</v>
      </c>
    </row>
    <row r="307" spans="1:9" x14ac:dyDescent="0.25">
      <c r="A307" t="s">
        <v>628</v>
      </c>
    </row>
    <row r="308" spans="1:9" x14ac:dyDescent="0.25">
      <c r="A308" t="s">
        <v>629</v>
      </c>
    </row>
    <row r="311" spans="1:9" x14ac:dyDescent="0.25">
      <c r="A311" s="111" t="s">
        <v>630</v>
      </c>
    </row>
    <row r="312" spans="1:9" ht="54" customHeight="1" x14ac:dyDescent="0.25">
      <c r="A312" s="319" t="s">
        <v>631</v>
      </c>
      <c r="B312" s="319"/>
      <c r="C312" s="319"/>
      <c r="D312" s="319"/>
      <c r="E312" s="319"/>
      <c r="F312" s="319"/>
      <c r="G312" s="319"/>
      <c r="H312" s="319"/>
      <c r="I312" s="319"/>
    </row>
    <row r="314" spans="1:9" x14ac:dyDescent="0.25">
      <c r="A314" t="s">
        <v>632</v>
      </c>
    </row>
    <row r="315" spans="1:9" x14ac:dyDescent="0.25">
      <c r="A315" s="320" t="s">
        <v>635</v>
      </c>
      <c r="B315" s="320"/>
      <c r="C315" s="320"/>
      <c r="D315" s="320"/>
      <c r="E315" s="320"/>
      <c r="F315" s="320"/>
      <c r="G315" s="320"/>
      <c r="H315" s="320"/>
      <c r="I315" s="320"/>
    </row>
    <row r="316" spans="1:9" x14ac:dyDescent="0.25">
      <c r="A316" s="320"/>
      <c r="B316" s="320"/>
      <c r="C316" s="320"/>
      <c r="D316" s="320"/>
      <c r="E316" s="320"/>
      <c r="F316" s="320"/>
      <c r="G316" s="320"/>
      <c r="H316" s="320"/>
      <c r="I316" s="320"/>
    </row>
    <row r="317" spans="1:9" ht="38.25" customHeight="1" x14ac:dyDescent="0.25">
      <c r="A317" s="320"/>
      <c r="B317" s="320"/>
      <c r="C317" s="320"/>
      <c r="D317" s="320"/>
      <c r="E317" s="320"/>
      <c r="F317" s="320"/>
      <c r="G317" s="320"/>
      <c r="H317" s="320"/>
      <c r="I317" s="320"/>
    </row>
    <row r="318" spans="1:9" x14ac:dyDescent="0.25">
      <c r="A318" s="321" t="s">
        <v>636</v>
      </c>
      <c r="B318" s="321"/>
      <c r="C318" s="321"/>
      <c r="D318" s="321"/>
      <c r="E318" s="321"/>
      <c r="F318" s="321"/>
      <c r="G318" s="321"/>
      <c r="H318" s="321"/>
      <c r="I318" s="321"/>
    </row>
    <row r="319" spans="1:9" x14ac:dyDescent="0.25">
      <c r="A319" s="321"/>
      <c r="B319" s="321"/>
      <c r="C319" s="321"/>
      <c r="D319" s="321"/>
      <c r="E319" s="321"/>
      <c r="F319" s="321"/>
      <c r="G319" s="321"/>
      <c r="H319" s="321"/>
      <c r="I319" s="321"/>
    </row>
    <row r="320" spans="1:9" x14ac:dyDescent="0.25">
      <c r="A320" s="321"/>
      <c r="B320" s="321"/>
      <c r="C320" s="321"/>
      <c r="D320" s="321"/>
      <c r="E320" s="321"/>
      <c r="F320" s="321"/>
      <c r="G320" s="321"/>
      <c r="H320" s="321"/>
      <c r="I320" s="321"/>
    </row>
    <row r="321" spans="1:9" x14ac:dyDescent="0.25">
      <c r="A321" s="321"/>
      <c r="B321" s="321"/>
      <c r="C321" s="321"/>
      <c r="D321" s="321"/>
      <c r="E321" s="321"/>
      <c r="F321" s="321"/>
      <c r="G321" s="321"/>
      <c r="H321" s="321"/>
      <c r="I321" s="321"/>
    </row>
    <row r="323" spans="1:9" x14ac:dyDescent="0.25">
      <c r="A323" s="174" t="s">
        <v>633</v>
      </c>
    </row>
    <row r="324" spans="1:9" ht="57" customHeight="1" x14ac:dyDescent="0.25">
      <c r="A324" s="319" t="s">
        <v>634</v>
      </c>
      <c r="B324" s="319"/>
      <c r="C324" s="319"/>
      <c r="D324" s="319"/>
      <c r="E324" s="319"/>
      <c r="F324" s="319"/>
      <c r="G324" s="319"/>
      <c r="H324" s="319"/>
      <c r="I324" s="319"/>
    </row>
  </sheetData>
  <mergeCells count="30">
    <mergeCell ref="A312:I312"/>
    <mergeCell ref="A315:I317"/>
    <mergeCell ref="A318:I321"/>
    <mergeCell ref="A324:I324"/>
    <mergeCell ref="G171:G172"/>
    <mergeCell ref="H171:I171"/>
    <mergeCell ref="A249:B249"/>
    <mergeCell ref="C249:C250"/>
    <mergeCell ref="D249:D250"/>
    <mergeCell ref="E249:E250"/>
    <mergeCell ref="F249:F250"/>
    <mergeCell ref="G249:G250"/>
    <mergeCell ref="H249:I249"/>
    <mergeCell ref="A171:B171"/>
    <mergeCell ref="C171:C172"/>
    <mergeCell ref="D171:D172"/>
    <mergeCell ref="E171:E172"/>
    <mergeCell ref="F171:F172"/>
    <mergeCell ref="A1:J30"/>
    <mergeCell ref="A93:B93"/>
    <mergeCell ref="C93:C95"/>
    <mergeCell ref="D93:D95"/>
    <mergeCell ref="E93:E95"/>
    <mergeCell ref="F93:F95"/>
    <mergeCell ref="G93:G95"/>
    <mergeCell ref="H93:I93"/>
    <mergeCell ref="A94:B94"/>
    <mergeCell ref="H94:I94"/>
    <mergeCell ref="A89:J89"/>
    <mergeCell ref="A90:J90"/>
  </mergeCells>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BDF161-9E77-4A5E-B4EC-CAD335419406}">
  <ds:schemaRefs>
    <ds:schemaRef ds:uri="http://schemas.microsoft.com/sharepoint/v3/contenttype/forms"/>
  </ds:schemaRefs>
</ds:datastoreItem>
</file>

<file path=customXml/itemProps2.xml><?xml version="1.0" encoding="utf-8"?>
<ds:datastoreItem xmlns:ds="http://schemas.openxmlformats.org/officeDocument/2006/customXml" ds:itemID="{B50A3E38-F50F-4184-BCF8-ADF349FDB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DCCF41-24CB-4C65-BC1A-8DD4804FF10C}">
  <ds:schemaRefs>
    <ds:schemaRef ds:uri="http://purl.org/dc/term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2090b57c-2e4d-4ed9-b313-510fc704fe7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Opći podaci</vt:lpstr>
      <vt:lpstr>BIL</vt:lpstr>
      <vt:lpstr>RDG</vt:lpstr>
      <vt:lpstr>INT</vt:lpstr>
      <vt:lpstr>IPK</vt:lpstr>
      <vt:lpstr>Bilješke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2022-03-25T09:45:52Z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