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730"/>
  <workbookPr saveExternalLinkValues="0" codeName="ThisWorkbook" defaultThemeVersion="124226"/>
  <mc:AlternateContent xmlns:mc="http://schemas.openxmlformats.org/markup-compatibility/2006">
    <mc:Choice Requires="x15">
      <x15ac:absPath xmlns:x15ac="http://schemas.microsoft.com/office/spreadsheetml/2010/11/ac" url="C:\Users\ijurkovic1\Documents\Financijska izvješća\2019\1Y 2019 revidirano godišnje\Hrvatski\"/>
    </mc:Choice>
  </mc:AlternateContent>
  <xr:revisionPtr revIDLastSave="0" documentId="13_ncr:1_{114E3E67-974D-47FC-B45D-07799B784CF6}" xr6:coauthVersionLast="45" xr6:coauthVersionMax="45" xr10:uidLastSave="{00000000-0000-0000-0000-000000000000}"/>
  <bookViews>
    <workbookView xWindow="-120" yWindow="-120" windowWidth="29040" windowHeight="17640" activeTab="3" xr2:uid="{00000000-000D-0000-FFFF-FFFF00000000}"/>
  </bookViews>
  <sheets>
    <sheet name="Opći podaci" sheetId="26" r:id="rId1"/>
    <sheet name="Bilanca" sheetId="18" r:id="rId2"/>
    <sheet name="RDG" sheetId="27" r:id="rId3"/>
    <sheet name="NT_I" sheetId="28"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5">PK!$A$1:$W$61</definedName>
  </definedNames>
  <calcPr calcId="191029" iterateDelta="252"/>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40" i="22" l="1"/>
  <c r="I54" i="28" l="1"/>
  <c r="I48" i="28"/>
  <c r="I41" i="28"/>
  <c r="H54" i="28"/>
  <c r="H48" i="28"/>
  <c r="H41" i="28"/>
  <c r="H35" i="28"/>
  <c r="H19" i="28"/>
  <c r="H9" i="28"/>
  <c r="H18" i="28" s="1"/>
  <c r="H55" i="28" l="1"/>
  <c r="H42" i="28"/>
  <c r="H24" i="28"/>
  <c r="H27" i="28" s="1"/>
  <c r="I55" i="28"/>
  <c r="I35" i="28"/>
  <c r="I42" i="28" s="1"/>
  <c r="I19" i="28"/>
  <c r="I9" i="28"/>
  <c r="I89" i="27"/>
  <c r="I99" i="27" s="1"/>
  <c r="I100" i="27" s="1"/>
  <c r="I102" i="27"/>
  <c r="H102" i="27"/>
  <c r="H89" i="27"/>
  <c r="H99" i="27" s="1"/>
  <c r="H100" i="27" s="1"/>
  <c r="I84" i="27"/>
  <c r="H84" i="27"/>
  <c r="I69" i="27"/>
  <c r="H69" i="27"/>
  <c r="I47" i="27"/>
  <c r="H47" i="27"/>
  <c r="I36" i="27"/>
  <c r="H36" i="27"/>
  <c r="I28" i="27"/>
  <c r="H28" i="27"/>
  <c r="I25" i="27"/>
  <c r="H25" i="27"/>
  <c r="I19" i="27"/>
  <c r="H19" i="27"/>
  <c r="I15" i="27"/>
  <c r="H15" i="27"/>
  <c r="I7" i="27"/>
  <c r="H7" i="27"/>
  <c r="H57" i="28" l="1"/>
  <c r="H59" i="28" s="1"/>
  <c r="I58" i="28" s="1"/>
  <c r="H13" i="27"/>
  <c r="H60" i="27" s="1"/>
  <c r="I13" i="27"/>
  <c r="I60" i="27" s="1"/>
  <c r="H59" i="27"/>
  <c r="I59" i="27"/>
  <c r="I62" i="27" l="1"/>
  <c r="H61" i="27"/>
  <c r="H67" i="27" s="1"/>
  <c r="H63" i="27"/>
  <c r="H62" i="27"/>
  <c r="I61" i="27"/>
  <c r="I66" i="27" s="1"/>
  <c r="I63" i="27"/>
  <c r="I18" i="28" s="1"/>
  <c r="I24" i="28" s="1"/>
  <c r="I27" i="28" s="1"/>
  <c r="I57" i="28" s="1"/>
  <c r="I59" i="28" s="1"/>
  <c r="I78" i="18"/>
  <c r="H78" i="18"/>
  <c r="I67" i="27" l="1"/>
  <c r="H65" i="27"/>
  <c r="H66" i="27"/>
  <c r="I65" i="27"/>
  <c r="U49" i="22"/>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U12" i="22"/>
  <c r="W12" i="22" s="1"/>
  <c r="U13" i="22"/>
  <c r="W13" i="22" s="1"/>
  <c r="U14" i="22"/>
  <c r="W14" i="22" s="1"/>
  <c r="U15" i="22"/>
  <c r="W15" i="22" s="1"/>
  <c r="U16" i="22"/>
  <c r="W16" i="22" s="1"/>
  <c r="U17" i="22"/>
  <c r="W17" i="22" s="1"/>
  <c r="U18" i="22"/>
  <c r="W18" i="22" s="1"/>
  <c r="U19" i="22"/>
  <c r="W19" i="22" s="1"/>
  <c r="U20" i="22"/>
  <c r="W20" i="22" s="1"/>
  <c r="U21" i="22"/>
  <c r="W21" i="22" s="1"/>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J60" i="22" s="1"/>
  <c r="K59" i="22"/>
  <c r="K60" i="22" s="1"/>
  <c r="L59" i="22"/>
  <c r="L60" i="22" s="1"/>
  <c r="M59" i="22"/>
  <c r="M60" i="22" s="1"/>
  <c r="N59" i="22"/>
  <c r="N60" i="22" s="1"/>
  <c r="O59" i="22"/>
  <c r="O60" i="22" s="1"/>
  <c r="P59" i="22"/>
  <c r="P60" i="22" s="1"/>
  <c r="Q59" i="22"/>
  <c r="Q60" i="22" s="1"/>
  <c r="R59" i="22"/>
  <c r="R60" i="22" s="1"/>
  <c r="S59" i="22"/>
  <c r="S60" i="22" s="1"/>
  <c r="T59" i="22"/>
  <c r="T60" i="22" s="1"/>
  <c r="V59" i="22"/>
  <c r="V60" i="22" s="1"/>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W60" i="22" l="1"/>
  <c r="I47" i="21"/>
  <c r="H47" i="21"/>
  <c r="W57" i="22"/>
  <c r="I33" i="21"/>
  <c r="I27" i="21"/>
  <c r="H33" i="21"/>
  <c r="H27" i="21"/>
  <c r="I16" i="21"/>
  <c r="I19" i="21" s="1"/>
  <c r="H16" i="21"/>
  <c r="H19" i="21" s="1"/>
  <c r="I34" i="21" l="1"/>
  <c r="I49" i="21" s="1"/>
  <c r="I51" i="21" s="1"/>
  <c r="H34" i="21"/>
  <c r="H49" i="21" s="1"/>
  <c r="H51" i="21" s="1"/>
  <c r="I115" i="18"/>
  <c r="H115" i="18"/>
  <c r="I103" i="18"/>
  <c r="H103" i="18"/>
  <c r="I96" i="18"/>
  <c r="H96" i="18"/>
  <c r="I89" i="18"/>
  <c r="H89" i="18"/>
  <c r="I92" i="18"/>
  <c r="H92" i="18"/>
  <c r="I85" i="18"/>
  <c r="H85" i="18"/>
  <c r="I60" i="18"/>
  <c r="H60" i="18"/>
  <c r="H53" i="18"/>
  <c r="I53" i="18"/>
  <c r="I45" i="18"/>
  <c r="H45" i="18"/>
  <c r="H17" i="18"/>
  <c r="H75" i="18" l="1"/>
  <c r="H131" i="18" s="1"/>
  <c r="H44" i="18"/>
  <c r="I75" i="18"/>
  <c r="I131" i="18" s="1"/>
  <c r="I44" i="18"/>
  <c r="I38" i="18"/>
  <c r="H38" i="18"/>
  <c r="I27" i="18"/>
  <c r="H27" i="18"/>
  <c r="I17" i="18"/>
  <c r="H10" i="18"/>
  <c r="I10" i="18"/>
  <c r="H9" i="18" l="1"/>
  <c r="H72" i="18" s="1"/>
  <c r="I9" i="18"/>
  <c r="I72" i="18" s="1"/>
</calcChain>
</file>

<file path=xl/sharedStrings.xml><?xml version="1.0" encoding="utf-8"?>
<sst xmlns="http://schemas.openxmlformats.org/spreadsheetml/2006/main" count="547" uniqueCount="484">
  <si>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</si>
  <si>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</si>
  <si>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</si>
  <si>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</si>
  <si>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</si>
  <si>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</si>
  <si>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</si>
  <si>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</si>
  <si>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</si>
  <si>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</si>
  <si>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</si>
  <si>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</si>
  <si>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</si>
  <si>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</si>
  <si>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</si>
  <si>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</si>
  <si>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</si>
  <si>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</si>
  <si>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</si>
  <si>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</si>
  <si>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</si>
  <si>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</si>
  <si>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</si>
  <si>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</si>
  <si>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</si>
  <si>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</si>
  <si>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</si>
  <si>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</si>
  <si>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</si>
  <si>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</si>
  <si>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</si>
  <si>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</si>
  <si>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</si>
  <si>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</si>
  <si>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</si>
  <si>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</si>
  <si>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</si>
  <si>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</si>
  <si>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</si>
  <si>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</si>
  <si>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</si>
  <si>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</si>
  <si>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</si>
  <si>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</si>
  <si>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</si>
  <si>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</si>
  <si>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</si>
  <si>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</si>
  <si>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</si>
  <si>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</si>
  <si>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</si>
  <si>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</si>
  <si>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</si>
  <si>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</si>
  <si>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</si>
  <si>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</si>
  <si>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</si>
  <si>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</si>
  <si>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</si>
  <si>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</si>
  <si>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</si>
  <si>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</si>
  <si>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</si>
  <si>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</si>
  <si>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</si>
  <si>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</si>
  <si>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</si>
  <si>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</si>
  <si>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</si>
  <si>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</si>
  <si>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</si>
  <si>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</si>
  <si>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</si>
  <si>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</si>
  <si>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</si>
  <si>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</si>
  <si>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</si>
  <si>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</si>
  <si>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</si>
  <si>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</si>
  <si>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</si>
  <si>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</si>
  <si>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</si>
  <si>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</si>
  <si>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</si>
  <si>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</si>
  <si>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</si>
  <si>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</si>
  <si>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</si>
  <si>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</si>
  <si>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</si>
  <si>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</si>
  <si>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</si>
  <si>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</si>
  <si>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</si>
  <si>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</si>
  <si>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</si>
  <si>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</si>
  <si>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</si>
  <si>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</si>
  <si>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</si>
  <si>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</si>
  <si>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</si>
  <si>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</si>
  <si>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</si>
  <si>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</si>
  <si>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</si>
  <si>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</si>
  <si>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</si>
  <si>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</si>
  <si>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</si>
  <si>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</si>
  <si>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</si>
  <si>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</si>
  <si>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</si>
  <si>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</si>
  <si>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</si>
  <si>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</si>
  <si>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</si>
  <si>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</si>
  <si>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</si>
  <si>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</si>
  <si>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</si>
  <si>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</si>
  <si>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</si>
  <si>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</si>
  <si>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</si>
  <si>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</si>
  <si>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</si>
  <si>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</si>
  <si>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</si>
  <si>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</si>
  <si>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</si>
  <si>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</si>
  <si>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</si>
  <si>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</si>
  <si>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</si>
  <si>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</si>
  <si>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</si>
  <si>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</si>
  <si>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</si>
  <si>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</si>
  <si>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</si>
  <si>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</si>
  <si>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</si>
  <si>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</si>
  <si>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</si>
  <si>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</si>
  <si>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</si>
  <si>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</si>
  <si>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</si>
  <si>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</si>
  <si>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</si>
  <si>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</si>
  <si>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</si>
  <si>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</si>
  <si>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</si>
  <si>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</si>
  <si>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</si>
  <si>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</si>
  <si>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</si>
  <si>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</si>
  <si>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</si>
  <si>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</si>
  <si>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</si>
  <si>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</si>
  <si>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</si>
  <si>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</si>
  <si>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</si>
  <si>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</si>
  <si>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</si>
  <si>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</si>
  <si>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</si>
  <si>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</si>
  <si>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</si>
  <si>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</si>
  <si>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</si>
  <si>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</si>
  <si>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</si>
  <si>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</si>
  <si>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</si>
  <si>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</si>
  <si>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</si>
  <si>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</si>
  <si>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</si>
  <si>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</si>
  <si>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</si>
  <si>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</si>
  <si>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</si>
  <si>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</si>
  <si>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</si>
  <si>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</si>
  <si>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</si>
  <si>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</si>
  <si>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</si>
  <si>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</si>
  <si>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</si>
  <si>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</si>
  <si>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</si>
  <si>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</si>
  <si>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</si>
  <si>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</si>
  <si>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</si>
  <si>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</si>
  <si>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</si>
  <si>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</si>
  <si>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</si>
  <si>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</si>
  <si>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</si>
  <si>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</si>
  <si>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</si>
  <si>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</si>
  <si>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</si>
  <si>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</si>
  <si>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</si>
  <si>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</si>
  <si>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</si>
  <si>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</si>
  <si>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</si>
  <si>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</si>
  <si>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</si>
  <si>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</si>
  <si>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</si>
  <si>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</si>
  <si>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</si>
  <si>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</si>
  <si>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</si>
  <si>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</si>
  <si>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</si>
  <si>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</si>
  <si>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</si>
  <si>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</si>
  <si>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</si>
  <si>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</si>
  <si>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</si>
  <si>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</si>
  <si>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</si>
  <si>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</si>
  <si>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</si>
  <si>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</si>
  <si>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</si>
  <si>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</si>
  <si>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</si>
  <si>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</si>
  <si>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</si>
  <si>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</si>
  <si>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</si>
  <si>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</si>
  <si>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</si>
  <si>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</si>
  <si>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</si>
  <si>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</si>
  <si>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</si>
  <si>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</si>
  <si>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</si>
  <si>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</si>
  <si>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</si>
  <si>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</si>
  <si>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</si>
  <si>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</si>
  <si>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</si>
  <si>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</si>
  <si>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</si>
  <si>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</si>
  <si>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</si>
  <si>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</si>
  <si>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</si>
  <si>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</si>
  <si>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</si>
  <si>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</si>
  <si>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</si>
  <si>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</si>
  <si>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</si>
  <si>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</si>
  <si>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</si>
  <si>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</si>
  <si>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</si>
  <si>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</si>
  <si>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</si>
  <si>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</si>
  <si>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</si>
  <si>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</si>
  <si>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</si>
  <si>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</si>
  <si>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</si>
  <si>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</si>
  <si>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</si>
  <si>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</si>
  <si>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</si>
  <si>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</si>
  <si>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</si>
  <si>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</si>
  <si>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</si>
  <si>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</si>
  <si>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</si>
  <si>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</si>
  <si>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</si>
  <si>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</si>
  <si>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</si>
  <si>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</si>
  <si>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</si>
  <si>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</si>
  <si>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</si>
  <si>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</si>
  <si>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</si>
  <si>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</si>
  <si>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</si>
  <si>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</si>
  <si>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</si>
  <si>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</si>
  <si>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</si>
  <si>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</si>
  <si>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</si>
  <si>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</si>
  <si>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</si>
  <si>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</si>
  <si>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</si>
  <si>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</si>
  <si>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</si>
  <si>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</si>
  <si>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</si>
  <si>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</si>
  <si>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</si>
  <si>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</si>
  <si>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</si>
  <si>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</si>
  <si>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</si>
  <si>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</si>
  <si>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</si>
  <si>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</si>
  <si>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</si>
  <si>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</si>
  <si>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</si>
  <si>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</si>
  <si>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</si>
  <si>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</si>
  <si>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</si>
  <si>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</si>
  <si>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</si>
  <si>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</si>
  <si>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</si>
  <si>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</si>
  <si>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</si>
  <si>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</si>
  <si>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</si>
  <si>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</si>
  <si>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</si>
  <si>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</si>
  <si>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</si>
  <si>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</si>
  <si>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</si>
  <si>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</si>
  <si>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</si>
  <si>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</si>
  <si>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</si>
  <si>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</si>
  <si>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</si>
  <si>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</si>
  <si>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</si>
  <si>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</si>
  <si>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</si>
  <si>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</si>
  <si>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</si>
  <si>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</si>
  <si>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</si>
  <si>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</si>
  <si>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</si>
  <si>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</si>
  <si>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</si>
  <si>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</si>
  <si>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</si>
  <si>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</si>
  <si>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</si>
  <si>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</si>
  <si>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</si>
  <si>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</si>
  <si>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</si>
  <si>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</si>
  <si>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</si>
  <si>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</si>
  <si>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</si>
  <si>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</si>
  <si>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</si>
  <si>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</si>
  <si>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</si>
  <si>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</si>
  <si>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</si>
  <si>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</si>
  <si>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</si>
  <si>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</si>
  <si>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</si>
  <si>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</si>
  <si>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</si>
  <si>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</si>
  <si>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</si>
  <si>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</si>
  <si>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</si>
  <si>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</si>
  <si>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</si>
  <si>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</si>
  <si>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</si>
  <si>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</si>
  <si>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</si>
  <si>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</si>
  <si>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</si>
  <si>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</si>
  <si>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</si>
  <si>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</si>
  <si>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</si>
  <si>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</si>
  <si>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</si>
  <si>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</si>
  <si>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</si>
  <si>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</si>
  <si>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</si>
  <si>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</si>
  <si>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</si>
  <si>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</si>
  <si>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</si>
  <si>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</si>
  <si>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</si>
  <si>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</si>
  <si>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</si>
  <si>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</si>
  <si>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</si>
  <si>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</si>
  <si>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</si>
  <si>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</si>
  <si>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</si>
  <si>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</si>
  <si>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03275531</t>
  </si>
  <si>
    <t>080010093</t>
  </si>
  <si>
    <t>47911242222</t>
  </si>
  <si>
    <t>MARIJANA ČAVIĆA 4</t>
  </si>
  <si>
    <t>ZAGREB</t>
  </si>
  <si>
    <t>dalekovod@dalekovod.hr</t>
  </si>
  <si>
    <t>www.dalekovod.hr</t>
  </si>
  <si>
    <t>DUGO SELO</t>
  </si>
  <si>
    <t>01654985</t>
  </si>
  <si>
    <t>DALEKOVOD PROJEKT D.O.O.</t>
  </si>
  <si>
    <t>01693336</t>
  </si>
  <si>
    <t>DALEKOVOD TKS DOBOJ A.D.</t>
  </si>
  <si>
    <t>DOBOJ, BIH</t>
  </si>
  <si>
    <t xml:space="preserve"> EL-RA D.O.O.</t>
  </si>
  <si>
    <t>VELA LUKA</t>
  </si>
  <si>
    <t>01261185</t>
  </si>
  <si>
    <t>DALEKOVOD LJUBLJANA D.O.O.</t>
  </si>
  <si>
    <t>LJUBLJANA, SLO</t>
  </si>
  <si>
    <t>DALEKOVOD EMU D.O.O.</t>
  </si>
  <si>
    <t>DALEKOVOD MOSTAR D.O.O.</t>
  </si>
  <si>
    <t>MOSTAR, BIH</t>
  </si>
  <si>
    <t>DALEKOVOD ADRIA D.O.O.</t>
  </si>
  <si>
    <t xml:space="preserve"> CINDAL D.O.O.</t>
  </si>
  <si>
    <t>DALEKOVOD -POLSKA S.A.</t>
  </si>
  <si>
    <t>VARŠAVA</t>
  </si>
  <si>
    <t>DALEKOVOD NORGE AS</t>
  </si>
  <si>
    <t>OSLO</t>
  </si>
  <si>
    <t>DENNACO NAMIBIA</t>
  </si>
  <si>
    <t>NAMIBIJA</t>
  </si>
  <si>
    <t>DALEKOVOD LIBYA ZA INŽENJERING</t>
  </si>
  <si>
    <t>LIBIJA</t>
  </si>
  <si>
    <t>DALEKOVOD UKRAJINA d.o.o.</t>
  </si>
  <si>
    <t>KIJEV</t>
  </si>
  <si>
    <t>+38512410369</t>
  </si>
  <si>
    <t>KPMG CROATIA D.O.O.</t>
  </si>
  <si>
    <t>IGOR GOŠEK</t>
  </si>
  <si>
    <t>1216</t>
  </si>
  <si>
    <t>HR</t>
  </si>
  <si>
    <t>74780000W0KHNRDW7I05</t>
  </si>
  <si>
    <t>Dalekovod d.d.</t>
  </si>
  <si>
    <t>Obveznik:_______________Dalekovod d.d.______________________________________________</t>
  </si>
  <si>
    <t>Obveznik: Dalekovod d.d.__________________________________________________</t>
  </si>
  <si>
    <t>Obveznik: ______Dalekovod d.d.</t>
  </si>
  <si>
    <t xml:space="preserve">stanje na dan __31._12_.2019____ </t>
  </si>
  <si>
    <t>PROIZVODNJA MK I OSO D.O.O.</t>
  </si>
  <si>
    <t>CINČAONICA USLUGE D.O.O.</t>
  </si>
  <si>
    <t>u razdoblju _0.01.2019. do 31.12.2019___</t>
  </si>
  <si>
    <t>u razdoblju 01.01.2019. do 31.12.2019.</t>
  </si>
  <si>
    <t>VELIKA GORICA</t>
  </si>
  <si>
    <t>Đuro Tatalović</t>
  </si>
  <si>
    <t>djuro.tatalovic@dalekovod.hr</t>
  </si>
  <si>
    <t>85-02-0001-08</t>
  </si>
  <si>
    <t>1-8534</t>
  </si>
  <si>
    <r>
      <t xml:space="preserve">                   BILJEŠKE UZ GODIŠNJE FINANCIJSKE IZVJEŠTAJE (GFI)
Naziv izdavatelja:   ______DALEKOVOD D.D._________________________________________________
OIB:   ________47911242222________________________________________________
Izvještajno razdoblje: ____01.01.-31.12.2019_____________________________________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r>
    <r>
      <rPr>
        <i/>
        <sz val="10"/>
        <rFont val="Arial"/>
        <family val="2"/>
        <charset val="238"/>
      </rPr>
      <t>Bilješke uz financijske izvještaje, zajedno sa mišljenjem revizora, priložene su Godišnjem izvještaju koji je dostupan na stranicama Društva.
U nastavku su prikazane razlike koje proizlaze zbog različitih klasifikacija stavki MSFI u odnosu na GFI.</t>
    </r>
    <r>
      <rPr>
        <sz val="10"/>
        <rFont val="Arial"/>
        <family val="2"/>
        <charset val="238"/>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</si>
</sst>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9"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u/>
      <sz val="10"/>
      <color theme="10"/>
      <name val="Arial"/>
      <family val="2"/>
      <charset val="238"/>
    </font>
    <font>
      <i/>
      <sz val="10"/>
      <name val="Arial"/>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37" fillId="0" borderId="0" applyNumberFormat="0" applyFill="0" applyBorder="0" applyAlignment="0" applyProtection="0"/>
  </cellStyleXfs>
  <cellXfs count="347">
    <xf numFmtId="0" fontId="0" fillId="0" borderId="0" xfId="0"/>
    <xf numFmtId="4" fontId="11" fillId="0" borderId="0" xfId="3" applyNumberFormat="1" applyFont="1" applyProtection="1"/>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14" fontId="6" fillId="2" borderId="0" xfId="1" applyNumberFormat="1" applyFont="1" applyFill="1" applyBorder="1" applyAlignment="1" applyProtection="1">
      <alignment horizontal="center" vertical="center"/>
    </xf>
    <xf numFmtId="0" fontId="6" fillId="0" borderId="0" xfId="1" applyFont="1" applyFill="1" applyBorder="1" applyAlignment="1" applyProtection="1">
      <alignment horizontal="center" vertical="center"/>
    </xf>
    <xf numFmtId="49" fontId="9" fillId="3" borderId="12" xfId="0" applyNumberFormat="1" applyFont="1" applyFill="1" applyBorder="1" applyAlignment="1" applyProtection="1">
      <alignment horizontal="center" vertical="center"/>
    </xf>
    <xf numFmtId="165" fontId="18" fillId="0" borderId="44" xfId="0" applyNumberFormat="1" applyFont="1" applyFill="1" applyBorder="1" applyAlignment="1" applyProtection="1">
      <alignment horizontal="center" vertical="center"/>
    </xf>
    <xf numFmtId="165" fontId="18" fillId="9" borderId="44" xfId="0" applyNumberFormat="1" applyFont="1" applyFill="1" applyBorder="1" applyAlignment="1" applyProtection="1">
      <alignment horizontal="center" vertical="center"/>
    </xf>
    <xf numFmtId="165" fontId="18" fillId="9" borderId="45" xfId="0" applyNumberFormat="1" applyFont="1" applyFill="1" applyBorder="1" applyAlignment="1" applyProtection="1">
      <alignment horizontal="center" vertical="center"/>
    </xf>
    <xf numFmtId="0" fontId="11" fillId="0" borderId="0" xfId="3" applyProtection="1"/>
    <xf numFmtId="0" fontId="4" fillId="3" borderId="18" xfId="3" applyFont="1" applyFill="1" applyBorder="1" applyAlignment="1" applyProtection="1">
      <alignment horizontal="center" vertical="center" wrapText="1"/>
    </xf>
    <xf numFmtId="4" fontId="18" fillId="3" borderId="18" xfId="3" applyNumberFormat="1" applyFont="1" applyFill="1" applyBorder="1" applyAlignment="1" applyProtection="1">
      <alignment horizontal="center" vertical="center" wrapText="1"/>
    </xf>
    <xf numFmtId="0" fontId="18" fillId="3" borderId="17" xfId="3" applyFont="1" applyFill="1" applyBorder="1" applyAlignment="1" applyProtection="1">
      <alignment horizontal="center" vertical="center"/>
    </xf>
    <xf numFmtId="164" fontId="4" fillId="0" borderId="33" xfId="0" applyNumberFormat="1" applyFont="1" applyFill="1" applyBorder="1" applyAlignment="1" applyProtection="1">
      <alignment horizontal="center" vertical="center"/>
    </xf>
    <xf numFmtId="164" fontId="4" fillId="0" borderId="15" xfId="0" applyNumberFormat="1" applyFont="1" applyFill="1" applyBorder="1" applyAlignment="1" applyProtection="1">
      <alignment horizontal="center" vertical="center"/>
    </xf>
    <xf numFmtId="164" fontId="4" fillId="9" borderId="15" xfId="0" applyNumberFormat="1" applyFont="1" applyFill="1" applyBorder="1" applyAlignment="1" applyProtection="1">
      <alignment horizontal="center" vertical="center"/>
    </xf>
    <xf numFmtId="164" fontId="4" fillId="9" borderId="16" xfId="0" applyNumberFormat="1" applyFont="1" applyFill="1" applyBorder="1" applyAlignment="1" applyProtection="1">
      <alignment horizontal="center" vertical="center"/>
    </xf>
    <xf numFmtId="164" fontId="4" fillId="0" borderId="16" xfId="0" applyNumberFormat="1" applyFont="1" applyFill="1" applyBorder="1" applyAlignment="1" applyProtection="1">
      <alignment horizontal="center" vertical="center"/>
    </xf>
    <xf numFmtId="3" fontId="18" fillId="3" borderId="17" xfId="3" applyNumberFormat="1" applyFont="1" applyFill="1" applyBorder="1" applyAlignment="1" applyProtection="1">
      <alignment horizontal="center" vertical="center" wrapText="1"/>
    </xf>
    <xf numFmtId="164" fontId="4" fillId="10" borderId="33" xfId="0" applyNumberFormat="1" applyFont="1" applyFill="1" applyBorder="1" applyAlignment="1" applyProtection="1">
      <alignment horizontal="center" vertical="center"/>
    </xf>
    <xf numFmtId="164" fontId="4" fillId="10" borderId="15" xfId="0" applyNumberFormat="1" applyFont="1" applyFill="1" applyBorder="1" applyAlignment="1" applyProtection="1">
      <alignment horizontal="center" vertical="center"/>
    </xf>
    <xf numFmtId="0" fontId="11" fillId="10" borderId="0" xfId="3" applyFill="1" applyProtection="1"/>
    <xf numFmtId="164" fontId="4" fillId="9" borderId="14" xfId="0" applyNumberFormat="1" applyFont="1" applyFill="1" applyBorder="1" applyAlignment="1" applyProtection="1">
      <alignment horizontal="center" vertical="center"/>
    </xf>
    <xf numFmtId="0" fontId="0" fillId="0" borderId="0" xfId="0" applyProtection="1"/>
    <xf numFmtId="0" fontId="4" fillId="3" borderId="18" xfId="0" applyFont="1" applyFill="1" applyBorder="1" applyAlignment="1" applyProtection="1">
      <alignment horizontal="center" vertical="center" wrapText="1"/>
    </xf>
    <xf numFmtId="0" fontId="18" fillId="3" borderId="17" xfId="0" applyFont="1" applyFill="1" applyBorder="1" applyAlignment="1" applyProtection="1">
      <alignment horizontal="center" vertical="center"/>
    </xf>
    <xf numFmtId="3" fontId="18" fillId="3" borderId="17" xfId="0" applyNumberFormat="1" applyFont="1" applyFill="1" applyBorder="1" applyAlignment="1" applyProtection="1">
      <alignment horizontal="center" vertical="center" wrapText="1"/>
    </xf>
    <xf numFmtId="3" fontId="3" fillId="0" borderId="51" xfId="0" applyNumberFormat="1" applyFont="1" applyFill="1" applyBorder="1" applyAlignment="1" applyProtection="1">
      <alignment vertical="center"/>
      <protection locked="0"/>
    </xf>
    <xf numFmtId="3" fontId="3" fillId="0" borderId="51" xfId="0" applyNumberFormat="1" applyFont="1" applyFill="1" applyBorder="1" applyAlignment="1" applyProtection="1">
      <alignment vertical="center"/>
      <protection locked="0" hidden="1"/>
    </xf>
    <xf numFmtId="3" fontId="18" fillId="3" borderId="18" xfId="3"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protection locked="0"/>
    </xf>
    <xf numFmtId="3" fontId="17" fillId="9" borderId="15" xfId="0" applyNumberFormat="1" applyFont="1" applyFill="1" applyBorder="1" applyAlignment="1" applyProtection="1">
      <alignment horizontal="right" vertical="center"/>
    </xf>
    <xf numFmtId="3" fontId="5" fillId="0" borderId="15" xfId="0" applyNumberFormat="1" applyFont="1" applyFill="1" applyBorder="1" applyAlignment="1" applyProtection="1">
      <alignment horizontal="right" vertical="center"/>
      <protection locked="0"/>
    </xf>
    <xf numFmtId="3" fontId="17" fillId="9" borderId="16" xfId="0" applyNumberFormat="1" applyFont="1" applyFill="1" applyBorder="1" applyAlignment="1" applyProtection="1">
      <alignment horizontal="right" vertical="center"/>
    </xf>
    <xf numFmtId="3" fontId="5" fillId="0" borderId="33" xfId="0" applyNumberFormat="1" applyFont="1" applyFill="1" applyBorder="1" applyAlignment="1" applyProtection="1">
      <alignment vertical="center"/>
      <protection locked="0"/>
    </xf>
    <xf numFmtId="3" fontId="5" fillId="0" borderId="15" xfId="0" applyNumberFormat="1" applyFont="1" applyFill="1" applyBorder="1" applyAlignment="1" applyProtection="1">
      <alignment vertical="center"/>
      <protection locked="0"/>
    </xf>
    <xf numFmtId="3" fontId="17" fillId="9" borderId="15" xfId="0" applyNumberFormat="1" applyFont="1" applyFill="1" applyBorder="1" applyAlignment="1" applyProtection="1">
      <alignment vertical="center"/>
    </xf>
    <xf numFmtId="3" fontId="17" fillId="9" borderId="16" xfId="0" applyNumberFormat="1" applyFont="1" applyFill="1" applyBorder="1" applyAlignment="1" applyProtection="1">
      <alignment vertical="center"/>
    </xf>
    <xf numFmtId="3" fontId="11" fillId="0" borderId="0" xfId="3" applyNumberFormat="1" applyProtection="1"/>
    <xf numFmtId="3" fontId="18" fillId="3" borderId="19" xfId="0" applyNumberFormat="1" applyFont="1" applyFill="1" applyBorder="1" applyAlignment="1" applyProtection="1">
      <alignment horizontal="center" vertical="center" wrapText="1"/>
    </xf>
    <xf numFmtId="3" fontId="18" fillId="3" borderId="18" xfId="0" applyNumberFormat="1" applyFont="1" applyFill="1" applyBorder="1" applyAlignment="1" applyProtection="1">
      <alignment horizontal="center" vertical="center" wrapText="1"/>
    </xf>
    <xf numFmtId="3" fontId="5" fillId="0" borderId="15" xfId="0" applyNumberFormat="1" applyFont="1" applyFill="1" applyBorder="1" applyAlignment="1" applyProtection="1">
      <alignment horizontal="right" vertical="center" shrinkToFit="1"/>
      <protection locked="0"/>
    </xf>
    <xf numFmtId="3" fontId="17" fillId="9" borderId="15"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3" fontId="17" fillId="9" borderId="14" xfId="0" applyNumberFormat="1" applyFont="1" applyFill="1" applyBorder="1" applyAlignment="1" applyProtection="1">
      <alignment horizontal="right" vertical="center" shrinkToFit="1"/>
    </xf>
    <xf numFmtId="3" fontId="17" fillId="9" borderId="16" xfId="0" applyNumberFormat="1" applyFont="1" applyFill="1" applyBorder="1" applyAlignment="1" applyProtection="1">
      <alignment horizontal="right" vertical="center" shrinkToFit="1"/>
    </xf>
    <xf numFmtId="3" fontId="5" fillId="0" borderId="16" xfId="0" applyNumberFormat="1" applyFont="1" applyFill="1" applyBorder="1" applyAlignment="1" applyProtection="1">
      <alignment vertical="center"/>
      <protection locked="0"/>
    </xf>
    <xf numFmtId="3" fontId="17" fillId="0" borderId="16"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41"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wrapText="1"/>
    </xf>
    <xf numFmtId="3" fontId="9" fillId="3" borderId="12" xfId="0" applyNumberFormat="1" applyFont="1" applyFill="1" applyBorder="1" applyAlignment="1" applyProtection="1">
      <alignment horizontal="center" vertical="center"/>
    </xf>
    <xf numFmtId="3" fontId="9" fillId="3" borderId="13" xfId="0" applyNumberFormat="1" applyFont="1" applyFill="1" applyBorder="1" applyAlignment="1" applyProtection="1">
      <alignment horizontal="center" vertical="center"/>
    </xf>
    <xf numFmtId="3" fontId="3" fillId="0" borderId="44" xfId="0" applyNumberFormat="1" applyFont="1" applyFill="1" applyBorder="1" applyAlignment="1" applyProtection="1">
      <alignment vertical="center" shrinkToFit="1"/>
      <protection locked="0"/>
    </xf>
    <xf numFmtId="3" fontId="23" fillId="0" borderId="44" xfId="0" applyNumberFormat="1" applyFont="1" applyFill="1" applyBorder="1" applyAlignment="1" applyProtection="1">
      <alignment vertical="center" shrinkToFit="1"/>
    </xf>
    <xf numFmtId="3" fontId="23" fillId="9" borderId="44" xfId="0" applyNumberFormat="1" applyFont="1" applyFill="1" applyBorder="1" applyAlignment="1" applyProtection="1">
      <alignment vertical="center" shrinkToFit="1"/>
    </xf>
    <xf numFmtId="3" fontId="23" fillId="9" borderId="45" xfId="0" applyNumberFormat="1" applyFont="1" applyFill="1" applyBorder="1" applyAlignment="1" applyProtection="1">
      <alignment vertical="center" shrinkToFit="1"/>
    </xf>
    <xf numFmtId="3" fontId="3" fillId="8" borderId="44" xfId="0" applyNumberFormat="1" applyFont="1" applyFill="1" applyBorder="1" applyAlignment="1" applyProtection="1">
      <alignment vertical="center" shrinkToFit="1"/>
    </xf>
    <xf numFmtId="0" fontId="25" fillId="10" borderId="1" xfId="4" applyFont="1" applyFill="1" applyBorder="1"/>
    <xf numFmtId="0" fontId="1" fillId="10" borderId="32" xfId="4" applyFill="1" applyBorder="1"/>
    <xf numFmtId="0" fontId="1" fillId="0" borderId="0" xfId="4"/>
    <xf numFmtId="0" fontId="27" fillId="10" borderId="47" xfId="4" applyFont="1" applyFill="1" applyBorder="1" applyAlignment="1">
      <alignment horizontal="center" vertical="center"/>
    </xf>
    <xf numFmtId="0" fontId="27" fillId="10" borderId="0" xfId="4" applyFont="1" applyFill="1" applyBorder="1" applyAlignment="1">
      <alignment horizontal="center" vertical="center"/>
    </xf>
    <xf numFmtId="0" fontId="27" fillId="10" borderId="48"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49" xfId="4" applyFont="1" applyFill="1" applyBorder="1" applyAlignment="1">
      <alignment vertical="center"/>
    </xf>
    <xf numFmtId="0" fontId="30" fillId="0" borderId="0" xfId="4" applyFont="1" applyFill="1"/>
    <xf numFmtId="0" fontId="4" fillId="10" borderId="47" xfId="4" applyFont="1" applyFill="1" applyBorder="1" applyAlignment="1">
      <alignment vertical="center" wrapText="1"/>
    </xf>
    <xf numFmtId="0" fontId="4" fillId="10" borderId="0" xfId="4" applyFont="1" applyFill="1" applyBorder="1" applyAlignment="1">
      <alignment horizontal="right" vertical="center" wrapText="1"/>
    </xf>
    <xf numFmtId="0" fontId="4" fillId="10" borderId="0" xfId="4" applyFont="1" applyFill="1" applyBorder="1" applyAlignment="1">
      <alignment vertical="center" wrapText="1"/>
    </xf>
    <xf numFmtId="1" fontId="4" fillId="11" borderId="50" xfId="4" applyNumberFormat="1" applyFont="1" applyFill="1" applyBorder="1" applyAlignment="1" applyProtection="1">
      <alignment horizontal="center" vertical="center"/>
      <protection locked="0"/>
    </xf>
    <xf numFmtId="14" fontId="4" fillId="12" borderId="0" xfId="4" applyNumberFormat="1" applyFont="1" applyFill="1" applyBorder="1" applyAlignment="1" applyProtection="1">
      <alignment horizontal="center" vertical="center"/>
      <protection locked="0"/>
    </xf>
    <xf numFmtId="0" fontId="5" fillId="10" borderId="48" xfId="4" applyFont="1" applyFill="1" applyBorder="1" applyAlignment="1">
      <alignment vertical="center"/>
    </xf>
    <xf numFmtId="14" fontId="4" fillId="13" borderId="0" xfId="4" applyNumberFormat="1" applyFont="1" applyFill="1" applyBorder="1" applyAlignment="1" applyProtection="1">
      <alignment horizontal="center" vertical="center"/>
      <protection locked="0"/>
    </xf>
    <xf numFmtId="0" fontId="1" fillId="14" borderId="0" xfId="4" applyFill="1"/>
    <xf numFmtId="0" fontId="1" fillId="10" borderId="48" xfId="4" applyFill="1" applyBorder="1"/>
    <xf numFmtId="0" fontId="28" fillId="10" borderId="47" xfId="4" applyFont="1" applyFill="1" applyBorder="1"/>
    <xf numFmtId="0" fontId="28" fillId="10" borderId="0" xfId="4" applyFont="1" applyFill="1" applyBorder="1"/>
    <xf numFmtId="0" fontId="28" fillId="10" borderId="0" xfId="4" applyFont="1" applyFill="1" applyBorder="1" applyAlignment="1">
      <alignment vertical="center"/>
    </xf>
    <xf numFmtId="0" fontId="28" fillId="10" borderId="48" xfId="4" applyFont="1" applyFill="1" applyBorder="1" applyAlignment="1">
      <alignment vertical="center"/>
    </xf>
    <xf numFmtId="0" fontId="28" fillId="10" borderId="47" xfId="4" applyFont="1" applyFill="1" applyBorder="1" applyAlignment="1">
      <alignment wrapText="1"/>
    </xf>
    <xf numFmtId="0" fontId="28" fillId="10" borderId="48" xfId="4" applyFont="1" applyFill="1" applyBorder="1" applyAlignment="1">
      <alignment wrapText="1"/>
    </xf>
    <xf numFmtId="0" fontId="28" fillId="10" borderId="0" xfId="4" applyFont="1" applyFill="1" applyBorder="1" applyAlignment="1">
      <alignment wrapText="1"/>
    </xf>
    <xf numFmtId="0" fontId="28" fillId="10" borderId="48" xfId="4" applyFont="1" applyFill="1" applyBorder="1"/>
    <xf numFmtId="0" fontId="5" fillId="10" borderId="0" xfId="4" applyFont="1" applyFill="1" applyBorder="1" applyAlignment="1">
      <alignment horizontal="right" vertical="center" wrapText="1"/>
    </xf>
    <xf numFmtId="0" fontId="29" fillId="10" borderId="48" xfId="4" applyFont="1" applyFill="1" applyBorder="1" applyAlignment="1">
      <alignment vertical="center"/>
    </xf>
    <xf numFmtId="0" fontId="29" fillId="10" borderId="0" xfId="4" applyFont="1" applyFill="1" applyBorder="1" applyAlignment="1">
      <alignment vertical="center"/>
    </xf>
    <xf numFmtId="0" fontId="28" fillId="10" borderId="0" xfId="4" applyFont="1" applyFill="1" applyBorder="1" applyAlignment="1">
      <alignment vertical="top"/>
    </xf>
    <xf numFmtId="0" fontId="4" fillId="11" borderId="50" xfId="4" applyFont="1" applyFill="1" applyBorder="1" applyAlignment="1" applyProtection="1">
      <alignment horizontal="center" vertical="center"/>
      <protection locked="0"/>
    </xf>
    <xf numFmtId="0" fontId="4" fillId="10" borderId="0" xfId="4" applyFont="1" applyFill="1" applyBorder="1" applyAlignment="1">
      <alignment vertical="center"/>
    </xf>
    <xf numFmtId="49" fontId="4" fillId="11" borderId="50" xfId="4" applyNumberFormat="1" applyFont="1" applyFill="1" applyBorder="1" applyAlignment="1" applyProtection="1">
      <alignment horizontal="center" vertical="center"/>
      <protection locked="0"/>
    </xf>
    <xf numFmtId="0" fontId="31" fillId="10" borderId="0" xfId="4" applyFont="1" applyFill="1" applyBorder="1" applyAlignment="1"/>
    <xf numFmtId="0" fontId="32" fillId="10" borderId="0" xfId="4" applyFont="1" applyFill="1" applyBorder="1" applyAlignment="1">
      <alignment vertical="center"/>
    </xf>
    <xf numFmtId="0" fontId="33" fillId="10" borderId="48" xfId="4" applyFont="1" applyFill="1" applyBorder="1" applyAlignment="1">
      <alignment vertical="center"/>
    </xf>
    <xf numFmtId="0" fontId="4" fillId="10" borderId="0" xfId="4" applyFont="1" applyFill="1" applyBorder="1" applyAlignment="1">
      <alignment horizontal="center" vertical="center"/>
    </xf>
    <xf numFmtId="0" fontId="35" fillId="10" borderId="0" xfId="4" applyFont="1" applyFill="1" applyBorder="1" applyAlignment="1">
      <alignment vertical="center"/>
    </xf>
    <xf numFmtId="0" fontId="36" fillId="10" borderId="0" xfId="4" applyFont="1" applyFill="1" applyBorder="1" applyAlignment="1">
      <alignment vertical="center"/>
    </xf>
    <xf numFmtId="0" fontId="34" fillId="10" borderId="48" xfId="4" applyFont="1" applyFill="1" applyBorder="1" applyAlignment="1">
      <alignment vertical="center"/>
    </xf>
    <xf numFmtId="0" fontId="5" fillId="10" borderId="48" xfId="4" applyFont="1" applyFill="1" applyBorder="1" applyAlignment="1">
      <alignment horizontal="center" vertical="center"/>
    </xf>
    <xf numFmtId="0" fontId="4" fillId="11" borderId="4" xfId="4" quotePrefix="1" applyFont="1" applyFill="1" applyBorder="1" applyAlignment="1" applyProtection="1">
      <alignment horizontal="center" vertical="center"/>
    </xf>
    <xf numFmtId="0" fontId="1" fillId="0" borderId="0" xfId="4" applyProtection="1"/>
    <xf numFmtId="0" fontId="28" fillId="10" borderId="47" xfId="4" applyFont="1" applyFill="1" applyBorder="1" applyProtection="1"/>
    <xf numFmtId="0" fontId="28" fillId="10" borderId="0" xfId="4" applyFont="1" applyFill="1" applyBorder="1" applyProtection="1"/>
    <xf numFmtId="0" fontId="28" fillId="10" borderId="0" xfId="4" applyFont="1" applyFill="1" applyBorder="1" applyAlignment="1" applyProtection="1">
      <alignment vertical="top"/>
    </xf>
    <xf numFmtId="0" fontId="28" fillId="10" borderId="48" xfId="4" applyFont="1" applyFill="1" applyBorder="1" applyProtection="1"/>
    <xf numFmtId="0" fontId="4" fillId="11" borderId="50" xfId="4" quotePrefix="1" applyFont="1" applyFill="1" applyBorder="1" applyAlignment="1" applyProtection="1">
      <alignment horizontal="center" vertical="center"/>
    </xf>
    <xf numFmtId="0" fontId="28" fillId="10" borderId="0" xfId="4" applyFont="1" applyFill="1" applyBorder="1" applyAlignment="1" applyProtection="1">
      <alignment vertical="top" wrapText="1"/>
    </xf>
    <xf numFmtId="0" fontId="28" fillId="10" borderId="0" xfId="4" applyFont="1" applyFill="1" applyBorder="1" applyAlignment="1" applyProtection="1">
      <alignment wrapText="1"/>
    </xf>
    <xf numFmtId="0" fontId="4" fillId="11" borderId="50" xfId="4" applyFont="1" applyFill="1" applyBorder="1" applyAlignment="1" applyProtection="1">
      <alignment horizontal="center" vertical="center"/>
    </xf>
    <xf numFmtId="0" fontId="28" fillId="10" borderId="47" xfId="4" applyFont="1" applyFill="1" applyBorder="1" applyAlignment="1" applyProtection="1">
      <alignment vertical="top"/>
    </xf>
    <xf numFmtId="0" fontId="28" fillId="10" borderId="48" xfId="4" applyFont="1" applyFill="1" applyBorder="1" applyAlignment="1" applyProtection="1">
      <alignment vertical="center"/>
    </xf>
    <xf numFmtId="0" fontId="28" fillId="10" borderId="0" xfId="4" applyFont="1" applyFill="1" applyBorder="1" applyAlignment="1">
      <alignment vertical="top" wrapText="1"/>
    </xf>
    <xf numFmtId="0" fontId="4" fillId="11" borderId="50" xfId="4" quotePrefix="1" applyFont="1" applyFill="1" applyBorder="1" applyAlignment="1" applyProtection="1">
      <alignment horizontal="center" vertical="center"/>
      <protection locked="0"/>
    </xf>
    <xf numFmtId="0" fontId="28" fillId="10" borderId="47" xfId="4" applyFont="1" applyFill="1" applyBorder="1" applyAlignment="1">
      <alignment vertical="top"/>
    </xf>
    <xf numFmtId="0" fontId="28" fillId="10" borderId="0" xfId="4" applyFont="1" applyFill="1" applyBorder="1" applyProtection="1">
      <protection locked="0"/>
    </xf>
    <xf numFmtId="0" fontId="31" fillId="10" borderId="48" xfId="4" applyFont="1" applyFill="1" applyBorder="1"/>
    <xf numFmtId="0" fontId="1" fillId="10" borderId="3" xfId="4" applyFill="1" applyBorder="1"/>
    <xf numFmtId="0" fontId="1" fillId="10" borderId="2" xfId="4" applyFill="1" applyBorder="1"/>
    <xf numFmtId="0" fontId="1" fillId="10" borderId="4" xfId="4" applyFill="1" applyBorder="1"/>
    <xf numFmtId="3" fontId="11" fillId="0" borderId="0" xfId="3" applyNumberFormat="1" applyProtection="1">
      <protection locked="0"/>
    </xf>
    <xf numFmtId="0" fontId="28" fillId="10" borderId="0" xfId="4" applyFont="1" applyFill="1" applyBorder="1" applyAlignment="1">
      <alignment horizontal="right"/>
    </xf>
    <xf numFmtId="0" fontId="28" fillId="10" borderId="0" xfId="4" applyFont="1" applyFill="1" applyBorder="1"/>
    <xf numFmtId="49" fontId="4" fillId="11" borderId="4" xfId="4" applyNumberFormat="1" applyFont="1" applyFill="1" applyBorder="1" applyAlignment="1" applyProtection="1">
      <alignment horizontal="center" vertical="center"/>
      <protection locked="0"/>
    </xf>
    <xf numFmtId="0" fontId="28" fillId="10" borderId="0" xfId="4" applyFont="1" applyFill="1" applyBorder="1" applyAlignment="1">
      <alignment vertical="top"/>
    </xf>
    <xf numFmtId="0" fontId="4" fillId="11" borderId="50" xfId="0" applyFont="1" applyFill="1" applyBorder="1" applyAlignment="1" applyProtection="1">
      <alignment horizontal="center" vertical="center"/>
      <protection locked="0"/>
    </xf>
    <xf numFmtId="3" fontId="3" fillId="0" borderId="44" xfId="0" applyNumberFormat="1" applyFont="1" applyBorder="1" applyAlignment="1" applyProtection="1">
      <alignment vertical="center" shrinkToFit="1"/>
      <protection locked="0"/>
    </xf>
    <xf numFmtId="0" fontId="4" fillId="11" borderId="3" xfId="4" applyFont="1" applyFill="1" applyBorder="1" applyAlignment="1" applyProtection="1">
      <alignment horizontal="right" vertical="center"/>
      <protection locked="0"/>
    </xf>
    <xf numFmtId="0" fontId="4" fillId="11" borderId="2" xfId="4" applyFont="1" applyFill="1" applyBorder="1" applyAlignment="1" applyProtection="1">
      <alignment horizontal="right" vertical="center"/>
      <protection locked="0"/>
    </xf>
    <xf numFmtId="0" fontId="4" fillId="11" borderId="4" xfId="4" applyFont="1" applyFill="1" applyBorder="1" applyAlignment="1" applyProtection="1">
      <alignment horizontal="right" vertical="center"/>
      <protection locked="0"/>
    </xf>
    <xf numFmtId="0" fontId="26" fillId="10" borderId="47" xfId="4" applyFont="1" applyFill="1" applyBorder="1" applyAlignment="1">
      <alignment horizontal="center" vertical="center" wrapText="1"/>
    </xf>
    <xf numFmtId="0" fontId="26" fillId="10" borderId="0" xfId="4" applyFont="1" applyFill="1" applyBorder="1" applyAlignment="1">
      <alignment horizontal="center" vertical="center" wrapText="1"/>
    </xf>
    <xf numFmtId="0" fontId="28" fillId="10" borderId="0" xfId="4" applyFont="1" applyFill="1" applyBorder="1" applyAlignment="1">
      <alignment vertical="center" wrapText="1"/>
    </xf>
    <xf numFmtId="0" fontId="28" fillId="10" borderId="0" xfId="4" applyFont="1" applyFill="1" applyBorder="1"/>
    <xf numFmtId="0" fontId="5" fillId="10" borderId="47" xfId="4" applyFont="1" applyFill="1" applyBorder="1" applyAlignment="1">
      <alignment horizontal="right" vertical="center"/>
    </xf>
    <xf numFmtId="0" fontId="5" fillId="10" borderId="0" xfId="4" applyFont="1" applyFill="1" applyBorder="1" applyAlignment="1">
      <alignment horizontal="right" vertical="center"/>
    </xf>
    <xf numFmtId="49" fontId="4" fillId="11" borderId="3" xfId="4" applyNumberFormat="1" applyFont="1" applyFill="1" applyBorder="1" applyAlignment="1" applyProtection="1">
      <alignment horizontal="center" vertical="center"/>
      <protection locked="0"/>
    </xf>
    <xf numFmtId="49" fontId="4" fillId="11" borderId="4" xfId="4" applyNumberFormat="1" applyFont="1" applyFill="1" applyBorder="1" applyAlignment="1" applyProtection="1">
      <alignment horizontal="center" vertical="center"/>
      <protection locked="0"/>
    </xf>
    <xf numFmtId="0" fontId="3" fillId="10" borderId="0" xfId="4" applyFont="1" applyFill="1" applyBorder="1" applyAlignment="1">
      <alignment horizontal="right" vertical="center" wrapText="1"/>
    </xf>
    <xf numFmtId="0" fontId="3" fillId="10" borderId="48" xfId="4" applyFont="1" applyFill="1" applyBorder="1" applyAlignment="1">
      <alignment horizontal="right" vertical="center" wrapText="1"/>
    </xf>
    <xf numFmtId="0" fontId="4" fillId="11" borderId="3" xfId="4" applyFont="1" applyFill="1" applyBorder="1" applyAlignment="1" applyProtection="1">
      <alignment horizontal="center" vertical="center"/>
      <protection locked="0"/>
    </xf>
    <xf numFmtId="0" fontId="4" fillId="11" borderId="4" xfId="4" applyFont="1" applyFill="1" applyBorder="1" applyAlignment="1" applyProtection="1">
      <alignment horizontal="center" vertical="center"/>
      <protection locked="0"/>
    </xf>
    <xf numFmtId="0" fontId="4" fillId="11" borderId="3" xfId="4" applyFont="1" applyFill="1" applyBorder="1" applyAlignment="1" applyProtection="1">
      <alignment vertical="center"/>
      <protection locked="0"/>
    </xf>
    <xf numFmtId="0" fontId="4" fillId="11" borderId="2" xfId="4" applyFont="1" applyFill="1" applyBorder="1" applyAlignment="1" applyProtection="1">
      <alignment vertical="center"/>
      <protection locked="0"/>
    </xf>
    <xf numFmtId="0" fontId="4" fillId="11" borderId="4" xfId="4" applyFont="1" applyFill="1" applyBorder="1" applyAlignment="1" applyProtection="1">
      <alignment vertical="center"/>
      <protection locked="0"/>
    </xf>
    <xf numFmtId="0" fontId="5" fillId="10" borderId="47" xfId="4" applyFont="1" applyFill="1" applyBorder="1" applyAlignment="1">
      <alignment horizontal="right" vertical="center" wrapText="1"/>
    </xf>
    <xf numFmtId="0" fontId="5" fillId="10" borderId="48" xfId="4" applyFont="1" applyFill="1" applyBorder="1" applyAlignment="1">
      <alignment horizontal="right" vertical="center" wrapText="1"/>
    </xf>
    <xf numFmtId="0" fontId="5" fillId="10" borderId="47" xfId="4" applyFont="1" applyFill="1" applyBorder="1" applyAlignment="1">
      <alignment horizontal="center" vertical="center" wrapText="1"/>
    </xf>
    <xf numFmtId="0" fontId="5" fillId="10" borderId="0" xfId="4" applyFont="1" applyFill="1" applyBorder="1" applyAlignment="1">
      <alignment horizontal="center" vertical="center" wrapText="1"/>
    </xf>
    <xf numFmtId="0" fontId="5" fillId="10" borderId="48" xfId="4" applyFont="1" applyFill="1" applyBorder="1" applyAlignment="1">
      <alignment horizontal="center" vertical="center" wrapText="1"/>
    </xf>
    <xf numFmtId="0" fontId="28" fillId="10" borderId="0" xfId="4" applyFont="1" applyFill="1" applyBorder="1" applyAlignment="1">
      <alignment vertical="center"/>
    </xf>
    <xf numFmtId="0" fontId="28" fillId="10" borderId="48" xfId="4" applyFont="1" applyFill="1" applyBorder="1" applyAlignment="1">
      <alignment vertical="center"/>
    </xf>
    <xf numFmtId="0" fontId="24" fillId="10" borderId="31" xfId="4" applyFont="1" applyFill="1" applyBorder="1" applyAlignment="1">
      <alignment vertical="center"/>
    </xf>
    <xf numFmtId="0" fontId="24" fillId="10" borderId="1" xfId="4" applyFont="1" applyFill="1" applyBorder="1" applyAlignment="1">
      <alignment vertical="center"/>
    </xf>
    <xf numFmtId="0" fontId="27" fillId="10" borderId="47" xfId="4" applyFont="1" applyFill="1" applyBorder="1" applyAlignment="1">
      <alignment horizontal="center" vertical="center"/>
    </xf>
    <xf numFmtId="0" fontId="27" fillId="10" borderId="0" xfId="4" applyFont="1" applyFill="1" applyBorder="1" applyAlignment="1">
      <alignment horizontal="center" vertical="center"/>
    </xf>
    <xf numFmtId="0" fontId="27" fillId="10" borderId="48" xfId="4" applyFont="1" applyFill="1" applyBorder="1" applyAlignment="1">
      <alignment horizontal="center" vertical="center"/>
    </xf>
    <xf numFmtId="0" fontId="4" fillId="10" borderId="47" xfId="4" applyFont="1" applyFill="1" applyBorder="1" applyAlignment="1">
      <alignment vertical="center" wrapText="1"/>
    </xf>
    <xf numFmtId="0" fontId="4" fillId="10" borderId="0" xfId="4" applyFont="1" applyFill="1" applyBorder="1" applyAlignment="1">
      <alignment vertical="center" wrapText="1"/>
    </xf>
    <xf numFmtId="14" fontId="4" fillId="11" borderId="3" xfId="4" applyNumberFormat="1" applyFont="1" applyFill="1" applyBorder="1" applyAlignment="1" applyProtection="1">
      <alignment horizontal="center" vertical="center"/>
      <protection locked="0"/>
    </xf>
    <xf numFmtId="14" fontId="4" fillId="11" borderId="4" xfId="4" applyNumberFormat="1" applyFont="1" applyFill="1" applyBorder="1" applyAlignment="1" applyProtection="1">
      <alignment horizontal="center" vertical="center"/>
      <protection locked="0"/>
    </xf>
    <xf numFmtId="0" fontId="4" fillId="0" borderId="47"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8" xfId="4" applyFont="1" applyFill="1" applyBorder="1" applyAlignment="1">
      <alignment horizontal="center" vertical="center" wrapText="1"/>
    </xf>
    <xf numFmtId="0" fontId="29" fillId="10" borderId="47" xfId="4" applyFont="1" applyFill="1" applyBorder="1" applyAlignment="1">
      <alignment vertical="center"/>
    </xf>
    <xf numFmtId="0" fontId="29" fillId="10" borderId="0" xfId="4" applyFont="1" applyFill="1" applyBorder="1" applyAlignment="1">
      <alignment vertical="center"/>
    </xf>
    <xf numFmtId="0" fontId="28" fillId="10" borderId="0" xfId="4" applyFont="1" applyFill="1" applyBorder="1" applyAlignment="1">
      <alignment wrapText="1"/>
    </xf>
    <xf numFmtId="0" fontId="28" fillId="10" borderId="47" xfId="4" applyFont="1" applyFill="1" applyBorder="1" applyAlignment="1">
      <alignment wrapText="1"/>
    </xf>
    <xf numFmtId="0" fontId="28" fillId="11" borderId="3" xfId="4" applyFont="1" applyFill="1" applyBorder="1" applyProtection="1">
      <protection locked="0"/>
    </xf>
    <xf numFmtId="0" fontId="28" fillId="11" borderId="2" xfId="4" applyFont="1" applyFill="1" applyBorder="1" applyProtection="1">
      <protection locked="0"/>
    </xf>
    <xf numFmtId="0" fontId="28" fillId="11" borderId="4" xfId="4" applyFont="1" applyFill="1" applyBorder="1" applyProtection="1">
      <protection locked="0"/>
    </xf>
    <xf numFmtId="0" fontId="5" fillId="10" borderId="47" xfId="4" applyFont="1" applyFill="1" applyBorder="1" applyAlignment="1">
      <alignment horizontal="center" vertical="center"/>
    </xf>
    <xf numFmtId="0" fontId="5" fillId="10" borderId="0" xfId="4" applyFont="1" applyFill="1" applyBorder="1" applyAlignment="1">
      <alignment horizontal="center" vertical="center"/>
    </xf>
    <xf numFmtId="0" fontId="5" fillId="10" borderId="0" xfId="4" applyFont="1" applyFill="1" applyBorder="1" applyAlignment="1">
      <alignment vertical="center"/>
    </xf>
    <xf numFmtId="0" fontId="4" fillId="11" borderId="3" xfId="4" applyFont="1" applyFill="1" applyBorder="1" applyAlignment="1" applyProtection="1">
      <alignment horizontal="right" vertical="center"/>
    </xf>
    <xf numFmtId="0" fontId="4" fillId="11" borderId="2" xfId="4" applyFont="1" applyFill="1" applyBorder="1" applyAlignment="1" applyProtection="1">
      <alignment horizontal="right" vertical="center"/>
    </xf>
    <xf numFmtId="0" fontId="4" fillId="11" borderId="4" xfId="4" applyFont="1" applyFill="1" applyBorder="1" applyAlignment="1" applyProtection="1">
      <alignment horizontal="right" vertical="center"/>
    </xf>
    <xf numFmtId="0" fontId="28" fillId="10" borderId="0" xfId="4" applyFont="1" applyFill="1" applyBorder="1" applyAlignment="1" applyProtection="1">
      <alignment vertical="top" wrapText="1"/>
    </xf>
    <xf numFmtId="0" fontId="34" fillId="10" borderId="0" xfId="4" applyFont="1" applyFill="1" applyBorder="1" applyAlignment="1">
      <alignment vertical="center"/>
    </xf>
    <xf numFmtId="0" fontId="34" fillId="10" borderId="48" xfId="4" applyFont="1" applyFill="1" applyBorder="1" applyAlignment="1">
      <alignment vertical="center"/>
    </xf>
    <xf numFmtId="0" fontId="28" fillId="10" borderId="0" xfId="4" applyFont="1" applyFill="1" applyBorder="1" applyAlignment="1" applyProtection="1">
      <alignment vertical="top"/>
    </xf>
    <xf numFmtId="0" fontId="28" fillId="10" borderId="0" xfId="4" applyFont="1" applyFill="1" applyBorder="1" applyProtection="1"/>
    <xf numFmtId="0" fontId="28" fillId="10" borderId="0" xfId="4" applyFont="1" applyFill="1" applyBorder="1" applyAlignment="1">
      <alignment vertical="top" wrapText="1"/>
    </xf>
    <xf numFmtId="0" fontId="28" fillId="10" borderId="1" xfId="4" applyFont="1" applyFill="1" applyBorder="1" applyAlignment="1">
      <alignment vertical="top" wrapText="1"/>
    </xf>
    <xf numFmtId="0" fontId="28" fillId="10" borderId="0" xfId="4" applyFont="1" applyFill="1" applyBorder="1" applyProtection="1">
      <protection locked="0"/>
    </xf>
    <xf numFmtId="0" fontId="28" fillId="10" borderId="0" xfId="4" applyFont="1" applyFill="1" applyBorder="1" applyAlignment="1">
      <alignment vertical="top"/>
    </xf>
    <xf numFmtId="0" fontId="5" fillId="10" borderId="0" xfId="4" applyFont="1" applyFill="1" applyBorder="1" applyAlignment="1">
      <alignment horizontal="right" vertical="center" wrapText="1"/>
    </xf>
    <xf numFmtId="0" fontId="5" fillId="10" borderId="47" xfId="4" applyFont="1" applyFill="1" applyBorder="1" applyAlignment="1">
      <alignment horizontal="left" vertical="center"/>
    </xf>
    <xf numFmtId="0" fontId="5" fillId="10" borderId="0" xfId="4" applyFont="1" applyFill="1" applyBorder="1" applyAlignment="1">
      <alignment horizontal="left" vertical="center"/>
    </xf>
    <xf numFmtId="49" fontId="4" fillId="11" borderId="3" xfId="4" applyNumberFormat="1" applyFont="1" applyFill="1" applyBorder="1" applyAlignment="1" applyProtection="1">
      <alignment vertical="center"/>
      <protection locked="0"/>
    </xf>
    <xf numFmtId="49" fontId="4" fillId="11" borderId="2" xfId="4" applyNumberFormat="1" applyFont="1" applyFill="1" applyBorder="1" applyAlignment="1" applyProtection="1">
      <alignment vertical="center"/>
      <protection locked="0"/>
    </xf>
    <xf numFmtId="49" fontId="4" fillId="11" borderId="4" xfId="4" applyNumberFormat="1" applyFont="1" applyFill="1" applyBorder="1" applyAlignment="1" applyProtection="1">
      <alignment vertical="center"/>
      <protection locked="0"/>
    </xf>
    <xf numFmtId="0" fontId="5" fillId="10" borderId="48" xfId="4" applyFont="1" applyFill="1" applyBorder="1" applyAlignment="1">
      <alignment horizontal="center" vertical="center"/>
    </xf>
    <xf numFmtId="0" fontId="5" fillId="10" borderId="1" xfId="4" applyFont="1" applyFill="1" applyBorder="1" applyAlignment="1">
      <alignment horizontal="left" vertical="center" wrapText="1"/>
    </xf>
    <xf numFmtId="0" fontId="28" fillId="11" borderId="3" xfId="4" applyFont="1" applyFill="1" applyBorder="1" applyAlignment="1" applyProtection="1">
      <alignment vertical="center"/>
      <protection locked="0"/>
    </xf>
    <xf numFmtId="0" fontId="28" fillId="11" borderId="2" xfId="4" applyFont="1" applyFill="1" applyBorder="1" applyAlignment="1" applyProtection="1">
      <alignment vertical="center"/>
      <protection locked="0"/>
    </xf>
    <xf numFmtId="0" fontId="28" fillId="11" borderId="4" xfId="4" applyFont="1" applyFill="1" applyBorder="1" applyAlignment="1" applyProtection="1">
      <alignment vertical="center"/>
      <protection locked="0"/>
    </xf>
    <xf numFmtId="0" fontId="5" fillId="10" borderId="6" xfId="4" applyFont="1" applyFill="1" applyBorder="1" applyAlignment="1">
      <alignment horizontal="left" vertical="center" wrapText="1"/>
    </xf>
    <xf numFmtId="0" fontId="37" fillId="11" borderId="3" xfId="5" applyFill="1" applyBorder="1" applyAlignment="1" applyProtection="1">
      <alignment vertical="center"/>
      <protection locked="0"/>
    </xf>
    <xf numFmtId="0" fontId="5" fillId="0" borderId="15" xfId="0" applyFont="1" applyFill="1" applyBorder="1" applyAlignment="1" applyProtection="1">
      <alignment horizontal="left" vertical="center" wrapText="1"/>
    </xf>
    <xf numFmtId="0" fontId="17" fillId="9" borderId="25" xfId="0" applyFont="1" applyFill="1" applyBorder="1" applyAlignment="1" applyProtection="1">
      <alignment horizontal="left" vertical="center" wrapText="1"/>
    </xf>
    <xf numFmtId="0" fontId="17" fillId="9" borderId="26" xfId="0" applyFont="1" applyFill="1" applyBorder="1" applyAlignment="1" applyProtection="1">
      <alignment horizontal="left" vertical="center" wrapText="1"/>
    </xf>
    <xf numFmtId="0" fontId="17" fillId="9" borderId="27" xfId="0" applyFont="1" applyFill="1" applyBorder="1" applyAlignment="1" applyProtection="1">
      <alignment horizontal="left" vertical="center" wrapText="1"/>
    </xf>
    <xf numFmtId="0" fontId="15" fillId="9" borderId="15" xfId="0" applyFont="1" applyFill="1" applyBorder="1" applyAlignment="1" applyProtection="1">
      <alignment horizontal="left" vertical="center" wrapText="1"/>
    </xf>
    <xf numFmtId="0" fontId="17" fillId="0" borderId="15"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5" fillId="0" borderId="26" xfId="0" applyFont="1" applyFill="1" applyBorder="1" applyAlignment="1" applyProtection="1">
      <alignment horizontal="left" vertical="center" wrapText="1"/>
    </xf>
    <xf numFmtId="0" fontId="5" fillId="0" borderId="27" xfId="0" applyFont="1" applyFill="1" applyBorder="1" applyAlignment="1" applyProtection="1">
      <alignment horizontal="left" vertical="center" wrapText="1"/>
    </xf>
    <xf numFmtId="0" fontId="15" fillId="9" borderId="25" xfId="0" applyFont="1" applyFill="1" applyBorder="1" applyAlignment="1" applyProtection="1">
      <alignment horizontal="left" vertical="center" wrapText="1"/>
    </xf>
    <xf numFmtId="0" fontId="15" fillId="9" borderId="26" xfId="0" applyFont="1" applyFill="1" applyBorder="1" applyAlignment="1" applyProtection="1">
      <alignment horizontal="left" vertical="center" wrapText="1"/>
    </xf>
    <xf numFmtId="0" fontId="15" fillId="9" borderId="27"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8"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4"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1" fillId="4" borderId="2" xfId="0" applyFont="1" applyFill="1" applyBorder="1" applyAlignment="1" applyProtection="1">
      <alignment horizontal="left" vertical="center" wrapText="1"/>
    </xf>
    <xf numFmtId="0" fontId="11" fillId="4" borderId="4" xfId="0" applyFont="1" applyFill="1" applyBorder="1" applyAlignment="1" applyProtection="1">
      <alignment horizontal="left" vertical="center" wrapText="1"/>
    </xf>
    <xf numFmtId="0" fontId="15" fillId="0" borderId="28" xfId="0" applyFont="1" applyFill="1" applyBorder="1" applyAlignment="1" applyProtection="1">
      <alignment horizontal="left" vertical="center" wrapText="1"/>
    </xf>
    <xf numFmtId="0" fontId="15" fillId="0" borderId="29" xfId="0" applyFont="1" applyFill="1" applyBorder="1" applyAlignment="1" applyProtection="1">
      <alignment horizontal="left" vertical="center" wrapText="1"/>
    </xf>
    <xf numFmtId="0" fontId="15" fillId="0" borderId="30" xfId="0" applyFont="1" applyFill="1" applyBorder="1" applyAlignment="1" applyProtection="1">
      <alignment horizontal="left" vertical="center" wrapText="1"/>
    </xf>
    <xf numFmtId="0" fontId="17" fillId="0" borderId="25" xfId="0" applyFont="1" applyFill="1" applyBorder="1" applyAlignment="1" applyProtection="1">
      <alignment horizontal="left" vertical="center" wrapText="1"/>
    </xf>
    <xf numFmtId="0" fontId="17" fillId="0" borderId="26" xfId="0" applyFont="1" applyFill="1" applyBorder="1" applyAlignment="1" applyProtection="1">
      <alignment horizontal="left" vertical="center" wrapText="1"/>
    </xf>
    <xf numFmtId="0" fontId="17" fillId="0" borderId="27" xfId="0" applyFont="1" applyFill="1" applyBorder="1" applyAlignment="1" applyProtection="1">
      <alignment horizontal="left" vertical="center" wrapText="1"/>
    </xf>
    <xf numFmtId="0" fontId="17" fillId="9" borderId="15" xfId="0" applyFont="1" applyFill="1" applyBorder="1" applyAlignment="1" applyProtection="1">
      <alignment horizontal="left" vertical="center" wrapText="1"/>
    </xf>
    <xf numFmtId="0" fontId="15" fillId="0" borderId="15" xfId="0" applyFont="1" applyFill="1" applyBorder="1" applyAlignment="1" applyProtection="1">
      <alignment horizontal="left" vertical="center" wrapText="1"/>
    </xf>
    <xf numFmtId="0" fontId="15" fillId="0" borderId="16" xfId="0" applyFont="1" applyFill="1" applyBorder="1" applyAlignment="1" applyProtection="1">
      <alignment horizontal="left" vertical="center" wrapText="1"/>
    </xf>
    <xf numFmtId="0" fontId="15" fillId="0" borderId="25" xfId="0" applyFont="1" applyFill="1" applyBorder="1" applyAlignment="1" applyProtection="1">
      <alignment horizontal="left" vertical="center" wrapText="1"/>
    </xf>
    <xf numFmtId="0" fontId="15" fillId="0" borderId="26" xfId="0" applyFont="1" applyFill="1" applyBorder="1" applyAlignment="1" applyProtection="1">
      <alignment horizontal="left" vertical="center" wrapText="1"/>
    </xf>
    <xf numFmtId="0" fontId="15" fillId="0" borderId="27" xfId="0" applyFont="1" applyFill="1" applyBorder="1" applyAlignment="1" applyProtection="1">
      <alignment horizontal="left" vertical="center" wrapText="1"/>
    </xf>
    <xf numFmtId="0" fontId="15" fillId="0" borderId="22" xfId="0" applyFont="1" applyFill="1" applyBorder="1" applyAlignment="1" applyProtection="1">
      <alignment horizontal="left" vertical="center" wrapText="1"/>
    </xf>
    <xf numFmtId="0" fontId="15" fillId="0" borderId="23" xfId="0" applyFont="1" applyFill="1" applyBorder="1" applyAlignment="1" applyProtection="1">
      <alignment horizontal="left" vertical="center" wrapText="1"/>
    </xf>
    <xf numFmtId="0" fontId="15" fillId="0" borderId="24" xfId="0" applyFont="1" applyFill="1" applyBorder="1" applyAlignment="1" applyProtection="1">
      <alignment horizontal="left" vertical="center" wrapText="1"/>
    </xf>
    <xf numFmtId="0" fontId="12" fillId="4" borderId="14" xfId="0" applyFont="1" applyFill="1" applyBorder="1" applyAlignment="1" applyProtection="1">
      <alignment horizontal="left" vertical="center" wrapText="1"/>
    </xf>
    <xf numFmtId="0" fontId="14" fillId="4" borderId="14" xfId="0" applyFont="1" applyFill="1" applyBorder="1" applyAlignment="1" applyProtection="1">
      <alignment vertical="center"/>
    </xf>
    <xf numFmtId="0" fontId="12" fillId="0" borderId="15" xfId="0" applyFont="1" applyFill="1" applyBorder="1" applyAlignment="1" applyProtection="1">
      <alignment horizontal="left" vertical="center" wrapText="1" indent="1"/>
    </xf>
    <xf numFmtId="0" fontId="12" fillId="0" borderId="16" xfId="0" applyFont="1" applyFill="1" applyBorder="1" applyAlignment="1" applyProtection="1">
      <alignment horizontal="left" vertical="center" wrapText="1" indent="1"/>
    </xf>
    <xf numFmtId="0" fontId="5" fillId="0"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4" fillId="9" borderId="16" xfId="0" applyFont="1" applyFill="1" applyBorder="1" applyAlignment="1" applyProtection="1">
      <alignment horizontal="left" vertical="center" wrapText="1"/>
    </xf>
    <xf numFmtId="0" fontId="12" fillId="4" borderId="14" xfId="0" applyFont="1" applyFill="1" applyBorder="1" applyAlignment="1" applyProtection="1">
      <alignment vertical="center" wrapText="1"/>
    </xf>
    <xf numFmtId="0" fontId="12" fillId="9" borderId="15" xfId="0" applyFont="1" applyFill="1" applyBorder="1" applyAlignment="1" applyProtection="1">
      <alignment horizontal="left" vertical="center" wrapText="1"/>
    </xf>
    <xf numFmtId="0" fontId="4" fillId="4" borderId="14" xfId="0" applyFont="1" applyFill="1" applyBorder="1" applyAlignment="1" applyProtection="1">
      <alignment horizontal="left" vertical="center" wrapText="1"/>
    </xf>
    <xf numFmtId="0" fontId="4" fillId="4" borderId="14" xfId="0" applyFont="1" applyFill="1" applyBorder="1" applyAlignment="1" applyProtection="1">
      <alignment vertical="center" wrapText="1"/>
    </xf>
    <xf numFmtId="0" fontId="5" fillId="9" borderId="15" xfId="0" applyFont="1" applyFill="1" applyBorder="1" applyAlignment="1" applyProtection="1">
      <alignment horizontal="left" vertical="center" wrapText="1" indent="1"/>
    </xf>
    <xf numFmtId="0" fontId="5" fillId="9" borderId="16" xfId="0" applyFont="1" applyFill="1" applyBorder="1" applyAlignment="1" applyProtection="1">
      <alignment horizontal="left" vertical="center" wrapText="1" indent="1"/>
    </xf>
    <xf numFmtId="0" fontId="5" fillId="10" borderId="15" xfId="0" applyFont="1" applyFill="1" applyBorder="1" applyAlignment="1" applyProtection="1">
      <alignment horizontal="left" vertical="center" wrapText="1" indent="1"/>
    </xf>
    <xf numFmtId="0" fontId="21" fillId="0" borderId="15" xfId="0" applyFont="1" applyFill="1" applyBorder="1" applyAlignment="1" applyProtection="1">
      <alignment horizontal="left" vertical="center" wrapText="1"/>
    </xf>
    <xf numFmtId="0" fontId="5" fillId="9" borderId="15" xfId="0" applyFont="1" applyFill="1" applyBorder="1" applyAlignment="1" applyProtection="1">
      <alignment horizontal="left" vertical="center" wrapText="1"/>
    </xf>
    <xf numFmtId="0" fontId="15" fillId="9" borderId="14"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6" fillId="0" borderId="0" xfId="3" applyFont="1" applyFill="1" applyBorder="1" applyAlignment="1" applyProtection="1">
      <alignment horizontal="center" vertical="top" wrapText="1"/>
      <protection locked="0"/>
    </xf>
    <xf numFmtId="0" fontId="2"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6" fillId="5" borderId="5" xfId="3" applyFont="1" applyFill="1" applyBorder="1" applyAlignment="1" applyProtection="1">
      <alignment vertical="center" wrapText="1"/>
      <protection locked="0"/>
    </xf>
    <xf numFmtId="0" fontId="4" fillId="3" borderId="31" xfId="3" applyFont="1" applyFill="1" applyBorder="1" applyAlignment="1" applyProtection="1">
      <alignment horizontal="center" vertical="center" wrapText="1"/>
    </xf>
    <xf numFmtId="0" fontId="18" fillId="3" borderId="3" xfId="3" applyFont="1" applyFill="1" applyBorder="1" applyAlignment="1" applyProtection="1">
      <alignment horizontal="center" vertical="center"/>
    </xf>
    <xf numFmtId="0" fontId="12" fillId="9" borderId="25" xfId="0" applyFont="1" applyFill="1" applyBorder="1" applyAlignment="1" applyProtection="1">
      <alignment horizontal="left" vertical="center" wrapText="1"/>
    </xf>
    <xf numFmtId="0" fontId="12" fillId="9" borderId="26" xfId="0" applyFont="1" applyFill="1" applyBorder="1" applyAlignment="1" applyProtection="1">
      <alignment horizontal="left" vertical="center" wrapText="1"/>
    </xf>
    <xf numFmtId="0" fontId="12" fillId="9" borderId="27"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12" fillId="0" borderId="26" xfId="0" applyFont="1" applyFill="1" applyBorder="1" applyAlignment="1" applyProtection="1">
      <alignment horizontal="left" vertical="center" wrapText="1"/>
    </xf>
    <xf numFmtId="0" fontId="12" fillId="0" borderId="27" xfId="0" applyFont="1" applyFill="1" applyBorder="1" applyAlignment="1" applyProtection="1">
      <alignment horizontal="left" vertical="center" wrapText="1"/>
    </xf>
    <xf numFmtId="0" fontId="12" fillId="9" borderId="22" xfId="0" applyFont="1" applyFill="1" applyBorder="1" applyAlignment="1" applyProtection="1">
      <alignment horizontal="left" vertical="center" wrapText="1"/>
    </xf>
    <xf numFmtId="0" fontId="12" fillId="9" borderId="23" xfId="0" applyFont="1" applyFill="1" applyBorder="1" applyAlignment="1" applyProtection="1">
      <alignment horizontal="left" vertical="center" wrapText="1"/>
    </xf>
    <xf numFmtId="0" fontId="12" fillId="9" borderId="24"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xf>
    <xf numFmtId="0" fontId="4" fillId="9" borderId="26" xfId="0" applyFont="1" applyFill="1" applyBorder="1" applyAlignment="1" applyProtection="1">
      <alignment horizontal="left" vertical="center" wrapText="1"/>
    </xf>
    <xf numFmtId="0" fontId="4" fillId="9" borderId="27" xfId="0" applyFont="1" applyFill="1" applyBorder="1" applyAlignment="1" applyProtection="1">
      <alignment horizontal="left" vertical="center" wrapText="1"/>
    </xf>
    <xf numFmtId="0" fontId="12" fillId="7" borderId="31" xfId="0" applyFont="1" applyFill="1" applyBorder="1" applyAlignment="1" applyProtection="1">
      <alignment horizontal="left" vertical="center" shrinkToFit="1"/>
    </xf>
    <xf numFmtId="0" fontId="12" fillId="7" borderId="1" xfId="0" applyFont="1" applyFill="1" applyBorder="1" applyAlignment="1" applyProtection="1">
      <alignment horizontal="left" vertical="center" shrinkToFit="1"/>
    </xf>
    <xf numFmtId="0" fontId="12" fillId="7" borderId="32" xfId="0" applyFont="1" applyFill="1" applyBorder="1" applyAlignment="1" applyProtection="1">
      <alignment horizontal="left" vertical="center" shrinkToFit="1"/>
    </xf>
    <xf numFmtId="0" fontId="5" fillId="0" borderId="37" xfId="0" applyFont="1" applyFill="1" applyBorder="1" applyAlignment="1" applyProtection="1">
      <alignment horizontal="left" vertical="center" wrapText="1" indent="1"/>
    </xf>
    <xf numFmtId="0" fontId="5" fillId="0" borderId="38" xfId="0" applyFont="1" applyFill="1" applyBorder="1" applyAlignment="1" applyProtection="1">
      <alignment horizontal="left" vertical="center" wrapText="1" indent="1"/>
    </xf>
    <xf numFmtId="0" fontId="5" fillId="0" borderId="39" xfId="0" applyFont="1" applyFill="1" applyBorder="1" applyAlignment="1" applyProtection="1">
      <alignment horizontal="left" vertical="center" wrapText="1" indent="1"/>
    </xf>
    <xf numFmtId="0" fontId="5" fillId="0" borderId="25" xfId="0" applyFont="1" applyFill="1" applyBorder="1" applyAlignment="1" applyProtection="1">
      <alignment horizontal="left" vertical="center" wrapText="1" indent="1"/>
    </xf>
    <xf numFmtId="0" fontId="5" fillId="0" borderId="26" xfId="0" applyFont="1" applyFill="1" applyBorder="1" applyAlignment="1" applyProtection="1">
      <alignment horizontal="left" vertical="center" wrapText="1" indent="1"/>
    </xf>
    <xf numFmtId="0" fontId="5" fillId="0" borderId="27" xfId="0" applyFont="1" applyFill="1" applyBorder="1" applyAlignment="1" applyProtection="1">
      <alignment horizontal="left" vertical="center" wrapText="1" indent="1"/>
    </xf>
    <xf numFmtId="0" fontId="5" fillId="9" borderId="25" xfId="0" applyFont="1" applyFill="1" applyBorder="1" applyAlignment="1" applyProtection="1">
      <alignment horizontal="left" vertical="center" wrapText="1" indent="1"/>
    </xf>
    <xf numFmtId="0" fontId="5" fillId="9" borderId="26" xfId="0" applyFont="1" applyFill="1" applyBorder="1" applyAlignment="1" applyProtection="1">
      <alignment horizontal="left" vertical="center" wrapText="1" indent="1"/>
    </xf>
    <xf numFmtId="0" fontId="5" fillId="9" borderId="27" xfId="0" applyFont="1" applyFill="1" applyBorder="1" applyAlignment="1" applyProtection="1">
      <alignment horizontal="left" vertical="center" wrapText="1" indent="1"/>
    </xf>
    <xf numFmtId="0" fontId="21" fillId="0" borderId="25" xfId="0" applyFont="1" applyFill="1" applyBorder="1" applyAlignment="1" applyProtection="1">
      <alignment horizontal="left" vertical="center" wrapText="1" indent="2"/>
    </xf>
    <xf numFmtId="0" fontId="21" fillId="0" borderId="26" xfId="0" applyFont="1" applyFill="1" applyBorder="1" applyAlignment="1" applyProtection="1">
      <alignment horizontal="left" vertical="center" wrapText="1" indent="2"/>
    </xf>
    <xf numFmtId="0" fontId="21" fillId="0" borderId="27" xfId="0" applyFont="1" applyFill="1" applyBorder="1" applyAlignment="1" applyProtection="1">
      <alignment horizontal="left" vertical="center" wrapText="1" indent="2"/>
    </xf>
    <xf numFmtId="0" fontId="18"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0" fillId="0" borderId="0" xfId="0" applyAlignment="1" applyProtection="1">
      <alignment horizont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xf>
    <xf numFmtId="0" fontId="18" fillId="2" borderId="5" xfId="3" applyFont="1" applyFill="1" applyBorder="1" applyAlignment="1" applyProtection="1">
      <alignment vertical="center" wrapText="1"/>
      <protection locked="0"/>
    </xf>
    <xf numFmtId="0" fontId="4"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5" fillId="0" borderId="33" xfId="0" applyFont="1" applyFill="1" applyBorder="1" applyAlignment="1" applyProtection="1">
      <alignment horizontal="left" vertical="center" wrapText="1"/>
    </xf>
    <xf numFmtId="0" fontId="5" fillId="7" borderId="1" xfId="0" applyFont="1" applyFill="1" applyBorder="1" applyAlignment="1" applyProtection="1">
      <alignment horizontal="left" vertical="center" shrinkToFit="1"/>
    </xf>
    <xf numFmtId="0" fontId="5" fillId="7" borderId="32" xfId="0" applyFont="1" applyFill="1" applyBorder="1" applyAlignment="1" applyProtection="1">
      <alignment horizontal="left" vertical="center" shrinkToFit="1"/>
    </xf>
    <xf numFmtId="0" fontId="12" fillId="9" borderId="16"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indent="1"/>
    </xf>
    <xf numFmtId="0" fontId="2" fillId="0" borderId="2" xfId="0" applyFont="1" applyBorder="1" applyAlignment="1" applyProtection="1">
      <alignment horizontal="right"/>
    </xf>
    <xf numFmtId="0" fontId="12" fillId="0" borderId="16" xfId="0" applyFont="1" applyFill="1" applyBorder="1" applyAlignment="1" applyProtection="1">
      <alignment horizontal="left" vertical="center" wrapText="1"/>
    </xf>
    <xf numFmtId="0" fontId="12" fillId="0" borderId="15"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44" xfId="0" applyFont="1" applyBorder="1" applyAlignment="1" applyProtection="1">
      <alignment horizontal="left" vertical="center" wrapText="1"/>
    </xf>
    <xf numFmtId="0" fontId="18" fillId="9" borderId="44" xfId="0" applyFont="1" applyFill="1" applyBorder="1" applyAlignment="1" applyProtection="1">
      <alignment horizontal="left" vertical="center" wrapText="1"/>
    </xf>
    <xf numFmtId="0" fontId="9" fillId="3" borderId="8" xfId="0" applyFont="1" applyFill="1" applyBorder="1" applyAlignment="1" applyProtection="1">
      <alignment horizontal="center" vertical="center" wrapText="1"/>
    </xf>
    <xf numFmtId="0" fontId="3" fillId="0" borderId="9" xfId="0" applyFont="1" applyBorder="1" applyAlignment="1" applyProtection="1">
      <alignment horizontal="center" vertical="center" wrapText="1"/>
    </xf>
    <xf numFmtId="0" fontId="3" fillId="0" borderId="40" xfId="0" applyFont="1" applyBorder="1" applyAlignment="1" applyProtection="1">
      <alignment horizontal="center" vertical="center" wrapText="1"/>
    </xf>
    <xf numFmtId="0" fontId="3" fillId="0" borderId="41" xfId="0" applyFont="1" applyBorder="1" applyAlignment="1" applyProtection="1">
      <alignment horizontal="center" vertical="center" wrapText="1"/>
    </xf>
    <xf numFmtId="0" fontId="9" fillId="3" borderId="9" xfId="0" applyFont="1" applyFill="1" applyBorder="1" applyAlignment="1" applyProtection="1">
      <alignment horizontal="center" vertical="center" wrapText="1"/>
    </xf>
    <xf numFmtId="0" fontId="3" fillId="0" borderId="41" xfId="0" applyFont="1" applyBorder="1" applyProtection="1"/>
    <xf numFmtId="3" fontId="9" fillId="3" borderId="9" xfId="0" applyNumberFormat="1" applyFont="1" applyFill="1" applyBorder="1" applyAlignment="1" applyProtection="1">
      <alignment horizontal="center" vertical="center" wrapText="1"/>
    </xf>
    <xf numFmtId="3" fontId="3" fillId="0" borderId="41" xfId="0" applyNumberFormat="1" applyFont="1" applyBorder="1" applyProtection="1"/>
    <xf numFmtId="3" fontId="9" fillId="3" borderId="10" xfId="0" applyNumberFormat="1" applyFont="1" applyFill="1" applyBorder="1" applyAlignment="1" applyProtection="1">
      <alignment horizontal="center" vertical="center" wrapText="1"/>
    </xf>
    <xf numFmtId="3" fontId="3" fillId="0" borderId="42" xfId="0" applyNumberFormat="1" applyFont="1" applyBorder="1" applyProtection="1"/>
    <xf numFmtId="49" fontId="9" fillId="3" borderId="11" xfId="0" applyNumberFormat="1" applyFont="1" applyFill="1" applyBorder="1" applyAlignment="1" applyProtection="1">
      <alignment horizontal="center" vertical="center" wrapText="1"/>
    </xf>
    <xf numFmtId="49" fontId="9" fillId="3" borderId="12" xfId="0" applyNumberFormat="1" applyFont="1" applyFill="1" applyBorder="1" applyAlignment="1" applyProtection="1">
      <alignment horizontal="center" vertical="center" wrapText="1"/>
    </xf>
    <xf numFmtId="0" fontId="20" fillId="6" borderId="43" xfId="0" applyFont="1" applyFill="1" applyBorder="1" applyAlignment="1" applyProtection="1">
      <alignment horizontal="left" vertical="center"/>
    </xf>
    <xf numFmtId="0" fontId="22" fillId="6" borderId="43" xfId="0" applyFont="1" applyFill="1" applyBorder="1" applyAlignment="1" applyProtection="1">
      <alignment vertical="center"/>
    </xf>
    <xf numFmtId="0" fontId="3" fillId="0" borderId="43" xfId="0" applyFont="1" applyBorder="1" applyAlignment="1" applyProtection="1">
      <alignment vertical="center"/>
    </xf>
    <xf numFmtId="0" fontId="18" fillId="0" borderId="44" xfId="0" applyFont="1" applyBorder="1" applyAlignment="1" applyProtection="1">
      <alignment horizontal="left" vertical="center" wrapText="1"/>
    </xf>
    <xf numFmtId="0" fontId="18" fillId="9" borderId="45" xfId="0" applyFont="1" applyFill="1" applyBorder="1" applyAlignment="1" applyProtection="1">
      <alignment horizontal="left" vertical="center" wrapText="1"/>
    </xf>
    <xf numFmtId="0" fontId="20" fillId="6" borderId="46" xfId="0" applyFont="1" applyFill="1" applyBorder="1" applyAlignment="1" applyProtection="1">
      <alignment horizontal="left" vertical="center"/>
    </xf>
    <xf numFmtId="0" fontId="3" fillId="0" borderId="46" xfId="0" applyFont="1" applyBorder="1" applyAlignment="1" applyProtection="1">
      <alignment vertical="center"/>
    </xf>
    <xf numFmtId="0" fontId="20" fillId="9" borderId="44" xfId="0" applyFont="1" applyFill="1" applyBorder="1" applyAlignment="1" applyProtection="1">
      <alignment horizontal="left" vertical="center" wrapText="1"/>
    </xf>
    <xf numFmtId="0" fontId="20" fillId="9" borderId="45" xfId="0" applyFont="1" applyFill="1" applyBorder="1" applyAlignment="1" applyProtection="1">
      <alignment horizontal="left" vertical="center" wrapText="1"/>
    </xf>
    <xf numFmtId="0" fontId="3" fillId="0" borderId="46" xfId="0" applyFont="1" applyBorder="1" applyProtection="1"/>
    <xf numFmtId="0" fontId="2" fillId="0" borderId="0" xfId="0" applyFont="1" applyAlignment="1">
      <alignment horizontal="left" vertical="top" wrapText="1"/>
    </xf>
  </cellXfs>
  <cellStyles count="6">
    <cellStyle name="Hyperlink" xfId="5" builtinId="8"/>
    <cellStyle name="Hyperlink 2" xfId="2" xr:uid="{00000000-0005-0000-0000-000000000000}"/>
    <cellStyle name="Normal" xfId="0" builtinId="0"/>
    <cellStyle name="Normal 2" xfId="3" xr:uid="{00000000-0005-0000-0000-000002000000}"/>
    <cellStyle name="Normal 3" xfId="4" xr:uid="{DDA17D29-743F-4838-A570-51256BD52F60}"/>
    <cellStyle name="Style 1"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xmlMaps" Target="xmlMap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25</xdr:row>
      <xdr:rowOff>154304</xdr:rowOff>
    </xdr:from>
    <xdr:to>
      <xdr:col>9</xdr:col>
      <xdr:colOff>589762</xdr:colOff>
      <xdr:row>58</xdr:row>
      <xdr:rowOff>36194</xdr:rowOff>
    </xdr:to>
    <xdr:pic>
      <xdr:nvPicPr>
        <xdr:cNvPr id="2" name="Picture 1">
          <a:extLst>
            <a:ext uri="{FF2B5EF4-FFF2-40B4-BE49-F238E27FC236}">
              <a16:creationId xmlns:a16="http://schemas.microsoft.com/office/drawing/2014/main" id="{3E725319-8596-406D-8283-90510615BF78}"/>
            </a:ext>
          </a:extLst>
        </xdr:cNvPr>
        <xdr:cNvPicPr>
          <a:picLocks noChangeAspect="1"/>
        </xdr:cNvPicPr>
      </xdr:nvPicPr>
      <xdr:blipFill>
        <a:blip xmlns:r="http://schemas.openxmlformats.org/officeDocument/2006/relationships" r:embed="rId1"/>
        <a:stretch>
          <a:fillRect/>
        </a:stretch>
      </xdr:blipFill>
      <xdr:spPr>
        <a:xfrm>
          <a:off x="0" y="4345304"/>
          <a:ext cx="6076162" cy="5414010"/>
        </a:xfrm>
        <a:prstGeom prst="rect">
          <a:avLst/>
        </a:prstGeom>
      </xdr:spPr>
    </xdr:pic>
    <xdr:clientData/>
  </xdr:twoCellAnchor>
  <xdr:twoCellAnchor editAs="oneCell">
    <xdr:from>
      <xdr:col>0</xdr:col>
      <xdr:colOff>127635</xdr:colOff>
      <xdr:row>58</xdr:row>
      <xdr:rowOff>15240</xdr:rowOff>
    </xdr:from>
    <xdr:to>
      <xdr:col>8</xdr:col>
      <xdr:colOff>490834</xdr:colOff>
      <xdr:row>71</xdr:row>
      <xdr:rowOff>133057</xdr:rowOff>
    </xdr:to>
    <xdr:pic>
      <xdr:nvPicPr>
        <xdr:cNvPr id="3" name="Picture 2">
          <a:extLst>
            <a:ext uri="{FF2B5EF4-FFF2-40B4-BE49-F238E27FC236}">
              <a16:creationId xmlns:a16="http://schemas.microsoft.com/office/drawing/2014/main" id="{F4B24EA8-A5C0-43F3-9C7B-B41DAE164384}"/>
            </a:ext>
          </a:extLst>
        </xdr:cNvPr>
        <xdr:cNvPicPr>
          <a:picLocks noChangeAspect="1"/>
        </xdr:cNvPicPr>
      </xdr:nvPicPr>
      <xdr:blipFill>
        <a:blip xmlns:r="http://schemas.openxmlformats.org/officeDocument/2006/relationships" r:embed="rId2"/>
        <a:stretch>
          <a:fillRect/>
        </a:stretch>
      </xdr:blipFill>
      <xdr:spPr>
        <a:xfrm>
          <a:off x="127635" y="9738360"/>
          <a:ext cx="5239999" cy="2297137"/>
        </a:xfrm>
        <a:prstGeom prst="rect">
          <a:avLst/>
        </a:prstGeom>
      </xdr:spPr>
    </xdr:pic>
    <xdr:clientData/>
  </xdr:twoCellAnchor>
</xdr:wsDr>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A5E646A3-4393-4880-81EB-1311514351CF}" r="E6" connectionId="0">
    <xmlCellPr id="1" xr6:uid="{2DD3ACA0-6A16-4F46-BC12-CECD5B09AC36}" uniqueName="Godina">
      <xmlPr mapId="1" xpath="/GFI-IZD-POD/Izvjesce/Godina" xmlDataType="integer"/>
    </xmlCellPr>
  </singleXmlCell>
  <singleXmlCell id="2" xr6:uid="{7BA923FE-13F0-43DE-A6AB-E85E996370FE}" r="C16" connectionId="0">
    <xmlCellPr id="1" xr6:uid="{EE715044-AED8-4FF5-9B89-29555C603184}" uniqueName="sif_ust">
      <xmlPr mapId="1" xpath="/GFI-IZD-POD/Izvjesce/sif_ust" xmlDataType="string"/>
    </xmlCellPr>
  </singleXmlCell>
  <singleXmlCell id="3" xr6:uid="{8776FA29-B643-46F8-BAE9-00449060EFA7}" r="C30" connectionId="0">
    <xmlCellPr id="1" xr6:uid="{CFDB4745-5127-4A71-A382-8A1295D79F72}" uniqueName="AtribIzv">
      <xmlPr mapId="1" xpath="/G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3000000}" r="H8" connectionId="0">
    <xmlCellPr id="1" xr6:uid="{00000000-0010-0000-0300-000001000000}" uniqueName="P1074366">
      <xmlPr mapId="1" xpath="/GFI-IZD-POD/IFP-GFI-IZD-POD_1000340/P1074366" xmlDataType="decimal"/>
    </xmlCellPr>
  </singleXmlCell>
  <singleXmlCell id="6" xr6:uid="{00000000-000C-0000-FFFF-FFFF04000000}" r="I8" connectionId="0">
    <xmlCellPr id="1" xr6:uid="{00000000-0010-0000-0400-000001000000}" uniqueName="P1074367">
      <xmlPr mapId="1" xpath="/GFI-IZD-POD/IFP-GFI-IZD-POD_1000340/P1074367" xmlDataType="decimal"/>
    </xmlCellPr>
  </singleXmlCell>
  <singleXmlCell id="9" xr6:uid="{00000000-000C-0000-FFFF-FFFF05000000}" r="H9" connectionId="0">
    <xmlCellPr id="1" xr6:uid="{00000000-0010-0000-0500-000001000000}" uniqueName="P1074368">
      <xmlPr mapId="1" xpath="/GFI-IZD-POD/IFP-GFI-IZD-POD_1000340/P1074368" xmlDataType="decimal"/>
    </xmlCellPr>
  </singleXmlCell>
  <singleXmlCell id="11" xr6:uid="{00000000-000C-0000-FFFF-FFFF06000000}" r="I9" connectionId="0">
    <xmlCellPr id="1" xr6:uid="{00000000-0010-0000-0600-000001000000}" uniqueName="P1074369">
      <xmlPr mapId="1" xpath="/GFI-IZD-POD/IFP-GFI-IZD-POD_1000340/P1074369" xmlDataType="decimal"/>
    </xmlCellPr>
  </singleXmlCell>
  <singleXmlCell id="12" xr6:uid="{00000000-000C-0000-FFFF-FFFF07000000}" r="H10" connectionId="0">
    <xmlCellPr id="1" xr6:uid="{00000000-0010-0000-0700-000001000000}" uniqueName="P1074370">
      <xmlPr mapId="1" xpath="/GFI-IZD-POD/IFP-GFI-IZD-POD_1000340/P1074370" xmlDataType="decimal"/>
    </xmlCellPr>
  </singleXmlCell>
  <singleXmlCell id="13" xr6:uid="{00000000-000C-0000-FFFF-FFFF08000000}" r="I10" connectionId="0">
    <xmlCellPr id="1" xr6:uid="{00000000-0010-0000-0800-000001000000}" uniqueName="P1074371">
      <xmlPr mapId="1" xpath="/GFI-IZD-POD/IFP-GFI-IZD-POD_1000340/P1074371" xmlDataType="decimal"/>
    </xmlCellPr>
  </singleXmlCell>
  <singleXmlCell id="14" xr6:uid="{00000000-000C-0000-FFFF-FFFF09000000}" r="H11" connectionId="0">
    <xmlCellPr id="1" xr6:uid="{00000000-0010-0000-0900-000001000000}" uniqueName="P1074372">
      <xmlPr mapId="1" xpath="/GFI-IZD-POD/IFP-GFI-IZD-POD_1000340/P1074372" xmlDataType="decimal"/>
    </xmlCellPr>
  </singleXmlCell>
  <singleXmlCell id="15" xr6:uid="{00000000-000C-0000-FFFF-FFFF0A000000}" r="I11" connectionId="0">
    <xmlCellPr id="1" xr6:uid="{00000000-0010-0000-0A00-000001000000}" uniqueName="P1074373">
      <xmlPr mapId="1" xpath="/GFI-IZD-POD/IFP-GFI-IZD-POD_1000340/P1074373" xmlDataType="decimal"/>
    </xmlCellPr>
  </singleXmlCell>
  <singleXmlCell id="16" xr6:uid="{00000000-000C-0000-FFFF-FFFF0B000000}" r="H12" connectionId="0">
    <xmlCellPr id="1" xr6:uid="{00000000-0010-0000-0B00-000001000000}" uniqueName="P1074374">
      <xmlPr mapId="1" xpath="/GFI-IZD-POD/IFP-GFI-IZD-POD_1000340/P1074374" xmlDataType="decimal"/>
    </xmlCellPr>
  </singleXmlCell>
  <singleXmlCell id="17" xr6:uid="{00000000-000C-0000-FFFF-FFFF0C000000}" r="I12" connectionId="0">
    <xmlCellPr id="1" xr6:uid="{00000000-0010-0000-0C00-000001000000}" uniqueName="P1074375">
      <xmlPr mapId="1" xpath="/GFI-IZD-POD/IFP-GFI-IZD-POD_1000340/P1074375" xmlDataType="decimal"/>
    </xmlCellPr>
  </singleXmlCell>
  <singleXmlCell id="18" xr6:uid="{00000000-000C-0000-FFFF-FFFF0D000000}" r="H13" connectionId="0">
    <xmlCellPr id="1" xr6:uid="{00000000-0010-0000-0D00-000001000000}" uniqueName="P1074376">
      <xmlPr mapId="1" xpath="/GFI-IZD-POD/IFP-GFI-IZD-POD_1000340/P1074376" xmlDataType="decimal"/>
    </xmlCellPr>
  </singleXmlCell>
  <singleXmlCell id="19" xr6:uid="{00000000-000C-0000-FFFF-FFFF0E000000}" r="I13" connectionId="0">
    <xmlCellPr id="1" xr6:uid="{00000000-0010-0000-0E00-000001000000}" uniqueName="P1074491">
      <xmlPr mapId="1" xpath="/GFI-IZD-POD/IFP-GFI-IZD-POD_1000340/P1074491" xmlDataType="decimal"/>
    </xmlCellPr>
  </singleXmlCell>
  <singleXmlCell id="20" xr6:uid="{00000000-000C-0000-FFFF-FFFF0F000000}" r="H14" connectionId="0">
    <xmlCellPr id="1" xr6:uid="{00000000-0010-0000-0F00-000001000000}" uniqueName="P1074492">
      <xmlPr mapId="1" xpath="/GFI-IZD-POD/IFP-GFI-IZD-POD_1000340/P1074492" xmlDataType="decimal"/>
    </xmlCellPr>
  </singleXmlCell>
  <singleXmlCell id="21" xr6:uid="{00000000-000C-0000-FFFF-FFFF10000000}" r="I14" connectionId="0">
    <xmlCellPr id="1" xr6:uid="{00000000-0010-0000-1000-000001000000}" uniqueName="P1074493">
      <xmlPr mapId="1" xpath="/GFI-IZD-POD/IFP-GFI-IZD-POD_1000340/P1074493" xmlDataType="decimal"/>
    </xmlCellPr>
  </singleXmlCell>
  <singleXmlCell id="22" xr6:uid="{00000000-000C-0000-FFFF-FFFF11000000}" r="H15" connectionId="0">
    <xmlCellPr id="1" xr6:uid="{00000000-0010-0000-1100-000001000000}" uniqueName="P1074494">
      <xmlPr mapId="1" xpath="/GFI-IZD-POD/IFP-GFI-IZD-POD_1000340/P1074494" xmlDataType="decimal"/>
    </xmlCellPr>
  </singleXmlCell>
  <singleXmlCell id="23" xr6:uid="{00000000-000C-0000-FFFF-FFFF12000000}" r="I15" connectionId="0">
    <xmlCellPr id="1" xr6:uid="{00000000-0010-0000-1200-000001000000}" uniqueName="P1074575">
      <xmlPr mapId="1" xpath="/GFI-IZD-POD/IFP-GFI-IZD-POD_1000340/P1074575" xmlDataType="decimal"/>
    </xmlCellPr>
  </singleXmlCell>
  <singleXmlCell id="24" xr6:uid="{00000000-000C-0000-FFFF-FFFF13000000}" r="H16" connectionId="0">
    <xmlCellPr id="1" xr6:uid="{00000000-0010-0000-1300-000001000000}" uniqueName="P1074576">
      <xmlPr mapId="1" xpath="/GFI-IZD-POD/IFP-GFI-IZD-POD_1000340/P1074576" xmlDataType="decimal"/>
    </xmlCellPr>
  </singleXmlCell>
  <singleXmlCell id="25" xr6:uid="{00000000-000C-0000-FFFF-FFFF14000000}" r="I16" connectionId="0">
    <xmlCellPr id="1" xr6:uid="{00000000-0010-0000-1400-000001000000}" uniqueName="P1074577">
      <xmlPr mapId="1" xpath="/GFI-IZD-POD/IFP-GFI-IZD-POD_1000340/P1074577" xmlDataType="decimal"/>
    </xmlCellPr>
  </singleXmlCell>
  <singleXmlCell id="26" xr6:uid="{00000000-000C-0000-FFFF-FFFF15000000}" r="H17" connectionId="0">
    <xmlCellPr id="1" xr6:uid="{00000000-0010-0000-1500-000001000000}" uniqueName="P1074578">
      <xmlPr mapId="1" xpath="/GFI-IZD-POD/IFP-GFI-IZD-POD_1000340/P1074578" xmlDataType="decimal"/>
    </xmlCellPr>
  </singleXmlCell>
  <singleXmlCell id="27" xr6:uid="{00000000-000C-0000-FFFF-FFFF16000000}" r="I17" connectionId="0">
    <xmlCellPr id="1" xr6:uid="{00000000-0010-0000-1600-000001000000}" uniqueName="P1074579">
      <xmlPr mapId="1" xpath="/GFI-IZD-POD/IFP-GFI-IZD-POD_1000340/P1074579" xmlDataType="decimal"/>
    </xmlCellPr>
  </singleXmlCell>
  <singleXmlCell id="28" xr6:uid="{00000000-000C-0000-FFFF-FFFF17000000}" r="H18" connectionId="0">
    <xmlCellPr id="1" xr6:uid="{00000000-0010-0000-1700-000001000000}" uniqueName="P1074656">
      <xmlPr mapId="1" xpath="/GFI-IZD-POD/IFP-GFI-IZD-POD_1000340/P1074656" xmlDataType="decimal"/>
    </xmlCellPr>
  </singleXmlCell>
  <singleXmlCell id="29" xr6:uid="{00000000-000C-0000-FFFF-FFFF18000000}" r="I18" connectionId="0">
    <xmlCellPr id="1" xr6:uid="{00000000-0010-0000-1800-000001000000}" uniqueName="P1074657">
      <xmlPr mapId="1" xpath="/GFI-IZD-POD/IFP-GFI-IZD-POD_1000340/P1074657" xmlDataType="decimal"/>
    </xmlCellPr>
  </singleXmlCell>
  <singleXmlCell id="30" xr6:uid="{00000000-000C-0000-FFFF-FFFF19000000}" r="H19" connectionId="0">
    <xmlCellPr id="1" xr6:uid="{00000000-0010-0000-1900-000001000000}" uniqueName="P1074658">
      <xmlPr mapId="1" xpath="/GFI-IZD-POD/IFP-GFI-IZD-POD_1000340/P1074658" xmlDataType="decimal"/>
    </xmlCellPr>
  </singleXmlCell>
  <singleXmlCell id="31" xr6:uid="{00000000-000C-0000-FFFF-FFFF1A000000}" r="I19" connectionId="0">
    <xmlCellPr id="1" xr6:uid="{00000000-0010-0000-1A00-000001000000}" uniqueName="P1074659">
      <xmlPr mapId="1" xpath="/GFI-IZD-POD/IFP-GFI-IZD-POD_1000340/P1074659" xmlDataType="decimal"/>
    </xmlCellPr>
  </singleXmlCell>
  <singleXmlCell id="32" xr6:uid="{00000000-000C-0000-FFFF-FFFF1B000000}" r="H20" connectionId="0">
    <xmlCellPr id="1" xr6:uid="{00000000-0010-0000-1B00-000001000000}" uniqueName="P1074894">
      <xmlPr mapId="1" xpath="/GFI-IZD-POD/IFP-GFI-IZD-POD_1000340/P1074894" xmlDataType="decimal"/>
    </xmlCellPr>
  </singleXmlCell>
  <singleXmlCell id="33" xr6:uid="{00000000-000C-0000-FFFF-FFFF1C000000}" r="I20" connectionId="0">
    <xmlCellPr id="1" xr6:uid="{00000000-0010-0000-1C00-000001000000}" uniqueName="P1074895">
      <xmlPr mapId="1" xpath="/GFI-IZD-POD/IFP-GFI-IZD-POD_1000340/P1074895" xmlDataType="decimal"/>
    </xmlCellPr>
  </singleXmlCell>
  <singleXmlCell id="34" xr6:uid="{00000000-000C-0000-FFFF-FFFF1D000000}" r="H21" connectionId="0">
    <xmlCellPr id="1" xr6:uid="{00000000-0010-0000-1D00-000001000000}" uniqueName="P1074896">
      <xmlPr mapId="1" xpath="/GFI-IZD-POD/IFP-GFI-IZD-POD_1000340/P1074896" xmlDataType="decimal"/>
    </xmlCellPr>
  </singleXmlCell>
  <singleXmlCell id="35" xr6:uid="{00000000-000C-0000-FFFF-FFFF1E000000}" r="I21" connectionId="0">
    <xmlCellPr id="1" xr6:uid="{00000000-0010-0000-1E00-000001000000}" uniqueName="P1074897">
      <xmlPr mapId="1" xpath="/GFI-IZD-POD/IFP-GFI-IZD-POD_1000340/P1074897" xmlDataType="decimal"/>
    </xmlCellPr>
  </singleXmlCell>
  <singleXmlCell id="36" xr6:uid="{00000000-000C-0000-FFFF-FFFF1F000000}" r="H22" connectionId="0">
    <xmlCellPr id="1" xr6:uid="{00000000-0010-0000-1F00-000001000000}" uniqueName="P1074898">
      <xmlPr mapId="1" xpath="/GFI-IZD-POD/IFP-GFI-IZD-POD_1000340/P1074898" xmlDataType="decimal"/>
    </xmlCellPr>
  </singleXmlCell>
  <singleXmlCell id="37" xr6:uid="{00000000-000C-0000-FFFF-FFFF20000000}" r="I22" connectionId="0">
    <xmlCellPr id="1" xr6:uid="{00000000-0010-0000-2000-000001000000}" uniqueName="P1074899">
      <xmlPr mapId="1" xpath="/GFI-IZD-POD/IFP-GFI-IZD-POD_1000340/P1074899" xmlDataType="decimal"/>
    </xmlCellPr>
  </singleXmlCell>
  <singleXmlCell id="38" xr6:uid="{00000000-000C-0000-FFFF-FFFF21000000}" r="H23" connectionId="0">
    <xmlCellPr id="1" xr6:uid="{00000000-0010-0000-2100-000001000000}" uniqueName="P1074900">
      <xmlPr mapId="1" xpath="/GFI-IZD-POD/IFP-GFI-IZD-POD_1000340/P1074900" xmlDataType="decimal"/>
    </xmlCellPr>
  </singleXmlCell>
  <singleXmlCell id="39" xr6:uid="{00000000-000C-0000-FFFF-FFFF22000000}" r="I23" connectionId="0">
    <xmlCellPr id="1" xr6:uid="{00000000-0010-0000-2200-000001000000}" uniqueName="P1074901">
      <xmlPr mapId="1" xpath="/GFI-IZD-POD/IFP-GFI-IZD-POD_1000340/P1074901" xmlDataType="decimal"/>
    </xmlCellPr>
  </singleXmlCell>
  <singleXmlCell id="40" xr6:uid="{00000000-000C-0000-FFFF-FFFF23000000}" r="H24" connectionId="0">
    <xmlCellPr id="1" xr6:uid="{00000000-0010-0000-2300-000001000000}" uniqueName="P1074902">
      <xmlPr mapId="1" xpath="/GFI-IZD-POD/IFP-GFI-IZD-POD_1000340/P1074902" xmlDataType="decimal"/>
    </xmlCellPr>
  </singleXmlCell>
  <singleXmlCell id="41" xr6:uid="{00000000-000C-0000-FFFF-FFFF24000000}" r="I24" connectionId="0">
    <xmlCellPr id="1" xr6:uid="{00000000-0010-0000-2400-000001000000}" uniqueName="P1074903">
      <xmlPr mapId="1" xpath="/GFI-IZD-POD/IFP-GFI-IZD-POD_1000340/P1074903" xmlDataType="decimal"/>
    </xmlCellPr>
  </singleXmlCell>
  <singleXmlCell id="42" xr6:uid="{00000000-000C-0000-FFFF-FFFF25000000}" r="H25" connectionId="0">
    <xmlCellPr id="1" xr6:uid="{00000000-0010-0000-2500-000001000000}" uniqueName="P1074904">
      <xmlPr mapId="1" xpath="/GFI-IZD-POD/IFP-GFI-IZD-POD_1000340/P1074904" xmlDataType="decimal"/>
    </xmlCellPr>
  </singleXmlCell>
  <singleXmlCell id="43" xr6:uid="{00000000-000C-0000-FFFF-FFFF26000000}" r="I25" connectionId="0">
    <xmlCellPr id="1" xr6:uid="{00000000-0010-0000-2600-000001000000}" uniqueName="P1074905">
      <xmlPr mapId="1" xpath="/GFI-IZD-POD/IFP-GFI-IZD-POD_1000340/P1074905" xmlDataType="decimal"/>
    </xmlCellPr>
  </singleXmlCell>
  <singleXmlCell id="44" xr6:uid="{00000000-000C-0000-FFFF-FFFF27000000}" r="H26" connectionId="0">
    <xmlCellPr id="1" xr6:uid="{00000000-0010-0000-2700-000001000000}" uniqueName="P1074906">
      <xmlPr mapId="1" xpath="/GFI-IZD-POD/IFP-GFI-IZD-POD_1000340/P1074906" xmlDataType="decimal"/>
    </xmlCellPr>
  </singleXmlCell>
  <singleXmlCell id="45" xr6:uid="{00000000-000C-0000-FFFF-FFFF28000000}" r="I26" connectionId="0">
    <xmlCellPr id="1" xr6:uid="{00000000-0010-0000-2800-000001000000}" uniqueName="P1074907">
      <xmlPr mapId="1" xpath="/GFI-IZD-POD/IFP-GFI-IZD-POD_1000340/P1074907" xmlDataType="decimal"/>
    </xmlCellPr>
  </singleXmlCell>
  <singleXmlCell id="46" xr6:uid="{00000000-000C-0000-FFFF-FFFF29000000}" r="H27" connectionId="0">
    <xmlCellPr id="1" xr6:uid="{00000000-0010-0000-2900-000001000000}" uniqueName="P1074908">
      <xmlPr mapId="1" xpath="/GFI-IZD-POD/IFP-GFI-IZD-POD_1000340/P1074908" xmlDataType="decimal"/>
    </xmlCellPr>
  </singleXmlCell>
  <singleXmlCell id="47" xr6:uid="{00000000-000C-0000-FFFF-FFFF2A000000}" r="I27" connectionId="0">
    <xmlCellPr id="1" xr6:uid="{00000000-0010-0000-2A00-000001000000}" uniqueName="P1074909">
      <xmlPr mapId="1" xpath="/GFI-IZD-POD/IFP-GFI-IZD-POD_1000340/P1074909" xmlDataType="decimal"/>
    </xmlCellPr>
  </singleXmlCell>
  <singleXmlCell id="48" xr6:uid="{00000000-000C-0000-FFFF-FFFF2B000000}" r="H28" connectionId="0">
    <xmlCellPr id="1" xr6:uid="{00000000-0010-0000-2B00-000001000000}" uniqueName="P1074910">
      <xmlPr mapId="1" xpath="/GFI-IZD-POD/IFP-GFI-IZD-POD_1000340/P1074910" xmlDataType="decimal"/>
    </xmlCellPr>
  </singleXmlCell>
  <singleXmlCell id="49" xr6:uid="{00000000-000C-0000-FFFF-FFFF2C000000}" r="I28" connectionId="0">
    <xmlCellPr id="1" xr6:uid="{00000000-0010-0000-2C00-000001000000}" uniqueName="P1074912">
      <xmlPr mapId="1" xpath="/GFI-IZD-POD/IFP-GFI-IZD-POD_1000340/P1074912" xmlDataType="decimal"/>
    </xmlCellPr>
  </singleXmlCell>
  <singleXmlCell id="50" xr6:uid="{00000000-000C-0000-FFFF-FFFF2D000000}" r="H29" connectionId="0">
    <xmlCellPr id="1" xr6:uid="{00000000-0010-0000-2D00-000001000000}" uniqueName="P1074914">
      <xmlPr mapId="1" xpath="/GFI-IZD-POD/IFP-GFI-IZD-POD_1000340/P1074914" xmlDataType="decimal"/>
    </xmlCellPr>
  </singleXmlCell>
  <singleXmlCell id="51" xr6:uid="{00000000-000C-0000-FFFF-FFFF2E000000}" r="I29" connectionId="0">
    <xmlCellPr id="1" xr6:uid="{00000000-0010-0000-2E00-000001000000}" uniqueName="P1074916">
      <xmlPr mapId="1" xpath="/GFI-IZD-POD/IFP-GFI-IZD-POD_1000340/P1074916" xmlDataType="decimal"/>
    </xmlCellPr>
  </singleXmlCell>
  <singleXmlCell id="52" xr6:uid="{00000000-000C-0000-FFFF-FFFF2F000000}" r="H30" connectionId="0">
    <xmlCellPr id="1" xr6:uid="{00000000-0010-0000-2F00-000001000000}" uniqueName="P1074918">
      <xmlPr mapId="1" xpath="/GFI-IZD-POD/IFP-GFI-IZD-POD_1000340/P1074918" xmlDataType="decimal"/>
    </xmlCellPr>
  </singleXmlCell>
  <singleXmlCell id="53" xr6:uid="{00000000-000C-0000-FFFF-FFFF30000000}" r="I30" connectionId="0">
    <xmlCellPr id="1" xr6:uid="{00000000-0010-0000-3000-000001000000}" uniqueName="P1074921">
      <xmlPr mapId="1" xpath="/GFI-IZD-POD/IFP-GFI-IZD-POD_1000340/P1074921" xmlDataType="decimal"/>
    </xmlCellPr>
  </singleXmlCell>
  <singleXmlCell id="54" xr6:uid="{00000000-000C-0000-FFFF-FFFF31000000}" r="H31" connectionId="0">
    <xmlCellPr id="1" xr6:uid="{00000000-0010-0000-3100-000001000000}" uniqueName="P1074923">
      <xmlPr mapId="1" xpath="/GFI-IZD-POD/IFP-GFI-IZD-POD_1000340/P1074923" xmlDataType="decimal"/>
    </xmlCellPr>
  </singleXmlCell>
  <singleXmlCell id="55" xr6:uid="{00000000-000C-0000-FFFF-FFFF32000000}" r="I31" connectionId="0">
    <xmlCellPr id="1" xr6:uid="{00000000-0010-0000-3200-000001000000}" uniqueName="P1074925">
      <xmlPr mapId="1" xpath="/GFI-IZD-POD/IFP-GFI-IZD-POD_1000340/P1074925" xmlDataType="decimal"/>
    </xmlCellPr>
  </singleXmlCell>
  <singleXmlCell id="56" xr6:uid="{00000000-000C-0000-FFFF-FFFF33000000}" r="H32" connectionId="0">
    <xmlCellPr id="1" xr6:uid="{00000000-0010-0000-3300-000001000000}" uniqueName="P1074927">
      <xmlPr mapId="1" xpath="/GFI-IZD-POD/IFP-GFI-IZD-POD_1000340/P1074927" xmlDataType="decimal"/>
    </xmlCellPr>
  </singleXmlCell>
  <singleXmlCell id="57" xr6:uid="{00000000-000C-0000-FFFF-FFFF34000000}" r="I32" connectionId="0">
    <xmlCellPr id="1" xr6:uid="{00000000-0010-0000-3400-000001000000}" uniqueName="P1074947">
      <xmlPr mapId="1" xpath="/GFI-IZD-POD/IFP-GFI-IZD-POD_1000340/P1074947" xmlDataType="decimal"/>
    </xmlCellPr>
  </singleXmlCell>
  <singleXmlCell id="58" xr6:uid="{00000000-000C-0000-FFFF-FFFF35000000}" r="H33" connectionId="0">
    <xmlCellPr id="1" xr6:uid="{00000000-0010-0000-3500-000001000000}" uniqueName="P1074949">
      <xmlPr mapId="1" xpath="/GFI-IZD-POD/IFP-GFI-IZD-POD_1000340/P1074949" xmlDataType="decimal"/>
    </xmlCellPr>
  </singleXmlCell>
  <singleXmlCell id="59" xr6:uid="{00000000-000C-0000-FFFF-FFFF36000000}" r="I33" connectionId="0">
    <xmlCellPr id="1" xr6:uid="{00000000-0010-0000-3600-000001000000}" uniqueName="P1074951">
      <xmlPr mapId="1" xpath="/GFI-IZD-POD/IFP-GFI-IZD-POD_1000340/P1074951" xmlDataType="decimal"/>
    </xmlCellPr>
  </singleXmlCell>
  <singleXmlCell id="60" xr6:uid="{00000000-000C-0000-FFFF-FFFF37000000}" r="H34" connectionId="0">
    <xmlCellPr id="1" xr6:uid="{00000000-0010-0000-3700-000001000000}" uniqueName="P1074954">
      <xmlPr mapId="1" xpath="/GFI-IZD-POD/IFP-GFI-IZD-POD_1000340/P1074954" xmlDataType="decimal"/>
    </xmlCellPr>
  </singleXmlCell>
  <singleXmlCell id="61" xr6:uid="{00000000-000C-0000-FFFF-FFFF38000000}" r="I34" connectionId="0">
    <xmlCellPr id="1" xr6:uid="{00000000-0010-0000-3800-000001000000}" uniqueName="P1074956">
      <xmlPr mapId="1" xpath="/GFI-IZD-POD/IFP-GFI-IZD-POD_1000340/P1074956" xmlDataType="decimal"/>
    </xmlCellPr>
  </singleXmlCell>
  <singleXmlCell id="62" xr6:uid="{00000000-000C-0000-FFFF-FFFF39000000}" r="H35" connectionId="0">
    <xmlCellPr id="1" xr6:uid="{00000000-0010-0000-3900-000001000000}" uniqueName="P1074958">
      <xmlPr mapId="1" xpath="/GFI-IZD-POD/IFP-GFI-IZD-POD_1000340/P1074958" xmlDataType="decimal"/>
    </xmlCellPr>
  </singleXmlCell>
  <singleXmlCell id="63" xr6:uid="{00000000-000C-0000-FFFF-FFFF3A000000}" r="I35" connectionId="0">
    <xmlCellPr id="1" xr6:uid="{00000000-0010-0000-3A00-000001000000}" uniqueName="P1074960">
      <xmlPr mapId="1" xpath="/GFI-IZD-POD/IFP-GFI-IZD-POD_1000340/P1074960" xmlDataType="decimal"/>
    </xmlCellPr>
  </singleXmlCell>
  <singleXmlCell id="64" xr6:uid="{00000000-000C-0000-FFFF-FFFF3B000000}" r="H36" connectionId="0">
    <xmlCellPr id="1" xr6:uid="{00000000-0010-0000-3B00-000001000000}" uniqueName="P1074962">
      <xmlPr mapId="1" xpath="/GFI-IZD-POD/IFP-GFI-IZD-POD_1000340/P1074962" xmlDataType="decimal"/>
    </xmlCellPr>
  </singleXmlCell>
  <singleXmlCell id="65" xr6:uid="{00000000-000C-0000-FFFF-FFFF3C000000}" r="I36" connectionId="0">
    <xmlCellPr id="1" xr6:uid="{00000000-0010-0000-3C00-000001000000}" uniqueName="P1074964">
      <xmlPr mapId="1" xpath="/GFI-IZD-POD/IFP-GFI-IZD-POD_1000340/P1074964" xmlDataType="decimal"/>
    </xmlCellPr>
  </singleXmlCell>
  <singleXmlCell id="66" xr6:uid="{00000000-000C-0000-FFFF-FFFF3D000000}" r="H37" connectionId="0">
    <xmlCellPr id="1" xr6:uid="{00000000-0010-0000-3D00-000001000000}" uniqueName="P1084404">
      <xmlPr mapId="1" xpath="/GFI-IZD-POD/IFP-GFI-IZD-POD_1000340/P1084404" xmlDataType="decimal"/>
    </xmlCellPr>
  </singleXmlCell>
  <singleXmlCell id="67" xr6:uid="{00000000-000C-0000-FFFF-FFFF3E000000}" r="I37" connectionId="0">
    <xmlCellPr id="1" xr6:uid="{00000000-0010-0000-3E00-000001000000}" uniqueName="P1084405">
      <xmlPr mapId="1" xpath="/GFI-IZD-POD/IFP-GFI-IZD-POD_1000340/P1084405" xmlDataType="decimal"/>
    </xmlCellPr>
  </singleXmlCell>
  <singleXmlCell id="68" xr6:uid="{00000000-000C-0000-FFFF-FFFF3F000000}" r="H38" connectionId="0">
    <xmlCellPr id="1" xr6:uid="{00000000-0010-0000-3F00-000001000000}" uniqueName="P1074967">
      <xmlPr mapId="1" xpath="/GFI-IZD-POD/IFP-GFI-IZD-POD_1000340/P1074967" xmlDataType="decimal"/>
    </xmlCellPr>
  </singleXmlCell>
  <singleXmlCell id="69" xr6:uid="{00000000-000C-0000-FFFF-FFFF40000000}" r="I38" connectionId="0">
    <xmlCellPr id="1" xr6:uid="{00000000-0010-0000-4000-000001000000}" uniqueName="P1074973">
      <xmlPr mapId="1" xpath="/GFI-IZD-POD/IFP-GFI-IZD-POD_1000340/P1074973" xmlDataType="decimal"/>
    </xmlCellPr>
  </singleXmlCell>
  <singleXmlCell id="70" xr6:uid="{00000000-000C-0000-FFFF-FFFF41000000}" r="H39" connectionId="0">
    <xmlCellPr id="1" xr6:uid="{00000000-0010-0000-4100-000001000000}" uniqueName="P1074975">
      <xmlPr mapId="1" xpath="/GFI-IZD-POD/IFP-GFI-IZD-POD_1000340/P1074975" xmlDataType="decimal"/>
    </xmlCellPr>
  </singleXmlCell>
  <singleXmlCell id="71" xr6:uid="{00000000-000C-0000-FFFF-FFFF42000000}" r="I39" connectionId="0">
    <xmlCellPr id="1" xr6:uid="{00000000-0010-0000-4200-000001000000}" uniqueName="P1074979">
      <xmlPr mapId="1" xpath="/GFI-IZD-POD/IFP-GFI-IZD-POD_1000340/P1074979" xmlDataType="decimal"/>
    </xmlCellPr>
  </singleXmlCell>
  <singleXmlCell id="72" xr6:uid="{00000000-000C-0000-FFFF-FFFF43000000}" r="H40" connectionId="0">
    <xmlCellPr id="1" xr6:uid="{00000000-0010-0000-4300-000001000000}" uniqueName="P1074981">
      <xmlPr mapId="1" xpath="/GFI-IZD-POD/IFP-GFI-IZD-POD_1000340/P1074981" xmlDataType="decimal"/>
    </xmlCellPr>
  </singleXmlCell>
  <singleXmlCell id="73" xr6:uid="{00000000-000C-0000-FFFF-FFFF44000000}" r="I40" connectionId="0">
    <xmlCellPr id="1" xr6:uid="{00000000-0010-0000-4400-000001000000}" uniqueName="P1074983">
      <xmlPr mapId="1" xpath="/GFI-IZD-POD/IFP-GFI-IZD-POD_1000340/P1074983" xmlDataType="decimal"/>
    </xmlCellPr>
  </singleXmlCell>
  <singleXmlCell id="74" xr6:uid="{00000000-000C-0000-FFFF-FFFF45000000}" r="H41" connectionId="0">
    <xmlCellPr id="1" xr6:uid="{00000000-0010-0000-4500-000001000000}" uniqueName="P1074985">
      <xmlPr mapId="1" xpath="/GFI-IZD-POD/IFP-GFI-IZD-POD_1000340/P1074985" xmlDataType="decimal"/>
    </xmlCellPr>
  </singleXmlCell>
  <singleXmlCell id="75" xr6:uid="{00000000-000C-0000-FFFF-FFFF46000000}" r="I41" connectionId="0">
    <xmlCellPr id="1" xr6:uid="{00000000-0010-0000-4600-000001000000}" uniqueName="P1074987">
      <xmlPr mapId="1" xpath="/GFI-IZD-POD/IFP-GFI-IZD-POD_1000340/P1074987" xmlDataType="decimal"/>
    </xmlCellPr>
  </singleXmlCell>
  <singleXmlCell id="76" xr6:uid="{00000000-000C-0000-FFFF-FFFF47000000}" r="H42" connectionId="0">
    <xmlCellPr id="1" xr6:uid="{00000000-0010-0000-4700-000001000000}" uniqueName="P1074989">
      <xmlPr mapId="1" xpath="/GFI-IZD-POD/IFP-GFI-IZD-POD_1000340/P1074989" xmlDataType="decimal"/>
    </xmlCellPr>
  </singleXmlCell>
  <singleXmlCell id="77" xr6:uid="{00000000-000C-0000-FFFF-FFFF48000000}" r="I42" connectionId="0">
    <xmlCellPr id="1" xr6:uid="{00000000-0010-0000-4800-000001000000}" uniqueName="P1074991">
      <xmlPr mapId="1" xpath="/GFI-IZD-POD/IFP-GFI-IZD-POD_1000340/P1074991" xmlDataType="decimal"/>
    </xmlCellPr>
  </singleXmlCell>
  <singleXmlCell id="78" xr6:uid="{00000000-000C-0000-FFFF-FFFF49000000}" r="H43" connectionId="0">
    <xmlCellPr id="1" xr6:uid="{00000000-0010-0000-4900-000001000000}" uniqueName="P1074994">
      <xmlPr mapId="1" xpath="/GFI-IZD-POD/IFP-GFI-IZD-POD_1000340/P1074994" xmlDataType="decimal"/>
    </xmlCellPr>
  </singleXmlCell>
  <singleXmlCell id="79" xr6:uid="{00000000-000C-0000-FFFF-FFFF4A000000}" r="I43" connectionId="0">
    <xmlCellPr id="1" xr6:uid="{00000000-0010-0000-4A00-000001000000}" uniqueName="P1074997">
      <xmlPr mapId="1" xpath="/GFI-IZD-POD/IFP-GFI-IZD-POD_1000340/P1074997" xmlDataType="decimal"/>
    </xmlCellPr>
  </singleXmlCell>
  <singleXmlCell id="80" xr6:uid="{00000000-000C-0000-FFFF-FFFF4B000000}" r="H44" connectionId="0">
    <xmlCellPr id="1" xr6:uid="{00000000-0010-0000-4B00-000001000000}" uniqueName="P1074998">
      <xmlPr mapId="1" xpath="/GFI-IZD-POD/IFP-GFI-IZD-POD_1000340/P1074998" xmlDataType="decimal"/>
    </xmlCellPr>
  </singleXmlCell>
  <singleXmlCell id="81" xr6:uid="{00000000-000C-0000-FFFF-FFFF4C000000}" r="I44" connectionId="0">
    <xmlCellPr id="1" xr6:uid="{00000000-0010-0000-4C00-000001000000}" uniqueName="P1075000">
      <xmlPr mapId="1" xpath="/GFI-IZD-POD/IFP-GFI-IZD-POD_1000340/P1075000" xmlDataType="decimal"/>
    </xmlCellPr>
  </singleXmlCell>
  <singleXmlCell id="82" xr6:uid="{00000000-000C-0000-FFFF-FFFF4D000000}" r="H45" connectionId="0">
    <xmlCellPr id="1" xr6:uid="{00000000-0010-0000-4D00-000001000000}" uniqueName="P1075001">
      <xmlPr mapId="1" xpath="/GFI-IZD-POD/IFP-GFI-IZD-POD_1000340/P1075001" xmlDataType="decimal"/>
    </xmlCellPr>
  </singleXmlCell>
  <singleXmlCell id="83" xr6:uid="{00000000-000C-0000-FFFF-FFFF4E000000}" r="I45" connectionId="0">
    <xmlCellPr id="1" xr6:uid="{00000000-0010-0000-4E00-000001000000}" uniqueName="P1075003">
      <xmlPr mapId="1" xpath="/GFI-IZD-POD/IFP-GFI-IZD-POD_1000340/P1075003" xmlDataType="decimal"/>
    </xmlCellPr>
  </singleXmlCell>
  <singleXmlCell id="84" xr6:uid="{00000000-000C-0000-FFFF-FFFF4F000000}" r="H46" connectionId="0">
    <xmlCellPr id="1" xr6:uid="{00000000-0010-0000-4F00-000001000000}" uniqueName="P1075005">
      <xmlPr mapId="1" xpath="/GFI-IZD-POD/IFP-GFI-IZD-POD_1000340/P1075005" xmlDataType="decimal"/>
    </xmlCellPr>
  </singleXmlCell>
  <singleXmlCell id="85" xr6:uid="{00000000-000C-0000-FFFF-FFFF50000000}" r="I46" connectionId="0">
    <xmlCellPr id="1" xr6:uid="{00000000-0010-0000-5000-000001000000}" uniqueName="P1075007">
      <xmlPr mapId="1" xpath="/GFI-IZD-POD/IFP-GFI-IZD-POD_1000340/P1075007" xmlDataType="decimal"/>
    </xmlCellPr>
  </singleXmlCell>
  <singleXmlCell id="86" xr6:uid="{00000000-000C-0000-FFFF-FFFF51000000}" r="H47" connectionId="0">
    <xmlCellPr id="1" xr6:uid="{00000000-0010-0000-5100-000001000000}" uniqueName="P1075009">
      <xmlPr mapId="1" xpath="/GFI-IZD-POD/IFP-GFI-IZD-POD_1000340/P1075009" xmlDataType="decimal"/>
    </xmlCellPr>
  </singleXmlCell>
  <singleXmlCell id="87" xr6:uid="{00000000-000C-0000-FFFF-FFFF52000000}" r="I47" connectionId="0">
    <xmlCellPr id="1" xr6:uid="{00000000-0010-0000-5200-000001000000}" uniqueName="P1075011">
      <xmlPr mapId="1" xpath="/GFI-IZD-POD/IFP-GFI-IZD-POD_1000340/P1075011" xmlDataType="decimal"/>
    </xmlCellPr>
  </singleXmlCell>
  <singleXmlCell id="88" xr6:uid="{00000000-000C-0000-FFFF-FFFF53000000}" r="H48" connectionId="0">
    <xmlCellPr id="1" xr6:uid="{00000000-0010-0000-5300-000001000000}" uniqueName="P1075012">
      <xmlPr mapId="1" xpath="/GFI-IZD-POD/IFP-GFI-IZD-POD_1000340/P1075012" xmlDataType="decimal"/>
    </xmlCellPr>
  </singleXmlCell>
  <singleXmlCell id="89" xr6:uid="{00000000-000C-0000-FFFF-FFFF54000000}" r="I48" connectionId="0">
    <xmlCellPr id="1" xr6:uid="{00000000-0010-0000-5400-000001000000}" uniqueName="P1075014">
      <xmlPr mapId="1" xpath="/GFI-IZD-POD/IFP-GFI-IZD-POD_1000340/P1075014" xmlDataType="decimal"/>
    </xmlCellPr>
  </singleXmlCell>
  <singleXmlCell id="90" xr6:uid="{00000000-000C-0000-FFFF-FFFF55000000}" r="H49" connectionId="0">
    <xmlCellPr id="1" xr6:uid="{00000000-0010-0000-5500-000001000000}" uniqueName="P1075016">
      <xmlPr mapId="1" xpath="/GFI-IZD-POD/IFP-GFI-IZD-POD_1000340/P1075016" xmlDataType="decimal"/>
    </xmlCellPr>
  </singleXmlCell>
  <singleXmlCell id="91" xr6:uid="{00000000-000C-0000-FFFF-FFFF56000000}" r="I49" connectionId="0">
    <xmlCellPr id="1" xr6:uid="{00000000-0010-0000-5600-000001000000}" uniqueName="P1075018">
      <xmlPr mapId="1" xpath="/GFI-IZD-POD/IFP-GFI-IZD-POD_1000340/P1075018" xmlDataType="decimal"/>
    </xmlCellPr>
  </singleXmlCell>
  <singleXmlCell id="92" xr6:uid="{00000000-000C-0000-FFFF-FFFF57000000}" r="H50" connectionId="0">
    <xmlCellPr id="1" xr6:uid="{00000000-0010-0000-5700-000001000000}" uniqueName="P1075020">
      <xmlPr mapId="1" xpath="/GFI-IZD-POD/IFP-GFI-IZD-POD_1000340/P1075020" xmlDataType="decimal"/>
    </xmlCellPr>
  </singleXmlCell>
  <singleXmlCell id="93" xr6:uid="{00000000-000C-0000-FFFF-FFFF58000000}" r="I50" connectionId="0">
    <xmlCellPr id="1" xr6:uid="{00000000-0010-0000-5800-000001000000}" uniqueName="P1075023">
      <xmlPr mapId="1" xpath="/GFI-IZD-POD/IFP-GFI-IZD-POD_1000340/P1075023" xmlDataType="decimal"/>
    </xmlCellPr>
  </singleXmlCell>
  <singleXmlCell id="94" xr6:uid="{00000000-000C-0000-FFFF-FFFF59000000}" r="H51" connectionId="0">
    <xmlCellPr id="1" xr6:uid="{00000000-0010-0000-5900-000001000000}" uniqueName="P1075026">
      <xmlPr mapId="1" xpath="/GFI-IZD-POD/IFP-GFI-IZD-POD_1000340/P1075026" xmlDataType="decimal"/>
    </xmlCellPr>
  </singleXmlCell>
  <singleXmlCell id="95" xr6:uid="{00000000-000C-0000-FFFF-FFFF5A000000}" r="I51" connectionId="0">
    <xmlCellPr id="1" xr6:uid="{00000000-0010-0000-5A00-000001000000}" uniqueName="P1075028">
      <xmlPr mapId="1" xpath="/GFI-IZD-POD/IFP-GFI-IZD-POD_1000340/P1075028" xmlDataType="decimal"/>
    </xmlCellPr>
  </singleXmlCell>
  <singleXmlCell id="96" xr6:uid="{00000000-000C-0000-FFFF-FFFF5B000000}" r="H52" connectionId="0">
    <xmlCellPr id="1" xr6:uid="{00000000-0010-0000-5B00-000001000000}" uniqueName="P1075031">
      <xmlPr mapId="1" xpath="/GFI-IZD-POD/IFP-GFI-IZD-POD_1000340/P1075031" xmlDataType="decimal"/>
    </xmlCellPr>
  </singleXmlCell>
  <singleXmlCell id="97" xr6:uid="{00000000-000C-0000-FFFF-FFFF5C000000}" r="I52" connectionId="0">
    <xmlCellPr id="1" xr6:uid="{00000000-0010-0000-5C00-000001000000}" uniqueName="P1075033">
      <xmlPr mapId="1" xpath="/GFI-IZD-POD/IFP-GFI-IZD-POD_1000340/P1075033" xmlDataType="decimal"/>
    </xmlCellPr>
  </singleXmlCell>
  <singleXmlCell id="98" xr6:uid="{00000000-000C-0000-FFFF-FFFF5D000000}" r="H53" connectionId="0">
    <xmlCellPr id="1" xr6:uid="{00000000-0010-0000-5D00-000001000000}" uniqueName="P1075035">
      <xmlPr mapId="1" xpath="/GFI-IZD-POD/IFP-GFI-IZD-POD_1000340/P1075035" xmlDataType="decimal"/>
    </xmlCellPr>
  </singleXmlCell>
  <singleXmlCell id="99" xr6:uid="{00000000-000C-0000-FFFF-FFFF5E000000}" r="I53" connectionId="0">
    <xmlCellPr id="1" xr6:uid="{00000000-0010-0000-5E00-000001000000}" uniqueName="P1075037">
      <xmlPr mapId="1" xpath="/GFI-IZD-POD/IFP-GFI-IZD-POD_1000340/P1075037" xmlDataType="decimal"/>
    </xmlCellPr>
  </singleXmlCell>
  <singleXmlCell id="100" xr6:uid="{00000000-000C-0000-FFFF-FFFF5F000000}" r="H54" connectionId="0">
    <xmlCellPr id="1" xr6:uid="{00000000-0010-0000-5F00-000001000000}" uniqueName="P1075039">
      <xmlPr mapId="1" xpath="/GFI-IZD-POD/IFP-GFI-IZD-POD_1000340/P1075039" xmlDataType="decimal"/>
    </xmlCellPr>
  </singleXmlCell>
  <singleXmlCell id="101" xr6:uid="{00000000-000C-0000-FFFF-FFFF60000000}" r="I54" connectionId="0">
    <xmlCellPr id="1" xr6:uid="{00000000-0010-0000-6000-000001000000}" uniqueName="P1075043">
      <xmlPr mapId="1" xpath="/GFI-IZD-POD/IFP-GFI-IZD-POD_1000340/P1075043" xmlDataType="decimal"/>
    </xmlCellPr>
  </singleXmlCell>
  <singleXmlCell id="102" xr6:uid="{00000000-000C-0000-FFFF-FFFF61000000}" r="H55" connectionId="0">
    <xmlCellPr id="1" xr6:uid="{00000000-0010-0000-6100-000001000000}" uniqueName="P1075055">
      <xmlPr mapId="1" xpath="/GFI-IZD-POD/IFP-GFI-IZD-POD_1000340/P1075055" xmlDataType="decimal"/>
    </xmlCellPr>
  </singleXmlCell>
  <singleXmlCell id="103" xr6:uid="{00000000-000C-0000-FFFF-FFFF62000000}" r="I55" connectionId="0">
    <xmlCellPr id="1" xr6:uid="{00000000-0010-0000-6200-000001000000}" uniqueName="P1075057">
      <xmlPr mapId="1" xpath="/GFI-IZD-POD/IFP-GFI-IZD-POD_1000340/P1075057" xmlDataType="decimal"/>
    </xmlCellPr>
  </singleXmlCell>
  <singleXmlCell id="104" xr6:uid="{00000000-000C-0000-FFFF-FFFF63000000}" r="H56" connectionId="0">
    <xmlCellPr id="1" xr6:uid="{00000000-0010-0000-6300-000001000000}" uniqueName="P1075058">
      <xmlPr mapId="1" xpath="/GFI-IZD-POD/IFP-GFI-IZD-POD_1000340/P1075058" xmlDataType="decimal"/>
    </xmlCellPr>
  </singleXmlCell>
  <singleXmlCell id="105" xr6:uid="{00000000-000C-0000-FFFF-FFFF64000000}" r="I56" connectionId="0">
    <xmlCellPr id="1" xr6:uid="{00000000-0010-0000-6400-000001000000}" uniqueName="P1075060">
      <xmlPr mapId="1" xpath="/GFI-IZD-POD/IFP-GFI-IZD-POD_1000340/P1075060" xmlDataType="decimal"/>
    </xmlCellPr>
  </singleXmlCell>
  <singleXmlCell id="106" xr6:uid="{00000000-000C-0000-FFFF-FFFF65000000}" r="H57" connectionId="0">
    <xmlCellPr id="1" xr6:uid="{00000000-0010-0000-6500-000001000000}" uniqueName="P1075063">
      <xmlPr mapId="1" xpath="/GFI-IZD-POD/IFP-GFI-IZD-POD_1000340/P1075063" xmlDataType="decimal"/>
    </xmlCellPr>
  </singleXmlCell>
  <singleXmlCell id="107" xr6:uid="{00000000-000C-0000-FFFF-FFFF66000000}" r="I57" connectionId="0">
    <xmlCellPr id="1" xr6:uid="{00000000-0010-0000-6600-000001000000}" uniqueName="P1075065">
      <xmlPr mapId="1" xpath="/GFI-IZD-POD/IFP-GFI-IZD-POD_1000340/P1075065" xmlDataType="decimal"/>
    </xmlCellPr>
  </singleXmlCell>
  <singleXmlCell id="108" xr6:uid="{00000000-000C-0000-FFFF-FFFF67000000}" r="H58" connectionId="0">
    <xmlCellPr id="1" xr6:uid="{00000000-0010-0000-6700-000001000000}" uniqueName="P1075067">
      <xmlPr mapId="1" xpath="/GFI-IZD-POD/IFP-GFI-IZD-POD_1000340/P1075067" xmlDataType="decimal"/>
    </xmlCellPr>
  </singleXmlCell>
  <singleXmlCell id="109" xr6:uid="{00000000-000C-0000-FFFF-FFFF68000000}" r="I58" connectionId="0">
    <xmlCellPr id="1" xr6:uid="{00000000-0010-0000-6800-000001000000}" uniqueName="P1075071">
      <xmlPr mapId="1" xpath="/GFI-IZD-POD/IFP-GFI-IZD-POD_1000340/P1075071" xmlDataType="decimal"/>
    </xmlCellPr>
  </singleXmlCell>
  <singleXmlCell id="110" xr6:uid="{00000000-000C-0000-FFFF-FFFF69000000}" r="H59" connectionId="0">
    <xmlCellPr id="1" xr6:uid="{00000000-0010-0000-6900-000001000000}" uniqueName="P1075076">
      <xmlPr mapId="1" xpath="/GFI-IZD-POD/IFP-GFI-IZD-POD_1000340/P1075076" xmlDataType="decimal"/>
    </xmlCellPr>
  </singleXmlCell>
  <singleXmlCell id="111" xr6:uid="{00000000-000C-0000-FFFF-FFFF6A000000}" r="I59" connectionId="0">
    <xmlCellPr id="1" xr6:uid="{00000000-0010-0000-6A00-000001000000}" uniqueName="P1075080">
      <xmlPr mapId="1" xpath="/GFI-IZD-POD/IFP-GFI-IZD-POD_1000340/P1075080" xmlDataType="decimal"/>
    </xmlCellPr>
  </singleXmlCell>
  <singleXmlCell id="112" xr6:uid="{00000000-000C-0000-FFFF-FFFF6B000000}" r="H60" connectionId="0">
    <xmlCellPr id="1" xr6:uid="{00000000-0010-0000-6B00-000001000000}" uniqueName="P1075083">
      <xmlPr mapId="1" xpath="/GFI-IZD-POD/IFP-GFI-IZD-POD_1000340/P1075083" xmlDataType="decimal"/>
    </xmlCellPr>
  </singleXmlCell>
  <singleXmlCell id="113" xr6:uid="{00000000-000C-0000-FFFF-FFFF6C000000}" r="I60" connectionId="0">
    <xmlCellPr id="1" xr6:uid="{00000000-0010-0000-6C00-000001000000}" uniqueName="P1075085">
      <xmlPr mapId="1" xpath="/GFI-IZD-POD/IFP-GFI-IZD-POD_1000340/P1075085" xmlDataType="decimal"/>
    </xmlCellPr>
  </singleXmlCell>
  <singleXmlCell id="114" xr6:uid="{00000000-000C-0000-FFFF-FFFF6D000000}" r="H61" connectionId="0">
    <xmlCellPr id="1" xr6:uid="{00000000-0010-0000-6D00-000001000000}" uniqueName="P1075091">
      <xmlPr mapId="1" xpath="/GFI-IZD-POD/IFP-GFI-IZD-POD_1000340/P1075091" xmlDataType="decimal"/>
    </xmlCellPr>
  </singleXmlCell>
  <singleXmlCell id="115" xr6:uid="{00000000-000C-0000-FFFF-FFFF6E000000}" r="I61" connectionId="0">
    <xmlCellPr id="1" xr6:uid="{00000000-0010-0000-6E00-000001000000}" uniqueName="P1075093">
      <xmlPr mapId="1" xpath="/GFI-IZD-POD/IFP-GFI-IZD-POD_1000340/P1075093" xmlDataType="decimal"/>
    </xmlCellPr>
  </singleXmlCell>
  <singleXmlCell id="116" xr6:uid="{00000000-000C-0000-FFFF-FFFF6F000000}" r="H62" connectionId="0">
    <xmlCellPr id="1" xr6:uid="{00000000-0010-0000-6F00-000001000000}" uniqueName="P1075095">
      <xmlPr mapId="1" xpath="/GFI-IZD-POD/IFP-GFI-IZD-POD_1000340/P1075095" xmlDataType="decimal"/>
    </xmlCellPr>
  </singleXmlCell>
  <singleXmlCell id="117" xr6:uid="{00000000-000C-0000-FFFF-FFFF70000000}" r="I62" connectionId="0">
    <xmlCellPr id="1" xr6:uid="{00000000-0010-0000-7000-000001000000}" uniqueName="P1075097">
      <xmlPr mapId="1" xpath="/GFI-IZD-POD/IFP-GFI-IZD-POD_1000340/P1075097" xmlDataType="decimal"/>
    </xmlCellPr>
  </singleXmlCell>
  <singleXmlCell id="118" xr6:uid="{00000000-000C-0000-FFFF-FFFF71000000}" r="H63" connectionId="0">
    <xmlCellPr id="1" xr6:uid="{00000000-0010-0000-7100-000001000000}" uniqueName="P1075099">
      <xmlPr mapId="1" xpath="/GFI-IZD-POD/IFP-GFI-IZD-POD_1000340/P1075099" xmlDataType="decimal"/>
    </xmlCellPr>
  </singleXmlCell>
  <singleXmlCell id="119" xr6:uid="{00000000-000C-0000-FFFF-FFFF72000000}" r="I63" connectionId="0">
    <xmlCellPr id="1" xr6:uid="{00000000-0010-0000-7200-000001000000}" uniqueName="P1075100">
      <xmlPr mapId="1" xpath="/GFI-IZD-POD/IFP-GFI-IZD-POD_1000340/P1075100" xmlDataType="decimal"/>
    </xmlCellPr>
  </singleXmlCell>
  <singleXmlCell id="120" xr6:uid="{00000000-000C-0000-FFFF-FFFF73000000}" r="H64" connectionId="0">
    <xmlCellPr id="1" xr6:uid="{00000000-0010-0000-7300-000001000000}" uniqueName="P1075101">
      <xmlPr mapId="1" xpath="/GFI-IZD-POD/IFP-GFI-IZD-POD_1000340/P1075101" xmlDataType="decimal"/>
    </xmlCellPr>
  </singleXmlCell>
  <singleXmlCell id="121" xr6:uid="{00000000-000C-0000-FFFF-FFFF74000000}" r="I64" connectionId="0">
    <xmlCellPr id="1" xr6:uid="{00000000-0010-0000-7400-000001000000}" uniqueName="P1075102">
      <xmlPr mapId="1" xpath="/GFI-IZD-POD/IFP-GFI-IZD-POD_1000340/P1075102" xmlDataType="decimal"/>
    </xmlCellPr>
  </singleXmlCell>
  <singleXmlCell id="122" xr6:uid="{00000000-000C-0000-FFFF-FFFF75000000}" r="H65" connectionId="0">
    <xmlCellPr id="1" xr6:uid="{00000000-0010-0000-7500-000001000000}" uniqueName="P1075103">
      <xmlPr mapId="1" xpath="/GFI-IZD-POD/IFP-GFI-IZD-POD_1000340/P1075103" xmlDataType="decimal"/>
    </xmlCellPr>
  </singleXmlCell>
  <singleXmlCell id="123" xr6:uid="{00000000-000C-0000-FFFF-FFFF76000000}" r="I65" connectionId="0">
    <xmlCellPr id="1" xr6:uid="{00000000-0010-0000-7600-000001000000}" uniqueName="P1075104">
      <xmlPr mapId="1" xpath="/GFI-IZD-POD/IFP-GFI-IZD-POD_1000340/P1075104" xmlDataType="decimal"/>
    </xmlCellPr>
  </singleXmlCell>
  <singleXmlCell id="124" xr6:uid="{00000000-000C-0000-FFFF-FFFF77000000}" r="H66" connectionId="0">
    <xmlCellPr id="1" xr6:uid="{00000000-0010-0000-7700-000001000000}" uniqueName="P1075105">
      <xmlPr mapId="1" xpath="/GFI-IZD-POD/IFP-GFI-IZD-POD_1000340/P1075105" xmlDataType="decimal"/>
    </xmlCellPr>
  </singleXmlCell>
  <singleXmlCell id="125" xr6:uid="{00000000-000C-0000-FFFF-FFFF78000000}" r="I66" connectionId="0">
    <xmlCellPr id="1" xr6:uid="{00000000-0010-0000-7800-000001000000}" uniqueName="P1075106">
      <xmlPr mapId="1" xpath="/GFI-IZD-POD/IFP-GFI-IZD-POD_1000340/P1075106" xmlDataType="decimal"/>
    </xmlCellPr>
  </singleXmlCell>
  <singleXmlCell id="126" xr6:uid="{00000000-000C-0000-FFFF-FFFF79000000}" r="H67" connectionId="0">
    <xmlCellPr id="1" xr6:uid="{00000000-0010-0000-7900-000001000000}" uniqueName="P1075107">
      <xmlPr mapId="1" xpath="/GFI-IZD-POD/IFP-GFI-IZD-POD_1000340/P1075107" xmlDataType="decimal"/>
    </xmlCellPr>
  </singleXmlCell>
  <singleXmlCell id="127" xr6:uid="{00000000-000C-0000-FFFF-FFFF7A000000}" r="I67" connectionId="0">
    <xmlCellPr id="1" xr6:uid="{00000000-0010-0000-7A00-000001000000}" uniqueName="P1075108">
      <xmlPr mapId="1" xpath="/GFI-IZD-POD/IFP-GFI-IZD-POD_1000340/P1075108" xmlDataType="decimal"/>
    </xmlCellPr>
  </singleXmlCell>
  <singleXmlCell id="128" xr6:uid="{00000000-000C-0000-FFFF-FFFF7B000000}" r="H68" connectionId="0">
    <xmlCellPr id="1" xr6:uid="{00000000-0010-0000-7B00-000001000000}" uniqueName="P1075109">
      <xmlPr mapId="1" xpath="/GFI-IZD-POD/IFP-GFI-IZD-POD_1000340/P1075109" xmlDataType="decimal"/>
    </xmlCellPr>
  </singleXmlCell>
  <singleXmlCell id="129" xr6:uid="{00000000-000C-0000-FFFF-FFFF7C000000}" r="I68" connectionId="0">
    <xmlCellPr id="1" xr6:uid="{00000000-0010-0000-7C00-000001000000}" uniqueName="P1075110">
      <xmlPr mapId="1" xpath="/GFI-IZD-POD/IFP-GFI-IZD-POD_1000340/P1075110" xmlDataType="decimal"/>
    </xmlCellPr>
  </singleXmlCell>
  <singleXmlCell id="130" xr6:uid="{00000000-000C-0000-FFFF-FFFF7D000000}" r="H69" connectionId="0">
    <xmlCellPr id="1" xr6:uid="{00000000-0010-0000-7D00-000001000000}" uniqueName="P1075111">
      <xmlPr mapId="1" xpath="/GFI-IZD-POD/IFP-GFI-IZD-POD_1000340/P1075111" xmlDataType="decimal"/>
    </xmlCellPr>
  </singleXmlCell>
  <singleXmlCell id="131" xr6:uid="{00000000-000C-0000-FFFF-FFFF7E000000}" r="I69" connectionId="0">
    <xmlCellPr id="1" xr6:uid="{00000000-0010-0000-7E00-000001000000}" uniqueName="P1075112">
      <xmlPr mapId="1" xpath="/GFI-IZD-POD/IFP-GFI-IZD-POD_1000340/P1075112" xmlDataType="decimal"/>
    </xmlCellPr>
  </singleXmlCell>
  <singleXmlCell id="132" xr6:uid="{00000000-000C-0000-FFFF-FFFF7F000000}" r="H70" connectionId="0">
    <xmlCellPr id="1" xr6:uid="{00000000-0010-0000-7F00-000001000000}" uniqueName="P1075113">
      <xmlPr mapId="1" xpath="/GFI-IZD-POD/IFP-GFI-IZD-POD_1000340/P1075113" xmlDataType="decimal"/>
    </xmlCellPr>
  </singleXmlCell>
  <singleXmlCell id="133" xr6:uid="{00000000-000C-0000-FFFF-FFFF80000000}" r="I70" connectionId="0">
    <xmlCellPr id="1" xr6:uid="{00000000-0010-0000-8000-000001000000}" uniqueName="P1075114">
      <xmlPr mapId="1" xpath="/GFI-IZD-POD/IFP-GFI-IZD-POD_1000340/P1075114" xmlDataType="decimal"/>
    </xmlCellPr>
  </singleXmlCell>
  <singleXmlCell id="134" xr6:uid="{00000000-000C-0000-FFFF-FFFF81000000}" r="H71" connectionId="0">
    <xmlCellPr id="1" xr6:uid="{00000000-0010-0000-8100-000001000000}" uniqueName="P1075115">
      <xmlPr mapId="1" xpath="/GFI-IZD-POD/IFP-GFI-IZD-POD_1000340/P1075115" xmlDataType="decimal"/>
    </xmlCellPr>
  </singleXmlCell>
  <singleXmlCell id="135" xr6:uid="{00000000-000C-0000-FFFF-FFFF82000000}" r="I71" connectionId="0">
    <xmlCellPr id="1" xr6:uid="{00000000-0010-0000-8200-000001000000}" uniqueName="P1075116">
      <xmlPr mapId="1" xpath="/GFI-IZD-POD/IFP-GFI-IZD-POD_1000340/P1075116" xmlDataType="decimal"/>
    </xmlCellPr>
  </singleXmlCell>
  <singleXmlCell id="136" xr6:uid="{00000000-000C-0000-FFFF-FFFF83000000}" r="H72" connectionId="0">
    <xmlCellPr id="1" xr6:uid="{00000000-0010-0000-8300-000001000000}" uniqueName="P1075117">
      <xmlPr mapId="1" xpath="/GFI-IZD-POD/IFP-GFI-IZD-POD_1000340/P1075117" xmlDataType="decimal"/>
    </xmlCellPr>
  </singleXmlCell>
  <singleXmlCell id="137" xr6:uid="{00000000-000C-0000-FFFF-FFFF84000000}" r="I72" connectionId="0">
    <xmlCellPr id="1" xr6:uid="{00000000-0010-0000-8400-000001000000}" uniqueName="P1075118">
      <xmlPr mapId="1" xpath="/GFI-IZD-POD/IFP-GFI-IZD-POD_1000340/P1075118" xmlDataType="decimal"/>
    </xmlCellPr>
  </singleXmlCell>
  <singleXmlCell id="138" xr6:uid="{00000000-000C-0000-FFFF-FFFF85000000}" r="H73" connectionId="0">
    <xmlCellPr id="1" xr6:uid="{00000000-0010-0000-8500-000001000000}" uniqueName="P1075119">
      <xmlPr mapId="1" xpath="/GFI-IZD-POD/IFP-GFI-IZD-POD_1000340/P1075119" xmlDataType="decimal"/>
    </xmlCellPr>
  </singleXmlCell>
  <singleXmlCell id="139" xr6:uid="{00000000-000C-0000-FFFF-FFFF86000000}" r="I73" connectionId="0">
    <xmlCellPr id="1" xr6:uid="{00000000-0010-0000-8600-000001000000}" uniqueName="P1075120">
      <xmlPr mapId="1" xpath="/GFI-IZD-POD/IFP-GFI-IZD-POD_1000340/P1075120" xmlDataType="decimal"/>
    </xmlCellPr>
  </singleXmlCell>
  <singleXmlCell id="140" xr6:uid="{00000000-000C-0000-FFFF-FFFF87000000}" r="H75" connectionId="0">
    <xmlCellPr id="1" xr6:uid="{00000000-0010-0000-8700-000001000000}" uniqueName="P1075121">
      <xmlPr mapId="1" xpath="/GFI-IZD-POD/IFP-GFI-IZD-POD_1000340/P1075121" xmlDataType="decimal"/>
    </xmlCellPr>
  </singleXmlCell>
  <singleXmlCell id="141" xr6:uid="{00000000-000C-0000-FFFF-FFFF88000000}" r="I75" connectionId="0">
    <xmlCellPr id="1" xr6:uid="{00000000-0010-0000-8800-000001000000}" uniqueName="P1075229">
      <xmlPr mapId="1" xpath="/GFI-IZD-POD/IFP-GFI-IZD-POD_1000340/P1075229" xmlDataType="decimal"/>
    </xmlCellPr>
  </singleXmlCell>
  <singleXmlCell id="142" xr6:uid="{00000000-000C-0000-FFFF-FFFF89000000}" r="H76" connectionId="0">
    <xmlCellPr id="1" xr6:uid="{00000000-0010-0000-8900-000001000000}" uniqueName="P1075230">
      <xmlPr mapId="1" xpath="/GFI-IZD-POD/IFP-GFI-IZD-POD_1000340/P1075230" xmlDataType="decimal"/>
    </xmlCellPr>
  </singleXmlCell>
  <singleXmlCell id="143" xr6:uid="{00000000-000C-0000-FFFF-FFFF8A000000}" r="I76" connectionId="0">
    <xmlCellPr id="1" xr6:uid="{00000000-0010-0000-8A00-000001000000}" uniqueName="P1075231">
      <xmlPr mapId="1" xpath="/GFI-IZD-POD/IFP-GFI-IZD-POD_1000340/P1075231" xmlDataType="decimal"/>
    </xmlCellPr>
  </singleXmlCell>
  <singleXmlCell id="144" xr6:uid="{00000000-000C-0000-FFFF-FFFF8B000000}" r="H77" connectionId="0">
    <xmlCellPr id="1" xr6:uid="{00000000-0010-0000-8B00-000001000000}" uniqueName="P1075232">
      <xmlPr mapId="1" xpath="/GFI-IZD-POD/IFP-GFI-IZD-POD_1000340/P1075232" xmlDataType="decimal"/>
    </xmlCellPr>
  </singleXmlCell>
  <singleXmlCell id="145" xr6:uid="{00000000-000C-0000-FFFF-FFFF8C000000}" r="I77" connectionId="0">
    <xmlCellPr id="1" xr6:uid="{00000000-0010-0000-8C00-000001000000}" uniqueName="P1075233">
      <xmlPr mapId="1" xpath="/GFI-IZD-POD/IFP-GFI-IZD-POD_1000340/P1075233" xmlDataType="decimal"/>
    </xmlCellPr>
  </singleXmlCell>
  <singleXmlCell id="146" xr6:uid="{00000000-000C-0000-FFFF-FFFF8D000000}" r="H78" connectionId="0">
    <xmlCellPr id="1" xr6:uid="{00000000-0010-0000-8D00-000001000000}" uniqueName="P1075234">
      <xmlPr mapId="1" xpath="/GFI-IZD-POD/IFP-GFI-IZD-POD_1000340/P1075234" xmlDataType="decimal"/>
    </xmlCellPr>
  </singleXmlCell>
  <singleXmlCell id="147" xr6:uid="{00000000-000C-0000-FFFF-FFFF8E000000}" r="I78" connectionId="0">
    <xmlCellPr id="1" xr6:uid="{00000000-0010-0000-8E00-000001000000}" uniqueName="P1075235">
      <xmlPr mapId="1" xpath="/GFI-IZD-POD/IFP-GFI-IZD-POD_1000340/P1075235" xmlDataType="decimal"/>
    </xmlCellPr>
  </singleXmlCell>
  <singleXmlCell id="148" xr6:uid="{00000000-000C-0000-FFFF-FFFF8F000000}" r="H79" connectionId="0">
    <xmlCellPr id="1" xr6:uid="{00000000-0010-0000-8F00-000001000000}" uniqueName="P1075236">
      <xmlPr mapId="1" xpath="/GFI-IZD-POD/IFP-GFI-IZD-POD_1000340/P1075236" xmlDataType="decimal"/>
    </xmlCellPr>
  </singleXmlCell>
  <singleXmlCell id="149" xr6:uid="{00000000-000C-0000-FFFF-FFFF90000000}" r="I79" connectionId="0">
    <xmlCellPr id="1" xr6:uid="{00000000-0010-0000-9000-000001000000}" uniqueName="P1075237">
      <xmlPr mapId="1" xpath="/GFI-IZD-POD/IFP-GFI-IZD-POD_1000340/P1075237" xmlDataType="decimal"/>
    </xmlCellPr>
  </singleXmlCell>
  <singleXmlCell id="150" xr6:uid="{00000000-000C-0000-FFFF-FFFF91000000}" r="H80" connectionId="0">
    <xmlCellPr id="1" xr6:uid="{00000000-0010-0000-9100-000001000000}" uniqueName="P1075238">
      <xmlPr mapId="1" xpath="/GFI-IZD-POD/IFP-GFI-IZD-POD_1000340/P1075238" xmlDataType="decimal"/>
    </xmlCellPr>
  </singleXmlCell>
  <singleXmlCell id="151" xr6:uid="{00000000-000C-0000-FFFF-FFFF92000000}" r="I80" connectionId="0">
    <xmlCellPr id="1" xr6:uid="{00000000-0010-0000-9200-000001000000}" uniqueName="P1075239">
      <xmlPr mapId="1" xpath="/GFI-IZD-POD/IFP-GFI-IZD-POD_1000340/P1075239" xmlDataType="decimal"/>
    </xmlCellPr>
  </singleXmlCell>
  <singleXmlCell id="152" xr6:uid="{00000000-000C-0000-FFFF-FFFF93000000}" r="H81" connectionId="0">
    <xmlCellPr id="1" xr6:uid="{00000000-0010-0000-9300-000001000000}" uniqueName="P1075240">
      <xmlPr mapId="1" xpath="/GFI-IZD-POD/IFP-GFI-IZD-POD_1000340/P1075240" xmlDataType="decimal"/>
    </xmlCellPr>
  </singleXmlCell>
  <singleXmlCell id="153" xr6:uid="{00000000-000C-0000-FFFF-FFFF94000000}" r="I81" connectionId="0">
    <xmlCellPr id="1" xr6:uid="{00000000-0010-0000-9400-000001000000}" uniqueName="P1075241">
      <xmlPr mapId="1" xpath="/GFI-IZD-POD/IFP-GFI-IZD-POD_1000340/P1075241" xmlDataType="decimal"/>
    </xmlCellPr>
  </singleXmlCell>
  <singleXmlCell id="154" xr6:uid="{00000000-000C-0000-FFFF-FFFF95000000}" r="H82" connectionId="0">
    <xmlCellPr id="1" xr6:uid="{00000000-0010-0000-9500-000001000000}" uniqueName="P1075242">
      <xmlPr mapId="1" xpath="/GFI-IZD-POD/IFP-GFI-IZD-POD_1000340/P1075242" xmlDataType="decimal"/>
    </xmlCellPr>
  </singleXmlCell>
  <singleXmlCell id="155" xr6:uid="{00000000-000C-0000-FFFF-FFFF96000000}" r="I82" connectionId="0">
    <xmlCellPr id="1" xr6:uid="{00000000-0010-0000-9600-000001000000}" uniqueName="P1075243">
      <xmlPr mapId="1" xpath="/GFI-IZD-POD/IFP-GFI-IZD-POD_1000340/P1075243" xmlDataType="decimal"/>
    </xmlCellPr>
  </singleXmlCell>
  <singleXmlCell id="156" xr6:uid="{00000000-000C-0000-FFFF-FFFF97000000}" r="H83" connectionId="0">
    <xmlCellPr id="1" xr6:uid="{00000000-0010-0000-9700-000001000000}" uniqueName="P1075244">
      <xmlPr mapId="1" xpath="/GFI-IZD-POD/IFP-GFI-IZD-POD_1000340/P1075244" xmlDataType="decimal"/>
    </xmlCellPr>
  </singleXmlCell>
  <singleXmlCell id="157" xr6:uid="{00000000-000C-0000-FFFF-FFFF98000000}" r="I83" connectionId="0">
    <xmlCellPr id="1" xr6:uid="{00000000-0010-0000-9800-000001000000}" uniqueName="P1075245">
      <xmlPr mapId="1" xpath="/GFI-IZD-POD/IFP-GFI-IZD-POD_1000340/P1075245" xmlDataType="decimal"/>
    </xmlCellPr>
  </singleXmlCell>
  <singleXmlCell id="158" xr6:uid="{00000000-000C-0000-FFFF-FFFF99000000}" r="H84" connectionId="0">
    <xmlCellPr id="1" xr6:uid="{00000000-0010-0000-9900-000001000000}" uniqueName="P1075246">
      <xmlPr mapId="1" xpath="/GFI-IZD-POD/IFP-GFI-IZD-POD_1000340/P1075246" xmlDataType="decimal"/>
    </xmlCellPr>
  </singleXmlCell>
  <singleXmlCell id="159" xr6:uid="{00000000-000C-0000-FFFF-FFFF9A000000}" r="I84" connectionId="0">
    <xmlCellPr id="1" xr6:uid="{00000000-0010-0000-9A00-000001000000}" uniqueName="P1075247">
      <xmlPr mapId="1" xpath="/GFI-IZD-POD/IFP-GFI-IZD-POD_1000340/P1075247" xmlDataType="decimal"/>
    </xmlCellPr>
  </singleXmlCell>
  <singleXmlCell id="160" xr6:uid="{00000000-000C-0000-FFFF-FFFF9B000000}" r="H85" connectionId="0">
    <xmlCellPr id="1" xr6:uid="{00000000-0010-0000-9B00-000001000000}" uniqueName="P1075248">
      <xmlPr mapId="1" xpath="/GFI-IZD-POD/IFP-GFI-IZD-POD_1000340/P1075248" xmlDataType="decimal"/>
    </xmlCellPr>
  </singleXmlCell>
  <singleXmlCell id="161" xr6:uid="{00000000-000C-0000-FFFF-FFFF9C000000}" r="I85" connectionId="0">
    <xmlCellPr id="1" xr6:uid="{00000000-0010-0000-9C00-000001000000}" uniqueName="P1075249">
      <xmlPr mapId="1" xpath="/GFI-IZD-POD/IFP-GFI-IZD-POD_1000340/P1075249" xmlDataType="decimal"/>
    </xmlCellPr>
  </singleXmlCell>
  <singleXmlCell id="162" xr6:uid="{00000000-000C-0000-FFFF-FFFF9D000000}" r="H86" connectionId="0">
    <xmlCellPr id="1" xr6:uid="{00000000-0010-0000-9D00-000001000000}" uniqueName="P1075250">
      <xmlPr mapId="1" xpath="/GFI-IZD-POD/IFP-GFI-IZD-POD_1000340/P1075250" xmlDataType="decimal"/>
    </xmlCellPr>
  </singleXmlCell>
  <singleXmlCell id="163" xr6:uid="{00000000-000C-0000-FFFF-FFFF9E000000}" r="I86" connectionId="0">
    <xmlCellPr id="1" xr6:uid="{00000000-0010-0000-9E00-000001000000}" uniqueName="P1075251">
      <xmlPr mapId="1" xpath="/GFI-IZD-POD/IFP-GFI-IZD-POD_1000340/P1075251" xmlDataType="decimal"/>
    </xmlCellPr>
  </singleXmlCell>
  <singleXmlCell id="164" xr6:uid="{00000000-000C-0000-FFFF-FFFF9F000000}" r="H87" connectionId="0">
    <xmlCellPr id="1" xr6:uid="{00000000-0010-0000-9F00-000001000000}" uniqueName="P1075252">
      <xmlPr mapId="1" xpath="/GFI-IZD-POD/IFP-GFI-IZD-POD_1000340/P1075252" xmlDataType="decimal"/>
    </xmlCellPr>
  </singleXmlCell>
  <singleXmlCell id="165" xr6:uid="{00000000-000C-0000-FFFF-FFFFA0000000}" r="I87" connectionId="0">
    <xmlCellPr id="1" xr6:uid="{00000000-0010-0000-A000-000001000000}" uniqueName="P1075253">
      <xmlPr mapId="1" xpath="/GFI-IZD-POD/IFP-GFI-IZD-POD_1000340/P1075253" xmlDataType="decimal"/>
    </xmlCellPr>
  </singleXmlCell>
  <singleXmlCell id="166" xr6:uid="{00000000-000C-0000-FFFF-FFFFA1000000}" r="H88" connectionId="0">
    <xmlCellPr id="1" xr6:uid="{00000000-0010-0000-A100-000001000000}" uniqueName="P1075254">
      <xmlPr mapId="1" xpath="/GFI-IZD-POD/IFP-GFI-IZD-POD_1000340/P1075254" xmlDataType="decimal"/>
    </xmlCellPr>
  </singleXmlCell>
  <singleXmlCell id="167" xr6:uid="{00000000-000C-0000-FFFF-FFFFA2000000}" r="I88" connectionId="0">
    <xmlCellPr id="1" xr6:uid="{00000000-0010-0000-A200-000001000000}" uniqueName="P1075255">
      <xmlPr mapId="1" xpath="/GFI-IZD-POD/IFP-GFI-IZD-POD_1000340/P1075255" xmlDataType="decimal"/>
    </xmlCellPr>
  </singleXmlCell>
  <singleXmlCell id="168" xr6:uid="{00000000-000C-0000-FFFF-FFFFA3000000}" r="H89" connectionId="0">
    <xmlCellPr id="1" xr6:uid="{00000000-0010-0000-A300-000001000000}" uniqueName="P1075256">
      <xmlPr mapId="1" xpath="/GFI-IZD-POD/IFP-GFI-IZD-POD_1000340/P1075256" xmlDataType="decimal"/>
    </xmlCellPr>
  </singleXmlCell>
  <singleXmlCell id="169" xr6:uid="{00000000-000C-0000-FFFF-FFFFA4000000}" r="I89" connectionId="0">
    <xmlCellPr id="1" xr6:uid="{00000000-0010-0000-A400-000001000000}" uniqueName="P1075257">
      <xmlPr mapId="1" xpath="/GFI-IZD-POD/IFP-GFI-IZD-POD_1000340/P1075257" xmlDataType="decimal"/>
    </xmlCellPr>
  </singleXmlCell>
  <singleXmlCell id="170" xr6:uid="{00000000-000C-0000-FFFF-FFFFA5000000}" r="H90" connectionId="0">
    <xmlCellPr id="1" xr6:uid="{00000000-0010-0000-A500-000001000000}" uniqueName="P1075258">
      <xmlPr mapId="1" xpath="/GFI-IZD-POD/IFP-GFI-IZD-POD_1000340/P1075258" xmlDataType="decimal"/>
    </xmlCellPr>
  </singleXmlCell>
  <singleXmlCell id="171" xr6:uid="{00000000-000C-0000-FFFF-FFFFA6000000}" r="I90" connectionId="0">
    <xmlCellPr id="1" xr6:uid="{00000000-0010-0000-A600-000001000000}" uniqueName="P1075259">
      <xmlPr mapId="1" xpath="/GFI-IZD-POD/IFP-GFI-IZD-POD_1000340/P1075259" xmlDataType="decimal"/>
    </xmlCellPr>
  </singleXmlCell>
  <singleXmlCell id="172" xr6:uid="{00000000-000C-0000-FFFF-FFFFA7000000}" r="H91" connectionId="0">
    <xmlCellPr id="1" xr6:uid="{00000000-0010-0000-A700-000001000000}" uniqueName="P1075260">
      <xmlPr mapId="1" xpath="/GFI-IZD-POD/IFP-GFI-IZD-POD_1000340/P1075260" xmlDataType="decimal"/>
    </xmlCellPr>
  </singleXmlCell>
  <singleXmlCell id="173" xr6:uid="{00000000-000C-0000-FFFF-FFFFA8000000}" r="I91" connectionId="0">
    <xmlCellPr id="1" xr6:uid="{00000000-0010-0000-A800-000001000000}" uniqueName="P1075261">
      <xmlPr mapId="1" xpath="/GFI-IZD-POD/IFP-GFI-IZD-POD_1000340/P1075261" xmlDataType="decimal"/>
    </xmlCellPr>
  </singleXmlCell>
  <singleXmlCell id="174" xr6:uid="{00000000-000C-0000-FFFF-FFFFA9000000}" r="H92" connectionId="0">
    <xmlCellPr id="1" xr6:uid="{00000000-0010-0000-A900-000001000000}" uniqueName="P1075262">
      <xmlPr mapId="1" xpath="/GFI-IZD-POD/IFP-GFI-IZD-POD_1000340/P1075262" xmlDataType="decimal"/>
    </xmlCellPr>
  </singleXmlCell>
  <singleXmlCell id="175" xr6:uid="{00000000-000C-0000-FFFF-FFFFAA000000}" r="I92" connectionId="0">
    <xmlCellPr id="1" xr6:uid="{00000000-0010-0000-AA00-000001000000}" uniqueName="P1075263">
      <xmlPr mapId="1" xpath="/GFI-IZD-POD/IFP-GFI-IZD-POD_1000340/P1075263" xmlDataType="decimal"/>
    </xmlCellPr>
  </singleXmlCell>
  <singleXmlCell id="176" xr6:uid="{00000000-000C-0000-FFFF-FFFFAB000000}" r="H93" connectionId="0">
    <xmlCellPr id="1" xr6:uid="{00000000-0010-0000-AB00-000001000000}" uniqueName="P1075264">
      <xmlPr mapId="1" xpath="/GFI-IZD-POD/IFP-GFI-IZD-POD_1000340/P1075264" xmlDataType="decimal"/>
    </xmlCellPr>
  </singleXmlCell>
  <singleXmlCell id="177" xr6:uid="{00000000-000C-0000-FFFF-FFFFAC000000}" r="I93" connectionId="0">
    <xmlCellPr id="1" xr6:uid="{00000000-0010-0000-AC00-000001000000}" uniqueName="P1075265">
      <xmlPr mapId="1" xpath="/GFI-IZD-POD/IFP-GFI-IZD-POD_1000340/P1075265" xmlDataType="decimal"/>
    </xmlCellPr>
  </singleXmlCell>
  <singleXmlCell id="178" xr6:uid="{00000000-000C-0000-FFFF-FFFFAD000000}" r="H94" connectionId="0">
    <xmlCellPr id="1" xr6:uid="{00000000-0010-0000-AD00-000001000000}" uniqueName="P1075266">
      <xmlPr mapId="1" xpath="/GFI-IZD-POD/IFP-GFI-IZD-POD_1000340/P1075266" xmlDataType="decimal"/>
    </xmlCellPr>
  </singleXmlCell>
  <singleXmlCell id="179" xr6:uid="{00000000-000C-0000-FFFF-FFFFAE000000}" r="I94" connectionId="0">
    <xmlCellPr id="1" xr6:uid="{00000000-0010-0000-AE00-000001000000}" uniqueName="P1075267">
      <xmlPr mapId="1" xpath="/GFI-IZD-POD/IFP-GFI-IZD-POD_1000340/P1075267" xmlDataType="decimal"/>
    </xmlCellPr>
  </singleXmlCell>
  <singleXmlCell id="180" xr6:uid="{00000000-000C-0000-FFFF-FFFFAF000000}" r="H95" connectionId="0">
    <xmlCellPr id="1" xr6:uid="{00000000-0010-0000-AF00-000001000000}" uniqueName="P1075268">
      <xmlPr mapId="1" xpath="/GFI-IZD-POD/IFP-GFI-IZD-POD_1000340/P1075268" xmlDataType="decimal"/>
    </xmlCellPr>
  </singleXmlCell>
  <singleXmlCell id="181" xr6:uid="{00000000-000C-0000-FFFF-FFFFB0000000}" r="I95" connectionId="0">
    <xmlCellPr id="1" xr6:uid="{00000000-0010-0000-B000-000001000000}" uniqueName="P1075269">
      <xmlPr mapId="1" xpath="/GFI-IZD-POD/IFP-GFI-IZD-POD_1000340/P1075269" xmlDataType="decimal"/>
    </xmlCellPr>
  </singleXmlCell>
  <singleXmlCell id="182" xr6:uid="{00000000-000C-0000-FFFF-FFFFB1000000}" r="H96" connectionId="0">
    <xmlCellPr id="1" xr6:uid="{00000000-0010-0000-B100-000001000000}" uniqueName="P1075270">
      <xmlPr mapId="1" xpath="/GFI-IZD-POD/IFP-GFI-IZD-POD_1000340/P1075270" xmlDataType="decimal"/>
    </xmlCellPr>
  </singleXmlCell>
  <singleXmlCell id="183" xr6:uid="{00000000-000C-0000-FFFF-FFFFB2000000}" r="I96" connectionId="0">
    <xmlCellPr id="1" xr6:uid="{00000000-0010-0000-B200-000001000000}" uniqueName="P1075271">
      <xmlPr mapId="1" xpath="/GFI-IZD-POD/IFP-GFI-IZD-POD_1000340/P1075271" xmlDataType="decimal"/>
    </xmlCellPr>
  </singleXmlCell>
  <singleXmlCell id="184" xr6:uid="{00000000-000C-0000-FFFF-FFFFB3000000}" r="H97" connectionId="0">
    <xmlCellPr id="1" xr6:uid="{00000000-0010-0000-B300-000001000000}" uniqueName="P1075272">
      <xmlPr mapId="1" xpath="/GFI-IZD-POD/IFP-GFI-IZD-POD_1000340/P1075272" xmlDataType="decimal"/>
    </xmlCellPr>
  </singleXmlCell>
  <singleXmlCell id="185" xr6:uid="{00000000-000C-0000-FFFF-FFFFB4000000}" r="I97" connectionId="0">
    <xmlCellPr id="1" xr6:uid="{00000000-0010-0000-B400-000001000000}" uniqueName="P1075273">
      <xmlPr mapId="1" xpath="/GFI-IZD-POD/IFP-GFI-IZD-POD_1000340/P1075273" xmlDataType="decimal"/>
    </xmlCellPr>
  </singleXmlCell>
  <singleXmlCell id="186" xr6:uid="{00000000-000C-0000-FFFF-FFFFB5000000}" r="H98" connectionId="0">
    <xmlCellPr id="1" xr6:uid="{00000000-0010-0000-B500-000001000000}" uniqueName="P1075274">
      <xmlPr mapId="1" xpath="/GFI-IZD-POD/IFP-GFI-IZD-POD_1000340/P1075274" xmlDataType="decimal"/>
    </xmlCellPr>
  </singleXmlCell>
  <singleXmlCell id="187" xr6:uid="{00000000-000C-0000-FFFF-FFFFB6000000}" r="I98" connectionId="0">
    <xmlCellPr id="1" xr6:uid="{00000000-0010-0000-B600-000001000000}" uniqueName="P1075275">
      <xmlPr mapId="1" xpath="/GFI-IZD-POD/IFP-GFI-IZD-POD_1000340/P1075275" xmlDataType="decimal"/>
    </xmlCellPr>
  </singleXmlCell>
  <singleXmlCell id="188" xr6:uid="{00000000-000C-0000-FFFF-FFFFB7000000}" r="H99" connectionId="0">
    <xmlCellPr id="1" xr6:uid="{00000000-0010-0000-B700-000001000000}" uniqueName="P1075276">
      <xmlPr mapId="1" xpath="/GFI-IZD-POD/IFP-GFI-IZD-POD_1000340/P1075276" xmlDataType="decimal"/>
    </xmlCellPr>
  </singleXmlCell>
  <singleXmlCell id="189" xr6:uid="{00000000-000C-0000-FFFF-FFFFB8000000}" r="I99" connectionId="0">
    <xmlCellPr id="1" xr6:uid="{00000000-0010-0000-B800-000001000000}" uniqueName="P1075277">
      <xmlPr mapId="1" xpath="/GFI-IZD-POD/IFP-GFI-IZD-POD_1000340/P1075277" xmlDataType="decimal"/>
    </xmlCellPr>
  </singleXmlCell>
  <singleXmlCell id="190" xr6:uid="{00000000-000C-0000-FFFF-FFFFB9000000}" r="H100" connectionId="0">
    <xmlCellPr id="1" xr6:uid="{00000000-0010-0000-B900-000001000000}" uniqueName="P1075278">
      <xmlPr mapId="1" xpath="/GFI-IZD-POD/IFP-GFI-IZD-POD_1000340/P1075278" xmlDataType="decimal"/>
    </xmlCellPr>
  </singleXmlCell>
  <singleXmlCell id="191" xr6:uid="{00000000-000C-0000-FFFF-FFFFBA000000}" r="I100" connectionId="0">
    <xmlCellPr id="1" xr6:uid="{00000000-0010-0000-BA00-000001000000}" uniqueName="P1075279">
      <xmlPr mapId="1" xpath="/GFI-IZD-POD/IFP-GFI-IZD-POD_1000340/P1075279" xmlDataType="decimal"/>
    </xmlCellPr>
  </singleXmlCell>
  <singleXmlCell id="192" xr6:uid="{00000000-000C-0000-FFFF-FFFFBB000000}" r="H101" connectionId="0">
    <xmlCellPr id="1" xr6:uid="{00000000-0010-0000-BB00-000001000000}" uniqueName="P1075280">
      <xmlPr mapId="1" xpath="/GFI-IZD-POD/IFP-GFI-IZD-POD_1000340/P1075280" xmlDataType="decimal"/>
    </xmlCellPr>
  </singleXmlCell>
  <singleXmlCell id="193" xr6:uid="{00000000-000C-0000-FFFF-FFFFBC000000}" r="I101" connectionId="0">
    <xmlCellPr id="1" xr6:uid="{00000000-0010-0000-BC00-000001000000}" uniqueName="P1075281">
      <xmlPr mapId="1" xpath="/GFI-IZD-POD/IFP-GFI-IZD-POD_1000340/P1075281" xmlDataType="decimal"/>
    </xmlCellPr>
  </singleXmlCell>
  <singleXmlCell id="194" xr6:uid="{00000000-000C-0000-FFFF-FFFFBD000000}" r="H102" connectionId="0">
    <xmlCellPr id="1" xr6:uid="{00000000-0010-0000-BD00-000001000000}" uniqueName="P1075282">
      <xmlPr mapId="1" xpath="/GFI-IZD-POD/IFP-GFI-IZD-POD_1000340/P1075282" xmlDataType="decimal"/>
    </xmlCellPr>
  </singleXmlCell>
  <singleXmlCell id="195" xr6:uid="{00000000-000C-0000-FFFF-FFFFBE000000}" r="I102" connectionId="0">
    <xmlCellPr id="1" xr6:uid="{00000000-0010-0000-BE00-000001000000}" uniqueName="P1075283">
      <xmlPr mapId="1" xpath="/GFI-IZD-POD/IFP-GFI-IZD-POD_1000340/P1075283" xmlDataType="decimal"/>
    </xmlCellPr>
  </singleXmlCell>
  <singleXmlCell id="196" xr6:uid="{00000000-000C-0000-FFFF-FFFFBF000000}" r="H103" connectionId="0">
    <xmlCellPr id="1" xr6:uid="{00000000-0010-0000-BF00-000001000000}" uniqueName="P1075284">
      <xmlPr mapId="1" xpath="/GFI-IZD-POD/IFP-GFI-IZD-POD_1000340/P1075284" xmlDataType="decimal"/>
    </xmlCellPr>
  </singleXmlCell>
  <singleXmlCell id="197" xr6:uid="{00000000-000C-0000-FFFF-FFFFC0000000}" r="I103" connectionId="0">
    <xmlCellPr id="1" xr6:uid="{00000000-0010-0000-C000-000001000000}" uniqueName="P1075285">
      <xmlPr mapId="1" xpath="/GFI-IZD-POD/IFP-GFI-IZD-POD_1000340/P1075285" xmlDataType="decimal"/>
    </xmlCellPr>
  </singleXmlCell>
  <singleXmlCell id="198" xr6:uid="{00000000-000C-0000-FFFF-FFFFC1000000}" r="H104" connectionId="0">
    <xmlCellPr id="1" xr6:uid="{00000000-0010-0000-C100-000001000000}" uniqueName="P1075286">
      <xmlPr mapId="1" xpath="/GFI-IZD-POD/IFP-GFI-IZD-POD_1000340/P1075286" xmlDataType="decimal"/>
    </xmlCellPr>
  </singleXmlCell>
  <singleXmlCell id="199" xr6:uid="{00000000-000C-0000-FFFF-FFFFC2000000}" r="I104" connectionId="0">
    <xmlCellPr id="1" xr6:uid="{00000000-0010-0000-C200-000001000000}" uniqueName="P1075287">
      <xmlPr mapId="1" xpath="/GFI-IZD-POD/IFP-GFI-IZD-POD_1000340/P1075287" xmlDataType="decimal"/>
    </xmlCellPr>
  </singleXmlCell>
  <singleXmlCell id="200" xr6:uid="{00000000-000C-0000-FFFF-FFFFC3000000}" r="H105" connectionId="0">
    <xmlCellPr id="1" xr6:uid="{00000000-0010-0000-C300-000001000000}" uniqueName="P1075288">
      <xmlPr mapId="1" xpath="/GFI-IZD-POD/IFP-GFI-IZD-POD_1000340/P1075288" xmlDataType="decimal"/>
    </xmlCellPr>
  </singleXmlCell>
  <singleXmlCell id="201" xr6:uid="{00000000-000C-0000-FFFF-FFFFC4000000}" r="I105" connectionId="0">
    <xmlCellPr id="1" xr6:uid="{00000000-0010-0000-C400-000001000000}" uniqueName="P1075289">
      <xmlPr mapId="1" xpath="/GFI-IZD-POD/IFP-GFI-IZD-POD_1000340/P1075289" xmlDataType="decimal"/>
    </xmlCellPr>
  </singleXmlCell>
  <singleXmlCell id="202" xr6:uid="{00000000-000C-0000-FFFF-FFFFC5000000}" r="H106" connectionId="0">
    <xmlCellPr id="1" xr6:uid="{00000000-0010-0000-C500-000001000000}" uniqueName="P1075290">
      <xmlPr mapId="1" xpath="/GFI-IZD-POD/IFP-GFI-IZD-POD_1000340/P1075290" xmlDataType="decimal"/>
    </xmlCellPr>
  </singleXmlCell>
  <singleXmlCell id="203" xr6:uid="{00000000-000C-0000-FFFF-FFFFC6000000}" r="I106" connectionId="0">
    <xmlCellPr id="1" xr6:uid="{00000000-0010-0000-C600-000001000000}" uniqueName="P1075291">
      <xmlPr mapId="1" xpath="/GFI-IZD-POD/IFP-GFI-IZD-POD_1000340/P1075291" xmlDataType="decimal"/>
    </xmlCellPr>
  </singleXmlCell>
  <singleXmlCell id="204" xr6:uid="{00000000-000C-0000-FFFF-FFFFC7000000}" r="H107" connectionId="0">
    <xmlCellPr id="1" xr6:uid="{00000000-0010-0000-C700-000001000000}" uniqueName="P1075292">
      <xmlPr mapId="1" xpath="/GFI-IZD-POD/IFP-GFI-IZD-POD_1000340/P1075292" xmlDataType="decimal"/>
    </xmlCellPr>
  </singleXmlCell>
  <singleXmlCell id="205" xr6:uid="{00000000-000C-0000-FFFF-FFFFC8000000}" r="I107" connectionId="0">
    <xmlCellPr id="1" xr6:uid="{00000000-0010-0000-C800-000001000000}" uniqueName="P1075293">
      <xmlPr mapId="1" xpath="/GFI-IZD-POD/IFP-GFI-IZD-POD_1000340/P1075293" xmlDataType="decimal"/>
    </xmlCellPr>
  </singleXmlCell>
  <singleXmlCell id="206" xr6:uid="{00000000-000C-0000-FFFF-FFFFC9000000}" r="H108" connectionId="0">
    <xmlCellPr id="1" xr6:uid="{00000000-0010-0000-C900-000001000000}" uniqueName="P1075294">
      <xmlPr mapId="1" xpath="/GFI-IZD-POD/IFP-GFI-IZD-POD_1000340/P1075294" xmlDataType="decimal"/>
    </xmlCellPr>
  </singleXmlCell>
  <singleXmlCell id="207" xr6:uid="{00000000-000C-0000-FFFF-FFFFCA000000}" r="I108" connectionId="0">
    <xmlCellPr id="1" xr6:uid="{00000000-0010-0000-CA00-000001000000}" uniqueName="P1075295">
      <xmlPr mapId="1" xpath="/GFI-IZD-POD/IFP-GFI-IZD-POD_1000340/P1075295" xmlDataType="decimal"/>
    </xmlCellPr>
  </singleXmlCell>
  <singleXmlCell id="208" xr6:uid="{00000000-000C-0000-FFFF-FFFFCB000000}" r="H109" connectionId="0">
    <xmlCellPr id="1" xr6:uid="{00000000-0010-0000-CB00-000001000000}" uniqueName="P1075296">
      <xmlPr mapId="1" xpath="/GFI-IZD-POD/IFP-GFI-IZD-POD_1000340/P1075296" xmlDataType="decimal"/>
    </xmlCellPr>
  </singleXmlCell>
  <singleXmlCell id="209" xr6:uid="{00000000-000C-0000-FFFF-FFFFCC000000}" r="I109" connectionId="0">
    <xmlCellPr id="1" xr6:uid="{00000000-0010-0000-CC00-000001000000}" uniqueName="P1075297">
      <xmlPr mapId="1" xpath="/GFI-IZD-POD/IFP-GFI-IZD-POD_1000340/P1075297" xmlDataType="decimal"/>
    </xmlCellPr>
  </singleXmlCell>
  <singleXmlCell id="210" xr6:uid="{00000000-000C-0000-FFFF-FFFFCD000000}" r="H110" connectionId="0">
    <xmlCellPr id="1" xr6:uid="{00000000-0010-0000-CD00-000001000000}" uniqueName="P1075298">
      <xmlPr mapId="1" xpath="/GFI-IZD-POD/IFP-GFI-IZD-POD_1000340/P1075298" xmlDataType="decimal"/>
    </xmlCellPr>
  </singleXmlCell>
  <singleXmlCell id="211" xr6:uid="{00000000-000C-0000-FFFF-FFFFCE000000}" r="I110" connectionId="0">
    <xmlCellPr id="1" xr6:uid="{00000000-0010-0000-CE00-000001000000}" uniqueName="P1075299">
      <xmlPr mapId="1" xpath="/GFI-IZD-POD/IFP-GFI-IZD-POD_1000340/P1075299" xmlDataType="decimal"/>
    </xmlCellPr>
  </singleXmlCell>
  <singleXmlCell id="212" xr6:uid="{00000000-000C-0000-FFFF-FFFFCF000000}" r="H111" connectionId="0">
    <xmlCellPr id="1" xr6:uid="{00000000-0010-0000-CF00-000001000000}" uniqueName="P1075300">
      <xmlPr mapId="1" xpath="/GFI-IZD-POD/IFP-GFI-IZD-POD_1000340/P1075300" xmlDataType="decimal"/>
    </xmlCellPr>
  </singleXmlCell>
  <singleXmlCell id="213" xr6:uid="{00000000-000C-0000-FFFF-FFFFD0000000}" r="I111" connectionId="0">
    <xmlCellPr id="1" xr6:uid="{00000000-0010-0000-D000-000001000000}" uniqueName="P1075301">
      <xmlPr mapId="1" xpath="/GFI-IZD-POD/IFP-GFI-IZD-POD_1000340/P1075301" xmlDataType="decimal"/>
    </xmlCellPr>
  </singleXmlCell>
  <singleXmlCell id="214" xr6:uid="{00000000-000C-0000-FFFF-FFFFD1000000}" r="H112" connectionId="0">
    <xmlCellPr id="1" xr6:uid="{00000000-0010-0000-D100-000001000000}" uniqueName="P1075302">
      <xmlPr mapId="1" xpath="/GFI-IZD-POD/IFP-GFI-IZD-POD_1000340/P1075302" xmlDataType="decimal"/>
    </xmlCellPr>
  </singleXmlCell>
  <singleXmlCell id="215" xr6:uid="{00000000-000C-0000-FFFF-FFFFD2000000}" r="I112" connectionId="0">
    <xmlCellPr id="1" xr6:uid="{00000000-0010-0000-D200-000001000000}" uniqueName="P1075303">
      <xmlPr mapId="1" xpath="/GFI-IZD-POD/IFP-GFI-IZD-POD_1000340/P1075303" xmlDataType="decimal"/>
    </xmlCellPr>
  </singleXmlCell>
  <singleXmlCell id="216" xr6:uid="{00000000-000C-0000-FFFF-FFFFD3000000}" r="H113" connectionId="0">
    <xmlCellPr id="1" xr6:uid="{00000000-0010-0000-D300-000001000000}" uniqueName="P1075304">
      <xmlPr mapId="1" xpath="/GFI-IZD-POD/IFP-GFI-IZD-POD_1000340/P1075304" xmlDataType="decimal"/>
    </xmlCellPr>
  </singleXmlCell>
  <singleXmlCell id="217" xr6:uid="{00000000-000C-0000-FFFF-FFFFD4000000}" r="I113" connectionId="0">
    <xmlCellPr id="1" xr6:uid="{00000000-0010-0000-D400-000001000000}" uniqueName="P1075305">
      <xmlPr mapId="1" xpath="/GFI-IZD-POD/IFP-GFI-IZD-POD_1000340/P1075305" xmlDataType="decimal"/>
    </xmlCellPr>
  </singleXmlCell>
  <singleXmlCell id="218" xr6:uid="{00000000-000C-0000-FFFF-FFFFD5000000}" r="H114" connectionId="0">
    <xmlCellPr id="1" xr6:uid="{00000000-0010-0000-D500-000001000000}" uniqueName="P1075306">
      <xmlPr mapId="1" xpath="/GFI-IZD-POD/IFP-GFI-IZD-POD_1000340/P1075306" xmlDataType="decimal"/>
    </xmlCellPr>
  </singleXmlCell>
  <singleXmlCell id="219" xr6:uid="{00000000-000C-0000-FFFF-FFFFD6000000}" r="I114" connectionId="0">
    <xmlCellPr id="1" xr6:uid="{00000000-0010-0000-D600-000001000000}" uniqueName="P1075307">
      <xmlPr mapId="1" xpath="/GFI-IZD-POD/IFP-GFI-IZD-POD_1000340/P1075307" xmlDataType="decimal"/>
    </xmlCellPr>
  </singleXmlCell>
  <singleXmlCell id="220" xr6:uid="{00000000-000C-0000-FFFF-FFFFD7000000}" r="H115" connectionId="0">
    <xmlCellPr id="1" xr6:uid="{00000000-0010-0000-D700-000001000000}" uniqueName="P1075308">
      <xmlPr mapId="1" xpath="/GFI-IZD-POD/IFP-GFI-IZD-POD_1000340/P1075308" xmlDataType="decimal"/>
    </xmlCellPr>
  </singleXmlCell>
  <singleXmlCell id="221" xr6:uid="{00000000-000C-0000-FFFF-FFFFD8000000}" r="I115" connectionId="0">
    <xmlCellPr id="1" xr6:uid="{00000000-0010-0000-D800-000001000000}" uniqueName="P1075309">
      <xmlPr mapId="1" xpath="/GFI-IZD-POD/IFP-GFI-IZD-POD_1000340/P1075309" xmlDataType="decimal"/>
    </xmlCellPr>
  </singleXmlCell>
  <singleXmlCell id="222" xr6:uid="{00000000-000C-0000-FFFF-FFFFD9000000}" r="H116" connectionId="0">
    <xmlCellPr id="1" xr6:uid="{00000000-0010-0000-D900-000001000000}" uniqueName="P1075310">
      <xmlPr mapId="1" xpath="/GFI-IZD-POD/IFP-GFI-IZD-POD_1000340/P1075310" xmlDataType="decimal"/>
    </xmlCellPr>
  </singleXmlCell>
  <singleXmlCell id="223" xr6:uid="{00000000-000C-0000-FFFF-FFFFDA000000}" r="I116" connectionId="0">
    <xmlCellPr id="1" xr6:uid="{00000000-0010-0000-DA00-000001000000}" uniqueName="P1075311">
      <xmlPr mapId="1" xpath="/GFI-IZD-POD/IFP-GFI-IZD-POD_1000340/P1075311" xmlDataType="decimal"/>
    </xmlCellPr>
  </singleXmlCell>
  <singleXmlCell id="224" xr6:uid="{00000000-000C-0000-FFFF-FFFFDB000000}" r="H117" connectionId="0">
    <xmlCellPr id="1" xr6:uid="{00000000-0010-0000-DB00-000001000000}" uniqueName="P1075312">
      <xmlPr mapId="1" xpath="/GFI-IZD-POD/IFP-GFI-IZD-POD_1000340/P1075312" xmlDataType="decimal"/>
    </xmlCellPr>
  </singleXmlCell>
  <singleXmlCell id="225" xr6:uid="{00000000-000C-0000-FFFF-FFFFDC000000}" r="I117" connectionId="0">
    <xmlCellPr id="1" xr6:uid="{00000000-0010-0000-DC00-000001000000}" uniqueName="P1075313">
      <xmlPr mapId="1" xpath="/GFI-IZD-POD/IFP-GFI-IZD-POD_1000340/P1075313" xmlDataType="decimal"/>
    </xmlCellPr>
  </singleXmlCell>
  <singleXmlCell id="226" xr6:uid="{00000000-000C-0000-FFFF-FFFFDD000000}" r="H118" connectionId="0">
    <xmlCellPr id="1" xr6:uid="{00000000-0010-0000-DD00-000001000000}" uniqueName="P1075314">
      <xmlPr mapId="1" xpath="/GFI-IZD-POD/IFP-GFI-IZD-POD_1000340/P1075314" xmlDataType="decimal"/>
    </xmlCellPr>
  </singleXmlCell>
  <singleXmlCell id="227" xr6:uid="{00000000-000C-0000-FFFF-FFFFDE000000}" r="I118" connectionId="0">
    <xmlCellPr id="1" xr6:uid="{00000000-0010-0000-DE00-000001000000}" uniqueName="P1075315">
      <xmlPr mapId="1" xpath="/GFI-IZD-POD/IFP-GFI-IZD-POD_1000340/P1075315" xmlDataType="decimal"/>
    </xmlCellPr>
  </singleXmlCell>
  <singleXmlCell id="228" xr6:uid="{00000000-000C-0000-FFFF-FFFFDF000000}" r="H119" connectionId="0">
    <xmlCellPr id="1" xr6:uid="{00000000-0010-0000-DF00-000001000000}" uniqueName="P1075316">
      <xmlPr mapId="1" xpath="/GFI-IZD-POD/IFP-GFI-IZD-POD_1000340/P1075316" xmlDataType="decimal"/>
    </xmlCellPr>
  </singleXmlCell>
  <singleXmlCell id="229" xr6:uid="{00000000-000C-0000-FFFF-FFFFE0000000}" r="I119" connectionId="0">
    <xmlCellPr id="1" xr6:uid="{00000000-0010-0000-E000-000001000000}" uniqueName="P1075317">
      <xmlPr mapId="1" xpath="/GFI-IZD-POD/IFP-GFI-IZD-POD_1000340/P1075317" xmlDataType="decimal"/>
    </xmlCellPr>
  </singleXmlCell>
  <singleXmlCell id="230" xr6:uid="{00000000-000C-0000-FFFF-FFFFE1000000}" r="H120" connectionId="0">
    <xmlCellPr id="1" xr6:uid="{00000000-0010-0000-E100-000001000000}" uniqueName="P1075318">
      <xmlPr mapId="1" xpath="/GFI-IZD-POD/IFP-GFI-IZD-POD_1000340/P1075318" xmlDataType="decimal"/>
    </xmlCellPr>
  </singleXmlCell>
  <singleXmlCell id="231" xr6:uid="{00000000-000C-0000-FFFF-FFFFE2000000}" r="I120" connectionId="0">
    <xmlCellPr id="1" xr6:uid="{00000000-0010-0000-E200-000001000000}" uniqueName="P1075319">
      <xmlPr mapId="1" xpath="/GFI-IZD-POD/IFP-GFI-IZD-POD_1000340/P1075319" xmlDataType="decimal"/>
    </xmlCellPr>
  </singleXmlCell>
  <singleXmlCell id="232" xr6:uid="{00000000-000C-0000-FFFF-FFFFE3000000}" r="H121" connectionId="0">
    <xmlCellPr id="1" xr6:uid="{00000000-0010-0000-E300-000001000000}" uniqueName="P1075320">
      <xmlPr mapId="1" xpath="/GFI-IZD-POD/IFP-GFI-IZD-POD_1000340/P1075320" xmlDataType="decimal"/>
    </xmlCellPr>
  </singleXmlCell>
  <singleXmlCell id="233" xr6:uid="{00000000-000C-0000-FFFF-FFFFE4000000}" r="I121" connectionId="0">
    <xmlCellPr id="1" xr6:uid="{00000000-0010-0000-E400-000001000000}" uniqueName="P1075321">
      <xmlPr mapId="1" xpath="/GFI-IZD-POD/IFP-GFI-IZD-POD_1000340/P1075321" xmlDataType="decimal"/>
    </xmlCellPr>
  </singleXmlCell>
  <singleXmlCell id="234" xr6:uid="{00000000-000C-0000-FFFF-FFFFE5000000}" r="H122" connectionId="0">
    <xmlCellPr id="1" xr6:uid="{00000000-0010-0000-E500-000001000000}" uniqueName="P1075322">
      <xmlPr mapId="1" xpath="/GFI-IZD-POD/IFP-GFI-IZD-POD_1000340/P1075322" xmlDataType="decimal"/>
    </xmlCellPr>
  </singleXmlCell>
  <singleXmlCell id="235" xr6:uid="{00000000-000C-0000-FFFF-FFFFE6000000}" r="I122" connectionId="0">
    <xmlCellPr id="1" xr6:uid="{00000000-0010-0000-E600-000001000000}" uniqueName="P1075323">
      <xmlPr mapId="1" xpath="/GFI-IZD-POD/IFP-GFI-IZD-POD_1000340/P1075323" xmlDataType="decimal"/>
    </xmlCellPr>
  </singleXmlCell>
  <singleXmlCell id="236" xr6:uid="{00000000-000C-0000-FFFF-FFFFE7000000}" r="H123" connectionId="0">
    <xmlCellPr id="1" xr6:uid="{00000000-0010-0000-E700-000001000000}" uniqueName="P1075324">
      <xmlPr mapId="1" xpath="/GFI-IZD-POD/IFP-GFI-IZD-POD_1000340/P1075324" xmlDataType="decimal"/>
    </xmlCellPr>
  </singleXmlCell>
  <singleXmlCell id="237" xr6:uid="{00000000-000C-0000-FFFF-FFFFE8000000}" r="I123" connectionId="0">
    <xmlCellPr id="1" xr6:uid="{00000000-0010-0000-E800-000001000000}" uniqueName="P1075325">
      <xmlPr mapId="1" xpath="/GFI-IZD-POD/IFP-GFI-IZD-POD_1000340/P1075325" xmlDataType="decimal"/>
    </xmlCellPr>
  </singleXmlCell>
  <singleXmlCell id="238" xr6:uid="{00000000-000C-0000-FFFF-FFFFE9000000}" r="H124" connectionId="0">
    <xmlCellPr id="1" xr6:uid="{00000000-0010-0000-E900-000001000000}" uniqueName="P1075326">
      <xmlPr mapId="1" xpath="/GFI-IZD-POD/IFP-GFI-IZD-POD_1000340/P1075326" xmlDataType="decimal"/>
    </xmlCellPr>
  </singleXmlCell>
  <singleXmlCell id="239" xr6:uid="{00000000-000C-0000-FFFF-FFFFEA000000}" r="I124" connectionId="0">
    <xmlCellPr id="1" xr6:uid="{00000000-0010-0000-EA00-000001000000}" uniqueName="P1075327">
      <xmlPr mapId="1" xpath="/GFI-IZD-POD/IFP-GFI-IZD-POD_1000340/P1075327" xmlDataType="decimal"/>
    </xmlCellPr>
  </singleXmlCell>
  <singleXmlCell id="240" xr6:uid="{00000000-000C-0000-FFFF-FFFFEB000000}" r="H125" connectionId="0">
    <xmlCellPr id="1" xr6:uid="{00000000-0010-0000-EB00-000001000000}" uniqueName="P1075328">
      <xmlPr mapId="1" xpath="/GFI-IZD-POD/IFP-GFI-IZD-POD_1000340/P1075328" xmlDataType="decimal"/>
    </xmlCellPr>
  </singleXmlCell>
  <singleXmlCell id="241" xr6:uid="{00000000-000C-0000-FFFF-FFFFEC000000}" r="I125" connectionId="0">
    <xmlCellPr id="1" xr6:uid="{00000000-0010-0000-EC00-000001000000}" uniqueName="P1075329">
      <xmlPr mapId="1" xpath="/GFI-IZD-POD/IFP-GFI-IZD-POD_1000340/P1075329" xmlDataType="decimal"/>
    </xmlCellPr>
  </singleXmlCell>
  <singleXmlCell id="242" xr6:uid="{00000000-000C-0000-FFFF-FFFFED000000}" r="H126" connectionId="0">
    <xmlCellPr id="1" xr6:uid="{00000000-0010-0000-ED00-000001000000}" uniqueName="P1075330">
      <xmlPr mapId="1" xpath="/GFI-IZD-POD/IFP-GFI-IZD-POD_1000340/P1075330" xmlDataType="decimal"/>
    </xmlCellPr>
  </singleXmlCell>
  <singleXmlCell id="243" xr6:uid="{00000000-000C-0000-FFFF-FFFFEE000000}" r="I126" connectionId="0">
    <xmlCellPr id="1" xr6:uid="{00000000-0010-0000-EE00-000001000000}" uniqueName="P1075331">
      <xmlPr mapId="1" xpath="/GFI-IZD-POD/IFP-GFI-IZD-POD_1000340/P1075331" xmlDataType="decimal"/>
    </xmlCellPr>
  </singleXmlCell>
  <singleXmlCell id="244" xr6:uid="{00000000-000C-0000-FFFF-FFFFEF000000}" r="H127" connectionId="0">
    <xmlCellPr id="1" xr6:uid="{00000000-0010-0000-EF00-000001000000}" uniqueName="P1075332">
      <xmlPr mapId="1" xpath="/GFI-IZD-POD/IFP-GFI-IZD-POD_1000340/P1075332" xmlDataType="decimal"/>
    </xmlCellPr>
  </singleXmlCell>
  <singleXmlCell id="245" xr6:uid="{00000000-000C-0000-FFFF-FFFFF0000000}" r="I127" connectionId="0">
    <xmlCellPr id="1" xr6:uid="{00000000-0010-0000-F000-000001000000}" uniqueName="P1075333">
      <xmlPr mapId="1" xpath="/GFI-IZD-POD/IFP-GFI-IZD-POD_1000340/P1075333" xmlDataType="decimal"/>
    </xmlCellPr>
  </singleXmlCell>
  <singleXmlCell id="246" xr6:uid="{00000000-000C-0000-FFFF-FFFFF1000000}" r="H128" connectionId="0">
    <xmlCellPr id="1" xr6:uid="{00000000-0010-0000-F100-000001000000}" uniqueName="P1075334">
      <xmlPr mapId="1" xpath="/GFI-IZD-POD/IFP-GFI-IZD-POD_1000340/P1075334" xmlDataType="decimal"/>
    </xmlCellPr>
  </singleXmlCell>
  <singleXmlCell id="247" xr6:uid="{00000000-000C-0000-FFFF-FFFFF2000000}" r="I128" connectionId="0">
    <xmlCellPr id="1" xr6:uid="{00000000-0010-0000-F200-000001000000}" uniqueName="P1075335">
      <xmlPr mapId="1" xpath="/GFI-IZD-POD/IFP-GFI-IZD-POD_1000340/P1075335" xmlDataType="decimal"/>
    </xmlCellPr>
  </singleXmlCell>
  <singleXmlCell id="248" xr6:uid="{00000000-000C-0000-FFFF-FFFFF3000000}" r="H129" connectionId="0">
    <xmlCellPr id="1" xr6:uid="{00000000-0010-0000-F300-000001000000}" uniqueName="P1075336">
      <xmlPr mapId="1" xpath="/GFI-IZD-POD/IFP-GFI-IZD-POD_1000340/P1075336" xmlDataType="decimal"/>
    </xmlCellPr>
  </singleXmlCell>
  <singleXmlCell id="249" xr6:uid="{00000000-000C-0000-FFFF-FFFFF4000000}" r="I129" connectionId="0">
    <xmlCellPr id="1" xr6:uid="{00000000-0010-0000-F400-000001000000}" uniqueName="P1075337">
      <xmlPr mapId="1" xpath="/GFI-IZD-POD/IFP-GFI-IZD-POD_1000340/P1075337" xmlDataType="decimal"/>
    </xmlCellPr>
  </singleXmlCell>
  <singleXmlCell id="250" xr6:uid="{00000000-000C-0000-FFFF-FFFFF5000000}" r="H130" connectionId="0">
    <xmlCellPr id="1" xr6:uid="{00000000-0010-0000-F500-000001000000}" uniqueName="P1075338">
      <xmlPr mapId="1" xpath="/GFI-IZD-POD/IFP-GFI-IZD-POD_1000340/P1075338" xmlDataType="decimal"/>
    </xmlCellPr>
  </singleXmlCell>
  <singleXmlCell id="251" xr6:uid="{00000000-000C-0000-FFFF-FFFFF6000000}" r="I130" connectionId="0">
    <xmlCellPr id="1" xr6:uid="{00000000-0010-0000-F600-000001000000}" uniqueName="P1075339">
      <xmlPr mapId="1" xpath="/GFI-IZD-POD/IFP-GFI-IZD-POD_1000340/P1075339" xmlDataType="decimal"/>
    </xmlCellPr>
  </singleXmlCell>
  <singleXmlCell id="252" xr6:uid="{00000000-000C-0000-FFFF-FFFFF7000000}" r="H131" connectionId="0">
    <xmlCellPr id="1" xr6:uid="{00000000-0010-0000-F700-000001000000}" uniqueName="P1075340">
      <xmlPr mapId="1" xpath="/GFI-IZD-POD/IFP-GFI-IZD-POD_1000340/P1075340" xmlDataType="decimal"/>
    </xmlCellPr>
  </singleXmlCell>
  <singleXmlCell id="253" xr6:uid="{00000000-000C-0000-FFFF-FFFFF8000000}" r="I131" connectionId="0">
    <xmlCellPr id="1" xr6:uid="{00000000-0010-0000-F800-000001000000}" uniqueName="P1075341">
      <xmlPr mapId="1" xpath="/GFI-IZD-POD/IFP-GFI-IZD-POD_1000340/P1075341" xmlDataType="decimal"/>
    </xmlCellPr>
  </singleXmlCell>
  <singleXmlCell id="254" xr6:uid="{00000000-000C-0000-FFFF-FFFFF9000000}" r="H132" connectionId="0">
    <xmlCellPr id="1" xr6:uid="{00000000-0010-0000-F900-000001000000}" uniqueName="P1075342">
      <xmlPr mapId="1" xpath="/GFI-IZD-POD/IFP-GFI-IZD-POD_1000340/P1075342" xmlDataType="decimal"/>
    </xmlCellPr>
  </singleXmlCell>
  <singleXmlCell id="255" xr6:uid="{00000000-000C-0000-FFFF-FFFFFA000000}" r="I132" connectionId="0">
    <xmlCellPr id="1" xr6:uid="{00000000-0010-0000-FA00-000001000000}" uniqueName="P1075343">
      <xmlPr mapId="1" xpath="/GFI-IZD-POD/IFP-GFI-IZD-POD_1000340/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 xr6:uid="{8EB73A5C-45A5-4331-9F11-16D73AC39DD8}" r="H7" connectionId="0">
    <xmlCellPr id="1" xr6:uid="{0BC6B28A-AE4F-41F6-84B8-64CACD100127}" uniqueName="P1076024">
      <xmlPr mapId="1" xpath="/GFI-IZD-POD/ISD-GFI-IZD-POD_1000341/P1076024" xmlDataType="decimal"/>
    </xmlCellPr>
  </singleXmlCell>
  <singleXmlCell id="7" xr6:uid="{BE59E4A7-D25C-4F7D-8DBE-CEC89246A685}" r="I7" connectionId="0">
    <xmlCellPr id="1" xr6:uid="{59283B95-F99A-4C37-A669-8D17A885578C}" uniqueName="P1076032">
      <xmlPr mapId="1" xpath="/GFI-IZD-POD/ISD-GFI-IZD-POD_1000341/P1076032" xmlDataType="decimal"/>
    </xmlCellPr>
  </singleXmlCell>
  <singleXmlCell id="8" xr6:uid="{32028877-14F0-40D7-A1B8-9658B81B1D17}" r="H8" connectionId="0">
    <xmlCellPr id="1" xr6:uid="{2E816D29-B5A4-4DC2-8D0D-C17AFF786298}" uniqueName="P1076039">
      <xmlPr mapId="1" xpath="/GFI-IZD-POD/ISD-GFI-IZD-POD_1000341/P1076039" xmlDataType="decimal"/>
    </xmlCellPr>
  </singleXmlCell>
  <singleXmlCell id="10" xr6:uid="{433948E1-0739-4ADB-BFBB-DFB72A3DE52B}" r="I8" connectionId="0">
    <xmlCellPr id="1" xr6:uid="{6A0A00F6-544C-43A9-8EBD-9E89875106F6}" uniqueName="P1076041">
      <xmlPr mapId="1" xpath="/GFI-IZD-POD/ISD-GFI-IZD-POD_1000341/P1076041" xmlDataType="decimal"/>
    </xmlCellPr>
  </singleXmlCell>
  <singleXmlCell id="256" xr6:uid="{D2EBAFE0-E25A-4FCE-8B2B-0DDB27EE3CCD}" r="H9" connectionId="0">
    <xmlCellPr id="1" xr6:uid="{19A1FFC8-5325-45A9-970D-349EE6B7BB8B}" uniqueName="P1076043">
      <xmlPr mapId="1" xpath="/GFI-IZD-POD/ISD-GFI-IZD-POD_1000341/P1076043" xmlDataType="decimal"/>
    </xmlCellPr>
  </singleXmlCell>
  <singleXmlCell id="257" xr6:uid="{96AFD636-11FC-45DD-B128-0024E861D063}" r="I9" connectionId="0">
    <xmlCellPr id="1" xr6:uid="{1A8B338F-AA26-4AFB-B822-F4003F0709D4}" uniqueName="P1076046">
      <xmlPr mapId="1" xpath="/GFI-IZD-POD/ISD-GFI-IZD-POD_1000341/P1076046" xmlDataType="decimal"/>
    </xmlCellPr>
  </singleXmlCell>
  <singleXmlCell id="258" xr6:uid="{C5C937B0-9F41-4B7F-A308-1DAB3FE501A9}" r="H10" connectionId="0">
    <xmlCellPr id="1" xr6:uid="{116B64BB-CAFC-4EEA-BC86-D1A913C09436}" uniqueName="P1076048">
      <xmlPr mapId="1" xpath="/GFI-IZD-POD/ISD-GFI-IZD-POD_1000341/P1076048" xmlDataType="decimal"/>
    </xmlCellPr>
  </singleXmlCell>
  <singleXmlCell id="259" xr6:uid="{394BF253-29B0-4B54-B537-0CB319BA6435}" r="I10" connectionId="0">
    <xmlCellPr id="1" xr6:uid="{3A946565-455F-4556-82E1-8B7175F2823C}" uniqueName="P1076052">
      <xmlPr mapId="1" xpath="/GFI-IZD-POD/ISD-GFI-IZD-POD_1000341/P1076052" xmlDataType="decimal"/>
    </xmlCellPr>
  </singleXmlCell>
  <singleXmlCell id="260" xr6:uid="{FDD633F6-7F00-4213-98C1-A8661020EE5C}" r="H11" connectionId="0">
    <xmlCellPr id="1" xr6:uid="{8821A7BA-6177-40C5-95CF-23120756F5E3}" uniqueName="P1076056">
      <xmlPr mapId="1" xpath="/GFI-IZD-POD/ISD-GFI-IZD-POD_1000341/P1076056" xmlDataType="decimal"/>
    </xmlCellPr>
  </singleXmlCell>
  <singleXmlCell id="261" xr6:uid="{ED5C8F1C-CBF9-4B59-822A-B1D0B112C86B}" r="I11" connectionId="0">
    <xmlCellPr id="1" xr6:uid="{4B7777CB-2807-419E-A392-583BCECC795A}" uniqueName="P1076058">
      <xmlPr mapId="1" xpath="/GFI-IZD-POD/ISD-GFI-IZD-POD_1000341/P1076058" xmlDataType="decimal"/>
    </xmlCellPr>
  </singleXmlCell>
  <singleXmlCell id="262" xr6:uid="{7CBAC8BF-7D0D-4BFF-9111-A1B939B51D9F}" r="H12" connectionId="0">
    <xmlCellPr id="1" xr6:uid="{87804359-0878-4DB8-9EE8-7E057261382F}" uniqueName="P1076060">
      <xmlPr mapId="1" xpath="/GFI-IZD-POD/ISD-GFI-IZD-POD_1000341/P1076060" xmlDataType="decimal"/>
    </xmlCellPr>
  </singleXmlCell>
  <singleXmlCell id="263" xr6:uid="{4F0EF13F-4ED6-4279-B75A-4B3FB0A41CF8}" r="I12" connectionId="0">
    <xmlCellPr id="1" xr6:uid="{145D064C-69D6-44DC-B02B-192E961F145D}" uniqueName="P1076062">
      <xmlPr mapId="1" xpath="/GFI-IZD-POD/ISD-GFI-IZD-POD_1000341/P1076062" xmlDataType="decimal"/>
    </xmlCellPr>
  </singleXmlCell>
  <singleXmlCell id="264" xr6:uid="{8E63C8A8-A835-48CC-B230-DC21D768C65F}" r="H13" connectionId="0">
    <xmlCellPr id="1" xr6:uid="{AF466966-9612-42CD-8FB4-F6406F0AA446}" uniqueName="P1076064">
      <xmlPr mapId="1" xpath="/GFI-IZD-POD/ISD-GFI-IZD-POD_1000341/P1076064" xmlDataType="decimal"/>
    </xmlCellPr>
  </singleXmlCell>
  <singleXmlCell id="265" xr6:uid="{BC1BFBFF-0362-4600-913D-A1B679942E54}" r="I13" connectionId="0">
    <xmlCellPr id="1" xr6:uid="{7562A042-3848-4520-867F-19A978EAC881}" uniqueName="P1076066">
      <xmlPr mapId="1" xpath="/GFI-IZD-POD/ISD-GFI-IZD-POD_1000341/P1076066" xmlDataType="decimal"/>
    </xmlCellPr>
  </singleXmlCell>
  <singleXmlCell id="266" xr6:uid="{9C9B4CAD-FE6B-40A9-9F1C-2AC6EABB0209}" r="H14" connectionId="0">
    <xmlCellPr id="1" xr6:uid="{68965C7B-AEEC-4A69-8AE4-A411ECAB78C7}" uniqueName="P1076069">
      <xmlPr mapId="1" xpath="/GFI-IZD-POD/ISD-GFI-IZD-POD_1000341/P1076069" xmlDataType="decimal"/>
    </xmlCellPr>
  </singleXmlCell>
  <singleXmlCell id="267" xr6:uid="{482D0934-90EF-42B7-8A2F-2A419E312F67}" r="I14" connectionId="0">
    <xmlCellPr id="1" xr6:uid="{0FF17F58-D1C9-4D69-8967-AF7ABCFC543C}" uniqueName="P1076071">
      <xmlPr mapId="1" xpath="/GFI-IZD-POD/ISD-GFI-IZD-POD_1000341/P1076071" xmlDataType="decimal"/>
    </xmlCellPr>
  </singleXmlCell>
  <singleXmlCell id="268" xr6:uid="{72662DF8-A14C-470D-93D9-98D39B8A1CB3}" r="H15" connectionId="0">
    <xmlCellPr id="1" xr6:uid="{820B5849-9221-4F66-BF77-8B04664A169B}" uniqueName="P1076073">
      <xmlPr mapId="1" xpath="/GFI-IZD-POD/ISD-GFI-IZD-POD_1000341/P1076073" xmlDataType="decimal"/>
    </xmlCellPr>
  </singleXmlCell>
  <singleXmlCell id="269" xr6:uid="{52E88F39-BBEF-4352-B246-08B2B0A50C9C}" r="I15" connectionId="0">
    <xmlCellPr id="1" xr6:uid="{FFBAF4C4-AE9E-4CA4-BA8E-11DDA0E85274}" uniqueName="P1076076">
      <xmlPr mapId="1" xpath="/GFI-IZD-POD/ISD-GFI-IZD-POD_1000341/P1076076" xmlDataType="decimal"/>
    </xmlCellPr>
  </singleXmlCell>
  <singleXmlCell id="270" xr6:uid="{599EBAAF-4F40-4390-AD33-FCDB149C7503}" r="H16" connectionId="0">
    <xmlCellPr id="1" xr6:uid="{2E16D772-1C80-4D7C-8133-DD634C124867}" uniqueName="P1076078">
      <xmlPr mapId="1" xpath="/GFI-IZD-POD/ISD-GFI-IZD-POD_1000341/P1076078" xmlDataType="decimal"/>
    </xmlCellPr>
  </singleXmlCell>
  <singleXmlCell id="271" xr6:uid="{21D760D4-8745-4EFD-8BF6-B86FF7BD1EAA}" r="I16" connectionId="0">
    <xmlCellPr id="1" xr6:uid="{EAE8065C-BDE7-4064-975E-96CE7683D770}" uniqueName="P1076080">
      <xmlPr mapId="1" xpath="/GFI-IZD-POD/ISD-GFI-IZD-POD_1000341/P1076080" xmlDataType="decimal"/>
    </xmlCellPr>
  </singleXmlCell>
  <singleXmlCell id="272" xr6:uid="{B2F70B9A-5A93-4F20-AFCB-EBEF6DCAC174}" r="H17" connectionId="0">
    <xmlCellPr id="1" xr6:uid="{37B10E35-B377-43C7-8225-A96D112BE242}" uniqueName="P1076082">
      <xmlPr mapId="1" xpath="/GFI-IZD-POD/ISD-GFI-IZD-POD_1000341/P1076082" xmlDataType="decimal"/>
    </xmlCellPr>
  </singleXmlCell>
  <singleXmlCell id="273" xr6:uid="{64B4CCC4-9536-4A4E-AA9A-81A9907FAE75}" r="I17" connectionId="0">
    <xmlCellPr id="1" xr6:uid="{44B7E952-6DB5-488C-879F-339BD14B1B7A}" uniqueName="P1076084">
      <xmlPr mapId="1" xpath="/GFI-IZD-POD/ISD-GFI-IZD-POD_1000341/P1076084" xmlDataType="decimal"/>
    </xmlCellPr>
  </singleXmlCell>
  <singleXmlCell id="274" xr6:uid="{672BC98E-A45B-4811-949D-F8F6AAE4925F}" r="H18" connectionId="0">
    <xmlCellPr id="1" xr6:uid="{BFC1452F-0B0B-4807-BC4F-E0EBA4B34570}" uniqueName="P1076087">
      <xmlPr mapId="1" xpath="/GFI-IZD-POD/ISD-GFI-IZD-POD_1000341/P1076087" xmlDataType="decimal"/>
    </xmlCellPr>
  </singleXmlCell>
  <singleXmlCell id="275" xr6:uid="{55336E8B-770F-4F15-81FC-EE5026D7924E}" r="I18" connectionId="0">
    <xmlCellPr id="1" xr6:uid="{AF87BC5B-B208-4AE5-8350-E4DA88DE78A8}" uniqueName="P1076090">
      <xmlPr mapId="1" xpath="/GFI-IZD-POD/ISD-GFI-IZD-POD_1000341/P1076090" xmlDataType="decimal"/>
    </xmlCellPr>
  </singleXmlCell>
  <singleXmlCell id="278" xr6:uid="{64209EB6-4AC9-4517-B7D3-BB7B31FE79EA}" r="I19" connectionId="0">
    <xmlCellPr id="1" xr6:uid="{881309AE-743B-42CB-A9AF-52946C5C06ED}" uniqueName="P1076094">
      <xmlPr mapId="1" xpath="/GFI-IZD-POD/ISD-GFI-IZD-POD_1000341/P1076094" xmlDataType="decimal"/>
    </xmlCellPr>
  </singleXmlCell>
  <singleXmlCell id="279" xr6:uid="{10687E9F-FBCB-49D3-8E38-47033FAFE7B0}" r="H19" connectionId="0">
    <xmlCellPr id="1" xr6:uid="{641F5975-7C5C-4341-B716-30F2EBEF023F}" uniqueName="P1076092">
      <xmlPr mapId="1" xpath="/GFI-IZD-POD/ISD-GFI-IZD-POD_1000341/P1076092" xmlDataType="decimal"/>
    </xmlCellPr>
  </singleXmlCell>
  <singleXmlCell id="280" xr6:uid="{FBBC1A2E-1E6A-4DD5-B615-64E757E9E1E1}" r="H20" connectionId="0">
    <xmlCellPr id="1" xr6:uid="{52285969-D4CA-472D-85DE-734AA119A6ED}" uniqueName="P1076095">
      <xmlPr mapId="1" xpath="/GFI-IZD-POD/ISD-GFI-IZD-POD_1000341/P1076095" xmlDataType="decimal"/>
    </xmlCellPr>
  </singleXmlCell>
  <singleXmlCell id="281" xr6:uid="{C71A9523-6193-4F1D-89C1-03FA9A5FA057}" r="I20" connectionId="0">
    <xmlCellPr id="1" xr6:uid="{726CE8FE-27A6-487D-BAEF-643B537D5E7D}" uniqueName="P1076098">
      <xmlPr mapId="1" xpath="/GFI-IZD-POD/ISD-GFI-IZD-POD_1000341/P1076098" xmlDataType="decimal"/>
    </xmlCellPr>
  </singleXmlCell>
  <singleXmlCell id="282" xr6:uid="{26CFA412-B434-4ACD-ABCC-B79525CC2889}" r="H21" connectionId="0">
    <xmlCellPr id="1" xr6:uid="{6FA7A1DE-9C54-4CD1-B0DB-21891474F60B}" uniqueName="P1076101">
      <xmlPr mapId="1" xpath="/GFI-IZD-POD/ISD-GFI-IZD-POD_1000341/P1076101" xmlDataType="decimal"/>
    </xmlCellPr>
  </singleXmlCell>
  <singleXmlCell id="283" xr6:uid="{77A1D167-EC45-44C8-B6F5-23004B72E40A}" r="I21" connectionId="0">
    <xmlCellPr id="1" xr6:uid="{09AAE0E4-9E8B-4B6D-8584-0531B924C7ED}" uniqueName="P1076103">
      <xmlPr mapId="1" xpath="/GFI-IZD-POD/ISD-GFI-IZD-POD_1000341/P1076103" xmlDataType="decimal"/>
    </xmlCellPr>
  </singleXmlCell>
  <singleXmlCell id="284" xr6:uid="{CE24E62C-FE23-4DAA-96A6-93B94E130E81}" r="H22" connectionId="0">
    <xmlCellPr id="1" xr6:uid="{7536E258-3587-484C-BA1B-00419EE79358}" uniqueName="P1076105">
      <xmlPr mapId="1" xpath="/GFI-IZD-POD/ISD-GFI-IZD-POD_1000341/P1076105" xmlDataType="decimal"/>
    </xmlCellPr>
  </singleXmlCell>
  <singleXmlCell id="285" xr6:uid="{3D12E1C4-C9B1-46AF-BC46-3A8E5D954D74}" r="I22" connectionId="0">
    <xmlCellPr id="1" xr6:uid="{6D4AFF58-3B5F-47DB-9E5F-51A844800751}" uniqueName="P1076107">
      <xmlPr mapId="1" xpath="/GFI-IZD-POD/ISD-GFI-IZD-POD_1000341/P1076107" xmlDataType="decimal"/>
    </xmlCellPr>
  </singleXmlCell>
  <singleXmlCell id="286" xr6:uid="{CDDF1DF6-CACC-4F9D-A367-6EDD079764F6}" r="H23" connectionId="0">
    <xmlCellPr id="1" xr6:uid="{3F1175A0-20A8-4262-AFE3-F97BD0B95268}" uniqueName="P1076109">
      <xmlPr mapId="1" xpath="/GFI-IZD-POD/ISD-GFI-IZD-POD_1000341/P1076109" xmlDataType="decimal"/>
    </xmlCellPr>
  </singleXmlCell>
  <singleXmlCell id="287" xr6:uid="{8A56251C-1DA6-42C7-B91F-6A195E0AB27A}" r="I23" connectionId="0">
    <xmlCellPr id="1" xr6:uid="{A720A917-4EB2-43E3-8717-7DB9EDCEBF99}" uniqueName="P1076111">
      <xmlPr mapId="1" xpath="/GFI-IZD-POD/ISD-GFI-IZD-POD_1000341/P1076111" xmlDataType="decimal"/>
    </xmlCellPr>
  </singleXmlCell>
  <singleXmlCell id="288" xr6:uid="{A700358F-2A44-4FD5-AD92-2B11FFA68033}" r="H24" connectionId="0">
    <xmlCellPr id="1" xr6:uid="{582BDED7-4047-4441-B212-04D19E323B9E}" uniqueName="P1076113">
      <xmlPr mapId="1" xpath="/GFI-IZD-POD/ISD-GFI-IZD-POD_1000341/P1076113" xmlDataType="decimal"/>
    </xmlCellPr>
  </singleXmlCell>
  <singleXmlCell id="289" xr6:uid="{2083A037-6FAD-4BFB-98FF-6F9537FD7B06}" r="I24" connectionId="0">
    <xmlCellPr id="1" xr6:uid="{7DCB93B0-A82F-408E-9A42-5C69959E20BD}" uniqueName="P1076115">
      <xmlPr mapId="1" xpath="/GFI-IZD-POD/ISD-GFI-IZD-POD_1000341/P1076115" xmlDataType="decimal"/>
    </xmlCellPr>
  </singleXmlCell>
  <singleXmlCell id="290" xr6:uid="{84739454-3157-4A6B-BBE6-A19094D2503A}" r="H25" connectionId="0">
    <xmlCellPr id="1" xr6:uid="{A2D20979-DAC1-4597-83D1-FE2F4AB3B79E}" uniqueName="P1076117">
      <xmlPr mapId="1" xpath="/GFI-IZD-POD/ISD-GFI-IZD-POD_1000341/P1076117" xmlDataType="decimal"/>
    </xmlCellPr>
  </singleXmlCell>
  <singleXmlCell id="291" xr6:uid="{87276037-7E4D-4347-89C3-3968A684F6A8}" r="I25" connectionId="0">
    <xmlCellPr id="1" xr6:uid="{47640B32-0F5D-486B-BE31-D38F1E28C429}" uniqueName="P1076122">
      <xmlPr mapId="1" xpath="/GFI-IZD-POD/ISD-GFI-IZD-POD_1000341/P1076122" xmlDataType="decimal"/>
    </xmlCellPr>
  </singleXmlCell>
  <singleXmlCell id="292" xr6:uid="{B930E240-3B04-48D3-ACF9-B748B7897416}" r="H26" connectionId="0">
    <xmlCellPr id="1" xr6:uid="{993B1CF1-DE43-4B02-B000-E61C699823F4}" uniqueName="P1076126">
      <xmlPr mapId="1" xpath="/GFI-IZD-POD/ISD-GFI-IZD-POD_1000341/P1076126" xmlDataType="decimal"/>
    </xmlCellPr>
  </singleXmlCell>
  <singleXmlCell id="293" xr6:uid="{41D1B9DA-60DB-4AC7-81C1-D17BFBB38F63}" r="I26" connectionId="0">
    <xmlCellPr id="1" xr6:uid="{AFD2A66A-9770-44AC-B12C-38BCE509203D}" uniqueName="P1076128">
      <xmlPr mapId="1" xpath="/GFI-IZD-POD/ISD-GFI-IZD-POD_1000341/P1076128" xmlDataType="decimal"/>
    </xmlCellPr>
  </singleXmlCell>
  <singleXmlCell id="294" xr6:uid="{96A433F6-FC48-4ADB-85C6-335D330D4751}" r="H27" connectionId="0">
    <xmlCellPr id="1" xr6:uid="{3FAA87BC-2EC7-4A8C-B9FD-05AA8331A285}" uniqueName="P1076130">
      <xmlPr mapId="1" xpath="/GFI-IZD-POD/ISD-GFI-IZD-POD_1000341/P1076130" xmlDataType="decimal"/>
    </xmlCellPr>
  </singleXmlCell>
  <singleXmlCell id="295" xr6:uid="{8D9EC923-723C-47DF-AC8E-9116758B8702}" r="I27" connectionId="0">
    <xmlCellPr id="1" xr6:uid="{0714793A-6797-4C09-A2AA-EB8F9FE9592C}" uniqueName="P1076132">
      <xmlPr mapId="1" xpath="/GFI-IZD-POD/ISD-GFI-IZD-POD_1000341/P1076132" xmlDataType="decimal"/>
    </xmlCellPr>
  </singleXmlCell>
  <singleXmlCell id="296" xr6:uid="{21280375-24F1-480B-B0E9-869FCD14D957}" r="H28" connectionId="0">
    <xmlCellPr id="1" xr6:uid="{F406E5A0-6E09-43BD-BF59-A2C80040DCF7}" uniqueName="P1076134">
      <xmlPr mapId="1" xpath="/GFI-IZD-POD/ISD-GFI-IZD-POD_1000341/P1076134" xmlDataType="decimal"/>
    </xmlCellPr>
  </singleXmlCell>
  <singleXmlCell id="297" xr6:uid="{344BA2A1-07E9-4239-8CFE-E95A750A96C6}" r="I28" connectionId="0">
    <xmlCellPr id="1" xr6:uid="{DC5DA42B-1DAB-4527-9013-0CE069927927}" uniqueName="P1076136">
      <xmlPr mapId="1" xpath="/GFI-IZD-POD/ISD-GFI-IZD-POD_1000341/P1076136" xmlDataType="decimal"/>
    </xmlCellPr>
  </singleXmlCell>
  <singleXmlCell id="298" xr6:uid="{3E739B8E-5900-4130-9482-DC5AB40F6811}" r="H29" connectionId="0">
    <xmlCellPr id="1" xr6:uid="{E195AE89-A13F-4C9E-9656-6EE88A6228EB}" uniqueName="P1076138">
      <xmlPr mapId="1" xpath="/GFI-IZD-POD/ISD-GFI-IZD-POD_1000341/P1076138" xmlDataType="decimal"/>
    </xmlCellPr>
  </singleXmlCell>
  <singleXmlCell id="299" xr6:uid="{42434A10-0843-4022-B092-49546FB5E2FF}" r="I29" connectionId="0">
    <xmlCellPr id="1" xr6:uid="{2BFAFD84-D455-4E12-923A-BE43299EBD19}" uniqueName="P1076140">
      <xmlPr mapId="1" xpath="/GFI-IZD-POD/ISD-GFI-IZD-POD_1000341/P1076140" xmlDataType="decimal"/>
    </xmlCellPr>
  </singleXmlCell>
  <singleXmlCell id="300" xr6:uid="{32AE35EE-B445-4F65-8F13-90DF83F69721}" r="H30" connectionId="0">
    <xmlCellPr id="1" xr6:uid="{E9031182-CB2F-4FFB-834D-45CAAFBEB9CC}" uniqueName="P1076142">
      <xmlPr mapId="1" xpath="/GFI-IZD-POD/ISD-GFI-IZD-POD_1000341/P1076142" xmlDataType="decimal"/>
    </xmlCellPr>
  </singleXmlCell>
  <singleXmlCell id="301" xr6:uid="{0D8D5D74-9C58-4AAC-A56F-CF2EBCC626C0}" r="I30" connectionId="0">
    <xmlCellPr id="1" xr6:uid="{049DC0BF-1220-43EC-A3A6-192F719A9111}" uniqueName="P1076144">
      <xmlPr mapId="1" xpath="/GFI-IZD-POD/ISD-GFI-IZD-POD_1000341/P1076144" xmlDataType="decimal"/>
    </xmlCellPr>
  </singleXmlCell>
  <singleXmlCell id="302" xr6:uid="{21687109-1333-4EF8-A6E5-7FAA509B5765}" r="H31" connectionId="0">
    <xmlCellPr id="1" xr6:uid="{04C74841-906E-4BAD-8ED1-DA7B63ECEBB5}" uniqueName="P1076147">
      <xmlPr mapId="1" xpath="/GFI-IZD-POD/ISD-GFI-IZD-POD_1000341/P1076147" xmlDataType="decimal"/>
    </xmlCellPr>
  </singleXmlCell>
  <singleXmlCell id="303" xr6:uid="{DD87345E-B0B8-4FA4-B08A-9EDC664753A9}" r="I31" connectionId="0">
    <xmlCellPr id="1" xr6:uid="{1949922A-2F40-4B8A-9B3E-7CE9E1215F9D}" uniqueName="P1076150">
      <xmlPr mapId="1" xpath="/GFI-IZD-POD/ISD-GFI-IZD-POD_1000341/P1076150" xmlDataType="decimal"/>
    </xmlCellPr>
  </singleXmlCell>
  <singleXmlCell id="304" xr6:uid="{D9D70354-7987-4252-BF46-DFE08B94043E}" r="H32" connectionId="0">
    <xmlCellPr id="1" xr6:uid="{D4AFAFFB-0FC3-4D00-B9EC-5B83D300A076}" uniqueName="P1076152">
      <xmlPr mapId="1" xpath="/GFI-IZD-POD/ISD-GFI-IZD-POD_1000341/P1076152" xmlDataType="decimal"/>
    </xmlCellPr>
  </singleXmlCell>
  <singleXmlCell id="305" xr6:uid="{305D3A00-CCA3-4029-B942-3486F87638FE}" r="I32" connectionId="0">
    <xmlCellPr id="1" xr6:uid="{F76AC894-EFAF-484E-A041-75AF0C0FE2D8}" uniqueName="P1076154">
      <xmlPr mapId="1" xpath="/GFI-IZD-POD/ISD-GFI-IZD-POD_1000341/P1076154" xmlDataType="decimal"/>
    </xmlCellPr>
  </singleXmlCell>
  <singleXmlCell id="306" xr6:uid="{105035B2-26EA-4DAB-9671-A654C72A33E6}" r="H33" connectionId="0">
    <xmlCellPr id="1" xr6:uid="{68DA1E73-C404-4FC0-92C4-7D567F0217CE}" uniqueName="P1076156">
      <xmlPr mapId="1" xpath="/GFI-IZD-POD/ISD-GFI-IZD-POD_1000341/P1076156" xmlDataType="decimal"/>
    </xmlCellPr>
  </singleXmlCell>
  <singleXmlCell id="307" xr6:uid="{7C26A298-16AF-4636-9D3F-D28D6E8CE7FA}" r="I33" connectionId="0">
    <xmlCellPr id="1" xr6:uid="{C4BC2B65-0267-4CF0-8621-C77A54ADFD38}" uniqueName="P1076158">
      <xmlPr mapId="1" xpath="/GFI-IZD-POD/ISD-GFI-IZD-POD_1000341/P1076158" xmlDataType="decimal"/>
    </xmlCellPr>
  </singleXmlCell>
  <singleXmlCell id="308" xr6:uid="{DFCB2E7D-893B-4584-9FBA-9E586F7F6172}" r="H34" connectionId="0">
    <xmlCellPr id="1" xr6:uid="{8776FE9D-6998-49EB-ADD2-7AA8B7BD1C2D}" uniqueName="P1076162">
      <xmlPr mapId="1" xpath="/GFI-IZD-POD/ISD-GFI-IZD-POD_1000341/P1076162" xmlDataType="decimal"/>
    </xmlCellPr>
  </singleXmlCell>
  <singleXmlCell id="309" xr6:uid="{48C93C4A-215F-4AAC-80AF-997AF9A820E1}" r="I34" connectionId="0">
    <xmlCellPr id="1" xr6:uid="{A08DD64D-91A6-4CDB-9C2D-DD9684C0E376}" uniqueName="P1076164">
      <xmlPr mapId="1" xpath="/GFI-IZD-POD/ISD-GFI-IZD-POD_1000341/P1076164" xmlDataType="decimal"/>
    </xmlCellPr>
  </singleXmlCell>
  <singleXmlCell id="310" xr6:uid="{3F2459FC-ABC0-447F-B96E-948DD5CA869E}" r="H35" connectionId="0">
    <xmlCellPr id="1" xr6:uid="{9FF88296-C36B-466C-AD0F-2620A4215F02}" uniqueName="P1076166">
      <xmlPr mapId="1" xpath="/GFI-IZD-POD/ISD-GFI-IZD-POD_1000341/P1076166" xmlDataType="decimal"/>
    </xmlCellPr>
  </singleXmlCell>
  <singleXmlCell id="311" xr6:uid="{083C0779-6001-4E8C-BA44-7C284AB6025F}" r="I35" connectionId="0">
    <xmlCellPr id="1" xr6:uid="{A0C19F54-B5E7-4686-AE9E-41892A4E0F2C}" uniqueName="P1076168">
      <xmlPr mapId="1" xpath="/GFI-IZD-POD/ISD-GFI-IZD-POD_1000341/P1076168" xmlDataType="decimal"/>
    </xmlCellPr>
  </singleXmlCell>
  <singleXmlCell id="312" xr6:uid="{7531C5A3-F95D-4620-AAB0-74F83CD25F29}" r="H36" connectionId="0">
    <xmlCellPr id="1" xr6:uid="{0C362C9C-1A93-4AB5-9F54-2B60D2F83925}" uniqueName="P1076170">
      <xmlPr mapId="1" xpath="/GFI-IZD-POD/ISD-GFI-IZD-POD_1000341/P1076170" xmlDataType="decimal"/>
    </xmlCellPr>
  </singleXmlCell>
  <singleXmlCell id="313" xr6:uid="{359EA77C-2A21-4FAF-BCAF-D857C95279FC}" r="I36" connectionId="0">
    <xmlCellPr id="1" xr6:uid="{CB21F0E1-4B61-4110-9D2C-95370CD52D11}" uniqueName="P1076173">
      <xmlPr mapId="1" xpath="/GFI-IZD-POD/ISD-GFI-IZD-POD_1000341/P1076173" xmlDataType="decimal"/>
    </xmlCellPr>
  </singleXmlCell>
  <singleXmlCell id="314" xr6:uid="{2BBEA032-1C4D-40EB-B979-895D90D5930F}" r="H37" connectionId="0">
    <xmlCellPr id="1" xr6:uid="{BFCDA290-1291-476D-BCC0-B93550656F6E}" uniqueName="P1076175">
      <xmlPr mapId="1" xpath="/GFI-IZD-POD/ISD-GFI-IZD-POD_1000341/P1076175" xmlDataType="decimal"/>
    </xmlCellPr>
  </singleXmlCell>
  <singleXmlCell id="315" xr6:uid="{D682415B-2E93-43B4-8479-2A5924AC81E8}" r="I37" connectionId="0">
    <xmlCellPr id="1" xr6:uid="{43EAAFBD-FBDE-4F08-A83C-E4C81D3B2C6C}" uniqueName="P1076178">
      <xmlPr mapId="1" xpath="/GFI-IZD-POD/ISD-GFI-IZD-POD_1000341/P1076178" xmlDataType="decimal"/>
    </xmlCellPr>
  </singleXmlCell>
  <singleXmlCell id="316" xr6:uid="{088F7F4E-D79A-4363-BF87-16BA860E7960}" r="H38" connectionId="0">
    <xmlCellPr id="1" xr6:uid="{44542F76-7F7D-4652-894F-523F186B02E1}" uniqueName="P1076180">
      <xmlPr mapId="1" xpath="/GFI-IZD-POD/ISD-GFI-IZD-POD_1000341/P1076180" xmlDataType="decimal"/>
    </xmlCellPr>
  </singleXmlCell>
  <singleXmlCell id="317" xr6:uid="{8DA6ACF8-000D-48A4-AB76-6EC1435CF3BF}" r="I38" connectionId="0">
    <xmlCellPr id="1" xr6:uid="{F50B38B0-E3ED-4150-857A-CD662C9374C2}" uniqueName="P1076182">
      <xmlPr mapId="1" xpath="/GFI-IZD-POD/ISD-GFI-IZD-POD_1000341/P1076182" xmlDataType="decimal"/>
    </xmlCellPr>
  </singleXmlCell>
  <singleXmlCell id="318" xr6:uid="{706F09C4-623B-4B45-80A8-EC351B59CFE9}" r="H39" connectionId="0">
    <xmlCellPr id="1" xr6:uid="{1B4CA5E9-7F66-4F0E-A4B8-62DF083D9F60}" uniqueName="P1076234">
      <xmlPr mapId="1" xpath="/GFI-IZD-POD/ISD-GFI-IZD-POD_1000341/P1076234" xmlDataType="decimal"/>
    </xmlCellPr>
  </singleXmlCell>
  <singleXmlCell id="319" xr6:uid="{8A1AB2A7-D7AA-474E-BAC5-094CC3B5AE90}" r="I39" connectionId="0">
    <xmlCellPr id="1" xr6:uid="{EC4D9191-4F89-4E85-8EC7-9FA924DB8CA8}" uniqueName="P1076236">
      <xmlPr mapId="1" xpath="/GFI-IZD-POD/ISD-GFI-IZD-POD_1000341/P1076236" xmlDataType="decimal"/>
    </xmlCellPr>
  </singleXmlCell>
  <singleXmlCell id="320" xr6:uid="{537C2D8F-2731-4840-8F25-E140D59F70E0}" r="H40" connectionId="0">
    <xmlCellPr id="1" xr6:uid="{563280A0-64F9-4FE2-9020-5DF786553C00}" uniqueName="P1076240">
      <xmlPr mapId="1" xpath="/GFI-IZD-POD/ISD-GFI-IZD-POD_1000341/P1076240" xmlDataType="decimal"/>
    </xmlCellPr>
  </singleXmlCell>
  <singleXmlCell id="321" xr6:uid="{05A9ACCE-FFE7-495F-A305-04282FF31F98}" r="I40" connectionId="0">
    <xmlCellPr id="1" xr6:uid="{B6B99998-6EF8-44EC-BAA9-04F12D28722C}" uniqueName="P1076243">
      <xmlPr mapId="1" xpath="/GFI-IZD-POD/ISD-GFI-IZD-POD_1000341/P1076243" xmlDataType="decimal"/>
    </xmlCellPr>
  </singleXmlCell>
  <singleXmlCell id="322" xr6:uid="{C3109A4E-19F2-4564-8207-E28DF1FD9D5A}" r="H41" connectionId="0">
    <xmlCellPr id="1" xr6:uid="{60EF2990-E098-49E9-A17B-163C53A9CC5A}" uniqueName="P1076245">
      <xmlPr mapId="1" xpath="/GFI-IZD-POD/ISD-GFI-IZD-POD_1000341/P1076245" xmlDataType="decimal"/>
    </xmlCellPr>
  </singleXmlCell>
  <singleXmlCell id="323" xr6:uid="{BEE8A579-2080-4551-8770-B8BBFBE11D05}" r="I41" connectionId="0">
    <xmlCellPr id="1" xr6:uid="{A84CCA66-5F40-41BB-ACAA-9823C8CB80A4}" uniqueName="P1076247">
      <xmlPr mapId="1" xpath="/GFI-IZD-POD/ISD-GFI-IZD-POD_1000341/P1076247" xmlDataType="decimal"/>
    </xmlCellPr>
  </singleXmlCell>
  <singleXmlCell id="324" xr6:uid="{9EEE0FD3-7183-4BF9-B3D7-406BBD0B18D2}" r="H42" connectionId="0">
    <xmlCellPr id="1" xr6:uid="{DC648A78-FAF7-4BB8-93FF-DC63232D6291}" uniqueName="P1076249">
      <xmlPr mapId="1" xpath="/GFI-IZD-POD/ISD-GFI-IZD-POD_1000341/P1076249" xmlDataType="decimal"/>
    </xmlCellPr>
  </singleXmlCell>
  <singleXmlCell id="325" xr6:uid="{C02C673B-AE08-4553-B35B-C474C6C80E7E}" r="I42" connectionId="0">
    <xmlCellPr id="1" xr6:uid="{4F4501C6-6C5D-4E43-AEF1-317A1ED7D23F}" uniqueName="P1076251">
      <xmlPr mapId="1" xpath="/GFI-IZD-POD/ISD-GFI-IZD-POD_1000341/P1076251" xmlDataType="decimal"/>
    </xmlCellPr>
  </singleXmlCell>
  <singleXmlCell id="326" xr6:uid="{92C6F9B9-C448-4C76-962C-B60C6FB63D66}" r="H43" connectionId="0">
    <xmlCellPr id="1" xr6:uid="{AC284A32-2E01-44D8-9BFD-A8D09E3B741F}" uniqueName="P1076253">
      <xmlPr mapId="1" xpath="/GFI-IZD-POD/ISD-GFI-IZD-POD_1000341/P1076253" xmlDataType="decimal"/>
    </xmlCellPr>
  </singleXmlCell>
  <singleXmlCell id="327" xr6:uid="{8FF28175-A1AB-430D-8207-9551975ED69F}" r="I43" connectionId="0">
    <xmlCellPr id="1" xr6:uid="{3BCD7456-9855-4815-9B06-266E113054F6}" uniqueName="P1076255">
      <xmlPr mapId="1" xpath="/GFI-IZD-POD/ISD-GFI-IZD-POD_1000341/P1076255" xmlDataType="decimal"/>
    </xmlCellPr>
  </singleXmlCell>
  <singleXmlCell id="328" xr6:uid="{B6CD3D73-6D87-4AD4-BABE-895269703C07}" r="H44" connectionId="0">
    <xmlCellPr id="1" xr6:uid="{A000DFC2-A1F0-4033-8C11-71C80497D811}" uniqueName="P1076257">
      <xmlPr mapId="1" xpath="/GFI-IZD-POD/ISD-GFI-IZD-POD_1000341/P1076257" xmlDataType="decimal"/>
    </xmlCellPr>
  </singleXmlCell>
  <singleXmlCell id="329" xr6:uid="{72850BDC-2629-4A3A-BE72-F765F9AD9685}" r="I44" connectionId="0">
    <xmlCellPr id="1" xr6:uid="{72B4219E-8238-493E-BB23-4580D71FF471}" uniqueName="P1076259">
      <xmlPr mapId="1" xpath="/GFI-IZD-POD/ISD-GFI-IZD-POD_1000341/P1076259" xmlDataType="decimal"/>
    </xmlCellPr>
  </singleXmlCell>
  <singleXmlCell id="330" xr6:uid="{40F01AB7-3712-4AB2-950C-8BDA064CB878}" r="H45" connectionId="0">
    <xmlCellPr id="1" xr6:uid="{B8C15132-6632-4317-9834-B95EADC4B4CE}" uniqueName="P1076262">
      <xmlPr mapId="1" xpath="/GFI-IZD-POD/ISD-GFI-IZD-POD_1000341/P1076262" xmlDataType="decimal"/>
    </xmlCellPr>
  </singleXmlCell>
  <singleXmlCell id="331" xr6:uid="{B6B19904-F5CA-4A50-A924-0CB4F002E67F}" r="I45" connectionId="0">
    <xmlCellPr id="1" xr6:uid="{ADE0682F-D6B1-4181-A5AA-BE76389FC16C}" uniqueName="P1076264">
      <xmlPr mapId="1" xpath="/GFI-IZD-POD/ISD-GFI-IZD-POD_1000341/P1076264" xmlDataType="decimal"/>
    </xmlCellPr>
  </singleXmlCell>
  <singleXmlCell id="332" xr6:uid="{97F96447-ED52-4FA4-8EBC-204405C84939}" r="H46" connectionId="0">
    <xmlCellPr id="1" xr6:uid="{A23C691C-9137-402F-8114-779AF98A5C75}" uniqueName="P1076274">
      <xmlPr mapId="1" xpath="/GFI-IZD-POD/ISD-GFI-IZD-POD_1000341/P1076274" xmlDataType="decimal"/>
    </xmlCellPr>
  </singleXmlCell>
  <singleXmlCell id="333" xr6:uid="{F0BDD51F-D665-4065-A59D-B87E6579937D}" r="I46" connectionId="0">
    <xmlCellPr id="1" xr6:uid="{33DF8265-AD65-4602-908E-82BBF79CE7B6}" uniqueName="P1076276">
      <xmlPr mapId="1" xpath="/GFI-IZD-POD/ISD-GFI-IZD-POD_1000341/P1076276" xmlDataType="decimal"/>
    </xmlCellPr>
  </singleXmlCell>
  <singleXmlCell id="334" xr6:uid="{BCA95796-E03A-4100-92C8-2FC08A0B95D2}" r="H47" connectionId="0">
    <xmlCellPr id="1" xr6:uid="{5E406BE1-0CA1-49FF-A6CE-090559C434DE}" uniqueName="P1076278">
      <xmlPr mapId="1" xpath="/GFI-IZD-POD/ISD-GFI-IZD-POD_1000341/P1076278" xmlDataType="decimal"/>
    </xmlCellPr>
  </singleXmlCell>
  <singleXmlCell id="335" xr6:uid="{A20C8FF6-89B6-4279-A52F-9779A1D18462}" r="I47" connectionId="0">
    <xmlCellPr id="1" xr6:uid="{A7BAEDCB-9B8B-4EDC-BC12-581DEF4BC6B8}" uniqueName="P1076280">
      <xmlPr mapId="1" xpath="/GFI-IZD-POD/ISD-GFI-IZD-POD_1000341/P1076280" xmlDataType="decimal"/>
    </xmlCellPr>
  </singleXmlCell>
  <singleXmlCell id="336" xr6:uid="{83FFD942-B5DB-40EB-921E-52EC801EB5AC}" r="H48" connectionId="0">
    <xmlCellPr id="1" xr6:uid="{1634AD4F-6EA5-4C96-BA87-D46A96F050D0}" uniqueName="P1076281">
      <xmlPr mapId="1" xpath="/GFI-IZD-POD/ISD-GFI-IZD-POD_1000341/P1076281" xmlDataType="decimal"/>
    </xmlCellPr>
  </singleXmlCell>
  <singleXmlCell id="337" xr6:uid="{E984E2B0-81F5-45A7-ADAF-C08E5D9C175F}" r="I48" connectionId="0">
    <xmlCellPr id="1" xr6:uid="{CDB55B03-C9DA-4031-A5E0-677F31B9770C}" uniqueName="P1076282">
      <xmlPr mapId="1" xpath="/GFI-IZD-POD/ISD-GFI-IZD-POD_1000341/P1076282" xmlDataType="decimal"/>
    </xmlCellPr>
  </singleXmlCell>
  <singleXmlCell id="338" xr6:uid="{4927C919-FC90-4202-9735-53A6D7F9D78D}" r="H49" connectionId="0">
    <xmlCellPr id="1" xr6:uid="{35D05486-1F71-4A6C-9994-822C11B39826}" uniqueName="P1076283">
      <xmlPr mapId="1" xpath="/GFI-IZD-POD/ISD-GFI-IZD-POD_1000341/P1076283" xmlDataType="decimal"/>
    </xmlCellPr>
  </singleXmlCell>
  <singleXmlCell id="339" xr6:uid="{19FA9CB4-E28C-44E4-BC52-105A94F0080E}" r="I49" connectionId="0">
    <xmlCellPr id="1" xr6:uid="{F289909A-D5BA-45BE-A425-0774006FCD0C}" uniqueName="P1076284">
      <xmlPr mapId="1" xpath="/GFI-IZD-POD/ISD-GFI-IZD-POD_1000341/P1076284" xmlDataType="decimal"/>
    </xmlCellPr>
  </singleXmlCell>
  <singleXmlCell id="340" xr6:uid="{3F82E49E-DF14-410A-ADE2-1A54EBA51287}" r="H50" connectionId="0">
    <xmlCellPr id="1" xr6:uid="{6F460E80-0D67-4DF3-BB97-093FBCF3FD66}" uniqueName="P1076285">
      <xmlPr mapId="1" xpath="/GFI-IZD-POD/ISD-GFI-IZD-POD_1000341/P1076285" xmlDataType="decimal"/>
    </xmlCellPr>
  </singleXmlCell>
  <singleXmlCell id="341" xr6:uid="{C3AE00F5-6807-4E01-A3B1-FEC798F817A1}" r="I50" connectionId="0">
    <xmlCellPr id="1" xr6:uid="{2F0B734C-9241-4115-BD67-BEF40A246C7D}" uniqueName="P1076286">
      <xmlPr mapId="1" xpath="/GFI-IZD-POD/ISD-GFI-IZD-POD_1000341/P1076286" xmlDataType="decimal"/>
    </xmlCellPr>
  </singleXmlCell>
  <singleXmlCell id="342" xr6:uid="{8F2867E9-A817-437A-A088-C890597A6113}" r="H51" connectionId="0">
    <xmlCellPr id="1" xr6:uid="{E2B40A2F-DA38-406A-A5EA-F1C76B1CE498}" uniqueName="P1076287">
      <xmlPr mapId="1" xpath="/GFI-IZD-POD/ISD-GFI-IZD-POD_1000341/P1076287" xmlDataType="decimal"/>
    </xmlCellPr>
  </singleXmlCell>
  <singleXmlCell id="343" xr6:uid="{DF6E3872-F6C8-4FDB-9226-F441E70E5165}" r="I51" connectionId="0">
    <xmlCellPr id="1" xr6:uid="{B1332405-5B2A-46BA-A8A4-ABA261A124E6}" uniqueName="P1076288">
      <xmlPr mapId="1" xpath="/GFI-IZD-POD/ISD-GFI-IZD-POD_1000341/P1076288" xmlDataType="decimal"/>
    </xmlCellPr>
  </singleXmlCell>
  <singleXmlCell id="344" xr6:uid="{2E840717-2330-4808-8E80-FDE222328516}" r="H52" connectionId="0">
    <xmlCellPr id="1" xr6:uid="{845F3D03-D288-44A7-ACBD-2E9C1FF9144D}" uniqueName="P1076289">
      <xmlPr mapId="1" xpath="/GFI-IZD-POD/ISD-GFI-IZD-POD_1000341/P1076289" xmlDataType="decimal"/>
    </xmlCellPr>
  </singleXmlCell>
  <singleXmlCell id="345" xr6:uid="{303AF2E7-D0E8-42F1-A634-077EB409634E}" r="I52" connectionId="0">
    <xmlCellPr id="1" xr6:uid="{5C75E3CE-9D9A-43DC-A1C2-3A73D9033E63}" uniqueName="P1076291">
      <xmlPr mapId="1" xpath="/GFI-IZD-POD/ISD-GFI-IZD-POD_1000341/P1076291" xmlDataType="decimal"/>
    </xmlCellPr>
  </singleXmlCell>
  <singleXmlCell id="346" xr6:uid="{9A6CEFA9-C336-4F5F-BA12-E8C117D8BE42}" r="H53" connectionId="0">
    <xmlCellPr id="1" xr6:uid="{0ABB6400-98FE-4472-9D6F-76BF91226B9F}" uniqueName="P1076293">
      <xmlPr mapId="1" xpath="/GFI-IZD-POD/ISD-GFI-IZD-POD_1000341/P1076293" xmlDataType="decimal"/>
    </xmlCellPr>
  </singleXmlCell>
  <singleXmlCell id="347" xr6:uid="{F36FF2EB-09D8-4DE0-B811-6C443091072E}" r="I53" connectionId="0">
    <xmlCellPr id="1" xr6:uid="{4C4D019E-6877-4423-AF4E-5E3FDAD64E4E}" uniqueName="P1076295">
      <xmlPr mapId="1" xpath="/GFI-IZD-POD/ISD-GFI-IZD-POD_1000341/P1076295" xmlDataType="decimal"/>
    </xmlCellPr>
  </singleXmlCell>
  <singleXmlCell id="348" xr6:uid="{C993ABE7-6D60-464E-A6A3-DA40430BB3FA}" r="H54" connectionId="0">
    <xmlCellPr id="1" xr6:uid="{CBD7AD0E-E216-4005-9F27-CC1FBCFAF926}" uniqueName="P1076297">
      <xmlPr mapId="1" xpath="/GFI-IZD-POD/ISD-GFI-IZD-POD_1000341/P1076297" xmlDataType="decimal"/>
    </xmlCellPr>
  </singleXmlCell>
  <singleXmlCell id="349" xr6:uid="{0CA73F6A-E5BE-4B2A-9E04-D12E6D82E827}" r="I54" connectionId="0">
    <xmlCellPr id="1" xr6:uid="{F002A410-4766-402C-9672-460831FAA61F}" uniqueName="P1076299">
      <xmlPr mapId="1" xpath="/GFI-IZD-POD/ISD-GFI-IZD-POD_1000341/P1076299" xmlDataType="decimal"/>
    </xmlCellPr>
  </singleXmlCell>
  <singleXmlCell id="350" xr6:uid="{410CE17C-DE15-4991-B971-02DC0A9FB517}" r="H55" connectionId="0">
    <xmlCellPr id="1" xr6:uid="{5770C023-E188-46DD-9A7A-285666787B8D}" uniqueName="P1076301">
      <xmlPr mapId="1" xpath="/GFI-IZD-POD/ISD-GFI-IZD-POD_1000341/P1076301" xmlDataType="decimal"/>
    </xmlCellPr>
  </singleXmlCell>
  <singleXmlCell id="351" xr6:uid="{F1FBC0EB-43A5-455D-874B-77ECD8198F2F}" r="I55" connectionId="0">
    <xmlCellPr id="1" xr6:uid="{F3BACFC5-8C1D-4FFE-9B78-1974E6747D83}" uniqueName="P1076303">
      <xmlPr mapId="1" xpath="/GFI-IZD-POD/ISD-GFI-IZD-POD_1000341/P1076303" xmlDataType="decimal"/>
    </xmlCellPr>
  </singleXmlCell>
  <singleXmlCell id="352" xr6:uid="{766A8313-30CA-4813-B52E-BA56AFDBBD41}" r="H56" connectionId="0">
    <xmlCellPr id="1" xr6:uid="{176FE44E-26A3-4877-B49B-C4013EC9EE28}" uniqueName="P1076315">
      <xmlPr mapId="1" xpath="/GFI-IZD-POD/ISD-GFI-IZD-POD_1000341/P1076315" xmlDataType="decimal"/>
    </xmlCellPr>
  </singleXmlCell>
  <singleXmlCell id="353" xr6:uid="{BD5956FD-5139-4766-A7CB-BA8B86C11C7E}" r="I56" connectionId="0">
    <xmlCellPr id="1" xr6:uid="{2D8D54E4-0263-4410-920A-F810758213DD}" uniqueName="P1076317">
      <xmlPr mapId="1" xpath="/GFI-IZD-POD/ISD-GFI-IZD-POD_1000341/P1076317" xmlDataType="decimal"/>
    </xmlCellPr>
  </singleXmlCell>
  <singleXmlCell id="354" xr6:uid="{E1753265-D656-4441-A4BE-BAE3B184D638}" r="H57" connectionId="0">
    <xmlCellPr id="1" xr6:uid="{1E4D0D0C-3B0D-4CA6-A863-C10F15F4180F}" uniqueName="P1076322">
      <xmlPr mapId="1" xpath="/GFI-IZD-POD/ISD-GFI-IZD-POD_1000341/P1076322" xmlDataType="decimal"/>
    </xmlCellPr>
  </singleXmlCell>
  <singleXmlCell id="355" xr6:uid="{B354D13A-B50B-4EAE-AF97-6AE6EFA8410A}" r="I57" connectionId="0">
    <xmlCellPr id="1" xr6:uid="{64C33A73-0064-4651-8AEA-F5C2135783C5}" uniqueName="P1076324">
      <xmlPr mapId="1" xpath="/GFI-IZD-POD/ISD-GFI-IZD-POD_1000341/P1076324" xmlDataType="decimal"/>
    </xmlCellPr>
  </singleXmlCell>
  <singleXmlCell id="356" xr6:uid="{57276245-74AB-4CBD-9FCF-2F8613B8C4A1}" r="H58" connectionId="0">
    <xmlCellPr id="1" xr6:uid="{F50827FC-6A17-4477-BA2B-0EF853E8E9CF}" uniqueName="P1076326">
      <xmlPr mapId="1" xpath="/GFI-IZD-POD/ISD-GFI-IZD-POD_1000341/P1076326" xmlDataType="decimal"/>
    </xmlCellPr>
  </singleXmlCell>
  <singleXmlCell id="357" xr6:uid="{8237E6A1-2AF1-43FD-A85E-67264F3E41E5}" r="I58" connectionId="0">
    <xmlCellPr id="1" xr6:uid="{51CC372B-4198-4CA0-9347-079042B7C99C}" uniqueName="P1076330">
      <xmlPr mapId="1" xpath="/GFI-IZD-POD/ISD-GFI-IZD-POD_1000341/P1076330" xmlDataType="decimal"/>
    </xmlCellPr>
  </singleXmlCell>
  <singleXmlCell id="358" xr6:uid="{E73F6FA4-7C40-4D8D-A6D6-10FF3EF6E856}" r="H59" connectionId="0">
    <xmlCellPr id="1" xr6:uid="{8C9822F5-48AE-4BBE-9C2E-5AF5508CC2B1}" uniqueName="P1076331">
      <xmlPr mapId="1" xpath="/GFI-IZD-POD/ISD-GFI-IZD-POD_1000341/P1076331" xmlDataType="decimal"/>
    </xmlCellPr>
  </singleXmlCell>
  <singleXmlCell id="359" xr6:uid="{A7D61EBB-78BA-4667-93F7-70CBCA1E9D4C}" r="I59" connectionId="0">
    <xmlCellPr id="1" xr6:uid="{29F3C684-2703-4D0C-8576-066A47D76E86}" uniqueName="P1076332">
      <xmlPr mapId="1" xpath="/GFI-IZD-POD/ISD-GFI-IZD-POD_1000341/P1076332" xmlDataType="decimal"/>
    </xmlCellPr>
  </singleXmlCell>
  <singleXmlCell id="360" xr6:uid="{7F2C33E7-69F8-40BF-BCF9-48AC98514E17}" r="H60" connectionId="0">
    <xmlCellPr id="1" xr6:uid="{A312810E-18CC-4B51-B7C4-FB243B585B6F}" uniqueName="P1076333">
      <xmlPr mapId="1" xpath="/GFI-IZD-POD/ISD-GFI-IZD-POD_1000341/P1076333" xmlDataType="decimal"/>
    </xmlCellPr>
  </singleXmlCell>
  <singleXmlCell id="361" xr6:uid="{0FA220AA-EEBF-4615-A6F1-49517F148BFD}" r="I60" connectionId="0">
    <xmlCellPr id="1" xr6:uid="{D29D650A-704B-4A4D-92B3-AE75A604A0B5}" uniqueName="P1076334">
      <xmlPr mapId="1" xpath="/GFI-IZD-POD/ISD-GFI-IZD-POD_1000341/P1076334" xmlDataType="decimal"/>
    </xmlCellPr>
  </singleXmlCell>
  <singleXmlCell id="362" xr6:uid="{918E572D-6CEB-49D7-8B03-9C7E60964AB8}" r="H61" connectionId="0">
    <xmlCellPr id="1" xr6:uid="{D140BC4E-5B97-484C-935B-B697E4F97D5F}" uniqueName="P1076335">
      <xmlPr mapId="1" xpath="/GFI-IZD-POD/ISD-GFI-IZD-POD_1000341/P1076335" xmlDataType="decimal"/>
    </xmlCellPr>
  </singleXmlCell>
  <singleXmlCell id="363" xr6:uid="{A32445F2-B3A2-4BC7-9607-9DE4AFEB975E}" r="I61" connectionId="0">
    <xmlCellPr id="1" xr6:uid="{06C1ABD1-5756-422A-A244-A6B24F2D7498}" uniqueName="P1076336">
      <xmlPr mapId="1" xpath="/GFI-IZD-POD/ISD-GFI-IZD-POD_1000341/P1076336" xmlDataType="decimal"/>
    </xmlCellPr>
  </singleXmlCell>
  <singleXmlCell id="364" xr6:uid="{88B91857-5F56-4E53-AA8B-5DB0BB354453}" r="H62" connectionId="0">
    <xmlCellPr id="1" xr6:uid="{8E759D17-65FE-4659-8C6D-1D6DC582E091}" uniqueName="P1076337">
      <xmlPr mapId="1" xpath="/GFI-IZD-POD/ISD-GFI-IZD-POD_1000341/P1076337" xmlDataType="decimal"/>
    </xmlCellPr>
  </singleXmlCell>
  <singleXmlCell id="365" xr6:uid="{6B1639F7-9C8F-4C6C-8651-4CB1BBAD0E6B}" r="I62" connectionId="0">
    <xmlCellPr id="1" xr6:uid="{94804DA7-3A9A-4DA6-AAE6-15A3CD0272E3}" uniqueName="P1076338">
      <xmlPr mapId="1" xpath="/GFI-IZD-POD/ISD-GFI-IZD-POD_1000341/P1076338" xmlDataType="decimal"/>
    </xmlCellPr>
  </singleXmlCell>
  <singleXmlCell id="366" xr6:uid="{06EE60E6-47FC-4D78-8940-EEE7F8AC3B00}" r="H63" connectionId="0">
    <xmlCellPr id="1" xr6:uid="{8DB1DB06-E205-422C-A93E-F797DC253752}" uniqueName="P1076339">
      <xmlPr mapId="1" xpath="/GFI-IZD-POD/ISD-GFI-IZD-POD_1000341/P1076339" xmlDataType="decimal"/>
    </xmlCellPr>
  </singleXmlCell>
  <singleXmlCell id="367" xr6:uid="{7D30DD0D-ED39-4158-8AD9-3DDA116B06BE}" r="I63" connectionId="0">
    <xmlCellPr id="1" xr6:uid="{532879B0-98B2-42F7-AB49-D968292608C2}" uniqueName="P1076340">
      <xmlPr mapId="1" xpath="/GFI-IZD-POD/ISD-GFI-IZD-POD_1000341/P1076340" xmlDataType="decimal"/>
    </xmlCellPr>
  </singleXmlCell>
  <singleXmlCell id="368" xr6:uid="{A624B671-31EC-4A13-A82C-550132DC8CC7}" r="H64" connectionId="0">
    <xmlCellPr id="1" xr6:uid="{8F1592A9-8F75-4DDB-A908-217F7E23246B}" uniqueName="P1076341">
      <xmlPr mapId="1" xpath="/GFI-IZD-POD/ISD-GFI-IZD-POD_1000341/P1076341" xmlDataType="decimal"/>
    </xmlCellPr>
  </singleXmlCell>
  <singleXmlCell id="369" xr6:uid="{75CA3EF3-990E-4512-8893-1736FFF64372}" r="I64" connectionId="0">
    <xmlCellPr id="1" xr6:uid="{ACFC922A-8C2B-4ED0-894E-9D4D173451CF}" uniqueName="P1076342">
      <xmlPr mapId="1" xpath="/GFI-IZD-POD/ISD-GFI-IZD-POD_1000341/P1076342" xmlDataType="decimal"/>
    </xmlCellPr>
  </singleXmlCell>
  <singleXmlCell id="370" xr6:uid="{0E8D6AFE-04C8-499A-8D26-CBC4DA034715}" r="H65" connectionId="0">
    <xmlCellPr id="1" xr6:uid="{8054A4FE-1BB4-4BF6-A5AC-0A4271C1EDE4}" uniqueName="P1076343">
      <xmlPr mapId="1" xpath="/GFI-IZD-POD/ISD-GFI-IZD-POD_1000341/P1076343" xmlDataType="decimal"/>
    </xmlCellPr>
  </singleXmlCell>
  <singleXmlCell id="371" xr6:uid="{68E74E5C-D5F0-463B-83AF-8E75D4B0C67F}" r="I65" connectionId="0">
    <xmlCellPr id="1" xr6:uid="{7A2A509E-16BD-4619-BD25-2FD4B8433414}" uniqueName="P1076344">
      <xmlPr mapId="1" xpath="/GFI-IZD-POD/ISD-GFI-IZD-POD_1000341/P1076344" xmlDataType="decimal"/>
    </xmlCellPr>
  </singleXmlCell>
  <singleXmlCell id="372" xr6:uid="{12957BEF-4F20-4CD5-8058-B78B579F186E}" r="H66" connectionId="0">
    <xmlCellPr id="1" xr6:uid="{C9F66833-3C32-4E7A-8566-31F6C38CAD91}" uniqueName="P1076345">
      <xmlPr mapId="1" xpath="/GFI-IZD-POD/ISD-GFI-IZD-POD_1000341/P1076345" xmlDataType="decimal"/>
    </xmlCellPr>
  </singleXmlCell>
  <singleXmlCell id="373" xr6:uid="{EB39F96F-5FE7-4112-B07D-B07261F07C05}" r="I66" connectionId="0">
    <xmlCellPr id="1" xr6:uid="{788DC79D-BBBF-46A1-8300-A0D90ADDA4C9}" uniqueName="P1076346">
      <xmlPr mapId="1" xpath="/GFI-IZD-POD/ISD-GFI-IZD-POD_1000341/P1076346" xmlDataType="decimal"/>
    </xmlCellPr>
  </singleXmlCell>
  <singleXmlCell id="374" xr6:uid="{D629F850-1140-4103-95AA-434C1B9B03C0}" r="H67" connectionId="0">
    <xmlCellPr id="1" xr6:uid="{5AECC196-1F2F-4DFD-9CEC-88958AB4FB63}" uniqueName="P1076347">
      <xmlPr mapId="1" xpath="/GFI-IZD-POD/ISD-GFI-IZD-POD_1000341/P1076347" xmlDataType="decimal"/>
    </xmlCellPr>
  </singleXmlCell>
  <singleXmlCell id="375" xr6:uid="{CA01D6C8-2ECA-4058-A0C0-008B3566E8DC}" r="I67" connectionId="0">
    <xmlCellPr id="1" xr6:uid="{5224E727-B0F6-4770-9091-5BBC402952A9}" uniqueName="P1076348">
      <xmlPr mapId="1" xpath="/GFI-IZD-POD/ISD-GFI-IZD-POD_1000341/P1076348" xmlDataType="decimal"/>
    </xmlCellPr>
  </singleXmlCell>
  <singleXmlCell id="376" xr6:uid="{EEFD45F8-9074-4B36-B0F2-6493B9B5A368}" r="H69" connectionId="0">
    <xmlCellPr id="1" xr6:uid="{BDB7E650-16ED-44B4-BCDB-9195952FB7D2}" uniqueName="P1076349">
      <xmlPr mapId="1" xpath="/GFI-IZD-POD/ISD-GFI-IZD-POD_1000341/P1076349" xmlDataType="decimal"/>
    </xmlCellPr>
  </singleXmlCell>
  <singleXmlCell id="377" xr6:uid="{C56B45EF-50E5-448F-AEDE-8B39C6DC4143}" r="I69" connectionId="0">
    <xmlCellPr id="1" xr6:uid="{04129CD8-A079-41D2-B96E-2248F374D749}" uniqueName="P1076350">
      <xmlPr mapId="1" xpath="/GFI-IZD-POD/ISD-GFI-IZD-POD_1000341/P1076350" xmlDataType="decimal"/>
    </xmlCellPr>
  </singleXmlCell>
  <singleXmlCell id="378" xr6:uid="{33D69604-05C6-40B5-88A9-1F054AD7D090}" r="H70" connectionId="0">
    <xmlCellPr id="1" xr6:uid="{227EAFCB-8BA0-44FE-940F-2C67439B176B}" uniqueName="P1076351">
      <xmlPr mapId="1" xpath="/GFI-IZD-POD/ISD-GFI-IZD-POD_1000341/P1076351" xmlDataType="decimal"/>
    </xmlCellPr>
  </singleXmlCell>
  <singleXmlCell id="379" xr6:uid="{CE8EAD8B-20FE-4E61-9943-BAF13BBFA729}" r="I70" connectionId="0">
    <xmlCellPr id="1" xr6:uid="{69EC3B51-8AE1-4487-86C1-4FFDD04C4DC3}" uniqueName="P1076352">
      <xmlPr mapId="1" xpath="/GFI-IZD-POD/ISD-GFI-IZD-POD_1000341/P1076352" xmlDataType="decimal"/>
    </xmlCellPr>
  </singleXmlCell>
  <singleXmlCell id="380" xr6:uid="{5F9D5F6B-602F-4423-826E-E2D213850559}" r="H71" connectionId="0">
    <xmlCellPr id="1" xr6:uid="{3A44D5A5-3D75-44A2-B5C0-9ACEF16B60AC}" uniqueName="P1076353">
      <xmlPr mapId="1" xpath="/GFI-IZD-POD/ISD-GFI-IZD-POD_1000341/P1076353" xmlDataType="decimal"/>
    </xmlCellPr>
  </singleXmlCell>
  <singleXmlCell id="381" xr6:uid="{B7BDC0EA-88F8-43A8-8ED4-6A83A8074606}" r="I71" connectionId="0">
    <xmlCellPr id="1" xr6:uid="{F2E2127A-F989-4B64-AD1A-61D95F449D03}" uniqueName="P1076354">
      <xmlPr mapId="1" xpath="/GFI-IZD-POD/ISD-GFI-IZD-POD_1000341/P1076354" xmlDataType="decimal"/>
    </xmlCellPr>
  </singleXmlCell>
  <singleXmlCell id="382" xr6:uid="{D386B51F-CD7F-4375-9065-EAC360579CC2}" r="H72" connectionId="0">
    <xmlCellPr id="1" xr6:uid="{E1D8387A-CD4E-4059-9597-1E15A10BB359}" uniqueName="P1076355">
      <xmlPr mapId="1" xpath="/GFI-IZD-POD/ISD-GFI-IZD-POD_1000341/P1076355" xmlDataType="decimal"/>
    </xmlCellPr>
  </singleXmlCell>
  <singleXmlCell id="383" xr6:uid="{961CB826-855F-4F01-A8B5-CF2A15B8920C}" r="I72" connectionId="0">
    <xmlCellPr id="1" xr6:uid="{D3445A1E-9EA2-4397-8FAA-72C5D18ED544}" uniqueName="P1076356">
      <xmlPr mapId="1" xpath="/GFI-IZD-POD/ISD-GFI-IZD-POD_1000341/P1076356" xmlDataType="decimal"/>
    </xmlCellPr>
  </singleXmlCell>
  <singleXmlCell id="384" xr6:uid="{F9D67A4B-0B7B-409C-8C13-FD7B6E8679A3}" r="H73" connectionId="0">
    <xmlCellPr id="1" xr6:uid="{D0FF1026-6006-41B4-AE2A-B56C80BC4816}" uniqueName="P1076357">
      <xmlPr mapId="1" xpath="/GFI-IZD-POD/ISD-GFI-IZD-POD_1000341/P1076357" xmlDataType="decimal"/>
    </xmlCellPr>
  </singleXmlCell>
  <singleXmlCell id="385" xr6:uid="{6CFC24A5-4C31-4277-A79C-6CC7C8F82410}" r="I73" connectionId="0">
    <xmlCellPr id="1" xr6:uid="{8ACBFF6E-436D-4B81-BCA4-87084C06555C}" uniqueName="P1076358">
      <xmlPr mapId="1" xpath="/GFI-IZD-POD/ISD-GFI-IZD-POD_1000341/P1076358" xmlDataType="decimal"/>
    </xmlCellPr>
  </singleXmlCell>
  <singleXmlCell id="386" xr6:uid="{C79906DE-E2DC-43AB-BE67-A99986869018}" r="H74" connectionId="0">
    <xmlCellPr id="1" xr6:uid="{3351BC8A-5045-452E-8707-CEF293A9EDEF}" uniqueName="P1076359">
      <xmlPr mapId="1" xpath="/GFI-IZD-POD/ISD-GFI-IZD-POD_1000341/P1076359" xmlDataType="decimal"/>
    </xmlCellPr>
  </singleXmlCell>
  <singleXmlCell id="387" xr6:uid="{C2B3DFF2-D3D8-40AF-9176-CB7C61288EB2}" r="I74" connectionId="0">
    <xmlCellPr id="1" xr6:uid="{3EAF4B21-5DE9-444E-9298-DA6062766F4A}" uniqueName="P1076360">
      <xmlPr mapId="1" xpath="/GFI-IZD-POD/ISD-GFI-IZD-POD_1000341/P1076360" xmlDataType="decimal"/>
    </xmlCellPr>
  </singleXmlCell>
  <singleXmlCell id="388" xr6:uid="{54470CBD-DCEB-4DAC-9216-716B7851C987}" r="H76" connectionId="0">
    <xmlCellPr id="1" xr6:uid="{82B66F06-92B3-4CEE-9C38-3EE293688171}" uniqueName="P1076361">
      <xmlPr mapId="1" xpath="/GFI-IZD-POD/ISD-GFI-IZD-POD_1000341/P1076361" xmlDataType="decimal"/>
    </xmlCellPr>
  </singleXmlCell>
  <singleXmlCell id="389" xr6:uid="{CBA6D5C9-F42A-4631-8A7E-6782FD1F33CC}" r="I76" connectionId="0">
    <xmlCellPr id="1" xr6:uid="{4D5A7580-FCEE-44E4-B715-330E9F23198D}" uniqueName="P1076362">
      <xmlPr mapId="1" xpath="/GFI-IZD-POD/ISD-GFI-IZD-POD_1000341/P1076362" xmlDataType="decimal"/>
    </xmlCellPr>
  </singleXmlCell>
  <singleXmlCell id="390" xr6:uid="{6D89ADD4-B621-48EA-8E74-874CC34F4CDC}" r="H77" connectionId="0">
    <xmlCellPr id="1" xr6:uid="{3CFD4547-D975-4BBD-BEC6-A07F94CD9D5D}" uniqueName="P1076363">
      <xmlPr mapId="1" xpath="/GFI-IZD-POD/ISD-GFI-IZD-POD_1000341/P1076363" xmlDataType="decimal"/>
    </xmlCellPr>
  </singleXmlCell>
  <singleXmlCell id="391" xr6:uid="{01A94977-B59C-4657-A003-AF15F7E3AD2D}" r="I77" connectionId="0">
    <xmlCellPr id="1" xr6:uid="{B9B4E99B-916F-4CBB-B384-61ADD3372947}" uniqueName="P1076364">
      <xmlPr mapId="1" xpath="/GFI-IZD-POD/ISD-GFI-IZD-POD_1000341/P1076364" xmlDataType="decimal"/>
    </xmlCellPr>
  </singleXmlCell>
  <singleXmlCell id="392" xr6:uid="{5053985F-9237-47C7-9B67-78DB8DE4B7BD}" r="H78" connectionId="0">
    <xmlCellPr id="1" xr6:uid="{09C38271-B676-4174-8831-A009899CD77D}" uniqueName="P1076365">
      <xmlPr mapId="1" xpath="/GFI-IZD-POD/ISD-GFI-IZD-POD_1000341/P1076365" xmlDataType="decimal"/>
    </xmlCellPr>
  </singleXmlCell>
  <singleXmlCell id="393" xr6:uid="{0A1A507E-31D9-4F58-8547-B47F07CDA9E0}" r="I78" connectionId="0">
    <xmlCellPr id="1" xr6:uid="{E1271420-8AC2-41F1-9CE3-CB44A0778A76}" uniqueName="P1076366">
      <xmlPr mapId="1" xpath="/GFI-IZD-POD/ISD-GFI-IZD-POD_1000341/P1076366" xmlDataType="decimal"/>
    </xmlCellPr>
  </singleXmlCell>
  <singleXmlCell id="394" xr6:uid="{AB6EA069-F910-4D2D-B4B1-2DBF0DC2F03F}" r="H79" connectionId="0">
    <xmlCellPr id="1" xr6:uid="{5177A89A-3F16-4E17-9E39-930C0091FACA}" uniqueName="P1076367">
      <xmlPr mapId="1" xpath="/GFI-IZD-POD/ISD-GFI-IZD-POD_1000341/P1076367" xmlDataType="decimal"/>
    </xmlCellPr>
  </singleXmlCell>
  <singleXmlCell id="395" xr6:uid="{E5E47AD8-E714-445A-9849-E69D8CF1ED5A}" r="I79" connectionId="0">
    <xmlCellPr id="1" xr6:uid="{2591EE43-356C-4509-BF29-FC7BD21D2022}" uniqueName="P1076368">
      <xmlPr mapId="1" xpath="/GFI-IZD-POD/ISD-GFI-IZD-POD_1000341/P1076368" xmlDataType="decimal"/>
    </xmlCellPr>
  </singleXmlCell>
  <singleXmlCell id="396" xr6:uid="{7594B10C-BE4C-4673-998F-39AA5E560FBC}" r="H80" connectionId="0">
    <xmlCellPr id="1" xr6:uid="{827486E0-7D79-4445-9224-0C952C05338B}" uniqueName="P1076369">
      <xmlPr mapId="1" xpath="/GFI-IZD-POD/ISD-GFI-IZD-POD_1000341/P1076369" xmlDataType="decimal"/>
    </xmlCellPr>
  </singleXmlCell>
  <singleXmlCell id="397" xr6:uid="{C27D565B-3C89-4737-82B0-024F9DB58B67}" r="I80" connectionId="0">
    <xmlCellPr id="1" xr6:uid="{D42340E4-4352-4130-8869-4C676442B374}" uniqueName="P1076370">
      <xmlPr mapId="1" xpath="/GFI-IZD-POD/ISD-GFI-IZD-POD_1000341/P1076370" xmlDataType="decimal"/>
    </xmlCellPr>
  </singleXmlCell>
  <singleXmlCell id="398" xr6:uid="{0C302468-93C5-481B-8C17-38A5079C385E}" r="H81" connectionId="0">
    <xmlCellPr id="1" xr6:uid="{745F070A-FC26-42F6-B531-713B57B95C7F}" uniqueName="P1076371">
      <xmlPr mapId="1" xpath="/GFI-IZD-POD/ISD-GFI-IZD-POD_1000341/P1076371" xmlDataType="decimal"/>
    </xmlCellPr>
  </singleXmlCell>
  <singleXmlCell id="399" xr6:uid="{28D4C56F-B5B7-46FF-8C4A-C630E431DAA3}" r="I81" connectionId="0">
    <xmlCellPr id="1" xr6:uid="{3AABB0E5-DA40-4F88-8FEF-6B406D5EF3F1}" uniqueName="P1076372">
      <xmlPr mapId="1" xpath="/GFI-IZD-POD/ISD-GFI-IZD-POD_1000341/P1076372" xmlDataType="decimal"/>
    </xmlCellPr>
  </singleXmlCell>
  <singleXmlCell id="400" xr6:uid="{AD2B380A-D4F8-4F28-A62A-16F0C80F9502}" r="H82" connectionId="0">
    <xmlCellPr id="1" xr6:uid="{2602149B-25F9-4FD8-9891-6C1FBCA61D55}" uniqueName="P1076373">
      <xmlPr mapId="1" xpath="/GFI-IZD-POD/ISD-GFI-IZD-POD_1000341/P1076373" xmlDataType="decimal"/>
    </xmlCellPr>
  </singleXmlCell>
  <singleXmlCell id="401" xr6:uid="{C154FCFE-70F8-466E-BBAB-12A91636A6B6}" r="I82" connectionId="0">
    <xmlCellPr id="1" xr6:uid="{C97581AB-5462-41F8-A4C2-F7AFB553AE70}" uniqueName="P1076374">
      <xmlPr mapId="1" xpath="/GFI-IZD-POD/ISD-GFI-IZD-POD_1000341/P1076374" xmlDataType="decimal"/>
    </xmlCellPr>
  </singleXmlCell>
  <singleXmlCell id="402" xr6:uid="{3890568D-4AA7-4DA2-935E-5DBCAD56E791}" r="H84" connectionId="0">
    <xmlCellPr id="1" xr6:uid="{1BBCEF91-3B5A-4A2A-9F27-BB774E8FCD4A}" uniqueName="P1076375">
      <xmlPr mapId="1" xpath="/GFI-IZD-POD/ISD-GFI-IZD-POD_1000341/P1076375" xmlDataType="decimal"/>
    </xmlCellPr>
  </singleXmlCell>
  <singleXmlCell id="403" xr6:uid="{5AAD9266-1A8D-4F48-9A36-F85D4204C8BC}" r="I84" connectionId="0">
    <xmlCellPr id="1" xr6:uid="{239432E4-0A5E-4DF4-99CA-454BE369C4A5}" uniqueName="P1076376">
      <xmlPr mapId="1" xpath="/GFI-IZD-POD/ISD-GFI-IZD-POD_1000341/P1076376" xmlDataType="decimal"/>
    </xmlCellPr>
  </singleXmlCell>
  <singleXmlCell id="404" xr6:uid="{72FDC70B-27BB-4DB4-A2AD-DCBDC778344B}" r="H85" connectionId="0">
    <xmlCellPr id="1" xr6:uid="{CB6C3C89-F326-42AC-8F76-5BCB9D9B9EF4}" uniqueName="P1076377">
      <xmlPr mapId="1" xpath="/GFI-IZD-POD/ISD-GFI-IZD-POD_1000341/P1076377" xmlDataType="decimal"/>
    </xmlCellPr>
  </singleXmlCell>
  <singleXmlCell id="405" xr6:uid="{22D603A8-8980-4FA8-9A8B-171892E9EC34}" r="I85" connectionId="0">
    <xmlCellPr id="1" xr6:uid="{C73DEC70-059B-4741-B378-9ACE255B3C2F}" uniqueName="P1076378">
      <xmlPr mapId="1" xpath="/GFI-IZD-POD/ISD-GFI-IZD-POD_1000341/P1076378" xmlDataType="decimal"/>
    </xmlCellPr>
  </singleXmlCell>
  <singleXmlCell id="406" xr6:uid="{B270E72F-1CBD-47C0-982A-61DB4041F6AB}" r="H86" connectionId="0">
    <xmlCellPr id="1" xr6:uid="{F9F86888-DC4D-4607-9E7E-F8B65F5FA140}" uniqueName="P1076379">
      <xmlPr mapId="1" xpath="/GFI-IZD-POD/ISD-GFI-IZD-POD_1000341/P1076379" xmlDataType="decimal"/>
    </xmlCellPr>
  </singleXmlCell>
  <singleXmlCell id="407" xr6:uid="{0C8EAA1B-B412-439E-8E2A-3E69BCB0AA9F}" r="I86" connectionId="0">
    <xmlCellPr id="1" xr6:uid="{97C3150A-314F-4940-85D3-305700AA4007}" uniqueName="P1076380">
      <xmlPr mapId="1" xpath="/GFI-IZD-POD/ISD-GFI-IZD-POD_1000341/P1076380" xmlDataType="decimal"/>
    </xmlCellPr>
  </singleXmlCell>
  <singleXmlCell id="408" xr6:uid="{84892B82-D3EB-4352-A91D-AE35BB3D2CB6}" r="H88" connectionId="0">
    <xmlCellPr id="1" xr6:uid="{17988E9D-F588-4B3A-A57A-EDED8FDA1165}" uniqueName="P1076381">
      <xmlPr mapId="1" xpath="/GFI-IZD-POD/ISD-GFI-IZD-POD_1000341/P1076381" xmlDataType="decimal"/>
    </xmlCellPr>
  </singleXmlCell>
  <singleXmlCell id="409" xr6:uid="{B033F91B-346B-4004-9FB1-7E03F3D45EFE}" r="I88" connectionId="0">
    <xmlCellPr id="1" xr6:uid="{21A16CC1-B6AE-493F-8746-B3198DF37616}" uniqueName="P1076382">
      <xmlPr mapId="1" xpath="/GFI-IZD-POD/ISD-GFI-IZD-POD_1000341/P1076382" xmlDataType="decimal"/>
    </xmlCellPr>
  </singleXmlCell>
  <singleXmlCell id="410" xr6:uid="{CBCAAA1B-F929-42FA-A6EA-6A6470527DFD}" r="H89" connectionId="0">
    <xmlCellPr id="1" xr6:uid="{0B2EFF19-0578-43DB-B1A9-6DE2315160F0}" uniqueName="P1076383">
      <xmlPr mapId="1" xpath="/GFI-IZD-POD/ISD-GFI-IZD-POD_1000341/P1076383" xmlDataType="decimal"/>
    </xmlCellPr>
  </singleXmlCell>
  <singleXmlCell id="411" xr6:uid="{466865C4-2336-448C-9F5F-4F914E3F3CBB}" r="I89" connectionId="0">
    <xmlCellPr id="1" xr6:uid="{4CF3A42A-374E-4B1E-8E2D-660841D1AA23}" uniqueName="P1076384">
      <xmlPr mapId="1" xpath="/GFI-IZD-POD/ISD-GFI-IZD-POD_1000341/P1076384" xmlDataType="decimal"/>
    </xmlCellPr>
  </singleXmlCell>
  <singleXmlCell id="412" xr6:uid="{776038F7-B23F-49B6-A196-EC96DE2CE436}" r="H90" connectionId="0">
    <xmlCellPr id="1" xr6:uid="{A2D0DF07-50F7-4C7B-A1CB-C93D04805058}" uniqueName="P1076385">
      <xmlPr mapId="1" xpath="/GFI-IZD-POD/ISD-GFI-IZD-POD_1000341/P1076385" xmlDataType="decimal"/>
    </xmlCellPr>
  </singleXmlCell>
  <singleXmlCell id="413" xr6:uid="{60934979-E922-4ACF-B633-CE4E04D9A5AC}" r="I90" connectionId="0">
    <xmlCellPr id="1" xr6:uid="{96E98F85-9B13-4677-8C96-8BF0BBF8530E}" uniqueName="P1076386">
      <xmlPr mapId="1" xpath="/GFI-IZD-POD/ISD-GFI-IZD-POD_1000341/P1076386" xmlDataType="decimal"/>
    </xmlCellPr>
  </singleXmlCell>
  <singleXmlCell id="414" xr6:uid="{D4B06CD7-C1FC-4356-A349-464810862E34}" r="H91" connectionId="0">
    <xmlCellPr id="1" xr6:uid="{4A4191CA-BECA-43DE-AECC-662D6600B627}" uniqueName="P1076387">
      <xmlPr mapId="1" xpath="/GFI-IZD-POD/ISD-GFI-IZD-POD_1000341/P1076387" xmlDataType="decimal"/>
    </xmlCellPr>
  </singleXmlCell>
  <singleXmlCell id="415" xr6:uid="{8AB26323-AC27-4E5E-A2A9-0406075E6BE2}" r="I91" connectionId="0">
    <xmlCellPr id="1" xr6:uid="{0F15B253-848E-4F0F-9FE0-C0C6C0062C35}" uniqueName="P1076388">
      <xmlPr mapId="1" xpath="/GFI-IZD-POD/ISD-GFI-IZD-POD_1000341/P1076388" xmlDataType="decimal"/>
    </xmlCellPr>
  </singleXmlCell>
  <singleXmlCell id="416" xr6:uid="{CD00392F-8897-4247-BFC7-5EC75BA385BB}" r="H92" connectionId="0">
    <xmlCellPr id="1" xr6:uid="{44A34D9E-B079-4FC8-99AA-65F6D430AFB7}" uniqueName="P1076389">
      <xmlPr mapId="1" xpath="/GFI-IZD-POD/ISD-GFI-IZD-POD_1000341/P1076389" xmlDataType="decimal"/>
    </xmlCellPr>
  </singleXmlCell>
  <singleXmlCell id="417" xr6:uid="{12A81068-C948-44BF-AFAD-856ECF3846D0}" r="I92" connectionId="0">
    <xmlCellPr id="1" xr6:uid="{8359C5B7-193A-4AB3-9AA4-CD531BF84554}" uniqueName="P1076390">
      <xmlPr mapId="1" xpath="/GFI-IZD-POD/ISD-GFI-IZD-POD_1000341/P1076390" xmlDataType="decimal"/>
    </xmlCellPr>
  </singleXmlCell>
  <singleXmlCell id="418" xr6:uid="{6FC01447-A5F2-4DAA-A8B4-D9D4895C230B}" r="H93" connectionId="0">
    <xmlCellPr id="1" xr6:uid="{9ACCD239-96A6-4673-8115-0035A667BF0F}" uniqueName="P1076391">
      <xmlPr mapId="1" xpath="/GFI-IZD-POD/ISD-GFI-IZD-POD_1000341/P1076391" xmlDataType="decimal"/>
    </xmlCellPr>
  </singleXmlCell>
  <singleXmlCell id="419" xr6:uid="{CD1BCFFF-237B-448E-891F-AB015627E0D6}" r="I93" connectionId="0">
    <xmlCellPr id="1" xr6:uid="{2E97EED7-3DB1-4871-B770-F95BF5A6B30C}" uniqueName="P1076392">
      <xmlPr mapId="1" xpath="/GFI-IZD-POD/ISD-GFI-IZD-POD_1000341/P1076392" xmlDataType="decimal"/>
    </xmlCellPr>
  </singleXmlCell>
  <singleXmlCell id="420" xr6:uid="{5B0E7921-B70F-4B48-9B4E-89579AB726C9}" r="H94" connectionId="0">
    <xmlCellPr id="1" xr6:uid="{BB6EF0C0-DBE5-432B-96B1-49E631B0EB2F}" uniqueName="P1076393">
      <xmlPr mapId="1" xpath="/GFI-IZD-POD/ISD-GFI-IZD-POD_1000341/P1076393" xmlDataType="decimal"/>
    </xmlCellPr>
  </singleXmlCell>
  <singleXmlCell id="421" xr6:uid="{0FE2AF3D-CB62-4923-B30E-ECB98E35DE79}" r="I94" connectionId="0">
    <xmlCellPr id="1" xr6:uid="{AF44D2CB-9469-45DD-B093-E4C9702176E4}" uniqueName="P1076394">
      <xmlPr mapId="1" xpath="/GFI-IZD-POD/ISD-GFI-IZD-POD_1000341/P1076394" xmlDataType="decimal"/>
    </xmlCellPr>
  </singleXmlCell>
  <singleXmlCell id="422" xr6:uid="{4AFE5C24-2823-4A0D-B719-5F7C246A2851}" r="H95" connectionId="0">
    <xmlCellPr id="1" xr6:uid="{CA1D75EE-4F84-43AF-8D1D-6DB7D4070FFE}" uniqueName="P1076395">
      <xmlPr mapId="1" xpath="/GFI-IZD-POD/ISD-GFI-IZD-POD_1000341/P1076395" xmlDataType="decimal"/>
    </xmlCellPr>
  </singleXmlCell>
  <singleXmlCell id="423" xr6:uid="{66067AAE-C701-4C73-90E0-F8BB955580DF}" r="I95" connectionId="0">
    <xmlCellPr id="1" xr6:uid="{7E9B9DB8-C2CA-492E-82CF-D81B0FC91FF0}" uniqueName="P1076396">
      <xmlPr mapId="1" xpath="/GFI-IZD-POD/ISD-GFI-IZD-POD_1000341/P1076396" xmlDataType="decimal"/>
    </xmlCellPr>
  </singleXmlCell>
  <singleXmlCell id="424" xr6:uid="{50DCAD72-B0AD-42DC-A59D-65C35F493760}" r="H96" connectionId="0">
    <xmlCellPr id="1" xr6:uid="{9C859405-0D74-49E6-BBED-1880BC25A615}" uniqueName="P1076397">
      <xmlPr mapId="1" xpath="/GFI-IZD-POD/ISD-GFI-IZD-POD_1000341/P1076397" xmlDataType="decimal"/>
    </xmlCellPr>
  </singleXmlCell>
  <singleXmlCell id="425" xr6:uid="{71338775-F57F-4FBF-80D8-A6407FC293E8}" r="I96" connectionId="0">
    <xmlCellPr id="1" xr6:uid="{07D72F9D-C650-4471-A125-053374569516}" uniqueName="P1076398">
      <xmlPr mapId="1" xpath="/GFI-IZD-POD/ISD-GFI-IZD-POD_1000341/P1076398" xmlDataType="decimal"/>
    </xmlCellPr>
  </singleXmlCell>
  <singleXmlCell id="426" xr6:uid="{6786FFFD-D7AC-4479-93EA-14D56DFBA7A5}" r="H97" connectionId="0">
    <xmlCellPr id="1" xr6:uid="{13C1072A-9EC1-4BDB-A758-FCD9AEE71834}" uniqueName="P1076399">
      <xmlPr mapId="1" xpath="/GFI-IZD-POD/ISD-GFI-IZD-POD_1000341/P1076399" xmlDataType="decimal"/>
    </xmlCellPr>
  </singleXmlCell>
  <singleXmlCell id="427" xr6:uid="{CE9D4196-8BE2-41AD-9645-BD7EB1A2A4FE}" r="I97" connectionId="0">
    <xmlCellPr id="1" xr6:uid="{274129C1-2CD9-43E9-9DF5-DDAD0B4AC764}" uniqueName="P1076400">
      <xmlPr mapId="1" xpath="/GFI-IZD-POD/ISD-GFI-IZD-POD_1000341/P1076400" xmlDataType="decimal"/>
    </xmlCellPr>
  </singleXmlCell>
  <singleXmlCell id="428" xr6:uid="{9BEF20C4-F21C-4653-AE9F-02C77713AB2C}" r="H98" connectionId="0">
    <xmlCellPr id="1" xr6:uid="{C6FF418E-ABF3-4DAB-B448-AB6563143D0F}" uniqueName="P1076401">
      <xmlPr mapId="1" xpath="/GFI-IZD-POD/ISD-GFI-IZD-POD_1000341/P1076401" xmlDataType="decimal"/>
    </xmlCellPr>
  </singleXmlCell>
  <singleXmlCell id="429" xr6:uid="{C245DB41-76B1-4FE8-88A5-5BC8FD367097}" r="I98" connectionId="0">
    <xmlCellPr id="1" xr6:uid="{3AE891C0-EE0D-4D9C-B9B0-FF21B634A22F}" uniqueName="P1076402">
      <xmlPr mapId="1" xpath="/GFI-IZD-POD/ISD-GFI-IZD-POD_1000341/P1076402" xmlDataType="decimal"/>
    </xmlCellPr>
  </singleXmlCell>
  <singleXmlCell id="430" xr6:uid="{E3902DDA-649B-4B06-8088-460BA00DFCAC}" r="H99" connectionId="0">
    <xmlCellPr id="1" xr6:uid="{14D5E6B7-84F8-4D62-B813-5ABCA6F5D25A}" uniqueName="P1076403">
      <xmlPr mapId="1" xpath="/GFI-IZD-POD/ISD-GFI-IZD-POD_1000341/P1076403" xmlDataType="decimal"/>
    </xmlCellPr>
  </singleXmlCell>
  <singleXmlCell id="431" xr6:uid="{4D9BBE7C-7227-44B9-B66D-11D13675D6E8}" r="I99" connectionId="0">
    <xmlCellPr id="1" xr6:uid="{5E3FDF10-CE70-4D6F-A182-5DA9E207178F}" uniqueName="P1076404">
      <xmlPr mapId="1" xpath="/GFI-IZD-POD/ISD-GFI-IZD-POD_1000341/P1076404" xmlDataType="decimal"/>
    </xmlCellPr>
  </singleXmlCell>
  <singleXmlCell id="432" xr6:uid="{2A28D774-4237-4BB5-AEF6-0051F671AAD2}" r="H100" connectionId="0">
    <xmlCellPr id="1" xr6:uid="{649A703C-B08A-464B-88E8-82511C3163CF}" uniqueName="P1076405">
      <xmlPr mapId="1" xpath="/GFI-IZD-POD/ISD-GFI-IZD-POD_1000341/P1076405" xmlDataType="decimal"/>
    </xmlCellPr>
  </singleXmlCell>
  <singleXmlCell id="433" xr6:uid="{77116495-6184-4C2A-8A66-9546B23F2400}" r="I100" connectionId="0">
    <xmlCellPr id="1" xr6:uid="{461758DC-3764-4C37-B808-63EE73F55030}" uniqueName="P1076406">
      <xmlPr mapId="1" xpath="/GFI-IZD-POD/ISD-GFI-IZD-POD_1000341/P1076406" xmlDataType="decimal"/>
    </xmlCellPr>
  </singleXmlCell>
  <singleXmlCell id="434" xr6:uid="{A5023E87-143B-4EB6-9AAC-C1808E11CD85}" r="H102" connectionId="0">
    <xmlCellPr id="1" xr6:uid="{927F7480-DFF1-444D-977F-54AE4978942C}" uniqueName="P1076407">
      <xmlPr mapId="1" xpath="/GFI-IZD-POD/ISD-GFI-IZD-POD_1000341/P1076407" xmlDataType="decimal"/>
    </xmlCellPr>
  </singleXmlCell>
  <singleXmlCell id="435" xr6:uid="{97A64C37-F654-45F9-BA2A-B9081B472218}" r="I102" connectionId="0">
    <xmlCellPr id="1" xr6:uid="{33FD9474-B640-4E15-B7CE-0519E5A560B2}" uniqueName="P1076408">
      <xmlPr mapId="1" xpath="/GFI-IZD-POD/ISD-GFI-IZD-POD_1000341/P1076408" xmlDataType="decimal"/>
    </xmlCellPr>
  </singleXmlCell>
  <singleXmlCell id="436" xr6:uid="{3308020B-2B3C-4ABE-AB88-F275F536D0F4}" r="H103" connectionId="0">
    <xmlCellPr id="1" xr6:uid="{8B0DCBE2-E7C7-499C-91A7-EE7CE6A6A6CE}" uniqueName="P1076409">
      <xmlPr mapId="1" xpath="/GFI-IZD-POD/ISD-GFI-IZD-POD_1000341/P1076409" xmlDataType="decimal"/>
    </xmlCellPr>
  </singleXmlCell>
  <singleXmlCell id="437" xr6:uid="{710B71A6-B897-4FD9-962A-353B3C1BB899}" r="I103" connectionId="0">
    <xmlCellPr id="1" xr6:uid="{9AD8CD46-7ED2-44B7-9E7B-DB20EA9C0A6E}" uniqueName="P1076410">
      <xmlPr mapId="1" xpath="/GFI-IZD-POD/ISD-GFI-IZD-POD_1000341/P1076410" xmlDataType="decimal"/>
    </xmlCellPr>
  </singleXmlCell>
  <singleXmlCell id="438" xr6:uid="{59D32413-3504-4FBD-9B9A-3E7452C5E809}" r="H104" connectionId="0">
    <xmlCellPr id="1" xr6:uid="{EF2A427B-76D1-4872-AC21-1F41CB23961D}" uniqueName="P1076411">
      <xmlPr mapId="1" xpath="/GFI-IZD-POD/ISD-GFI-IZD-POD_1000341/P1076411" xmlDataType="decimal"/>
    </xmlCellPr>
  </singleXmlCell>
  <singleXmlCell id="439" xr6:uid="{3CEC361E-444D-444E-A782-945FEF12FE65}" r="I104" connectionId="0">
    <xmlCellPr id="1" xr6:uid="{E9466FA7-C912-4ADC-98B5-C535016E41BB}" uniqueName="P1076412">
      <xmlPr mapId="1" xpath="/GFI-IZD-POD/ISD-GFI-IZD-POD_1000341/P1076412"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76" xr6:uid="{33C48252-60FE-4BC3-8F52-C66588B3DA17}" r="H8" connectionId="0">
    <xmlCellPr id="1" xr6:uid="{CC92B1ED-72B3-4A4F-A482-B6C63FC97CB1}" uniqueName="P1076413">
      <xmlPr mapId="1" xpath="/GFI-IZD-POD/NTI-GFI-IZD-POD_1000342/P1076413" xmlDataType="decimal"/>
    </xmlCellPr>
  </singleXmlCell>
  <singleXmlCell id="277" xr6:uid="{3C142279-85BC-4A3A-BAB5-815A7082049B}" r="I8" connectionId="0">
    <xmlCellPr id="1" xr6:uid="{C55B6DA9-51D6-45C2-9482-380DD9629CBA}" uniqueName="P1076414">
      <xmlPr mapId="1" xpath="/GFI-IZD-POD/NTI-GFI-IZD-POD_1000342/P1076414" xmlDataType="decimal"/>
    </xmlCellPr>
  </singleXmlCell>
  <singleXmlCell id="440" xr6:uid="{0E33CACA-E67A-4208-BD1E-7792201A34A8}" r="H9" connectionId="0">
    <xmlCellPr id="1" xr6:uid="{BC79485C-0475-47C5-AF67-EE702C129B22}" uniqueName="P1076415">
      <xmlPr mapId="1" xpath="/GFI-IZD-POD/NTI-GFI-IZD-POD_1000342/P1076415" xmlDataType="decimal"/>
    </xmlCellPr>
  </singleXmlCell>
  <singleXmlCell id="441" xr6:uid="{A1B36ADF-A289-445F-8902-71D050C3B190}" r="I9" connectionId="0">
    <xmlCellPr id="1" xr6:uid="{5F9C9DD0-BFBF-4677-8D9C-496AA33F5CB2}" uniqueName="P1076416">
      <xmlPr mapId="1" xpath="/GFI-IZD-POD/NTI-GFI-IZD-POD_1000342/P1076416" xmlDataType="decimal"/>
    </xmlCellPr>
  </singleXmlCell>
  <singleXmlCell id="442" xr6:uid="{975CFDFD-818A-432C-8589-3EEF13BA3B0D}" r="H10" connectionId="0">
    <xmlCellPr id="1" xr6:uid="{A28BDAA2-F7F4-4DE6-A3F0-A722F5B089DC}" uniqueName="P1076417">
      <xmlPr mapId="1" xpath="/GFI-IZD-POD/NTI-GFI-IZD-POD_1000342/P1076417" xmlDataType="decimal"/>
    </xmlCellPr>
  </singleXmlCell>
  <singleXmlCell id="443" xr6:uid="{4797C693-AFA1-4F59-9636-FC419AEB2C1E}" r="I10" connectionId="0">
    <xmlCellPr id="1" xr6:uid="{A6E35059-9C2E-4ADA-98C3-2746020445E2}" uniqueName="P1076418">
      <xmlPr mapId="1" xpath="/GFI-IZD-POD/NTI-GFI-IZD-POD_1000342/P1076418" xmlDataType="decimal"/>
    </xmlCellPr>
  </singleXmlCell>
  <singleXmlCell id="444" xr6:uid="{014A00B1-1293-48F8-B6F9-12B1C560A676}" r="H11" connectionId="0">
    <xmlCellPr id="1" xr6:uid="{49C9E464-3AA2-4584-A994-87A0C9A5E845}" uniqueName="P1076419">
      <xmlPr mapId="1" xpath="/GFI-IZD-POD/NTI-GFI-IZD-POD_1000342/P1076419" xmlDataType="decimal"/>
    </xmlCellPr>
  </singleXmlCell>
  <singleXmlCell id="445" xr6:uid="{E592B0EE-8DD0-4F5A-8393-51B9541E4952}" r="I11" connectionId="0">
    <xmlCellPr id="1" xr6:uid="{E2E49FB0-5E6B-4F24-ADC5-DF08932ACAB5}" uniqueName="P1076420">
      <xmlPr mapId="1" xpath="/GFI-IZD-POD/NTI-GFI-IZD-POD_1000342/P1076420" xmlDataType="decimal"/>
    </xmlCellPr>
  </singleXmlCell>
  <singleXmlCell id="446" xr6:uid="{3226F469-02FA-427A-B760-BF8E357927AC}" r="H12" connectionId="0">
    <xmlCellPr id="1" xr6:uid="{CBD1619F-62BC-4B99-8260-938EA54663EC}" uniqueName="P1076421">
      <xmlPr mapId="1" xpath="/GFI-IZD-POD/NTI-GFI-IZD-POD_1000342/P1076421" xmlDataType="decimal"/>
    </xmlCellPr>
  </singleXmlCell>
  <singleXmlCell id="447" xr6:uid="{9EBF1C56-BC62-4AED-BE77-A9B91B7A3C84}" r="I12" connectionId="0">
    <xmlCellPr id="1" xr6:uid="{FD75A64F-2F31-4730-9741-E653BBE588F0}" uniqueName="P1076422">
      <xmlPr mapId="1" xpath="/GFI-IZD-POD/NTI-GFI-IZD-POD_1000342/P1076422" xmlDataType="decimal"/>
    </xmlCellPr>
  </singleXmlCell>
  <singleXmlCell id="448" xr6:uid="{17F24098-49D2-412F-8594-C311DE7E2C56}" r="H13" connectionId="0">
    <xmlCellPr id="1" xr6:uid="{9BE80884-7624-4ACF-B169-5A64DE58E852}" uniqueName="P1076423">
      <xmlPr mapId="1" xpath="/GFI-IZD-POD/NTI-GFI-IZD-POD_1000342/P1076423" xmlDataType="decimal"/>
    </xmlCellPr>
  </singleXmlCell>
  <singleXmlCell id="449" xr6:uid="{22B6C958-5267-4A8B-B9B1-2FA1C5BF24C8}" r="I13" connectionId="0">
    <xmlCellPr id="1" xr6:uid="{07E9C0E9-CC4A-4160-84AA-B815DB87FA23}" uniqueName="P1076424">
      <xmlPr mapId="1" xpath="/GFI-IZD-POD/NTI-GFI-IZD-POD_1000342/P1076424" xmlDataType="decimal"/>
    </xmlCellPr>
  </singleXmlCell>
  <singleXmlCell id="450" xr6:uid="{0C1A8485-0924-45BC-A6F3-B29A2354444A}" r="H14" connectionId="0">
    <xmlCellPr id="1" xr6:uid="{7BD05ECB-473E-4C9F-A554-910E1C6EF6D9}" uniqueName="P1076425">
      <xmlPr mapId="1" xpath="/GFI-IZD-POD/NTI-GFI-IZD-POD_1000342/P1076425" xmlDataType="decimal"/>
    </xmlCellPr>
  </singleXmlCell>
  <singleXmlCell id="451" xr6:uid="{8732AFEF-9B24-4420-ABD9-B59C2FCF07B6}" r="I14" connectionId="0">
    <xmlCellPr id="1" xr6:uid="{BEC9DB36-DB57-4BAB-8041-576D1313E839}" uniqueName="P1076426">
      <xmlPr mapId="1" xpath="/GFI-IZD-POD/NTI-GFI-IZD-POD_1000342/P1076426" xmlDataType="decimal"/>
    </xmlCellPr>
  </singleXmlCell>
  <singleXmlCell id="452" xr6:uid="{6F77D11C-E992-4A2F-9592-130366DD0590}" r="H15" connectionId="0">
    <xmlCellPr id="1" xr6:uid="{79497826-DCA0-45ED-A044-C52FB26DE049}" uniqueName="P1076427">
      <xmlPr mapId="1" xpath="/GFI-IZD-POD/NTI-GFI-IZD-POD_1000342/P1076427" xmlDataType="decimal"/>
    </xmlCellPr>
  </singleXmlCell>
  <singleXmlCell id="453" xr6:uid="{3923B47F-EFF3-4DCC-9B82-B70BC9F6C3A8}" r="I15" connectionId="0">
    <xmlCellPr id="1" xr6:uid="{1B7D4E26-8772-41EA-8F7F-B9EA9977AC62}" uniqueName="P1076428">
      <xmlPr mapId="1" xpath="/GFI-IZD-POD/NTI-GFI-IZD-POD_1000342/P1076428" xmlDataType="decimal"/>
    </xmlCellPr>
  </singleXmlCell>
  <singleXmlCell id="454" xr6:uid="{7C52F667-104C-4C0F-8180-9C744AECB622}" r="H16" connectionId="0">
    <xmlCellPr id="1" xr6:uid="{94A1F2B3-C637-4B11-AD05-896D0D10AD9E}" uniqueName="P1076429">
      <xmlPr mapId="1" xpath="/GFI-IZD-POD/NTI-GFI-IZD-POD_1000342/P1076429" xmlDataType="decimal"/>
    </xmlCellPr>
  </singleXmlCell>
  <singleXmlCell id="455" xr6:uid="{F378EC98-B6D8-49CD-B0D0-873292D82599}" r="I16" connectionId="0">
    <xmlCellPr id="1" xr6:uid="{FEB7FE7D-1E32-44EB-A8A5-C2EA48CD0719}" uniqueName="P1076430">
      <xmlPr mapId="1" xpath="/GFI-IZD-POD/NTI-GFI-IZD-POD_1000342/P1076430" xmlDataType="decimal"/>
    </xmlCellPr>
  </singleXmlCell>
  <singleXmlCell id="456" xr6:uid="{15274E18-C77A-41F3-AC2C-551AA789F631}" r="H17" connectionId="0">
    <xmlCellPr id="1" xr6:uid="{AE62CB13-2C66-4DB6-989E-676B6474BEFD}" uniqueName="P1076431">
      <xmlPr mapId="1" xpath="/GFI-IZD-POD/NTI-GFI-IZD-POD_1000342/P1076431" xmlDataType="decimal"/>
    </xmlCellPr>
  </singleXmlCell>
  <singleXmlCell id="457" xr6:uid="{AA51B291-2154-4B3B-8253-FF2D6BDEB455}" r="I17" connectionId="0">
    <xmlCellPr id="1" xr6:uid="{3F8B3514-D42B-482B-808D-95449710A140}" uniqueName="P1076432">
      <xmlPr mapId="1" xpath="/GFI-IZD-POD/NTI-GFI-IZD-POD_1000342/P1076432" xmlDataType="decimal"/>
    </xmlCellPr>
  </singleXmlCell>
  <singleXmlCell id="458" xr6:uid="{2EB2CEA4-6B0C-4B6C-9EA3-312817F05A91}" r="H18" connectionId="0">
    <xmlCellPr id="1" xr6:uid="{8107638B-F72A-4472-87CF-2EA50311C6D3}" uniqueName="P1076433">
      <xmlPr mapId="1" xpath="/GFI-IZD-POD/NTI-GFI-IZD-POD_1000342/P1076433" xmlDataType="decimal"/>
    </xmlCellPr>
  </singleXmlCell>
  <singleXmlCell id="459" xr6:uid="{ECEE8126-C9D8-4C61-A754-0775AE686C2A}" r="I18" connectionId="0">
    <xmlCellPr id="1" xr6:uid="{92A4C00E-62FE-429C-9656-2E7838C77D2C}" uniqueName="P1076434">
      <xmlPr mapId="1" xpath="/GFI-IZD-POD/NTI-GFI-IZD-POD_1000342/P1076434" xmlDataType="decimal"/>
    </xmlCellPr>
  </singleXmlCell>
  <singleXmlCell id="460" xr6:uid="{4FCD861B-86EF-44BC-98B9-21B007738B8E}" r="H19" connectionId="0">
    <xmlCellPr id="1" xr6:uid="{BCBD7706-6565-4600-8880-AF61EE572363}" uniqueName="P1076435">
      <xmlPr mapId="1" xpath="/GFI-IZD-POD/NTI-GFI-IZD-POD_1000342/P1076435" xmlDataType="decimal"/>
    </xmlCellPr>
  </singleXmlCell>
  <singleXmlCell id="461" xr6:uid="{CC7AFFA1-AEF7-420E-993A-094C9E729251}" r="I19" connectionId="0">
    <xmlCellPr id="1" xr6:uid="{3BBCA490-2FB7-4695-B941-45AF9F9B3D97}" uniqueName="P1076436">
      <xmlPr mapId="1" xpath="/GFI-IZD-POD/NTI-GFI-IZD-POD_1000342/P1076436" xmlDataType="decimal"/>
    </xmlCellPr>
  </singleXmlCell>
  <singleXmlCell id="462" xr6:uid="{88C4470F-0E40-48C6-880E-93B779CE77B5}" r="H20" connectionId="0">
    <xmlCellPr id="1" xr6:uid="{81E5FA7A-D841-4775-A0FC-3A8EB985A5FF}" uniqueName="P1076437">
      <xmlPr mapId="1" xpath="/GFI-IZD-POD/NTI-GFI-IZD-POD_1000342/P1076437" xmlDataType="decimal"/>
    </xmlCellPr>
  </singleXmlCell>
  <singleXmlCell id="463" xr6:uid="{BD2E1FD5-9CF0-436D-BAA5-3292FC20184E}" r="I20" connectionId="0">
    <xmlCellPr id="1" xr6:uid="{F8FF1D83-B48B-49D0-B38B-3CE99CAA435B}" uniqueName="P1076438">
      <xmlPr mapId="1" xpath="/GFI-IZD-POD/NTI-GFI-IZD-POD_1000342/P1076438" xmlDataType="decimal"/>
    </xmlCellPr>
  </singleXmlCell>
  <singleXmlCell id="464" xr6:uid="{F036AFCF-1E46-44D8-A03B-C2D8A6B5C77E}" r="H21" connectionId="0">
    <xmlCellPr id="1" xr6:uid="{C79F1C76-14C9-4CFC-A208-398C9C88656B}" uniqueName="P1076439">
      <xmlPr mapId="1" xpath="/GFI-IZD-POD/NTI-GFI-IZD-POD_1000342/P1076439" xmlDataType="decimal"/>
    </xmlCellPr>
  </singleXmlCell>
  <singleXmlCell id="465" xr6:uid="{ED05F01D-0956-49BE-A478-16ECF6E920DD}" r="I21" connectionId="0">
    <xmlCellPr id="1" xr6:uid="{664B7F8F-4D05-45DC-91CB-D44B8C7747CA}" uniqueName="P1076440">
      <xmlPr mapId="1" xpath="/GFI-IZD-POD/NTI-GFI-IZD-POD_1000342/P1076440" xmlDataType="decimal"/>
    </xmlCellPr>
  </singleXmlCell>
  <singleXmlCell id="466" xr6:uid="{9E25D7BF-6583-4C0A-BCE1-8D5DC27A244C}" r="H22" connectionId="0">
    <xmlCellPr id="1" xr6:uid="{9DF62D56-83F5-4C2F-ACC6-81C312C066CF}" uniqueName="P1076441">
      <xmlPr mapId="1" xpath="/GFI-IZD-POD/NTI-GFI-IZD-POD_1000342/P1076441" xmlDataType="decimal"/>
    </xmlCellPr>
  </singleXmlCell>
  <singleXmlCell id="467" xr6:uid="{D2FA8A28-B805-43DD-83F1-B66E32A56D43}" r="I22" connectionId="0">
    <xmlCellPr id="1" xr6:uid="{3CF4C72A-B7BA-4398-A29E-14616AB2CC3D}" uniqueName="P1076442">
      <xmlPr mapId="1" xpath="/GFI-IZD-POD/NTI-GFI-IZD-POD_1000342/P1076442" xmlDataType="decimal"/>
    </xmlCellPr>
  </singleXmlCell>
  <singleXmlCell id="468" xr6:uid="{4F3A65C8-3CA7-426F-ACF0-F131DA5B8D33}" r="H23" connectionId="0">
    <xmlCellPr id="1" xr6:uid="{7FE20E2E-45DE-41AB-A1A0-637DF03C4A19}" uniqueName="P1076443">
      <xmlPr mapId="1" xpath="/GFI-IZD-POD/NTI-GFI-IZD-POD_1000342/P1076443" xmlDataType="decimal"/>
    </xmlCellPr>
  </singleXmlCell>
  <singleXmlCell id="469" xr6:uid="{D59E2A34-89B4-43E4-B30E-9BEE7A022746}" r="I23" connectionId="0">
    <xmlCellPr id="1" xr6:uid="{95EF5F3A-2BB0-4FEA-8F68-B9209E3677ED}" uniqueName="P1076444">
      <xmlPr mapId="1" xpath="/GFI-IZD-POD/NTI-GFI-IZD-POD_1000342/P1076444" xmlDataType="decimal"/>
    </xmlCellPr>
  </singleXmlCell>
  <singleXmlCell id="470" xr6:uid="{6BDA9301-930C-4ACD-BD4B-84E6D41F10B0}" r="H24" connectionId="0">
    <xmlCellPr id="1" xr6:uid="{88F5991F-A4B0-4D80-BF36-AF37E7469C1F}" uniqueName="P1076445">
      <xmlPr mapId="1" xpath="/GFI-IZD-POD/NTI-GFI-IZD-POD_1000342/P1076445" xmlDataType="decimal"/>
    </xmlCellPr>
  </singleXmlCell>
  <singleXmlCell id="471" xr6:uid="{4174D8FE-354A-4F4F-B3FD-D30F8B1098DE}" r="I24" connectionId="0">
    <xmlCellPr id="1" xr6:uid="{609E3C77-44CC-489E-942D-A1064958B0DB}" uniqueName="P1076446">
      <xmlPr mapId="1" xpath="/GFI-IZD-POD/NTI-GFI-IZD-POD_1000342/P1076446" xmlDataType="decimal"/>
    </xmlCellPr>
  </singleXmlCell>
  <singleXmlCell id="472" xr6:uid="{8EC063E5-E4CD-4209-A4B2-8CBC5EA669DA}" r="H25" connectionId="0">
    <xmlCellPr id="1" xr6:uid="{7FCCC10C-B977-4C95-8613-9234A06CE38D}" uniqueName="P1076447">
      <xmlPr mapId="1" xpath="/GFI-IZD-POD/NTI-GFI-IZD-POD_1000342/P1076447" xmlDataType="decimal"/>
    </xmlCellPr>
  </singleXmlCell>
  <singleXmlCell id="473" xr6:uid="{5037433D-DFEB-4900-B006-0DFBDC3CD730}" r="I25" connectionId="0">
    <xmlCellPr id="1" xr6:uid="{84AF0CDF-9FEE-4DA2-9409-32B9CEE4E074}" uniqueName="P1076448">
      <xmlPr mapId="1" xpath="/GFI-IZD-POD/NTI-GFI-IZD-POD_1000342/P1076448" xmlDataType="decimal"/>
    </xmlCellPr>
  </singleXmlCell>
  <singleXmlCell id="474" xr6:uid="{76C6196D-F564-4BF9-8AA0-35CFB920FBEC}" r="H26" connectionId="0">
    <xmlCellPr id="1" xr6:uid="{9A8DD842-E637-4271-A86F-E560CDD85C88}" uniqueName="P1076449">
      <xmlPr mapId="1" xpath="/GFI-IZD-POD/NTI-GFI-IZD-POD_1000342/P1076449" xmlDataType="decimal"/>
    </xmlCellPr>
  </singleXmlCell>
  <singleXmlCell id="475" xr6:uid="{A819EE39-BF01-4193-9C60-76992812B601}" r="I26" connectionId="0">
    <xmlCellPr id="1" xr6:uid="{0A89DA00-8BD8-4FEA-B047-B38221998498}" uniqueName="P1076450">
      <xmlPr mapId="1" xpath="/GFI-IZD-POD/NTI-GFI-IZD-POD_1000342/P1076450" xmlDataType="decimal"/>
    </xmlCellPr>
  </singleXmlCell>
  <singleXmlCell id="476" xr6:uid="{CD2302CD-9F6D-4DA9-A734-9140814F98C1}" r="H27" connectionId="0">
    <xmlCellPr id="1" xr6:uid="{293E375A-261A-4035-82E7-158BB7E50459}" uniqueName="P1076451">
      <xmlPr mapId="1" xpath="/GFI-IZD-POD/NTI-GFI-IZD-POD_1000342/P1076451" xmlDataType="decimal"/>
    </xmlCellPr>
  </singleXmlCell>
  <singleXmlCell id="477" xr6:uid="{2472D193-19D9-4AC9-9E54-D47717450684}" r="I27" connectionId="0">
    <xmlCellPr id="1" xr6:uid="{793D061C-FEEB-4AFE-AA0A-0A276DF69EDA}" uniqueName="P1076452">
      <xmlPr mapId="1" xpath="/GFI-IZD-POD/NTI-GFI-IZD-POD_1000342/P1076452" xmlDataType="decimal"/>
    </xmlCellPr>
  </singleXmlCell>
  <singleXmlCell id="478" xr6:uid="{5BE0B226-BEAD-47CE-9BB2-B54C478AA047}" r="H29" connectionId="0">
    <xmlCellPr id="1" xr6:uid="{150E3E8F-2C32-4544-B376-B55F7534091A}" uniqueName="P1076453">
      <xmlPr mapId="1" xpath="/GFI-IZD-POD/NTI-GFI-IZD-POD_1000342/P1076453" xmlDataType="decimal"/>
    </xmlCellPr>
  </singleXmlCell>
  <singleXmlCell id="479" xr6:uid="{5089674E-E5C7-421D-9168-26A7AC737656}" r="I29" connectionId="0">
    <xmlCellPr id="1" xr6:uid="{9EB6F56C-9FED-4803-962F-332C9F8A47B0}" uniqueName="P1076454">
      <xmlPr mapId="1" xpath="/GFI-IZD-POD/NTI-GFI-IZD-POD_1000342/P1076454" xmlDataType="decimal"/>
    </xmlCellPr>
  </singleXmlCell>
  <singleXmlCell id="480" xr6:uid="{F18D9BF5-C94D-4604-9117-9961C99FF084}" r="H30" connectionId="0">
    <xmlCellPr id="1" xr6:uid="{42F14C6E-CCE3-438B-91C4-8DDB7EEA6251}" uniqueName="P1076455">
      <xmlPr mapId="1" xpath="/GFI-IZD-POD/NTI-GFI-IZD-POD_1000342/P1076455" xmlDataType="decimal"/>
    </xmlCellPr>
  </singleXmlCell>
  <singleXmlCell id="481" xr6:uid="{1CF8F849-714C-4CAD-BC98-FAA0811C699C}" r="I30" connectionId="0">
    <xmlCellPr id="1" xr6:uid="{D2863B65-B815-4244-9A02-293586FFA917}" uniqueName="P1076456">
      <xmlPr mapId="1" xpath="/GFI-IZD-POD/NTI-GFI-IZD-POD_1000342/P1076456" xmlDataType="decimal"/>
    </xmlCellPr>
  </singleXmlCell>
  <singleXmlCell id="482" xr6:uid="{628B792A-86CF-4575-AF9F-B0911DDB30BE}" r="H31" connectionId="0">
    <xmlCellPr id="1" xr6:uid="{8F068F58-B922-454A-BBD2-FA7C8BDA7AA8}" uniqueName="P1076457">
      <xmlPr mapId="1" xpath="/GFI-IZD-POD/NTI-GFI-IZD-POD_1000342/P1076457" xmlDataType="decimal"/>
    </xmlCellPr>
  </singleXmlCell>
  <singleXmlCell id="483" xr6:uid="{1A8DAC13-C9A6-4FF5-B522-7CFF7A167AD5}" r="I31" connectionId="0">
    <xmlCellPr id="1" xr6:uid="{02B47FD9-01A6-4694-910E-68A5E0655078}" uniqueName="P1076458">
      <xmlPr mapId="1" xpath="/GFI-IZD-POD/NTI-GFI-IZD-POD_1000342/P1076458" xmlDataType="decimal"/>
    </xmlCellPr>
  </singleXmlCell>
  <singleXmlCell id="484" xr6:uid="{93518B6B-50C9-41E6-9C23-BF63BB17BBDA}" r="H32" connectionId="0">
    <xmlCellPr id="1" xr6:uid="{E937E0FF-70D5-4261-8479-3DC55C7A44A0}" uniqueName="P1076459">
      <xmlPr mapId="1" xpath="/GFI-IZD-POD/NTI-GFI-IZD-POD_1000342/P1076459" xmlDataType="decimal"/>
    </xmlCellPr>
  </singleXmlCell>
  <singleXmlCell id="485" xr6:uid="{6BE40EF8-7FA7-4FDE-8940-E138FA963586}" r="I32" connectionId="0">
    <xmlCellPr id="1" xr6:uid="{FDCFC250-29B6-426F-B629-F26B28292DB6}" uniqueName="P1076460">
      <xmlPr mapId="1" xpath="/GFI-IZD-POD/NTI-GFI-IZD-POD_1000342/P1076460" xmlDataType="decimal"/>
    </xmlCellPr>
  </singleXmlCell>
  <singleXmlCell id="486" xr6:uid="{A7D572DA-BA79-454F-A8D4-5061215DE459}" r="H33" connectionId="0">
    <xmlCellPr id="1" xr6:uid="{144C45A6-04F2-4D87-90DD-E238E8E3824B}" uniqueName="P1076461">
      <xmlPr mapId="1" xpath="/GFI-IZD-POD/NTI-GFI-IZD-POD_1000342/P1076461" xmlDataType="decimal"/>
    </xmlCellPr>
  </singleXmlCell>
  <singleXmlCell id="487" xr6:uid="{1799DDCB-0E97-4F8C-B749-2C11679F4D81}" r="I33" connectionId="0">
    <xmlCellPr id="1" xr6:uid="{BB8568C3-AD1E-47EF-B390-F5F52BFD7EC0}" uniqueName="P1076462">
      <xmlPr mapId="1" xpath="/GFI-IZD-POD/NTI-GFI-IZD-POD_1000342/P1076462" xmlDataType="decimal"/>
    </xmlCellPr>
  </singleXmlCell>
  <singleXmlCell id="488" xr6:uid="{C987DBF4-F121-4CA5-B3EA-0C1653743616}" r="H34" connectionId="0">
    <xmlCellPr id="1" xr6:uid="{F3CD8EDC-B39B-4935-ACCF-66C583D2482D}" uniqueName="P1076463">
      <xmlPr mapId="1" xpath="/GFI-IZD-POD/NTI-GFI-IZD-POD_1000342/P1076463" xmlDataType="decimal"/>
    </xmlCellPr>
  </singleXmlCell>
  <singleXmlCell id="489" xr6:uid="{363586E6-7875-404D-BE3F-FF90C48F64EE}" r="I34" connectionId="0">
    <xmlCellPr id="1" xr6:uid="{0183822C-0281-4F6F-9090-8CFBF4454300}" uniqueName="P1076464">
      <xmlPr mapId="1" xpath="/GFI-IZD-POD/NTI-GFI-IZD-POD_1000342/P1076464" xmlDataType="decimal"/>
    </xmlCellPr>
  </singleXmlCell>
  <singleXmlCell id="490" xr6:uid="{D2B6568B-D05F-4A47-B3D0-1310491BAC14}" r="H35" connectionId="0">
    <xmlCellPr id="1" xr6:uid="{2FDAC3F1-C094-48EF-93A5-CBAC3AE3B474}" uniqueName="P1076465">
      <xmlPr mapId="1" xpath="/GFI-IZD-POD/NTI-GFI-IZD-POD_1000342/P1076465" xmlDataType="decimal"/>
    </xmlCellPr>
  </singleXmlCell>
  <singleXmlCell id="491" xr6:uid="{44DD1A65-14C9-4064-A39B-900B7D9F3329}" r="I35" connectionId="0">
    <xmlCellPr id="1" xr6:uid="{6F809FA8-994D-43FB-9C23-BA0C5C26F4FB}" uniqueName="P1076466">
      <xmlPr mapId="1" xpath="/GFI-IZD-POD/NTI-GFI-IZD-POD_1000342/P1076466" xmlDataType="decimal"/>
    </xmlCellPr>
  </singleXmlCell>
  <singleXmlCell id="492" xr6:uid="{E75CF203-9BB1-4146-B216-FFFFD2005E5B}" r="H36" connectionId="0">
    <xmlCellPr id="1" xr6:uid="{5A1D46AA-53FA-4795-89F2-AE52C43C54C2}" uniqueName="P1076467">
      <xmlPr mapId="1" xpath="/GFI-IZD-POD/NTI-GFI-IZD-POD_1000342/P1076467" xmlDataType="decimal"/>
    </xmlCellPr>
  </singleXmlCell>
  <singleXmlCell id="493" xr6:uid="{7E0F4CD0-568F-4016-91D6-5BF3427FFAE5}" r="I36" connectionId="0">
    <xmlCellPr id="1" xr6:uid="{A5895E64-AF1C-455F-9531-A38D057D92E1}" uniqueName="P1076468">
      <xmlPr mapId="1" xpath="/GFI-IZD-POD/NTI-GFI-IZD-POD_1000342/P1076468" xmlDataType="decimal"/>
    </xmlCellPr>
  </singleXmlCell>
  <singleXmlCell id="494" xr6:uid="{3E0BB9C1-24FF-410E-AD87-1564F07A457C}" r="H37" connectionId="0">
    <xmlCellPr id="1" xr6:uid="{F32AAE78-D07A-4A77-B359-710905183A34}" uniqueName="P1076469">
      <xmlPr mapId="1" xpath="/GFI-IZD-POD/NTI-GFI-IZD-POD_1000342/P1076469" xmlDataType="decimal"/>
    </xmlCellPr>
  </singleXmlCell>
  <singleXmlCell id="495" xr6:uid="{1BE51F91-82DD-4FE9-80BA-4AD6E7044748}" r="I37" connectionId="0">
    <xmlCellPr id="1" xr6:uid="{43525FD4-AC66-4E55-B8DB-E88847579CB0}" uniqueName="P1076470">
      <xmlPr mapId="1" xpath="/GFI-IZD-POD/NTI-GFI-IZD-POD_1000342/P1076470" xmlDataType="decimal"/>
    </xmlCellPr>
  </singleXmlCell>
  <singleXmlCell id="496" xr6:uid="{185EF18B-C43E-44B0-85E7-EE085694E51B}" r="H38" connectionId="0">
    <xmlCellPr id="1" xr6:uid="{B3E5CDE1-2E73-48E7-AE79-263C865A687D}" uniqueName="P1076471">
      <xmlPr mapId="1" xpath="/GFI-IZD-POD/NTI-GFI-IZD-POD_1000342/P1076471" xmlDataType="decimal"/>
    </xmlCellPr>
  </singleXmlCell>
  <singleXmlCell id="497" xr6:uid="{6399FAA6-24C3-4918-B977-72320D06078C}" r="I38" connectionId="0">
    <xmlCellPr id="1" xr6:uid="{8BA2B6A8-59FB-4548-A3F5-88D589C8BF45}" uniqueName="P1076472">
      <xmlPr mapId="1" xpath="/GFI-IZD-POD/NTI-GFI-IZD-POD_1000342/P1076472" xmlDataType="decimal"/>
    </xmlCellPr>
  </singleXmlCell>
  <singleXmlCell id="498" xr6:uid="{980B1433-772F-4E41-8E64-E8B3D0954A79}" r="H39" connectionId="0">
    <xmlCellPr id="1" xr6:uid="{4E8F425E-86A2-47AD-AE0F-83BF97F9BF2C}" uniqueName="P1076473">
      <xmlPr mapId="1" xpath="/GFI-IZD-POD/NTI-GFI-IZD-POD_1000342/P1076473" xmlDataType="decimal"/>
    </xmlCellPr>
  </singleXmlCell>
  <singleXmlCell id="499" xr6:uid="{E3F4F090-2128-45DA-AF7F-8487BF54A6AA}" r="I39" connectionId="0">
    <xmlCellPr id="1" xr6:uid="{D5129431-E257-4B6B-B047-85C10D5FC5EB}" uniqueName="P1076474">
      <xmlPr mapId="1" xpath="/GFI-IZD-POD/NTI-GFI-IZD-POD_1000342/P1076474" xmlDataType="decimal"/>
    </xmlCellPr>
  </singleXmlCell>
  <singleXmlCell id="500" xr6:uid="{4C5D14E7-A87C-4717-B22C-F10A1D56746D}" r="H40" connectionId="0">
    <xmlCellPr id="1" xr6:uid="{AFF3AD68-8375-4648-98AD-351A4DD35E04}" uniqueName="P1076475">
      <xmlPr mapId="1" xpath="/GFI-IZD-POD/NTI-GFI-IZD-POD_1000342/P1076475" xmlDataType="decimal"/>
    </xmlCellPr>
  </singleXmlCell>
  <singleXmlCell id="501" xr6:uid="{18A0B15E-CABB-4888-B74C-9D6B0864684C}" r="I40" connectionId="0">
    <xmlCellPr id="1" xr6:uid="{348D7EBA-E705-4999-A7B8-AD001D264999}" uniqueName="P1076476">
      <xmlPr mapId="1" xpath="/GFI-IZD-POD/NTI-GFI-IZD-POD_1000342/P1076476" xmlDataType="decimal"/>
    </xmlCellPr>
  </singleXmlCell>
  <singleXmlCell id="502" xr6:uid="{48E6A946-B7F1-4122-B224-BA72730A11AE}" r="H41" connectionId="0">
    <xmlCellPr id="1" xr6:uid="{182E64E5-9A83-435C-AB51-91A668B1C2F8}" uniqueName="P1076477">
      <xmlPr mapId="1" xpath="/GFI-IZD-POD/NTI-GFI-IZD-POD_1000342/P1076477" xmlDataType="decimal"/>
    </xmlCellPr>
  </singleXmlCell>
  <singleXmlCell id="503" xr6:uid="{150E77FE-6858-441E-B752-D65C4A4FDBC0}" r="I41" connectionId="0">
    <xmlCellPr id="1" xr6:uid="{CDA26B59-A27D-4FB5-B752-EF0C10CA0CBC}" uniqueName="P1076478">
      <xmlPr mapId="1" xpath="/GFI-IZD-POD/NTI-GFI-IZD-POD_1000342/P1076478" xmlDataType="decimal"/>
    </xmlCellPr>
  </singleXmlCell>
  <singleXmlCell id="504" xr6:uid="{D358A64E-AE21-41FA-91E1-80C1E760CEEC}" r="H42" connectionId="0">
    <xmlCellPr id="1" xr6:uid="{7ECC5709-E305-496F-AE75-515B1CA0EE7A}" uniqueName="P1076479">
      <xmlPr mapId="1" xpath="/GFI-IZD-POD/NTI-GFI-IZD-POD_1000342/P1076479" xmlDataType="decimal"/>
    </xmlCellPr>
  </singleXmlCell>
  <singleXmlCell id="505" xr6:uid="{FEBD54C9-7417-4F7C-9B55-1FA1964B0FE7}" r="I42" connectionId="0">
    <xmlCellPr id="1" xr6:uid="{74968EE6-DB6B-4758-B998-1766F0693356}" uniqueName="P1076480">
      <xmlPr mapId="1" xpath="/GFI-IZD-POD/NTI-GFI-IZD-POD_1000342/P1076480" xmlDataType="decimal"/>
    </xmlCellPr>
  </singleXmlCell>
  <singleXmlCell id="506" xr6:uid="{AC30D9B4-3D74-4DE3-B40A-93EB6BA4E51A}" r="H44" connectionId="0">
    <xmlCellPr id="1" xr6:uid="{B58627CD-E62B-4379-9598-A0AA0086E215}" uniqueName="P1076481">
      <xmlPr mapId="1" xpath="/GFI-IZD-POD/NTI-GFI-IZD-POD_1000342/P1076481" xmlDataType="decimal"/>
    </xmlCellPr>
  </singleXmlCell>
  <singleXmlCell id="507" xr6:uid="{B3EE182A-2F12-46AD-838A-1C0D195BB223}" r="I44" connectionId="0">
    <xmlCellPr id="1" xr6:uid="{F51EC0B8-7302-491C-AD8A-66D373F124EA}" uniqueName="P1076482">
      <xmlPr mapId="1" xpath="/GFI-IZD-POD/NTI-GFI-IZD-POD_1000342/P1076482" xmlDataType="decimal"/>
    </xmlCellPr>
  </singleXmlCell>
  <singleXmlCell id="508" xr6:uid="{5F274DA0-5945-49A9-8DB7-37DFE266F52E}" r="H45" connectionId="0">
    <xmlCellPr id="1" xr6:uid="{F4A4E578-1AF1-44D7-B13D-A60D4887CF96}" uniqueName="P1076483">
      <xmlPr mapId="1" xpath="/GFI-IZD-POD/NTI-GFI-IZD-POD_1000342/P1076483" xmlDataType="decimal"/>
    </xmlCellPr>
  </singleXmlCell>
  <singleXmlCell id="509" xr6:uid="{F8579233-3971-4B80-9F2B-64A6A824A942}" r="I45" connectionId="0">
    <xmlCellPr id="1" xr6:uid="{B5DA68B7-CF62-44D9-A9B7-D1EB95B7B8F4}" uniqueName="P1076484">
      <xmlPr mapId="1" xpath="/GFI-IZD-POD/NTI-GFI-IZD-POD_1000342/P1076484" xmlDataType="decimal"/>
    </xmlCellPr>
  </singleXmlCell>
  <singleXmlCell id="510" xr6:uid="{D3F03159-AA4B-49EF-8CEC-B7D298AFFC0F}" r="H46" connectionId="0">
    <xmlCellPr id="1" xr6:uid="{25FB207B-D0E3-4F7B-B552-E493DF2E747F}" uniqueName="P1076485">
      <xmlPr mapId="1" xpath="/GFI-IZD-POD/NTI-GFI-IZD-POD_1000342/P1076485" xmlDataType="decimal"/>
    </xmlCellPr>
  </singleXmlCell>
  <singleXmlCell id="511" xr6:uid="{9B620E0C-6BCC-47A9-B3E2-312BD4FFA501}" r="I46" connectionId="0">
    <xmlCellPr id="1" xr6:uid="{E2FEAE15-868F-4CDC-B990-9349D7E2DB83}" uniqueName="P1076486">
      <xmlPr mapId="1" xpath="/GFI-IZD-POD/NTI-GFI-IZD-POD_1000342/P1076486" xmlDataType="decimal"/>
    </xmlCellPr>
  </singleXmlCell>
  <singleXmlCell id="512" xr6:uid="{E0D729C5-5578-410B-8B85-742C210DD4BB}" r="H47" connectionId="0">
    <xmlCellPr id="1" xr6:uid="{13AB8D41-2C85-47E4-9540-206C1BFDBF48}" uniqueName="P1076487">
      <xmlPr mapId="1" xpath="/GFI-IZD-POD/NTI-GFI-IZD-POD_1000342/P1076487" xmlDataType="decimal"/>
    </xmlCellPr>
  </singleXmlCell>
  <singleXmlCell id="513" xr6:uid="{B8E7A2D9-951A-40E3-B5D2-3507E51619D9}" r="I47" connectionId="0">
    <xmlCellPr id="1" xr6:uid="{75579498-366A-4845-A72F-79486BB34EEE}" uniqueName="P1076488">
      <xmlPr mapId="1" xpath="/GFI-IZD-POD/NTI-GFI-IZD-POD_1000342/P1076488" xmlDataType="decimal"/>
    </xmlCellPr>
  </singleXmlCell>
  <singleXmlCell id="514" xr6:uid="{1A7EEC3F-4851-4D5B-AF38-14896F5A8427}" r="H48" connectionId="0">
    <xmlCellPr id="1" xr6:uid="{292805F8-FA9E-45C7-A200-AFB5FEE0C0E9}" uniqueName="P1076489">
      <xmlPr mapId="1" xpath="/GFI-IZD-POD/NTI-GFI-IZD-POD_1000342/P1076489" xmlDataType="decimal"/>
    </xmlCellPr>
  </singleXmlCell>
  <singleXmlCell id="515" xr6:uid="{C7DEF28F-828C-4CD7-A086-F52C989687F2}" r="I48" connectionId="0">
    <xmlCellPr id="1" xr6:uid="{61641E43-F611-4CF8-B302-588DA62B4A5E}" uniqueName="P1076490">
      <xmlPr mapId="1" xpath="/GFI-IZD-POD/NTI-GFI-IZD-POD_1000342/P1076490" xmlDataType="decimal"/>
    </xmlCellPr>
  </singleXmlCell>
  <singleXmlCell id="516" xr6:uid="{D52F8602-3335-4B2D-BC68-ABFEFAAFA8A4}" r="H49" connectionId="0">
    <xmlCellPr id="1" xr6:uid="{43729820-7A91-4C61-B8DB-CAA48DE3526C}" uniqueName="P1076491">
      <xmlPr mapId="1" xpath="/GFI-IZD-POD/NTI-GFI-IZD-POD_1000342/P1076491" xmlDataType="decimal"/>
    </xmlCellPr>
  </singleXmlCell>
  <singleXmlCell id="517" xr6:uid="{B8BAF5D7-7145-43C6-BDA1-B11ADD899296}" r="I49" connectionId="0">
    <xmlCellPr id="1" xr6:uid="{DA07147B-39EF-4A26-9A84-91D477998060}" uniqueName="P1076492">
      <xmlPr mapId="1" xpath="/GFI-IZD-POD/NTI-GFI-IZD-POD_1000342/P1076492" xmlDataType="decimal"/>
    </xmlCellPr>
  </singleXmlCell>
  <singleXmlCell id="518" xr6:uid="{C4380DB3-E809-4AB8-889E-30A619BD5C0C}" r="H50" connectionId="0">
    <xmlCellPr id="1" xr6:uid="{9C0CF5D1-323D-491B-BBCF-95C2732551B6}" uniqueName="P1076493">
      <xmlPr mapId="1" xpath="/GFI-IZD-POD/NTI-GFI-IZD-POD_1000342/P1076493" xmlDataType="decimal"/>
    </xmlCellPr>
  </singleXmlCell>
  <singleXmlCell id="519" xr6:uid="{05B085E2-5089-4331-B9B8-A92044568907}" r="I50" connectionId="0">
    <xmlCellPr id="1" xr6:uid="{8B96760E-E18A-4A78-9D3F-E5F55D239ECF}" uniqueName="P1076494">
      <xmlPr mapId="1" xpath="/GFI-IZD-POD/NTI-GFI-IZD-POD_1000342/P1076494" xmlDataType="decimal"/>
    </xmlCellPr>
  </singleXmlCell>
  <singleXmlCell id="520" xr6:uid="{F834E303-7147-458E-9FA6-E34DBBB92B4B}" r="H51" connectionId="0">
    <xmlCellPr id="1" xr6:uid="{79B3FD65-B792-45AA-9BFC-B77D5FC31CC7}" uniqueName="P1076495">
      <xmlPr mapId="1" xpath="/GFI-IZD-POD/NTI-GFI-IZD-POD_1000342/P1076495" xmlDataType="decimal"/>
    </xmlCellPr>
  </singleXmlCell>
  <singleXmlCell id="521" xr6:uid="{AD4DC627-9479-4AB7-A2AD-6D2A61CB5879}" r="I51" connectionId="0">
    <xmlCellPr id="1" xr6:uid="{D9F550AE-4A36-4013-BB15-C6C00B21A2AD}" uniqueName="P1076496">
      <xmlPr mapId="1" xpath="/GFI-IZD-POD/NTI-GFI-IZD-POD_1000342/P1076496" xmlDataType="decimal"/>
    </xmlCellPr>
  </singleXmlCell>
  <singleXmlCell id="522" xr6:uid="{542BEFD0-3507-417A-8E49-703B13B80DB3}" r="H52" connectionId="0">
    <xmlCellPr id="1" xr6:uid="{AC727DFE-454A-4CDF-834F-4687F7C19749}" uniqueName="P1078211">
      <xmlPr mapId="1" xpath="/GFI-IZD-POD/NTI-GFI-IZD-POD_1000342/P1078211" xmlDataType="decimal"/>
    </xmlCellPr>
  </singleXmlCell>
  <singleXmlCell id="523" xr6:uid="{80F4DBED-AD72-4199-9F37-0711746D9F98}" r="I52" connectionId="0">
    <xmlCellPr id="1" xr6:uid="{0382F550-C815-48E3-8664-A9830D31860F}" uniqueName="P1078212">
      <xmlPr mapId="1" xpath="/GFI-IZD-POD/NTI-GFI-IZD-POD_1000342/P1078212" xmlDataType="decimal"/>
    </xmlCellPr>
  </singleXmlCell>
  <singleXmlCell id="524" xr6:uid="{BEB2CF81-81E3-4D9D-979E-B31F869430B8}" r="H53" connectionId="0">
    <xmlCellPr id="1" xr6:uid="{FB06A5FD-6690-4B93-8C3A-62B5A8B69158}" uniqueName="P1078213">
      <xmlPr mapId="1" xpath="/GFI-IZD-POD/NTI-GFI-IZD-POD_1000342/P1078213" xmlDataType="decimal"/>
    </xmlCellPr>
  </singleXmlCell>
  <singleXmlCell id="525" xr6:uid="{32FA44A0-2979-4CE2-A754-6D9B5FA12062}" r="I53" connectionId="0">
    <xmlCellPr id="1" xr6:uid="{A63F7F40-F037-40BC-9FDA-2724F4745A3A}" uniqueName="P1078214">
      <xmlPr mapId="1" xpath="/GFI-IZD-POD/NTI-GFI-IZD-POD_1000342/P1078214" xmlDataType="decimal"/>
    </xmlCellPr>
  </singleXmlCell>
  <singleXmlCell id="526" xr6:uid="{46552ED4-C31A-4B2D-B761-ADDA0F9F7CF4}" r="H54" connectionId="0">
    <xmlCellPr id="1" xr6:uid="{A85CEEBF-4A81-4120-88C0-272534514CD1}" uniqueName="P1078216">
      <xmlPr mapId="1" xpath="/GFI-IZD-POD/NTI-GFI-IZD-POD_1000342/P1078216" xmlDataType="decimal"/>
    </xmlCellPr>
  </singleXmlCell>
  <singleXmlCell id="527" xr6:uid="{3867A6FC-3596-4FBD-9871-EE1E7FAB00FF}" r="I54" connectionId="0">
    <xmlCellPr id="1" xr6:uid="{D493EDE6-8E65-4850-B803-0B437F9D6A24}" uniqueName="P1078218">
      <xmlPr mapId="1" xpath="/GFI-IZD-POD/NTI-GFI-IZD-POD_1000342/P1078218" xmlDataType="decimal"/>
    </xmlCellPr>
  </singleXmlCell>
  <singleXmlCell id="528" xr6:uid="{134B837A-78AA-470C-A84B-93922A64D23F}" r="H55" connectionId="0">
    <xmlCellPr id="1" xr6:uid="{FC8978E1-ECD1-4A4F-8C20-4926C8C44CB3}" uniqueName="P1078219">
      <xmlPr mapId="1" xpath="/GFI-IZD-POD/NTI-GFI-IZD-POD_1000342/P1078219" xmlDataType="decimal"/>
    </xmlCellPr>
  </singleXmlCell>
  <singleXmlCell id="529" xr6:uid="{BCA8BF78-E180-48A2-B63D-4356DE61170C}" r="I55" connectionId="0">
    <xmlCellPr id="1" xr6:uid="{B9427891-05B5-4898-B1E0-B80A5143FCA2}" uniqueName="P1078221">
      <xmlPr mapId="1" xpath="/GFI-IZD-POD/NTI-GFI-IZD-POD_1000342/P1078221" xmlDataType="decimal"/>
    </xmlCellPr>
  </singleXmlCell>
  <singleXmlCell id="530" xr6:uid="{DFC97803-96B4-46A7-90A6-C92455432D14}" r="H56" connectionId="0">
    <xmlCellPr id="1" xr6:uid="{660230E6-46E3-485B-ACC5-DE70D319E7D4}" uniqueName="P1078223">
      <xmlPr mapId="1" xpath="/GFI-IZD-POD/NTI-GFI-IZD-POD_1000342/P1078223" xmlDataType="decimal"/>
    </xmlCellPr>
  </singleXmlCell>
  <singleXmlCell id="531" xr6:uid="{364C6670-DAE7-4E11-BF48-E3830D636F22}" r="I56" connectionId="0">
    <xmlCellPr id="1" xr6:uid="{59048095-D46C-42E4-B85A-BC24ED291DFE}" uniqueName="P1078225">
      <xmlPr mapId="1" xpath="/GFI-IZD-POD/NTI-GFI-IZD-POD_1000342/P1078225" xmlDataType="decimal"/>
    </xmlCellPr>
  </singleXmlCell>
  <singleXmlCell id="532" xr6:uid="{478211EE-3A40-407C-B641-E41739AE95B7}" r="H57" connectionId="0">
    <xmlCellPr id="1" xr6:uid="{4E6A3BFB-0F51-4A70-AAF8-AE5A331FABFB}" uniqueName="P1078227">
      <xmlPr mapId="1" xpath="/GFI-IZD-POD/NTI-GFI-IZD-POD_1000342/P1078227" xmlDataType="decimal"/>
    </xmlCellPr>
  </singleXmlCell>
  <singleXmlCell id="533" xr6:uid="{725633BE-686E-4755-8E6C-7703A735B91D}" r="I57" connectionId="0">
    <xmlCellPr id="1" xr6:uid="{CD99B6CB-0D9A-4E51-885F-2EE04B19A34C}" uniqueName="P1078228">
      <xmlPr mapId="1" xpath="/GFI-IZD-POD/NTI-GFI-IZD-POD_1000342/P1078228" xmlDataType="decimal"/>
    </xmlCellPr>
  </singleXmlCell>
  <singleXmlCell id="534" xr6:uid="{96497433-B5E8-48AD-8804-DE9984B3AC54}" r="H58" connectionId="0">
    <xmlCellPr id="1" xr6:uid="{1694DFF6-6A63-4024-BECF-4D30C42AB47B}" uniqueName="P1078230">
      <xmlPr mapId="1" xpath="/GFI-IZD-POD/NTI-GFI-IZD-POD_1000342/P1078230" xmlDataType="decimal"/>
    </xmlCellPr>
  </singleXmlCell>
  <singleXmlCell id="535" xr6:uid="{C5CB4E29-19B6-4B85-B33A-19FDB5663D97}" r="I58" connectionId="0">
    <xmlCellPr id="1" xr6:uid="{8CCC8EA6-B31F-4ED0-96D6-1B9EAF0973D3}" uniqueName="P1078232">
      <xmlPr mapId="1" xpath="/GFI-IZD-POD/NTI-GFI-IZD-POD_1000342/P1078232" xmlDataType="decimal"/>
    </xmlCellPr>
  </singleXmlCell>
  <singleXmlCell id="536" xr6:uid="{A681708D-B35B-4A46-BD14-51DFB0050449}" r="H59" connectionId="0">
    <xmlCellPr id="1" xr6:uid="{53209DDF-906D-40E4-A9F3-06810E49C4A6}" uniqueName="P1078234">
      <xmlPr mapId="1" xpath="/GFI-IZD-POD/NTI-GFI-IZD-POD_1000342/P1078234" xmlDataType="decimal"/>
    </xmlCellPr>
  </singleXmlCell>
  <singleXmlCell id="537" xr6:uid="{98A42E96-83DF-4178-A696-8FFFEFF218B4}" r="I59" connectionId="0">
    <xmlCellPr id="1" xr6:uid="{58EFE0CC-2E73-47F5-8EAC-4D06AAB34992}" uniqueName="P1078235">
      <xmlPr mapId="1" xpath="/GFI-IZD-POD/NTI-GFI-IZD-POD_1000342/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42" xr6:uid="{00000000-000C-0000-FFFF-FFFF19020000}" r="H8" connectionId="0">
    <xmlCellPr id="1" xr6:uid="{00000000-0010-0000-1902-000001000000}" uniqueName="P1078099">
      <xmlPr mapId="1" xpath="/GFI-IZD-POD/NTD-GFI-IZD-POD_1000343/P1078099" xmlDataType="decimal"/>
    </xmlCellPr>
  </singleXmlCell>
  <singleXmlCell id="543" xr6:uid="{00000000-000C-0000-FFFF-FFFF1A020000}" r="I8" connectionId="0">
    <xmlCellPr id="1" xr6:uid="{00000000-0010-0000-1A02-000001000000}" uniqueName="P1078100">
      <xmlPr mapId="1" xpath="/GFI-IZD-POD/NTD-GFI-IZD-POD_1000343/P1078100" xmlDataType="decimal"/>
    </xmlCellPr>
  </singleXmlCell>
  <singleXmlCell id="544" xr6:uid="{00000000-000C-0000-FFFF-FFFF1B020000}" r="H9" connectionId="0">
    <xmlCellPr id="1" xr6:uid="{00000000-0010-0000-1B02-000001000000}" uniqueName="P1078101">
      <xmlPr mapId="1" xpath="/GFI-IZD-POD/NTD-GFI-IZD-POD_1000343/P1078101" xmlDataType="decimal"/>
    </xmlCellPr>
  </singleXmlCell>
  <singleXmlCell id="545" xr6:uid="{00000000-000C-0000-FFFF-FFFF1C020000}" r="I9" connectionId="0">
    <xmlCellPr id="1" xr6:uid="{00000000-0010-0000-1C02-000001000000}" uniqueName="P1078102">
      <xmlPr mapId="1" xpath="/GFI-IZD-POD/NTD-GFI-IZD-POD_1000343/P1078102" xmlDataType="decimal"/>
    </xmlCellPr>
  </singleXmlCell>
  <singleXmlCell id="546" xr6:uid="{00000000-000C-0000-FFFF-FFFF1D020000}" r="H10" connectionId="0">
    <xmlCellPr id="1" xr6:uid="{00000000-0010-0000-1D02-000001000000}" uniqueName="P1078103">
      <xmlPr mapId="1" xpath="/GFI-IZD-POD/NTD-GFI-IZD-POD_1000343/P1078103" xmlDataType="decimal"/>
    </xmlCellPr>
  </singleXmlCell>
  <singleXmlCell id="547" xr6:uid="{00000000-000C-0000-FFFF-FFFF1E020000}" r="I10" connectionId="0">
    <xmlCellPr id="1" xr6:uid="{00000000-0010-0000-1E02-000001000000}" uniqueName="P1078104">
      <xmlPr mapId="1" xpath="/GFI-IZD-POD/NTD-GFI-IZD-POD_1000343/P1078104" xmlDataType="decimal"/>
    </xmlCellPr>
  </singleXmlCell>
  <singleXmlCell id="548" xr6:uid="{00000000-000C-0000-FFFF-FFFF1F020000}" r="H11" connectionId="0">
    <xmlCellPr id="1" xr6:uid="{00000000-0010-0000-1F02-000001000000}" uniqueName="P1078105">
      <xmlPr mapId="1" xpath="/GFI-IZD-POD/NTD-GFI-IZD-POD_1000343/P1078105" xmlDataType="decimal"/>
    </xmlCellPr>
  </singleXmlCell>
  <singleXmlCell id="549" xr6:uid="{00000000-000C-0000-FFFF-FFFF20020000}" r="I11" connectionId="0">
    <xmlCellPr id="1" xr6:uid="{00000000-0010-0000-2002-000001000000}" uniqueName="P1078106">
      <xmlPr mapId="1" xpath="/GFI-IZD-POD/NTD-GFI-IZD-POD_1000343/P1078106" xmlDataType="decimal"/>
    </xmlCellPr>
  </singleXmlCell>
  <singleXmlCell id="550" xr6:uid="{00000000-000C-0000-FFFF-FFFF21020000}" r="H12" connectionId="0">
    <xmlCellPr id="1" xr6:uid="{00000000-0010-0000-2102-000001000000}" uniqueName="P1078107">
      <xmlPr mapId="1" xpath="/GFI-IZD-POD/NTD-GFI-IZD-POD_1000343/P1078107" xmlDataType="decimal"/>
    </xmlCellPr>
  </singleXmlCell>
  <singleXmlCell id="551" xr6:uid="{00000000-000C-0000-FFFF-FFFF22020000}" r="I12" connectionId="0">
    <xmlCellPr id="1" xr6:uid="{00000000-0010-0000-2202-000001000000}" uniqueName="P1078108">
      <xmlPr mapId="1" xpath="/GFI-IZD-POD/NTD-GFI-IZD-POD_1000343/P1078108" xmlDataType="decimal"/>
    </xmlCellPr>
  </singleXmlCell>
  <singleXmlCell id="552" xr6:uid="{00000000-000C-0000-FFFF-FFFF23020000}" r="H13" connectionId="0">
    <xmlCellPr id="1" xr6:uid="{00000000-0010-0000-2302-000001000000}" uniqueName="P1078109">
      <xmlPr mapId="1" xpath="/GFI-IZD-POD/NTD-GFI-IZD-POD_1000343/P1078109" xmlDataType="decimal"/>
    </xmlCellPr>
  </singleXmlCell>
  <singleXmlCell id="553" xr6:uid="{00000000-000C-0000-FFFF-FFFF24020000}" r="I13" connectionId="0">
    <xmlCellPr id="1" xr6:uid="{00000000-0010-0000-2402-000001000000}" uniqueName="P1078110">
      <xmlPr mapId="1" xpath="/GFI-IZD-POD/NTD-GFI-IZD-POD_1000343/P1078110" xmlDataType="decimal"/>
    </xmlCellPr>
  </singleXmlCell>
  <singleXmlCell id="554" xr6:uid="{00000000-000C-0000-FFFF-FFFF25020000}" r="H14" connectionId="0">
    <xmlCellPr id="1" xr6:uid="{00000000-0010-0000-2502-000001000000}" uniqueName="P1078111">
      <xmlPr mapId="1" xpath="/GFI-IZD-POD/NTD-GFI-IZD-POD_1000343/P1078111" xmlDataType="decimal"/>
    </xmlCellPr>
  </singleXmlCell>
  <singleXmlCell id="555" xr6:uid="{00000000-000C-0000-FFFF-FFFF26020000}" r="I14" connectionId="0">
    <xmlCellPr id="1" xr6:uid="{00000000-0010-0000-2602-000001000000}" uniqueName="P1078112">
      <xmlPr mapId="1" xpath="/GFI-IZD-POD/NTD-GFI-IZD-POD_1000343/P1078112" xmlDataType="decimal"/>
    </xmlCellPr>
  </singleXmlCell>
  <singleXmlCell id="556" xr6:uid="{00000000-000C-0000-FFFF-FFFF27020000}" r="H15" connectionId="0">
    <xmlCellPr id="1" xr6:uid="{00000000-0010-0000-2702-000001000000}" uniqueName="P1078113">
      <xmlPr mapId="1" xpath="/GFI-IZD-POD/NTD-GFI-IZD-POD_1000343/P1078113" xmlDataType="decimal"/>
    </xmlCellPr>
  </singleXmlCell>
  <singleXmlCell id="557" xr6:uid="{00000000-000C-0000-FFFF-FFFF28020000}" r="I15" connectionId="0">
    <xmlCellPr id="1" xr6:uid="{00000000-0010-0000-2802-000001000000}" uniqueName="P1078114">
      <xmlPr mapId="1" xpath="/GFI-IZD-POD/NTD-GFI-IZD-POD_1000343/P1078114" xmlDataType="decimal"/>
    </xmlCellPr>
  </singleXmlCell>
  <singleXmlCell id="559" xr6:uid="{00000000-000C-0000-FFFF-FFFF29020000}" r="H16" connectionId="0">
    <xmlCellPr id="1" xr6:uid="{00000000-0010-0000-2902-000001000000}" uniqueName="P1078115">
      <xmlPr mapId="1" xpath="/GFI-IZD-POD/NTD-GFI-IZD-POD_1000343/P1078115" xmlDataType="decimal"/>
    </xmlCellPr>
  </singleXmlCell>
  <singleXmlCell id="562" xr6:uid="{00000000-000C-0000-FFFF-FFFF2A020000}" r="I16" connectionId="0">
    <xmlCellPr id="1" xr6:uid="{00000000-0010-0000-2A02-000001000000}" uniqueName="P1078116">
      <xmlPr mapId="1" xpath="/GFI-IZD-POD/NTD-GFI-IZD-POD_1000343/P1078116" xmlDataType="decimal"/>
    </xmlCellPr>
  </singleXmlCell>
  <singleXmlCell id="563" xr6:uid="{00000000-000C-0000-FFFF-FFFF2B020000}" r="H17" connectionId="0">
    <xmlCellPr id="1" xr6:uid="{00000000-0010-0000-2B02-000001000000}" uniqueName="P1078117">
      <xmlPr mapId="1" xpath="/GFI-IZD-POD/NTD-GFI-IZD-POD_1000343/P1078117" xmlDataType="decimal"/>
    </xmlCellPr>
  </singleXmlCell>
  <singleXmlCell id="564" xr6:uid="{00000000-000C-0000-FFFF-FFFF2C020000}" r="I17" connectionId="0">
    <xmlCellPr id="1" xr6:uid="{00000000-0010-0000-2C02-000001000000}" uniqueName="P1078118">
      <xmlPr mapId="1" xpath="/GFI-IZD-POD/NTD-GFI-IZD-POD_1000343/P1078118" xmlDataType="decimal"/>
    </xmlCellPr>
  </singleXmlCell>
  <singleXmlCell id="565" xr6:uid="{00000000-000C-0000-FFFF-FFFF2D020000}" r="H18" connectionId="0">
    <xmlCellPr id="1" xr6:uid="{00000000-0010-0000-2D02-000001000000}" uniqueName="P1078119">
      <xmlPr mapId="1" xpath="/GFI-IZD-POD/NTD-GFI-IZD-POD_1000343/P1078119" xmlDataType="decimal"/>
    </xmlCellPr>
  </singleXmlCell>
  <singleXmlCell id="566" xr6:uid="{00000000-000C-0000-FFFF-FFFF2E020000}" r="I18" connectionId="0">
    <xmlCellPr id="1" xr6:uid="{00000000-0010-0000-2E02-000001000000}" uniqueName="P1078120">
      <xmlPr mapId="1" xpath="/GFI-IZD-POD/NTD-GFI-IZD-POD_1000343/P1078120" xmlDataType="decimal"/>
    </xmlCellPr>
  </singleXmlCell>
  <singleXmlCell id="567" xr6:uid="{00000000-000C-0000-FFFF-FFFF2F020000}" r="H19" connectionId="0">
    <xmlCellPr id="1" xr6:uid="{00000000-0010-0000-2F02-000001000000}" uniqueName="P1078121">
      <xmlPr mapId="1" xpath="/GFI-IZD-POD/NTD-GFI-IZD-POD_1000343/P1078121" xmlDataType="decimal"/>
    </xmlCellPr>
  </singleXmlCell>
  <singleXmlCell id="568" xr6:uid="{00000000-000C-0000-FFFF-FFFF30020000}" r="I19" connectionId="0">
    <xmlCellPr id="1" xr6:uid="{00000000-0010-0000-3002-000001000000}" uniqueName="P1078122">
      <xmlPr mapId="1" xpath="/GFI-IZD-POD/NTD-GFI-IZD-POD_1000343/P1078122" xmlDataType="decimal"/>
    </xmlCellPr>
  </singleXmlCell>
  <singleXmlCell id="569" xr6:uid="{00000000-000C-0000-FFFF-FFFF31020000}" r="H21" connectionId="0">
    <xmlCellPr id="1" xr6:uid="{00000000-0010-0000-3102-000001000000}" uniqueName="P1078123">
      <xmlPr mapId="1" xpath="/GFI-IZD-POD/NTD-GFI-IZD-POD_1000343/P1078123" xmlDataType="decimal"/>
    </xmlCellPr>
  </singleXmlCell>
  <singleXmlCell id="570" xr6:uid="{00000000-000C-0000-FFFF-FFFF32020000}" r="I21" connectionId="0">
    <xmlCellPr id="1" xr6:uid="{00000000-0010-0000-3202-000001000000}" uniqueName="P1078124">
      <xmlPr mapId="1" xpath="/GFI-IZD-POD/NTD-GFI-IZD-POD_1000343/P1078124" xmlDataType="decimal"/>
    </xmlCellPr>
  </singleXmlCell>
  <singleXmlCell id="571" xr6:uid="{00000000-000C-0000-FFFF-FFFF33020000}" r="H22" connectionId="0">
    <xmlCellPr id="1" xr6:uid="{00000000-0010-0000-3302-000001000000}" uniqueName="P1078125">
      <xmlPr mapId="1" xpath="/GFI-IZD-POD/NTD-GFI-IZD-POD_1000343/P1078125" xmlDataType="decimal"/>
    </xmlCellPr>
  </singleXmlCell>
  <singleXmlCell id="572" xr6:uid="{00000000-000C-0000-FFFF-FFFF34020000}" r="I22" connectionId="0">
    <xmlCellPr id="1" xr6:uid="{00000000-0010-0000-3402-000001000000}" uniqueName="P1078126">
      <xmlPr mapId="1" xpath="/GFI-IZD-POD/NTD-GFI-IZD-POD_1000343/P1078126" xmlDataType="decimal"/>
    </xmlCellPr>
  </singleXmlCell>
  <singleXmlCell id="573" xr6:uid="{00000000-000C-0000-FFFF-FFFF35020000}" r="H23" connectionId="0">
    <xmlCellPr id="1" xr6:uid="{00000000-0010-0000-3502-000001000000}" uniqueName="P1078127">
      <xmlPr mapId="1" xpath="/GFI-IZD-POD/NTD-GFI-IZD-POD_1000343/P1078127" xmlDataType="decimal"/>
    </xmlCellPr>
  </singleXmlCell>
  <singleXmlCell id="574" xr6:uid="{00000000-000C-0000-FFFF-FFFF36020000}" r="I23" connectionId="0">
    <xmlCellPr id="1" xr6:uid="{00000000-0010-0000-3602-000001000000}" uniqueName="P1078128">
      <xmlPr mapId="1" xpath="/GFI-IZD-POD/NTD-GFI-IZD-POD_1000343/P1078128" xmlDataType="decimal"/>
    </xmlCellPr>
  </singleXmlCell>
  <singleXmlCell id="575" xr6:uid="{00000000-000C-0000-FFFF-FFFF37020000}" r="H24" connectionId="0">
    <xmlCellPr id="1" xr6:uid="{00000000-0010-0000-3702-000001000000}" uniqueName="P1078129">
      <xmlPr mapId="1" xpath="/GFI-IZD-POD/NTD-GFI-IZD-POD_1000343/P1078129" xmlDataType="decimal"/>
    </xmlCellPr>
  </singleXmlCell>
  <singleXmlCell id="576" xr6:uid="{00000000-000C-0000-FFFF-FFFF38020000}" r="I24" connectionId="0">
    <xmlCellPr id="1" xr6:uid="{00000000-0010-0000-3802-000001000000}" uniqueName="P1078130">
      <xmlPr mapId="1" xpath="/GFI-IZD-POD/NTD-GFI-IZD-POD_1000343/P1078130" xmlDataType="decimal"/>
    </xmlCellPr>
  </singleXmlCell>
  <singleXmlCell id="577" xr6:uid="{00000000-000C-0000-FFFF-FFFF39020000}" r="H25" connectionId="0">
    <xmlCellPr id="1" xr6:uid="{00000000-0010-0000-3902-000001000000}" uniqueName="P1078131">
      <xmlPr mapId="1" xpath="/GFI-IZD-POD/NTD-GFI-IZD-POD_1000343/P1078131" xmlDataType="decimal"/>
    </xmlCellPr>
  </singleXmlCell>
  <singleXmlCell id="578" xr6:uid="{00000000-000C-0000-FFFF-FFFF3A020000}" r="I25" connectionId="0">
    <xmlCellPr id="1" xr6:uid="{00000000-0010-0000-3A02-000001000000}" uniqueName="P1078132">
      <xmlPr mapId="1" xpath="/GFI-IZD-POD/NTD-GFI-IZD-POD_1000343/P1078132" xmlDataType="decimal"/>
    </xmlCellPr>
  </singleXmlCell>
  <singleXmlCell id="579" xr6:uid="{00000000-000C-0000-FFFF-FFFF3B020000}" r="H26" connectionId="0">
    <xmlCellPr id="1" xr6:uid="{00000000-0010-0000-3B02-000001000000}" uniqueName="P1078133">
      <xmlPr mapId="1" xpath="/GFI-IZD-POD/NTD-GFI-IZD-POD_1000343/P1078133" xmlDataType="decimal"/>
    </xmlCellPr>
  </singleXmlCell>
  <singleXmlCell id="580" xr6:uid="{00000000-000C-0000-FFFF-FFFF3C020000}" r="I26" connectionId="0">
    <xmlCellPr id="1" xr6:uid="{00000000-0010-0000-3C02-000001000000}" uniqueName="P1078134">
      <xmlPr mapId="1" xpath="/GFI-IZD-POD/NTD-GFI-IZD-POD_1000343/P1078134" xmlDataType="decimal"/>
    </xmlCellPr>
  </singleXmlCell>
  <singleXmlCell id="581" xr6:uid="{00000000-000C-0000-FFFF-FFFF3D020000}" r="H27" connectionId="0">
    <xmlCellPr id="1" xr6:uid="{00000000-0010-0000-3D02-000001000000}" uniqueName="P1078135">
      <xmlPr mapId="1" xpath="/GFI-IZD-POD/NTD-GFI-IZD-POD_1000343/P1078135" xmlDataType="decimal"/>
    </xmlCellPr>
  </singleXmlCell>
  <singleXmlCell id="582" xr6:uid="{00000000-000C-0000-FFFF-FFFF3E020000}" r="I27" connectionId="0">
    <xmlCellPr id="1" xr6:uid="{00000000-0010-0000-3E02-000001000000}" uniqueName="P1078136">
      <xmlPr mapId="1" xpath="/GFI-IZD-POD/NTD-GFI-IZD-POD_1000343/P1078136" xmlDataType="decimal"/>
    </xmlCellPr>
  </singleXmlCell>
  <singleXmlCell id="583" xr6:uid="{00000000-000C-0000-FFFF-FFFF3F020000}" r="H28" connectionId="0">
    <xmlCellPr id="1" xr6:uid="{00000000-0010-0000-3F02-000001000000}" uniqueName="P1078137">
      <xmlPr mapId="1" xpath="/GFI-IZD-POD/NTD-GFI-IZD-POD_1000343/P1078137" xmlDataType="decimal"/>
    </xmlCellPr>
  </singleXmlCell>
  <singleXmlCell id="584" xr6:uid="{00000000-000C-0000-FFFF-FFFF40020000}" r="I28" connectionId="0">
    <xmlCellPr id="1" xr6:uid="{00000000-0010-0000-4002-000001000000}" uniqueName="P1078138">
      <xmlPr mapId="1" xpath="/GFI-IZD-POD/NTD-GFI-IZD-POD_1000343/P1078138" xmlDataType="decimal"/>
    </xmlCellPr>
  </singleXmlCell>
  <singleXmlCell id="585" xr6:uid="{00000000-000C-0000-FFFF-FFFF41020000}" r="H29" connectionId="0">
    <xmlCellPr id="1" xr6:uid="{00000000-0010-0000-4102-000001000000}" uniqueName="P1078139">
      <xmlPr mapId="1" xpath="/GFI-IZD-POD/NTD-GFI-IZD-POD_1000343/P1078139" xmlDataType="decimal"/>
    </xmlCellPr>
  </singleXmlCell>
  <singleXmlCell id="586" xr6:uid="{00000000-000C-0000-FFFF-FFFF42020000}" r="I29" connectionId="0">
    <xmlCellPr id="1" xr6:uid="{00000000-0010-0000-4202-000001000000}" uniqueName="P1078140">
      <xmlPr mapId="1" xpath="/GFI-IZD-POD/NTD-GFI-IZD-POD_1000343/P1078140" xmlDataType="decimal"/>
    </xmlCellPr>
  </singleXmlCell>
  <singleXmlCell id="587" xr6:uid="{00000000-000C-0000-FFFF-FFFF43020000}" r="H30" connectionId="0">
    <xmlCellPr id="1" xr6:uid="{00000000-0010-0000-4302-000001000000}" uniqueName="P1078141">
      <xmlPr mapId="1" xpath="/GFI-IZD-POD/NTD-GFI-IZD-POD_1000343/P1078141" xmlDataType="decimal"/>
    </xmlCellPr>
  </singleXmlCell>
  <singleXmlCell id="588" xr6:uid="{00000000-000C-0000-FFFF-FFFF44020000}" r="I30" connectionId="0">
    <xmlCellPr id="1" xr6:uid="{00000000-0010-0000-4402-000001000000}" uniqueName="P1078142">
      <xmlPr mapId="1" xpath="/GFI-IZD-POD/NTD-GFI-IZD-POD_1000343/P1078142" xmlDataType="decimal"/>
    </xmlCellPr>
  </singleXmlCell>
  <singleXmlCell id="589" xr6:uid="{00000000-000C-0000-FFFF-FFFF45020000}" r="H31" connectionId="0">
    <xmlCellPr id="1" xr6:uid="{00000000-0010-0000-4502-000001000000}" uniqueName="P1078143">
      <xmlPr mapId="1" xpath="/GFI-IZD-POD/NTD-GFI-IZD-POD_1000343/P1078143" xmlDataType="decimal"/>
    </xmlCellPr>
  </singleXmlCell>
  <singleXmlCell id="590" xr6:uid="{00000000-000C-0000-FFFF-FFFF46020000}" r="I31" connectionId="0">
    <xmlCellPr id="1" xr6:uid="{00000000-0010-0000-4602-000001000000}" uniqueName="P1078144">
      <xmlPr mapId="1" xpath="/GFI-IZD-POD/NTD-GFI-IZD-POD_1000343/P1078144" xmlDataType="decimal"/>
    </xmlCellPr>
  </singleXmlCell>
  <singleXmlCell id="591" xr6:uid="{00000000-000C-0000-FFFF-FFFF47020000}" r="H32" connectionId="0">
    <xmlCellPr id="1" xr6:uid="{00000000-0010-0000-4702-000001000000}" uniqueName="P1078145">
      <xmlPr mapId="1" xpath="/GFI-IZD-POD/NTD-GFI-IZD-POD_1000343/P1078145" xmlDataType="decimal"/>
    </xmlCellPr>
  </singleXmlCell>
  <singleXmlCell id="592" xr6:uid="{00000000-000C-0000-FFFF-FFFF48020000}" r="I32" connectionId="0">
    <xmlCellPr id="1" xr6:uid="{00000000-0010-0000-4802-000001000000}" uniqueName="P1078146">
      <xmlPr mapId="1" xpath="/GFI-IZD-POD/NTD-GFI-IZD-POD_1000343/P1078146" xmlDataType="decimal"/>
    </xmlCellPr>
  </singleXmlCell>
  <singleXmlCell id="593" xr6:uid="{00000000-000C-0000-FFFF-FFFF49020000}" r="H33" connectionId="0">
    <xmlCellPr id="1" xr6:uid="{00000000-0010-0000-4902-000001000000}" uniqueName="P1078147">
      <xmlPr mapId="1" xpath="/GFI-IZD-POD/NTD-GFI-IZD-POD_1000343/P1078147" xmlDataType="decimal"/>
    </xmlCellPr>
  </singleXmlCell>
  <singleXmlCell id="594" xr6:uid="{00000000-000C-0000-FFFF-FFFF4A020000}" r="I33" connectionId="0">
    <xmlCellPr id="1" xr6:uid="{00000000-0010-0000-4A02-000001000000}" uniqueName="P1078148">
      <xmlPr mapId="1" xpath="/GFI-IZD-POD/NTD-GFI-IZD-POD_1000343/P1078148" xmlDataType="decimal"/>
    </xmlCellPr>
  </singleXmlCell>
  <singleXmlCell id="595" xr6:uid="{00000000-000C-0000-FFFF-FFFF4B020000}" r="H34" connectionId="0">
    <xmlCellPr id="1" xr6:uid="{00000000-0010-0000-4B02-000001000000}" uniqueName="P1078149">
      <xmlPr mapId="1" xpath="/GFI-IZD-POD/NTD-GFI-IZD-POD_1000343/P1078149" xmlDataType="decimal"/>
    </xmlCellPr>
  </singleXmlCell>
  <singleXmlCell id="596" xr6:uid="{00000000-000C-0000-FFFF-FFFF4C020000}" r="I34" connectionId="0">
    <xmlCellPr id="1" xr6:uid="{00000000-0010-0000-4C02-000001000000}" uniqueName="P1078150">
      <xmlPr mapId="1" xpath="/GFI-IZD-POD/NTD-GFI-IZD-POD_1000343/P1078150" xmlDataType="decimal"/>
    </xmlCellPr>
  </singleXmlCell>
  <singleXmlCell id="597" xr6:uid="{00000000-000C-0000-FFFF-FFFF4D020000}" r="H36" connectionId="0">
    <xmlCellPr id="1" xr6:uid="{00000000-0010-0000-4D02-000001000000}" uniqueName="P1078151">
      <xmlPr mapId="1" xpath="/GFI-IZD-POD/NTD-GFI-IZD-POD_1000343/P1078151" xmlDataType="decimal"/>
    </xmlCellPr>
  </singleXmlCell>
  <singleXmlCell id="598" xr6:uid="{00000000-000C-0000-FFFF-FFFF4E020000}" r="I36" connectionId="0">
    <xmlCellPr id="1" xr6:uid="{00000000-0010-0000-4E02-000001000000}" uniqueName="P1078152">
      <xmlPr mapId="1" xpath="/GFI-IZD-POD/NTD-GFI-IZD-POD_1000343/P1078152" xmlDataType="decimal"/>
    </xmlCellPr>
  </singleXmlCell>
  <singleXmlCell id="599" xr6:uid="{00000000-000C-0000-FFFF-FFFF4F020000}" r="H37" connectionId="0">
    <xmlCellPr id="1" xr6:uid="{00000000-0010-0000-4F02-000001000000}" uniqueName="P1078153">
      <xmlPr mapId="1" xpath="/GFI-IZD-POD/NTD-GFI-IZD-POD_1000343/P1078153" xmlDataType="decimal"/>
    </xmlCellPr>
  </singleXmlCell>
  <singleXmlCell id="600" xr6:uid="{00000000-000C-0000-FFFF-FFFF50020000}" r="I37" connectionId="0">
    <xmlCellPr id="1" xr6:uid="{00000000-0010-0000-5002-000001000000}" uniqueName="P1078154">
      <xmlPr mapId="1" xpath="/GFI-IZD-POD/NTD-GFI-IZD-POD_1000343/P1078154" xmlDataType="decimal"/>
    </xmlCellPr>
  </singleXmlCell>
  <singleXmlCell id="601" xr6:uid="{00000000-000C-0000-FFFF-FFFF51020000}" r="H38" connectionId="0">
    <xmlCellPr id="1" xr6:uid="{00000000-0010-0000-5102-000001000000}" uniqueName="P1078155">
      <xmlPr mapId="1" xpath="/GFI-IZD-POD/NTD-GFI-IZD-POD_1000343/P1078155" xmlDataType="decimal"/>
    </xmlCellPr>
  </singleXmlCell>
  <singleXmlCell id="602" xr6:uid="{00000000-000C-0000-FFFF-FFFF52020000}" r="I38" connectionId="0">
    <xmlCellPr id="1" xr6:uid="{00000000-0010-0000-5202-000001000000}" uniqueName="P1078156">
      <xmlPr mapId="1" xpath="/GFI-IZD-POD/NTD-GFI-IZD-POD_1000343/P1078156" xmlDataType="decimal"/>
    </xmlCellPr>
  </singleXmlCell>
  <singleXmlCell id="603" xr6:uid="{00000000-000C-0000-FFFF-FFFF53020000}" r="H39" connectionId="0">
    <xmlCellPr id="1" xr6:uid="{00000000-0010-0000-5302-000001000000}" uniqueName="P1078157">
      <xmlPr mapId="1" xpath="/GFI-IZD-POD/NTD-GFI-IZD-POD_1000343/P1078157" xmlDataType="decimal"/>
    </xmlCellPr>
  </singleXmlCell>
  <singleXmlCell id="604" xr6:uid="{00000000-000C-0000-FFFF-FFFF54020000}" r="I39" connectionId="0">
    <xmlCellPr id="1" xr6:uid="{00000000-0010-0000-5402-000001000000}" uniqueName="P1078158">
      <xmlPr mapId="1" xpath="/GFI-IZD-POD/NTD-GFI-IZD-POD_1000343/P1078158" xmlDataType="decimal"/>
    </xmlCellPr>
  </singleXmlCell>
  <singleXmlCell id="605" xr6:uid="{00000000-000C-0000-FFFF-FFFF55020000}" r="H40" connectionId="0">
    <xmlCellPr id="1" xr6:uid="{00000000-0010-0000-5502-000001000000}" uniqueName="P1078159">
      <xmlPr mapId="1" xpath="/GFI-IZD-POD/NTD-GFI-IZD-POD_1000343/P1078159" xmlDataType="decimal"/>
    </xmlCellPr>
  </singleXmlCell>
  <singleXmlCell id="606" xr6:uid="{00000000-000C-0000-FFFF-FFFF56020000}" r="I40" connectionId="0">
    <xmlCellPr id="1" xr6:uid="{00000000-0010-0000-5602-000001000000}" uniqueName="P1078160">
      <xmlPr mapId="1" xpath="/GFI-IZD-POD/NTD-GFI-IZD-POD_1000343/P1078160" xmlDataType="decimal"/>
    </xmlCellPr>
  </singleXmlCell>
  <singleXmlCell id="607" xr6:uid="{00000000-000C-0000-FFFF-FFFF57020000}" r="H41" connectionId="0">
    <xmlCellPr id="1" xr6:uid="{00000000-0010-0000-5702-000001000000}" uniqueName="P1078161">
      <xmlPr mapId="1" xpath="/GFI-IZD-POD/NTD-GFI-IZD-POD_1000343/P1078161" xmlDataType="decimal"/>
    </xmlCellPr>
  </singleXmlCell>
  <singleXmlCell id="608" xr6:uid="{00000000-000C-0000-FFFF-FFFF58020000}" r="I41" connectionId="0">
    <xmlCellPr id="1" xr6:uid="{00000000-0010-0000-5802-000001000000}" uniqueName="P1078162">
      <xmlPr mapId="1" xpath="/GFI-IZD-POD/NTD-GFI-IZD-POD_1000343/P1078162" xmlDataType="decimal"/>
    </xmlCellPr>
  </singleXmlCell>
  <singleXmlCell id="609" xr6:uid="{00000000-000C-0000-FFFF-FFFF59020000}" r="H42" connectionId="0">
    <xmlCellPr id="1" xr6:uid="{00000000-0010-0000-5902-000001000000}" uniqueName="P1078163">
      <xmlPr mapId="1" xpath="/GFI-IZD-POD/NTD-GFI-IZD-POD_1000343/P1078163" xmlDataType="decimal"/>
    </xmlCellPr>
  </singleXmlCell>
  <singleXmlCell id="610" xr6:uid="{00000000-000C-0000-FFFF-FFFF5A020000}" r="I42" connectionId="0">
    <xmlCellPr id="1" xr6:uid="{00000000-0010-0000-5A02-000001000000}" uniqueName="P1078164">
      <xmlPr mapId="1" xpath="/GFI-IZD-POD/NTD-GFI-IZD-POD_1000343/P1078164" xmlDataType="decimal"/>
    </xmlCellPr>
  </singleXmlCell>
  <singleXmlCell id="611" xr6:uid="{00000000-000C-0000-FFFF-FFFF5B020000}" r="H43" connectionId="0">
    <xmlCellPr id="1" xr6:uid="{00000000-0010-0000-5B02-000001000000}" uniqueName="P1078165">
      <xmlPr mapId="1" xpath="/GFI-IZD-POD/NTD-GFI-IZD-POD_1000343/P1078165" xmlDataType="decimal"/>
    </xmlCellPr>
  </singleXmlCell>
  <singleXmlCell id="612" xr6:uid="{00000000-000C-0000-FFFF-FFFF5C020000}" r="I43" connectionId="0">
    <xmlCellPr id="1" xr6:uid="{00000000-0010-0000-5C02-000001000000}" uniqueName="P1078166">
      <xmlPr mapId="1" xpath="/GFI-IZD-POD/NTD-GFI-IZD-POD_1000343/P1078166" xmlDataType="decimal"/>
    </xmlCellPr>
  </singleXmlCell>
  <singleXmlCell id="613" xr6:uid="{00000000-000C-0000-FFFF-FFFF5D020000}" r="H44" connectionId="0">
    <xmlCellPr id="1" xr6:uid="{00000000-0010-0000-5D02-000001000000}" uniqueName="P1078167">
      <xmlPr mapId="1" xpath="/GFI-IZD-POD/NTD-GFI-IZD-POD_1000343/P1078167" xmlDataType="decimal"/>
    </xmlCellPr>
  </singleXmlCell>
  <singleXmlCell id="614" xr6:uid="{00000000-000C-0000-FFFF-FFFF5E020000}" r="I44" connectionId="0">
    <xmlCellPr id="1" xr6:uid="{00000000-0010-0000-5E02-000001000000}" uniqueName="P1078168">
      <xmlPr mapId="1" xpath="/GFI-IZD-POD/NTD-GFI-IZD-POD_1000343/P1078168" xmlDataType="decimal"/>
    </xmlCellPr>
  </singleXmlCell>
  <singleXmlCell id="615" xr6:uid="{00000000-000C-0000-FFFF-FFFF5F020000}" r="H45" connectionId="0">
    <xmlCellPr id="1" xr6:uid="{00000000-0010-0000-5F02-000001000000}" uniqueName="P1078169">
      <xmlPr mapId="1" xpath="/GFI-IZD-POD/NTD-GFI-IZD-POD_1000343/P1078169" xmlDataType="decimal"/>
    </xmlCellPr>
  </singleXmlCell>
  <singleXmlCell id="616" xr6:uid="{00000000-000C-0000-FFFF-FFFF60020000}" r="I45" connectionId="0">
    <xmlCellPr id="1" xr6:uid="{00000000-0010-0000-6002-000001000000}" uniqueName="P1078170">
      <xmlPr mapId="1" xpath="/GFI-IZD-POD/NTD-GFI-IZD-POD_1000343/P1078170" xmlDataType="decimal"/>
    </xmlCellPr>
  </singleXmlCell>
  <singleXmlCell id="617" xr6:uid="{00000000-000C-0000-FFFF-FFFF61020000}" r="H46" connectionId="0">
    <xmlCellPr id="1" xr6:uid="{00000000-0010-0000-6102-000001000000}" uniqueName="P1078171">
      <xmlPr mapId="1" xpath="/GFI-IZD-POD/NTD-GFI-IZD-POD_1000343/P1078171" xmlDataType="decimal"/>
    </xmlCellPr>
  </singleXmlCell>
  <singleXmlCell id="618" xr6:uid="{00000000-000C-0000-FFFF-FFFF62020000}" r="I46" connectionId="0">
    <xmlCellPr id="1" xr6:uid="{00000000-0010-0000-6202-000001000000}" uniqueName="P1078172">
      <xmlPr mapId="1" xpath="/GFI-IZD-POD/NTD-GFI-IZD-POD_1000343/P1078172" xmlDataType="decimal"/>
    </xmlCellPr>
  </singleXmlCell>
  <singleXmlCell id="619" xr6:uid="{00000000-000C-0000-FFFF-FFFF63020000}" r="H47" connectionId="0">
    <xmlCellPr id="1" xr6:uid="{00000000-0010-0000-6302-000001000000}" uniqueName="P1078173">
      <xmlPr mapId="1" xpath="/GFI-IZD-POD/NTD-GFI-IZD-POD_1000343/P1078173" xmlDataType="decimal"/>
    </xmlCellPr>
  </singleXmlCell>
  <singleXmlCell id="620" xr6:uid="{00000000-000C-0000-FFFF-FFFF64020000}" r="I47" connectionId="0">
    <xmlCellPr id="1" xr6:uid="{00000000-0010-0000-6402-000001000000}" uniqueName="P1078174">
      <xmlPr mapId="1" xpath="/GFI-IZD-POD/NTD-GFI-IZD-POD_1000343/P1078174" xmlDataType="decimal"/>
    </xmlCellPr>
  </singleXmlCell>
  <singleXmlCell id="621" xr6:uid="{00000000-000C-0000-FFFF-FFFF65020000}" r="H48" connectionId="0">
    <xmlCellPr id="1" xr6:uid="{00000000-0010-0000-6502-000001000000}" uniqueName="P1078175">
      <xmlPr mapId="1" xpath="/GFI-IZD-POD/NTD-GFI-IZD-POD_1000343/P1078175" xmlDataType="decimal"/>
    </xmlCellPr>
  </singleXmlCell>
  <singleXmlCell id="622" xr6:uid="{00000000-000C-0000-FFFF-FFFF66020000}" r="I48" connectionId="0">
    <xmlCellPr id="1" xr6:uid="{00000000-0010-0000-6602-000001000000}" uniqueName="P1078176">
      <xmlPr mapId="1" xpath="/GFI-IZD-POD/NTD-GFI-IZD-POD_1000343/P1078176" xmlDataType="decimal"/>
    </xmlCellPr>
  </singleXmlCell>
  <singleXmlCell id="623" xr6:uid="{00000000-000C-0000-FFFF-FFFF67020000}" r="H49" connectionId="0">
    <xmlCellPr id="1" xr6:uid="{00000000-0010-0000-6702-000001000000}" uniqueName="P1078177">
      <xmlPr mapId="1" xpath="/GFI-IZD-POD/NTD-GFI-IZD-POD_1000343/P1078177" xmlDataType="decimal"/>
    </xmlCellPr>
  </singleXmlCell>
  <singleXmlCell id="624" xr6:uid="{00000000-000C-0000-FFFF-FFFF68020000}" r="I49" connectionId="0">
    <xmlCellPr id="1" xr6:uid="{00000000-0010-0000-6802-000001000000}" uniqueName="P1078178">
      <xmlPr mapId="1" xpath="/GFI-IZD-POD/NTD-GFI-IZD-POD_1000343/P1078178" xmlDataType="decimal"/>
    </xmlCellPr>
  </singleXmlCell>
  <singleXmlCell id="625" xr6:uid="{00000000-000C-0000-FFFF-FFFF69020000}" r="H50" connectionId="0">
    <xmlCellPr id="1" xr6:uid="{00000000-0010-0000-6902-000001000000}" uniqueName="P1078179">
      <xmlPr mapId="1" xpath="/GFI-IZD-POD/NTD-GFI-IZD-POD_1000343/P1078179" xmlDataType="decimal"/>
    </xmlCellPr>
  </singleXmlCell>
  <singleXmlCell id="626" xr6:uid="{00000000-000C-0000-FFFF-FFFF6A020000}" r="I50" connectionId="0">
    <xmlCellPr id="1" xr6:uid="{00000000-0010-0000-6A02-000001000000}" uniqueName="P1078180">
      <xmlPr mapId="1" xpath="/GFI-IZD-POD/NTD-GFI-IZD-POD_1000343/P1078180" xmlDataType="decimal"/>
    </xmlCellPr>
  </singleXmlCell>
  <singleXmlCell id="627" xr6:uid="{00000000-000C-0000-FFFF-FFFF6B020000}" r="H51" connectionId="0">
    <xmlCellPr id="1" xr6:uid="{00000000-0010-0000-6B02-000001000000}" uniqueName="P1078181">
      <xmlPr mapId="1" xpath="/GFI-IZD-POD/NTD-GFI-IZD-POD_1000343/P1078181" xmlDataType="decimal"/>
    </xmlCellPr>
  </singleXmlCell>
  <singleXmlCell id="628" xr6:uid="{00000000-000C-0000-FFFF-FFFF6C020000}" r="I51" connectionId="0">
    <xmlCellPr id="1" xr6:uid="{00000000-0010-0000-6C02-000001000000}" uniqueName="P1078182">
      <xmlPr mapId="1" xpath="/GFI-IZD-POD/NTD-GFI-IZD-POD_1000343/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29" xr6:uid="{00000000-000C-0000-FFFF-FFFF6D020000}" r="H7" connectionId="0">
    <xmlCellPr id="1" xr6:uid="{00000000-0010-0000-6D02-000001000000}" uniqueName="P1073415">
      <xmlPr mapId="1" xpath="/GFI-IZD-POD/IPK-GFI-IZD-POD_1000344/P1073415" xmlDataType="decimal"/>
    </xmlCellPr>
  </singleXmlCell>
  <singleXmlCell id="630" xr6:uid="{00000000-000C-0000-FFFF-FFFF6E020000}" r="I7" connectionId="0">
    <xmlCellPr id="1" xr6:uid="{00000000-0010-0000-6E02-000001000000}" uniqueName="P1078183">
      <xmlPr mapId="1" xpath="/GFI-IZD-POD/IPK-GFI-IZD-POD_1000344/P1078183" xmlDataType="decimal"/>
    </xmlCellPr>
  </singleXmlCell>
  <singleXmlCell id="631" xr6:uid="{00000000-000C-0000-FFFF-FFFF6F020000}" r="J7" connectionId="0">
    <xmlCellPr id="1" xr6:uid="{00000000-0010-0000-6F02-000001000000}" uniqueName="P1078184">
      <xmlPr mapId="1" xpath="/GFI-IZD-POD/IPK-GFI-IZD-POD_1000344/P1078184" xmlDataType="decimal"/>
    </xmlCellPr>
  </singleXmlCell>
  <singleXmlCell id="632" xr6:uid="{00000000-000C-0000-FFFF-FFFF70020000}" r="K7" connectionId="0">
    <xmlCellPr id="1" xr6:uid="{00000000-0010-0000-7002-000001000000}" uniqueName="P1078185">
      <xmlPr mapId="1" xpath="/GFI-IZD-POD/IPK-GFI-IZD-POD_1000344/P1078185" xmlDataType="decimal"/>
    </xmlCellPr>
  </singleXmlCell>
  <singleXmlCell id="633" xr6:uid="{00000000-000C-0000-FFFF-FFFF71020000}" r="L7" connectionId="0">
    <xmlCellPr id="1" xr6:uid="{00000000-0010-0000-7102-000001000000}" uniqueName="P1078186">
      <xmlPr mapId="1" xpath="/GFI-IZD-POD/IPK-GFI-IZD-POD_1000344/P1078186" xmlDataType="decimal"/>
    </xmlCellPr>
  </singleXmlCell>
  <singleXmlCell id="634" xr6:uid="{00000000-000C-0000-FFFF-FFFF72020000}" r="M7" connectionId="0">
    <xmlCellPr id="1" xr6:uid="{00000000-0010-0000-7202-000001000000}" uniqueName="P1078187">
      <xmlPr mapId="1" xpath="/GFI-IZD-POD/IPK-GFI-IZD-POD_1000344/P1078187" xmlDataType="decimal"/>
    </xmlCellPr>
  </singleXmlCell>
  <singleXmlCell id="635" xr6:uid="{00000000-000C-0000-FFFF-FFFF73020000}" r="N7" connectionId="0">
    <xmlCellPr id="1" xr6:uid="{00000000-0010-0000-7302-000001000000}" uniqueName="P1078188">
      <xmlPr mapId="1" xpath="/GFI-IZD-POD/IPK-GFI-IZD-POD_1000344/P1078188" xmlDataType="decimal"/>
    </xmlCellPr>
  </singleXmlCell>
  <singleXmlCell id="636" xr6:uid="{00000000-000C-0000-FFFF-FFFF74020000}" r="O7" connectionId="0">
    <xmlCellPr id="1" xr6:uid="{00000000-0010-0000-7402-000001000000}" uniqueName="P1078189">
      <xmlPr mapId="1" xpath="/GFI-IZD-POD/IPK-GFI-IZD-POD_1000344/P1078189" xmlDataType="decimal"/>
    </xmlCellPr>
  </singleXmlCell>
  <singleXmlCell id="637" xr6:uid="{00000000-000C-0000-FFFF-FFFF75020000}" r="P7" connectionId="0">
    <xmlCellPr id="1" xr6:uid="{00000000-0010-0000-7502-000001000000}" uniqueName="P1081532">
      <xmlPr mapId="1" xpath="/GFI-IZD-POD/IPK-GFI-IZD-POD_1000344/P1081532" xmlDataType="decimal"/>
    </xmlCellPr>
  </singleXmlCell>
  <singleXmlCell id="638" xr6:uid="{00000000-000C-0000-FFFF-FFFF76020000}" r="Q7" connectionId="0">
    <xmlCellPr id="1" xr6:uid="{00000000-0010-0000-7602-000001000000}" uniqueName="P1081533">
      <xmlPr mapId="1" xpath="/GFI-IZD-POD/IPK-GFI-IZD-POD_1000344/P1081533" xmlDataType="decimal"/>
    </xmlCellPr>
  </singleXmlCell>
  <singleXmlCell id="639" xr6:uid="{00000000-000C-0000-FFFF-FFFF77020000}" r="R7" connectionId="0">
    <xmlCellPr id="1" xr6:uid="{00000000-0010-0000-7702-000001000000}" uniqueName="P1081534">
      <xmlPr mapId="1" xpath="/GFI-IZD-POD/IPK-GFI-IZD-POD_1000344/P1081534" xmlDataType="decimal"/>
    </xmlCellPr>
  </singleXmlCell>
  <singleXmlCell id="640" xr6:uid="{00000000-000C-0000-FFFF-FFFF78020000}" r="S7" connectionId="0">
    <xmlCellPr id="1" xr6:uid="{00000000-0010-0000-7802-000001000000}" uniqueName="P1081535">
      <xmlPr mapId="1" xpath="/GFI-IZD-POD/IPK-GFI-IZD-POD_1000344/P1081535" xmlDataType="decimal"/>
    </xmlCellPr>
  </singleXmlCell>
  <singleXmlCell id="641" xr6:uid="{00000000-000C-0000-FFFF-FFFF79020000}" r="T7" connectionId="0">
    <xmlCellPr id="1" xr6:uid="{00000000-0010-0000-7902-000001000000}" uniqueName="P1081536">
      <xmlPr mapId="1" xpath="/GFI-IZD-POD/IPK-GFI-IZD-POD_1000344/P1081536" xmlDataType="decimal"/>
    </xmlCellPr>
  </singleXmlCell>
  <singleXmlCell id="647" xr6:uid="{00000000-000C-0000-FFFF-FFFF7A020000}" r="U7" connectionId="0">
    <xmlCellPr id="1" xr6:uid="{00000000-0010-0000-7A02-000001000000}" uniqueName="P1081537">
      <xmlPr mapId="1" xpath="/GFI-IZD-POD/IPK-GFI-IZD-POD_1000344/P1081537" xmlDataType="decimal"/>
    </xmlCellPr>
  </singleXmlCell>
  <singleXmlCell id="648" xr6:uid="{00000000-000C-0000-FFFF-FFFF7B020000}" r="V7" connectionId="0">
    <xmlCellPr id="1" xr6:uid="{00000000-0010-0000-7B02-000001000000}" uniqueName="P1081538">
      <xmlPr mapId="1" xpath="/GFI-IZD-POD/IPK-GFI-IZD-POD_1000344/P1081538" xmlDataType="decimal"/>
    </xmlCellPr>
  </singleXmlCell>
  <singleXmlCell id="649" xr6:uid="{00000000-000C-0000-FFFF-FFFF7C020000}" r="W7" connectionId="0">
    <xmlCellPr id="1" xr6:uid="{00000000-0010-0000-7C02-000001000000}" uniqueName="P1081539">
      <xmlPr mapId="1" xpath="/GFI-IZD-POD/IPK-GFI-IZD-POD_1000344/P1081539" xmlDataType="decimal"/>
    </xmlCellPr>
  </singleXmlCell>
  <singleXmlCell id="650" xr6:uid="{00000000-000C-0000-FFFF-FFFF7D020000}" r="H8" connectionId="0">
    <xmlCellPr id="1" xr6:uid="{00000000-0010-0000-7D02-000001000000}" uniqueName="P1078190">
      <xmlPr mapId="1" xpath="/GFI-IZD-POD/IPK-GFI-IZD-POD_1000344/P1078190" xmlDataType="decimal"/>
    </xmlCellPr>
  </singleXmlCell>
  <singleXmlCell id="651" xr6:uid="{00000000-000C-0000-FFFF-FFFF7E020000}" r="I8" connectionId="0">
    <xmlCellPr id="1" xr6:uid="{00000000-0010-0000-7E02-000001000000}" uniqueName="P1078191">
      <xmlPr mapId="1" xpath="/GFI-IZD-POD/IPK-GFI-IZD-POD_1000344/P1078191" xmlDataType="decimal"/>
    </xmlCellPr>
  </singleXmlCell>
  <singleXmlCell id="652" xr6:uid="{00000000-000C-0000-FFFF-FFFF7F020000}" r="J8" connectionId="0">
    <xmlCellPr id="1" xr6:uid="{00000000-0010-0000-7F02-000001000000}" uniqueName="P1078192">
      <xmlPr mapId="1" xpath="/GFI-IZD-POD/IPK-GFI-IZD-POD_1000344/P1078192" xmlDataType="decimal"/>
    </xmlCellPr>
  </singleXmlCell>
  <singleXmlCell id="653" xr6:uid="{00000000-000C-0000-FFFF-FFFF80020000}" r="K8" connectionId="0">
    <xmlCellPr id="1" xr6:uid="{00000000-0010-0000-8002-000001000000}" uniqueName="P1078193">
      <xmlPr mapId="1" xpath="/GFI-IZD-POD/IPK-GFI-IZD-POD_1000344/P1078193" xmlDataType="decimal"/>
    </xmlCellPr>
  </singleXmlCell>
  <singleXmlCell id="654" xr6:uid="{00000000-000C-0000-FFFF-FFFF81020000}" r="L8" connectionId="0">
    <xmlCellPr id="1" xr6:uid="{00000000-0010-0000-8102-000001000000}" uniqueName="P1078194">
      <xmlPr mapId="1" xpath="/GFI-IZD-POD/IPK-GFI-IZD-POD_1000344/P1078194" xmlDataType="decimal"/>
    </xmlCellPr>
  </singleXmlCell>
  <singleXmlCell id="655" xr6:uid="{00000000-000C-0000-FFFF-FFFF82020000}" r="M8" connectionId="0">
    <xmlCellPr id="1" xr6:uid="{00000000-0010-0000-8202-000001000000}" uniqueName="P1078195">
      <xmlPr mapId="1" xpath="/GFI-IZD-POD/IPK-GFI-IZD-POD_1000344/P1078195" xmlDataType="decimal"/>
    </xmlCellPr>
  </singleXmlCell>
  <singleXmlCell id="656" xr6:uid="{00000000-000C-0000-FFFF-FFFF83020000}" r="N8" connectionId="0">
    <xmlCellPr id="1" xr6:uid="{00000000-0010-0000-8302-000001000000}" uniqueName="P1078196">
      <xmlPr mapId="1" xpath="/GFI-IZD-POD/IPK-GFI-IZD-POD_1000344/P1078196" xmlDataType="decimal"/>
    </xmlCellPr>
  </singleXmlCell>
  <singleXmlCell id="657" xr6:uid="{00000000-000C-0000-FFFF-FFFF84020000}" r="O8" connectionId="0">
    <xmlCellPr id="1" xr6:uid="{00000000-0010-0000-8402-000001000000}" uniqueName="P1078197">
      <xmlPr mapId="1" xpath="/GFI-IZD-POD/IPK-GFI-IZD-POD_1000344/P1078197" xmlDataType="decimal"/>
    </xmlCellPr>
  </singleXmlCell>
  <singleXmlCell id="658" xr6:uid="{00000000-000C-0000-FFFF-FFFF85020000}" r="P8" connectionId="0">
    <xmlCellPr id="1" xr6:uid="{00000000-0010-0000-8502-000001000000}" uniqueName="P1081540">
      <xmlPr mapId="1" xpath="/GFI-IZD-POD/IPK-GFI-IZD-POD_1000344/P1081540" xmlDataType="decimal"/>
    </xmlCellPr>
  </singleXmlCell>
  <singleXmlCell id="659" xr6:uid="{00000000-000C-0000-FFFF-FFFF86020000}" r="Q8" connectionId="0">
    <xmlCellPr id="1" xr6:uid="{00000000-0010-0000-8602-000001000000}" uniqueName="P1081546">
      <xmlPr mapId="1" xpath="/GFI-IZD-POD/IPK-GFI-IZD-POD_1000344/P1081546" xmlDataType="decimal"/>
    </xmlCellPr>
  </singleXmlCell>
  <singleXmlCell id="660" xr6:uid="{00000000-000C-0000-FFFF-FFFF87020000}" r="R8" connectionId="0">
    <xmlCellPr id="1" xr6:uid="{00000000-0010-0000-8702-000001000000}" uniqueName="P1081648">
      <xmlPr mapId="1" xpath="/GFI-IZD-POD/IPK-GFI-IZD-POD_1000344/P1081648" xmlDataType="decimal"/>
    </xmlCellPr>
  </singleXmlCell>
  <singleXmlCell id="661" xr6:uid="{00000000-000C-0000-FFFF-FFFF88020000}" r="S8" connectionId="0">
    <xmlCellPr id="1" xr6:uid="{00000000-0010-0000-8802-000001000000}" uniqueName="P1081649">
      <xmlPr mapId="1" xpath="/GFI-IZD-POD/IPK-GFI-IZD-POD_1000344/P1081649" xmlDataType="decimal"/>
    </xmlCellPr>
  </singleXmlCell>
  <singleXmlCell id="662" xr6:uid="{00000000-000C-0000-FFFF-FFFF89020000}" r="T8" connectionId="0">
    <xmlCellPr id="1" xr6:uid="{00000000-0010-0000-8902-000001000000}" uniqueName="P1081651">
      <xmlPr mapId="1" xpath="/GFI-IZD-POD/IPK-GFI-IZD-POD_1000344/P1081651" xmlDataType="decimal"/>
    </xmlCellPr>
  </singleXmlCell>
  <singleXmlCell id="663" xr6:uid="{00000000-000C-0000-FFFF-FFFF8A020000}" r="U8" connectionId="0">
    <xmlCellPr id="1" xr6:uid="{00000000-0010-0000-8A02-000001000000}" uniqueName="P1081656">
      <xmlPr mapId="1" xpath="/GFI-IZD-POD/IPK-GFI-IZD-POD_1000344/P1081656" xmlDataType="decimal"/>
    </xmlCellPr>
  </singleXmlCell>
  <singleXmlCell id="664" xr6:uid="{00000000-000C-0000-FFFF-FFFF8B020000}" r="V8" connectionId="0">
    <xmlCellPr id="1" xr6:uid="{00000000-0010-0000-8B02-000001000000}" uniqueName="P1081658">
      <xmlPr mapId="1" xpath="/GFI-IZD-POD/IPK-GFI-IZD-POD_1000344/P1081658" xmlDataType="decimal"/>
    </xmlCellPr>
  </singleXmlCell>
  <singleXmlCell id="665" xr6:uid="{00000000-000C-0000-FFFF-FFFF8C020000}" r="W8" connectionId="0">
    <xmlCellPr id="1" xr6:uid="{00000000-0010-0000-8C02-000001000000}" uniqueName="P1081660">
      <xmlPr mapId="1" xpath="/GFI-IZD-POD/IPK-GFI-IZD-POD_1000344/P1081660" xmlDataType="decimal"/>
    </xmlCellPr>
  </singleXmlCell>
  <singleXmlCell id="666" xr6:uid="{00000000-000C-0000-FFFF-FFFF8D020000}" r="H9" connectionId="0">
    <xmlCellPr id="1" xr6:uid="{00000000-0010-0000-8D02-000001000000}" uniqueName="P1078198">
      <xmlPr mapId="1" xpath="/GFI-IZD-POD/IPK-GFI-IZD-POD_1000344/P1078198" xmlDataType="decimal"/>
    </xmlCellPr>
  </singleXmlCell>
  <singleXmlCell id="667" xr6:uid="{00000000-000C-0000-FFFF-FFFF8E020000}" r="I9" connectionId="0">
    <xmlCellPr id="1" xr6:uid="{00000000-0010-0000-8E02-000001000000}" uniqueName="P1078199">
      <xmlPr mapId="1" xpath="/GFI-IZD-POD/IPK-GFI-IZD-POD_1000344/P1078199" xmlDataType="decimal"/>
    </xmlCellPr>
  </singleXmlCell>
  <singleXmlCell id="668" xr6:uid="{00000000-000C-0000-FFFF-FFFF8F020000}" r="J9" connectionId="0">
    <xmlCellPr id="1" xr6:uid="{00000000-0010-0000-8F02-000001000000}" uniqueName="P1078200">
      <xmlPr mapId="1" xpath="/GFI-IZD-POD/IPK-GFI-IZD-POD_1000344/P1078200" xmlDataType="decimal"/>
    </xmlCellPr>
  </singleXmlCell>
  <singleXmlCell id="669" xr6:uid="{00000000-000C-0000-FFFF-FFFF90020000}" r="K9" connectionId="0">
    <xmlCellPr id="1" xr6:uid="{00000000-0010-0000-9002-000001000000}" uniqueName="P1078201">
      <xmlPr mapId="1" xpath="/GFI-IZD-POD/IPK-GFI-IZD-POD_1000344/P1078201" xmlDataType="decimal"/>
    </xmlCellPr>
  </singleXmlCell>
  <singleXmlCell id="670" xr6:uid="{00000000-000C-0000-FFFF-FFFF91020000}" r="L9" connectionId="0">
    <xmlCellPr id="1" xr6:uid="{00000000-0010-0000-9102-000001000000}" uniqueName="P1078202">
      <xmlPr mapId="1" xpath="/GFI-IZD-POD/IPK-GFI-IZD-POD_1000344/P1078202" xmlDataType="decimal"/>
    </xmlCellPr>
  </singleXmlCell>
  <singleXmlCell id="671" xr6:uid="{00000000-000C-0000-FFFF-FFFF92020000}" r="M9" connectionId="0">
    <xmlCellPr id="1" xr6:uid="{00000000-0010-0000-9202-000001000000}" uniqueName="P1078203">
      <xmlPr mapId="1" xpath="/GFI-IZD-POD/IPK-GFI-IZD-POD_1000344/P1078203" xmlDataType="decimal"/>
    </xmlCellPr>
  </singleXmlCell>
  <singleXmlCell id="672" xr6:uid="{00000000-000C-0000-FFFF-FFFF93020000}" r="N9" connectionId="0">
    <xmlCellPr id="1" xr6:uid="{00000000-0010-0000-9302-000001000000}" uniqueName="P1078204">
      <xmlPr mapId="1" xpath="/GFI-IZD-POD/IPK-GFI-IZD-POD_1000344/P1078204" xmlDataType="decimal"/>
    </xmlCellPr>
  </singleXmlCell>
  <singleXmlCell id="673" xr6:uid="{00000000-000C-0000-FFFF-FFFF94020000}" r="O9" connectionId="0">
    <xmlCellPr id="1" xr6:uid="{00000000-0010-0000-9402-000001000000}" uniqueName="P1078205">
      <xmlPr mapId="1" xpath="/GFI-IZD-POD/IPK-GFI-IZD-POD_1000344/P1078205" xmlDataType="decimal"/>
    </xmlCellPr>
  </singleXmlCell>
  <singleXmlCell id="674" xr6:uid="{00000000-000C-0000-FFFF-FFFF95020000}" r="P9" connectionId="0">
    <xmlCellPr id="1" xr6:uid="{00000000-0010-0000-9502-000001000000}" uniqueName="P1081541">
      <xmlPr mapId="1" xpath="/GFI-IZD-POD/IPK-GFI-IZD-POD_1000344/P1081541" xmlDataType="decimal"/>
    </xmlCellPr>
  </singleXmlCell>
  <singleXmlCell id="675" xr6:uid="{00000000-000C-0000-FFFF-FFFF96020000}" r="Q9" connectionId="0">
    <xmlCellPr id="1" xr6:uid="{00000000-0010-0000-9602-000001000000}" uniqueName="P1081548">
      <xmlPr mapId="1" xpath="/GFI-IZD-POD/IPK-GFI-IZD-POD_1000344/P1081548" xmlDataType="decimal"/>
    </xmlCellPr>
  </singleXmlCell>
  <singleXmlCell id="676" xr6:uid="{00000000-000C-0000-FFFF-FFFF97020000}" r="R9" connectionId="0">
    <xmlCellPr id="1" xr6:uid="{00000000-0010-0000-9702-000001000000}" uniqueName="P1081662">
      <xmlPr mapId="1" xpath="/GFI-IZD-POD/IPK-GFI-IZD-POD_1000344/P1081662" xmlDataType="decimal"/>
    </xmlCellPr>
  </singleXmlCell>
  <singleXmlCell id="677" xr6:uid="{00000000-000C-0000-FFFF-FFFF98020000}" r="S9" connectionId="0">
    <xmlCellPr id="1" xr6:uid="{00000000-0010-0000-9802-000001000000}" uniqueName="P1081664">
      <xmlPr mapId="1" xpath="/GFI-IZD-POD/IPK-GFI-IZD-POD_1000344/P1081664" xmlDataType="decimal"/>
    </xmlCellPr>
  </singleXmlCell>
  <singleXmlCell id="678" xr6:uid="{00000000-000C-0000-FFFF-FFFF99020000}" r="T9" connectionId="0">
    <xmlCellPr id="1" xr6:uid="{00000000-0010-0000-9902-000001000000}" uniqueName="P1081666">
      <xmlPr mapId="1" xpath="/GFI-IZD-POD/IPK-GFI-IZD-POD_1000344/P1081666" xmlDataType="decimal"/>
    </xmlCellPr>
  </singleXmlCell>
  <singleXmlCell id="679" xr6:uid="{00000000-000C-0000-FFFF-FFFF9A020000}" r="U9" connectionId="0">
    <xmlCellPr id="1" xr6:uid="{00000000-0010-0000-9A02-000001000000}" uniqueName="P1081668">
      <xmlPr mapId="1" xpath="/GFI-IZD-POD/IPK-GFI-IZD-POD_1000344/P1081668" xmlDataType="decimal"/>
    </xmlCellPr>
  </singleXmlCell>
  <singleXmlCell id="680" xr6:uid="{00000000-000C-0000-FFFF-FFFF9B020000}" r="V9" connectionId="0">
    <xmlCellPr id="1" xr6:uid="{00000000-0010-0000-9B02-000001000000}" uniqueName="P1081670">
      <xmlPr mapId="1" xpath="/GFI-IZD-POD/IPK-GFI-IZD-POD_1000344/P1081670" xmlDataType="decimal"/>
    </xmlCellPr>
  </singleXmlCell>
  <singleXmlCell id="681" xr6:uid="{00000000-000C-0000-FFFF-FFFF9C020000}" r="W9" connectionId="0">
    <xmlCellPr id="1" xr6:uid="{00000000-0010-0000-9C02-000001000000}" uniqueName="P1081672">
      <xmlPr mapId="1" xpath="/GFI-IZD-POD/IPK-GFI-IZD-POD_1000344/P1081672" xmlDataType="decimal"/>
    </xmlCellPr>
  </singleXmlCell>
  <singleXmlCell id="683" xr6:uid="{00000000-000C-0000-FFFF-FFFF9D020000}" r="H10" connectionId="0">
    <xmlCellPr id="1" xr6:uid="{00000000-0010-0000-9D02-000001000000}" uniqueName="P1078206">
      <xmlPr mapId="1" xpath="/GFI-IZD-POD/IPK-GFI-IZD-POD_1000344/P1078206" xmlDataType="decimal"/>
    </xmlCellPr>
  </singleXmlCell>
  <singleXmlCell id="684" xr6:uid="{00000000-000C-0000-FFFF-FFFF9E020000}" r="I10" connectionId="0">
    <xmlCellPr id="1" xr6:uid="{00000000-0010-0000-9E02-000001000000}" uniqueName="P1078207">
      <xmlPr mapId="1" xpath="/GFI-IZD-POD/IPK-GFI-IZD-POD_1000344/P1078207" xmlDataType="decimal"/>
    </xmlCellPr>
  </singleXmlCell>
  <singleXmlCell id="685" xr6:uid="{00000000-000C-0000-FFFF-FFFF9F020000}" r="J10" connectionId="0">
    <xmlCellPr id="1" xr6:uid="{00000000-0010-0000-9F02-000001000000}" uniqueName="P1078208">
      <xmlPr mapId="1" xpath="/GFI-IZD-POD/IPK-GFI-IZD-POD_1000344/P1078208" xmlDataType="decimal"/>
    </xmlCellPr>
  </singleXmlCell>
  <singleXmlCell id="686" xr6:uid="{00000000-000C-0000-FFFF-FFFFA0020000}" r="K10" connectionId="0">
    <xmlCellPr id="1" xr6:uid="{00000000-0010-0000-A002-000001000000}" uniqueName="P1078209">
      <xmlPr mapId="1" xpath="/GFI-IZD-POD/IPK-GFI-IZD-POD_1000344/P1078209" xmlDataType="decimal"/>
    </xmlCellPr>
  </singleXmlCell>
  <singleXmlCell id="687" xr6:uid="{00000000-000C-0000-FFFF-FFFFA1020000}" r="L10" connectionId="0">
    <xmlCellPr id="1" xr6:uid="{00000000-0010-0000-A102-000001000000}" uniqueName="P1078210">
      <xmlPr mapId="1" xpath="/GFI-IZD-POD/IPK-GFI-IZD-POD_1000344/P1078210" xmlDataType="decimal"/>
    </xmlCellPr>
  </singleXmlCell>
  <singleXmlCell id="688" xr6:uid="{00000000-000C-0000-FFFF-FFFFA2020000}" r="M10" connectionId="0">
    <xmlCellPr id="1" xr6:uid="{00000000-0010-0000-A202-000001000000}" uniqueName="P1078215">
      <xmlPr mapId="1" xpath="/GFI-IZD-POD/IPK-GFI-IZD-POD_1000344/P1078215" xmlDataType="decimal"/>
    </xmlCellPr>
  </singleXmlCell>
  <singleXmlCell id="689" xr6:uid="{00000000-000C-0000-FFFF-FFFFA3020000}" r="N10" connectionId="0">
    <xmlCellPr id="1" xr6:uid="{00000000-0010-0000-A302-000001000000}" uniqueName="P1078217">
      <xmlPr mapId="1" xpath="/GFI-IZD-POD/IPK-GFI-IZD-POD_1000344/P1078217" xmlDataType="decimal"/>
    </xmlCellPr>
  </singleXmlCell>
  <singleXmlCell id="690" xr6:uid="{00000000-000C-0000-FFFF-FFFFA4020000}" r="O10" connectionId="0">
    <xmlCellPr id="1" xr6:uid="{00000000-0010-0000-A402-000001000000}" uniqueName="P1078220">
      <xmlPr mapId="1" xpath="/GFI-IZD-POD/IPK-GFI-IZD-POD_1000344/P1078220" xmlDataType="decimal"/>
    </xmlCellPr>
  </singleXmlCell>
  <singleXmlCell id="692" xr6:uid="{00000000-000C-0000-FFFF-FFFFA5020000}" r="P10" connectionId="0">
    <xmlCellPr id="1" xr6:uid="{00000000-0010-0000-A502-000001000000}" uniqueName="P1081542">
      <xmlPr mapId="1" xpath="/GFI-IZD-POD/IPK-GFI-IZD-POD_1000344/P1081542" xmlDataType="decimal"/>
    </xmlCellPr>
  </singleXmlCell>
  <singleXmlCell id="693" xr6:uid="{00000000-000C-0000-FFFF-FFFFA6020000}" r="Q10" connectionId="0">
    <xmlCellPr id="1" xr6:uid="{00000000-0010-0000-A602-000001000000}" uniqueName="P1081646">
      <xmlPr mapId="1" xpath="/GFI-IZD-POD/IPK-GFI-IZD-POD_1000344/P1081646" xmlDataType="decimal"/>
    </xmlCellPr>
  </singleXmlCell>
  <singleXmlCell id="694" xr6:uid="{00000000-000C-0000-FFFF-FFFFA7020000}" r="R10" connectionId="0">
    <xmlCellPr id="1" xr6:uid="{00000000-0010-0000-A702-000001000000}" uniqueName="P1081674">
      <xmlPr mapId="1" xpath="/GFI-IZD-POD/IPK-GFI-IZD-POD_1000344/P1081674" xmlDataType="decimal"/>
    </xmlCellPr>
  </singleXmlCell>
  <singleXmlCell id="695" xr6:uid="{00000000-000C-0000-FFFF-FFFFA8020000}" r="S10" connectionId="0">
    <xmlCellPr id="1" xr6:uid="{00000000-0010-0000-A802-000001000000}" uniqueName="P1081676">
      <xmlPr mapId="1" xpath="/GFI-IZD-POD/IPK-GFI-IZD-POD_1000344/P1081676" xmlDataType="decimal"/>
    </xmlCellPr>
  </singleXmlCell>
  <singleXmlCell id="696" xr6:uid="{00000000-000C-0000-FFFF-FFFFA9020000}" r="T10" connectionId="0">
    <xmlCellPr id="1" xr6:uid="{00000000-0010-0000-A902-000001000000}" uniqueName="P1081678">
      <xmlPr mapId="1" xpath="/GFI-IZD-POD/IPK-GFI-IZD-POD_1000344/P1081678" xmlDataType="decimal"/>
    </xmlCellPr>
  </singleXmlCell>
  <singleXmlCell id="697" xr6:uid="{00000000-000C-0000-FFFF-FFFFAA020000}" r="U10" connectionId="0">
    <xmlCellPr id="1" xr6:uid="{00000000-0010-0000-AA02-000001000000}" uniqueName="P1081680">
      <xmlPr mapId="1" xpath="/GFI-IZD-POD/IPK-GFI-IZD-POD_1000344/P1081680" xmlDataType="decimal"/>
    </xmlCellPr>
  </singleXmlCell>
  <singleXmlCell id="698" xr6:uid="{00000000-000C-0000-FFFF-FFFFAB020000}" r="V10" connectionId="0">
    <xmlCellPr id="1" xr6:uid="{00000000-0010-0000-AB02-000001000000}" uniqueName="P1081682">
      <xmlPr mapId="1" xpath="/GFI-IZD-POD/IPK-GFI-IZD-POD_1000344/P1081682" xmlDataType="decimal"/>
    </xmlCellPr>
  </singleXmlCell>
  <singleXmlCell id="699" xr6:uid="{00000000-000C-0000-FFFF-FFFFAC020000}" r="W10" connectionId="0">
    <xmlCellPr id="1" xr6:uid="{00000000-0010-0000-AC02-000001000000}" uniqueName="P1081684">
      <xmlPr mapId="1" xpath="/GFI-IZD-POD/IPK-GFI-IZD-POD_1000344/P1081684" xmlDataType="decimal"/>
    </xmlCellPr>
  </singleXmlCell>
  <singleXmlCell id="700" xr6:uid="{00000000-000C-0000-FFFF-FFFFAD020000}" r="H11" connectionId="0">
    <xmlCellPr id="1" xr6:uid="{00000000-0010-0000-AD02-000001000000}" uniqueName="P1078222">
      <xmlPr mapId="1" xpath="/GFI-IZD-POD/IPK-GFI-IZD-POD_1000344/P1078222" xmlDataType="decimal"/>
    </xmlCellPr>
  </singleXmlCell>
  <singleXmlCell id="701" xr6:uid="{00000000-000C-0000-FFFF-FFFFAE020000}" r="I11" connectionId="0">
    <xmlCellPr id="1" xr6:uid="{00000000-0010-0000-AE02-000001000000}" uniqueName="P1078224">
      <xmlPr mapId="1" xpath="/GFI-IZD-POD/IPK-GFI-IZD-POD_1000344/P1078224" xmlDataType="decimal"/>
    </xmlCellPr>
  </singleXmlCell>
  <singleXmlCell id="702" xr6:uid="{00000000-000C-0000-FFFF-FFFFAF020000}" r="J11" connectionId="0">
    <xmlCellPr id="1" xr6:uid="{00000000-0010-0000-AF02-000001000000}" uniqueName="P1078226">
      <xmlPr mapId="1" xpath="/GFI-IZD-POD/IPK-GFI-IZD-POD_1000344/P1078226" xmlDataType="decimal"/>
    </xmlCellPr>
  </singleXmlCell>
  <singleXmlCell id="703" xr6:uid="{00000000-000C-0000-FFFF-FFFFB0020000}" r="K11" connectionId="0">
    <xmlCellPr id="1" xr6:uid="{00000000-0010-0000-B002-000001000000}" uniqueName="P1078229">
      <xmlPr mapId="1" xpath="/GFI-IZD-POD/IPK-GFI-IZD-POD_1000344/P1078229" xmlDataType="decimal"/>
    </xmlCellPr>
  </singleXmlCell>
  <singleXmlCell id="704" xr6:uid="{00000000-000C-0000-FFFF-FFFFB1020000}" r="L11" connectionId="0">
    <xmlCellPr id="1" xr6:uid="{00000000-0010-0000-B102-000001000000}" uniqueName="P1078231">
      <xmlPr mapId="1" xpath="/GFI-IZD-POD/IPK-GFI-IZD-POD_1000344/P1078231" xmlDataType="decimal"/>
    </xmlCellPr>
  </singleXmlCell>
  <singleXmlCell id="705" xr6:uid="{00000000-000C-0000-FFFF-FFFFB2020000}" r="M11" connectionId="0">
    <xmlCellPr id="1" xr6:uid="{00000000-0010-0000-B202-000001000000}" uniqueName="P1078233">
      <xmlPr mapId="1" xpath="/GFI-IZD-POD/IPK-GFI-IZD-POD_1000344/P1078233" xmlDataType="decimal"/>
    </xmlCellPr>
  </singleXmlCell>
  <singleXmlCell id="706" xr6:uid="{00000000-000C-0000-FFFF-FFFFB3020000}" r="N11" connectionId="0">
    <xmlCellPr id="1" xr6:uid="{00000000-0010-0000-B302-000001000000}" uniqueName="P1078236">
      <xmlPr mapId="1" xpath="/GFI-IZD-POD/IPK-GFI-IZD-POD_1000344/P1078236" xmlDataType="decimal"/>
    </xmlCellPr>
  </singleXmlCell>
  <singleXmlCell id="707" xr6:uid="{00000000-000C-0000-FFFF-FFFFB4020000}" r="O11" connectionId="0">
    <xmlCellPr id="1" xr6:uid="{00000000-0010-0000-B402-000001000000}" uniqueName="P1078237">
      <xmlPr mapId="1" xpath="/GFI-IZD-POD/IPK-GFI-IZD-POD_1000344/P1078237" xmlDataType="decimal"/>
    </xmlCellPr>
  </singleXmlCell>
  <singleXmlCell id="708" xr6:uid="{00000000-000C-0000-FFFF-FFFFB5020000}" r="P11" connectionId="0">
    <xmlCellPr id="1" xr6:uid="{00000000-0010-0000-B502-000001000000}" uniqueName="P1081543">
      <xmlPr mapId="1" xpath="/GFI-IZD-POD/IPK-GFI-IZD-POD_1000344/P1081543" xmlDataType="decimal"/>
    </xmlCellPr>
  </singleXmlCell>
  <singleXmlCell id="709" xr6:uid="{00000000-000C-0000-FFFF-FFFFB6020000}" r="Q11" connectionId="0">
    <xmlCellPr id="1" xr6:uid="{00000000-0010-0000-B602-000001000000}" uniqueName="P1081685">
      <xmlPr mapId="1" xpath="/GFI-IZD-POD/IPK-GFI-IZD-POD_1000344/P1081685" xmlDataType="decimal"/>
    </xmlCellPr>
  </singleXmlCell>
  <singleXmlCell id="710" xr6:uid="{00000000-000C-0000-FFFF-FFFFB7020000}" r="R11" connectionId="0">
    <xmlCellPr id="1" xr6:uid="{00000000-0010-0000-B702-000001000000}" uniqueName="P1081686">
      <xmlPr mapId="1" xpath="/GFI-IZD-POD/IPK-GFI-IZD-POD_1000344/P1081686" xmlDataType="decimal"/>
    </xmlCellPr>
  </singleXmlCell>
  <singleXmlCell id="711" xr6:uid="{00000000-000C-0000-FFFF-FFFFB8020000}" r="S11" connectionId="0">
    <xmlCellPr id="1" xr6:uid="{00000000-0010-0000-B802-000001000000}" uniqueName="P1081687">
      <xmlPr mapId="1" xpath="/GFI-IZD-POD/IPK-GFI-IZD-POD_1000344/P1081687" xmlDataType="decimal"/>
    </xmlCellPr>
  </singleXmlCell>
  <singleXmlCell id="712" xr6:uid="{00000000-000C-0000-FFFF-FFFFB9020000}" r="T11" connectionId="0">
    <xmlCellPr id="1" xr6:uid="{00000000-0010-0000-B902-000001000000}" uniqueName="P1081688">
      <xmlPr mapId="1" xpath="/GFI-IZD-POD/IPK-GFI-IZD-POD_1000344/P1081688" xmlDataType="decimal"/>
    </xmlCellPr>
  </singleXmlCell>
  <singleXmlCell id="713" xr6:uid="{00000000-000C-0000-FFFF-FFFFBA020000}" r="U11" connectionId="0">
    <xmlCellPr id="1" xr6:uid="{00000000-0010-0000-BA02-000001000000}" uniqueName="P1081689">
      <xmlPr mapId="1" xpath="/GFI-IZD-POD/IPK-GFI-IZD-POD_1000344/P1081689" xmlDataType="decimal"/>
    </xmlCellPr>
  </singleXmlCell>
  <singleXmlCell id="714" xr6:uid="{00000000-000C-0000-FFFF-FFFFBB020000}" r="V11" connectionId="0">
    <xmlCellPr id="1" xr6:uid="{00000000-0010-0000-BB02-000001000000}" uniqueName="P1081690">
      <xmlPr mapId="1" xpath="/GFI-IZD-POD/IPK-GFI-IZD-POD_1000344/P1081690" xmlDataType="decimal"/>
    </xmlCellPr>
  </singleXmlCell>
  <singleXmlCell id="715" xr6:uid="{00000000-000C-0000-FFFF-FFFFBC020000}" r="W11" connectionId="0">
    <xmlCellPr id="1" xr6:uid="{00000000-0010-0000-BC02-000001000000}" uniqueName="P1081696">
      <xmlPr mapId="1" xpath="/GFI-IZD-POD/IPK-GFI-IZD-POD_1000344/P1081696" xmlDataType="decimal"/>
    </xmlCellPr>
  </singleXmlCell>
  <singleXmlCell id="716" xr6:uid="{00000000-000C-0000-FFFF-FFFFBD020000}" r="H12" connectionId="0">
    <xmlCellPr id="1" xr6:uid="{00000000-0010-0000-BD02-000001000000}" uniqueName="P1078238">
      <xmlPr mapId="1" xpath="/GFI-IZD-POD/IPK-GFI-IZD-POD_1000344/P1078238" xmlDataType="decimal"/>
    </xmlCellPr>
  </singleXmlCell>
  <singleXmlCell id="717" xr6:uid="{00000000-000C-0000-FFFF-FFFFBE020000}" r="I12" connectionId="0">
    <xmlCellPr id="1" xr6:uid="{00000000-0010-0000-BE02-000001000000}" uniqueName="P1078239">
      <xmlPr mapId="1" xpath="/GFI-IZD-POD/IPK-GFI-IZD-POD_1000344/P1078239" xmlDataType="decimal"/>
    </xmlCellPr>
  </singleXmlCell>
  <singleXmlCell id="718" xr6:uid="{00000000-000C-0000-FFFF-FFFFBF020000}" r="J12" connectionId="0">
    <xmlCellPr id="1" xr6:uid="{00000000-0010-0000-BF02-000001000000}" uniqueName="P1078240">
      <xmlPr mapId="1" xpath="/GFI-IZD-POD/IPK-GFI-IZD-POD_1000344/P1078240" xmlDataType="decimal"/>
    </xmlCellPr>
  </singleXmlCell>
  <singleXmlCell id="719" xr6:uid="{00000000-000C-0000-FFFF-FFFFC0020000}" r="K12" connectionId="0">
    <xmlCellPr id="1" xr6:uid="{00000000-0010-0000-C002-000001000000}" uniqueName="P1078241">
      <xmlPr mapId="1" xpath="/GFI-IZD-POD/IPK-GFI-IZD-POD_1000344/P1078241" xmlDataType="decimal"/>
    </xmlCellPr>
  </singleXmlCell>
  <singleXmlCell id="720" xr6:uid="{00000000-000C-0000-FFFF-FFFFC1020000}" r="L12" connectionId="0">
    <xmlCellPr id="1" xr6:uid="{00000000-0010-0000-C102-000001000000}" uniqueName="P1078242">
      <xmlPr mapId="1" xpath="/GFI-IZD-POD/IPK-GFI-IZD-POD_1000344/P1078242" xmlDataType="decimal"/>
    </xmlCellPr>
  </singleXmlCell>
  <singleXmlCell id="721" xr6:uid="{00000000-000C-0000-FFFF-FFFFC2020000}" r="M12" connectionId="0">
    <xmlCellPr id="1" xr6:uid="{00000000-0010-0000-C202-000001000000}" uniqueName="P1078243">
      <xmlPr mapId="1" xpath="/GFI-IZD-POD/IPK-GFI-IZD-POD_1000344/P1078243" xmlDataType="decimal"/>
    </xmlCellPr>
  </singleXmlCell>
  <singleXmlCell id="722" xr6:uid="{00000000-000C-0000-FFFF-FFFFC3020000}" r="N12" connectionId="0">
    <xmlCellPr id="1" xr6:uid="{00000000-0010-0000-C302-000001000000}" uniqueName="P1078946">
      <xmlPr mapId="1" xpath="/GFI-IZD-POD/IPK-GFI-IZD-POD_1000344/P1078946" xmlDataType="decimal"/>
    </xmlCellPr>
  </singleXmlCell>
  <singleXmlCell id="723" xr6:uid="{00000000-000C-0000-FFFF-FFFFC4020000}" r="O12" connectionId="0">
    <xmlCellPr id="1" xr6:uid="{00000000-0010-0000-C402-000001000000}" uniqueName="P1078947">
      <xmlPr mapId="1" xpath="/GFI-IZD-POD/IPK-GFI-IZD-POD_1000344/P1078947" xmlDataType="decimal"/>
    </xmlCellPr>
  </singleXmlCell>
  <singleXmlCell id="724" xr6:uid="{00000000-000C-0000-FFFF-FFFFC5020000}" r="P12" connectionId="0">
    <xmlCellPr id="1" xr6:uid="{00000000-0010-0000-C502-000001000000}" uniqueName="P1081544">
      <xmlPr mapId="1" xpath="/GFI-IZD-POD/IPK-GFI-IZD-POD_1000344/P1081544" xmlDataType="decimal"/>
    </xmlCellPr>
  </singleXmlCell>
  <singleXmlCell id="725" xr6:uid="{00000000-000C-0000-FFFF-FFFFC6020000}" r="Q12" connectionId="0">
    <xmlCellPr id="1" xr6:uid="{00000000-0010-0000-C602-000001000000}" uniqueName="P1081697">
      <xmlPr mapId="1" xpath="/GFI-IZD-POD/IPK-GFI-IZD-POD_1000344/P1081697" xmlDataType="decimal"/>
    </xmlCellPr>
  </singleXmlCell>
  <singleXmlCell id="726" xr6:uid="{00000000-000C-0000-FFFF-FFFFC7020000}" r="R12" connectionId="0">
    <xmlCellPr id="1" xr6:uid="{00000000-0010-0000-C702-000001000000}" uniqueName="P1081698">
      <xmlPr mapId="1" xpath="/GFI-IZD-POD/IPK-GFI-IZD-POD_1000344/P1081698" xmlDataType="decimal"/>
    </xmlCellPr>
  </singleXmlCell>
  <singleXmlCell id="727" xr6:uid="{00000000-000C-0000-FFFF-FFFFC8020000}" r="S12" connectionId="0">
    <xmlCellPr id="1" xr6:uid="{00000000-0010-0000-C802-000001000000}" uniqueName="P1081699">
      <xmlPr mapId="1" xpath="/GFI-IZD-POD/IPK-GFI-IZD-POD_1000344/P1081699" xmlDataType="decimal"/>
    </xmlCellPr>
  </singleXmlCell>
  <singleXmlCell id="728" xr6:uid="{00000000-000C-0000-FFFF-FFFFC9020000}" r="T12" connectionId="0">
    <xmlCellPr id="1" xr6:uid="{00000000-0010-0000-C902-000001000000}" uniqueName="P1081700">
      <xmlPr mapId="1" xpath="/GFI-IZD-POD/IPK-GFI-IZD-POD_1000344/P1081700" xmlDataType="decimal"/>
    </xmlCellPr>
  </singleXmlCell>
  <singleXmlCell id="729" xr6:uid="{00000000-000C-0000-FFFF-FFFFCA020000}" r="U12" connectionId="0">
    <xmlCellPr id="1" xr6:uid="{00000000-0010-0000-CA02-000001000000}" uniqueName="P1081701">
      <xmlPr mapId="1" xpath="/GFI-IZD-POD/IPK-GFI-IZD-POD_1000344/P1081701" xmlDataType="decimal"/>
    </xmlCellPr>
  </singleXmlCell>
  <singleXmlCell id="730" xr6:uid="{00000000-000C-0000-FFFF-FFFFCB020000}" r="V12" connectionId="0">
    <xmlCellPr id="1" xr6:uid="{00000000-0010-0000-CB02-000001000000}" uniqueName="P1081702">
      <xmlPr mapId="1" xpath="/GFI-IZD-POD/IPK-GFI-IZD-POD_1000344/P1081702" xmlDataType="decimal"/>
    </xmlCellPr>
  </singleXmlCell>
  <singleXmlCell id="731" xr6:uid="{00000000-000C-0000-FFFF-FFFFCC020000}" r="W12" connectionId="0">
    <xmlCellPr id="1" xr6:uid="{00000000-0010-0000-CC02-000001000000}" uniqueName="P1081703">
      <xmlPr mapId="1" xpath="/GFI-IZD-POD/IPK-GFI-IZD-POD_1000344/P1081703" xmlDataType="decimal"/>
    </xmlCellPr>
  </singleXmlCell>
  <singleXmlCell id="732" xr6:uid="{00000000-000C-0000-FFFF-FFFFCD020000}" r="H13" connectionId="0">
    <xmlCellPr id="1" xr6:uid="{00000000-0010-0000-CD02-000001000000}" uniqueName="P1078948">
      <xmlPr mapId="1" xpath="/GFI-IZD-POD/IPK-GFI-IZD-POD_1000344/P1078948" xmlDataType="decimal"/>
    </xmlCellPr>
  </singleXmlCell>
  <singleXmlCell id="733" xr6:uid="{00000000-000C-0000-FFFF-FFFFCE020000}" r="I13" connectionId="0">
    <xmlCellPr id="1" xr6:uid="{00000000-0010-0000-CE02-000001000000}" uniqueName="P1078949">
      <xmlPr mapId="1" xpath="/GFI-IZD-POD/IPK-GFI-IZD-POD_1000344/P1078949" xmlDataType="decimal"/>
    </xmlCellPr>
  </singleXmlCell>
  <singleXmlCell id="734" xr6:uid="{00000000-000C-0000-FFFF-FFFFCF020000}" r="J13" connectionId="0">
    <xmlCellPr id="1" xr6:uid="{00000000-0010-0000-CF02-000001000000}" uniqueName="P1079430">
      <xmlPr mapId="1" xpath="/GFI-IZD-POD/IPK-GFI-IZD-POD_1000344/P1079430" xmlDataType="decimal"/>
    </xmlCellPr>
  </singleXmlCell>
  <singleXmlCell id="735" xr6:uid="{00000000-000C-0000-FFFF-FFFFD0020000}" r="K13" connectionId="0">
    <xmlCellPr id="1" xr6:uid="{00000000-0010-0000-D002-000001000000}" uniqueName="P1079851">
      <xmlPr mapId="1" xpath="/GFI-IZD-POD/IPK-GFI-IZD-POD_1000344/P1079851" xmlDataType="decimal"/>
    </xmlCellPr>
  </singleXmlCell>
  <singleXmlCell id="736" xr6:uid="{00000000-000C-0000-FFFF-FFFFD1020000}" r="L13" connectionId="0">
    <xmlCellPr id="1" xr6:uid="{00000000-0010-0000-D102-000001000000}" uniqueName="P1079852">
      <xmlPr mapId="1" xpath="/GFI-IZD-POD/IPK-GFI-IZD-POD_1000344/P1079852" xmlDataType="decimal"/>
    </xmlCellPr>
  </singleXmlCell>
  <singleXmlCell id="737" xr6:uid="{00000000-000C-0000-FFFF-FFFFD2020000}" r="M13" connectionId="0">
    <xmlCellPr id="1" xr6:uid="{00000000-0010-0000-D202-000001000000}" uniqueName="P1079853">
      <xmlPr mapId="1" xpath="/GFI-IZD-POD/IPK-GFI-IZD-POD_1000344/P1079853" xmlDataType="decimal"/>
    </xmlCellPr>
  </singleXmlCell>
  <singleXmlCell id="738" xr6:uid="{00000000-000C-0000-FFFF-FFFFD3020000}" r="N13" connectionId="0">
    <xmlCellPr id="1" xr6:uid="{00000000-0010-0000-D302-000001000000}" uniqueName="P1079854">
      <xmlPr mapId="1" xpath="/GFI-IZD-POD/IPK-GFI-IZD-POD_1000344/P1079854" xmlDataType="decimal"/>
    </xmlCellPr>
  </singleXmlCell>
  <singleXmlCell id="739" xr6:uid="{00000000-000C-0000-FFFF-FFFFD4020000}" r="O13" connectionId="0">
    <xmlCellPr id="1" xr6:uid="{00000000-0010-0000-D402-000001000000}" uniqueName="P1079855">
      <xmlPr mapId="1" xpath="/GFI-IZD-POD/IPK-GFI-IZD-POD_1000344/P1079855" xmlDataType="decimal"/>
    </xmlCellPr>
  </singleXmlCell>
  <singleXmlCell id="740" xr6:uid="{00000000-000C-0000-FFFF-FFFFD5020000}" r="P13" connectionId="0">
    <xmlCellPr id="1" xr6:uid="{00000000-0010-0000-D502-000001000000}" uniqueName="P1081545">
      <xmlPr mapId="1" xpath="/GFI-IZD-POD/IPK-GFI-IZD-POD_1000344/P1081545" xmlDataType="decimal"/>
    </xmlCellPr>
  </singleXmlCell>
  <singleXmlCell id="741" xr6:uid="{00000000-000C-0000-FFFF-FFFFD6020000}" r="Q13" connectionId="0">
    <xmlCellPr id="1" xr6:uid="{00000000-0010-0000-D602-000001000000}" uniqueName="P1081704">
      <xmlPr mapId="1" xpath="/GFI-IZD-POD/IPK-GFI-IZD-POD_1000344/P1081704" xmlDataType="decimal"/>
    </xmlCellPr>
  </singleXmlCell>
  <singleXmlCell id="742" xr6:uid="{00000000-000C-0000-FFFF-FFFFD7020000}" r="R13" connectionId="0">
    <xmlCellPr id="1" xr6:uid="{00000000-0010-0000-D702-000001000000}" uniqueName="P1081705">
      <xmlPr mapId="1" xpath="/GFI-IZD-POD/IPK-GFI-IZD-POD_1000344/P1081705" xmlDataType="decimal"/>
    </xmlCellPr>
  </singleXmlCell>
  <singleXmlCell id="743" xr6:uid="{00000000-000C-0000-FFFF-FFFFD8020000}" r="S13" connectionId="0">
    <xmlCellPr id="1" xr6:uid="{00000000-0010-0000-D802-000001000000}" uniqueName="P1081706">
      <xmlPr mapId="1" xpath="/GFI-IZD-POD/IPK-GFI-IZD-POD_1000344/P1081706" xmlDataType="decimal"/>
    </xmlCellPr>
  </singleXmlCell>
  <singleXmlCell id="744" xr6:uid="{00000000-000C-0000-FFFF-FFFFD9020000}" r="T13" connectionId="0">
    <xmlCellPr id="1" xr6:uid="{00000000-0010-0000-D902-000001000000}" uniqueName="P1081707">
      <xmlPr mapId="1" xpath="/GFI-IZD-POD/IPK-GFI-IZD-POD_1000344/P1081707" xmlDataType="decimal"/>
    </xmlCellPr>
  </singleXmlCell>
  <singleXmlCell id="745" xr6:uid="{00000000-000C-0000-FFFF-FFFFDA020000}" r="U13" connectionId="0">
    <xmlCellPr id="1" xr6:uid="{00000000-0010-0000-DA02-000001000000}" uniqueName="P1081708">
      <xmlPr mapId="1" xpath="/GFI-IZD-POD/IPK-GFI-IZD-POD_1000344/P1081708" xmlDataType="decimal"/>
    </xmlCellPr>
  </singleXmlCell>
  <singleXmlCell id="746" xr6:uid="{00000000-000C-0000-FFFF-FFFFDB020000}" r="V13" connectionId="0">
    <xmlCellPr id="1" xr6:uid="{00000000-0010-0000-DB02-000001000000}" uniqueName="P1081709">
      <xmlPr mapId="1" xpath="/GFI-IZD-POD/IPK-GFI-IZD-POD_1000344/P1081709" xmlDataType="decimal"/>
    </xmlCellPr>
  </singleXmlCell>
  <singleXmlCell id="747" xr6:uid="{00000000-000C-0000-FFFF-FFFFDC020000}" r="W13" connectionId="0">
    <xmlCellPr id="1" xr6:uid="{00000000-0010-0000-DC02-000001000000}" uniqueName="P1081710">
      <xmlPr mapId="1" xpath="/GFI-IZD-POD/IPK-GFI-IZD-POD_1000344/P1081710" xmlDataType="decimal"/>
    </xmlCellPr>
  </singleXmlCell>
  <singleXmlCell id="748" xr6:uid="{00000000-000C-0000-FFFF-FFFFDD020000}" r="H14" connectionId="0">
    <xmlCellPr id="1" xr6:uid="{00000000-0010-0000-DD02-000001000000}" uniqueName="P1079856">
      <xmlPr mapId="1" xpath="/GFI-IZD-POD/IPK-GFI-IZD-POD_1000344/P1079856" xmlDataType="decimal"/>
    </xmlCellPr>
  </singleXmlCell>
  <singleXmlCell id="749" xr6:uid="{00000000-000C-0000-FFFF-FFFFDE020000}" r="I14" connectionId="0">
    <xmlCellPr id="1" xr6:uid="{00000000-0010-0000-DE02-000001000000}" uniqueName="P1079857">
      <xmlPr mapId="1" xpath="/GFI-IZD-POD/IPK-GFI-IZD-POD_1000344/P1079857" xmlDataType="decimal"/>
    </xmlCellPr>
  </singleXmlCell>
  <singleXmlCell id="750" xr6:uid="{00000000-000C-0000-FFFF-FFFFDF020000}" r="J14" connectionId="0">
    <xmlCellPr id="1" xr6:uid="{00000000-0010-0000-DF02-000001000000}" uniqueName="P1079858">
      <xmlPr mapId="1" xpath="/GFI-IZD-POD/IPK-GFI-IZD-POD_1000344/P1079858" xmlDataType="decimal"/>
    </xmlCellPr>
  </singleXmlCell>
  <singleXmlCell id="751" xr6:uid="{00000000-000C-0000-FFFF-FFFFE0020000}" r="K14" connectionId="0">
    <xmlCellPr id="1" xr6:uid="{00000000-0010-0000-E002-000001000000}" uniqueName="P1079859">
      <xmlPr mapId="1" xpath="/GFI-IZD-POD/IPK-GFI-IZD-POD_1000344/P1079859" xmlDataType="decimal"/>
    </xmlCellPr>
  </singleXmlCell>
  <singleXmlCell id="752" xr6:uid="{00000000-000C-0000-FFFF-FFFFE1020000}" r="L14" connectionId="0">
    <xmlCellPr id="1" xr6:uid="{00000000-0010-0000-E102-000001000000}" uniqueName="P1079860">
      <xmlPr mapId="1" xpath="/GFI-IZD-POD/IPK-GFI-IZD-POD_1000344/P1079860" xmlDataType="decimal"/>
    </xmlCellPr>
  </singleXmlCell>
  <singleXmlCell id="753" xr6:uid="{00000000-000C-0000-FFFF-FFFFE2020000}" r="M14" connectionId="0">
    <xmlCellPr id="1" xr6:uid="{00000000-0010-0000-E202-000001000000}" uniqueName="P1079861">
      <xmlPr mapId="1" xpath="/GFI-IZD-POD/IPK-GFI-IZD-POD_1000344/P1079861" xmlDataType="decimal"/>
    </xmlCellPr>
  </singleXmlCell>
  <singleXmlCell id="754" xr6:uid="{00000000-000C-0000-FFFF-FFFFE3020000}" r="N14" connectionId="0">
    <xmlCellPr id="1" xr6:uid="{00000000-0010-0000-E302-000001000000}" uniqueName="P1079862">
      <xmlPr mapId="1" xpath="/GFI-IZD-POD/IPK-GFI-IZD-POD_1000344/P1079862" xmlDataType="decimal"/>
    </xmlCellPr>
  </singleXmlCell>
  <singleXmlCell id="755" xr6:uid="{00000000-000C-0000-FFFF-FFFFE4020000}" r="O14" connectionId="0">
    <xmlCellPr id="1" xr6:uid="{00000000-0010-0000-E402-000001000000}" uniqueName="P1079863">
      <xmlPr mapId="1" xpath="/GFI-IZD-POD/IPK-GFI-IZD-POD_1000344/P1079863" xmlDataType="decimal"/>
    </xmlCellPr>
  </singleXmlCell>
  <singleXmlCell id="756" xr6:uid="{00000000-000C-0000-FFFF-FFFFE5020000}" r="P14" connectionId="0">
    <xmlCellPr id="1" xr6:uid="{00000000-0010-0000-E502-000001000000}" uniqueName="P1081711">
      <xmlPr mapId="1" xpath="/GFI-IZD-POD/IPK-GFI-IZD-POD_1000344/P1081711" xmlDataType="decimal"/>
    </xmlCellPr>
  </singleXmlCell>
  <singleXmlCell id="757" xr6:uid="{00000000-000C-0000-FFFF-FFFFE6020000}" r="Q14" connectionId="0">
    <xmlCellPr id="1" xr6:uid="{00000000-0010-0000-E602-000001000000}" uniqueName="P1081712">
      <xmlPr mapId="1" xpath="/GFI-IZD-POD/IPK-GFI-IZD-POD_1000344/P1081712" xmlDataType="decimal"/>
    </xmlCellPr>
  </singleXmlCell>
  <singleXmlCell id="758" xr6:uid="{00000000-000C-0000-FFFF-FFFFE7020000}" r="R14" connectionId="0">
    <xmlCellPr id="1" xr6:uid="{00000000-0010-0000-E702-000001000000}" uniqueName="P1081713">
      <xmlPr mapId="1" xpath="/GFI-IZD-POD/IPK-GFI-IZD-POD_1000344/P1081713" xmlDataType="decimal"/>
    </xmlCellPr>
  </singleXmlCell>
  <singleXmlCell id="759" xr6:uid="{00000000-000C-0000-FFFF-FFFFE8020000}" r="S14" connectionId="0">
    <xmlCellPr id="1" xr6:uid="{00000000-0010-0000-E802-000001000000}" uniqueName="P1081714">
      <xmlPr mapId="1" xpath="/GFI-IZD-POD/IPK-GFI-IZD-POD_1000344/P1081714" xmlDataType="decimal"/>
    </xmlCellPr>
  </singleXmlCell>
  <singleXmlCell id="760" xr6:uid="{00000000-000C-0000-FFFF-FFFFE9020000}" r="T14" connectionId="0">
    <xmlCellPr id="1" xr6:uid="{00000000-0010-0000-E902-000001000000}" uniqueName="P1081715">
      <xmlPr mapId="1" xpath="/GFI-IZD-POD/IPK-GFI-IZD-POD_1000344/P1081715" xmlDataType="decimal"/>
    </xmlCellPr>
  </singleXmlCell>
  <singleXmlCell id="761" xr6:uid="{00000000-000C-0000-FFFF-FFFFEA020000}" r="U14" connectionId="0">
    <xmlCellPr id="1" xr6:uid="{00000000-0010-0000-EA02-000001000000}" uniqueName="P1081716">
      <xmlPr mapId="1" xpath="/GFI-IZD-POD/IPK-GFI-IZD-POD_1000344/P1081716" xmlDataType="decimal"/>
    </xmlCellPr>
  </singleXmlCell>
  <singleXmlCell id="762" xr6:uid="{00000000-000C-0000-FFFF-FFFFEB020000}" r="V14" connectionId="0">
    <xmlCellPr id="1" xr6:uid="{00000000-0010-0000-EB02-000001000000}" uniqueName="P1081717">
      <xmlPr mapId="1" xpath="/GFI-IZD-POD/IPK-GFI-IZD-POD_1000344/P1081717" xmlDataType="decimal"/>
    </xmlCellPr>
  </singleXmlCell>
  <singleXmlCell id="763" xr6:uid="{00000000-000C-0000-FFFF-FFFFEC020000}" r="W14" connectionId="0">
    <xmlCellPr id="1" xr6:uid="{00000000-0010-0000-EC02-000001000000}" uniqueName="P1081718">
      <xmlPr mapId="1" xpath="/GFI-IZD-POD/IPK-GFI-IZD-POD_1000344/P1081718" xmlDataType="decimal"/>
    </xmlCellPr>
  </singleXmlCell>
  <singleXmlCell id="764" xr6:uid="{00000000-000C-0000-FFFF-FFFFED020000}" r="H15" connectionId="0">
    <xmlCellPr id="1" xr6:uid="{00000000-0010-0000-ED02-000001000000}" uniqueName="P1079864">
      <xmlPr mapId="1" xpath="/GFI-IZD-POD/IPK-GFI-IZD-POD_1000344/P1079864" xmlDataType="decimal"/>
    </xmlCellPr>
  </singleXmlCell>
  <singleXmlCell id="765" xr6:uid="{00000000-000C-0000-FFFF-FFFFEE020000}" r="I15" connectionId="0">
    <xmlCellPr id="1" xr6:uid="{00000000-0010-0000-EE02-000001000000}" uniqueName="P1079865">
      <xmlPr mapId="1" xpath="/GFI-IZD-POD/IPK-GFI-IZD-POD_1000344/P1079865" xmlDataType="decimal"/>
    </xmlCellPr>
  </singleXmlCell>
  <singleXmlCell id="766" xr6:uid="{00000000-000C-0000-FFFF-FFFFEF020000}" r="J15" connectionId="0">
    <xmlCellPr id="1" xr6:uid="{00000000-0010-0000-EF02-000001000000}" uniqueName="P1079866">
      <xmlPr mapId="1" xpath="/GFI-IZD-POD/IPK-GFI-IZD-POD_1000344/P1079866" xmlDataType="decimal"/>
    </xmlCellPr>
  </singleXmlCell>
  <singleXmlCell id="767" xr6:uid="{00000000-000C-0000-FFFF-FFFFF0020000}" r="K15" connectionId="0">
    <xmlCellPr id="1" xr6:uid="{00000000-0010-0000-F002-000001000000}" uniqueName="P1079867">
      <xmlPr mapId="1" xpath="/GFI-IZD-POD/IPK-GFI-IZD-POD_1000344/P1079867" xmlDataType="decimal"/>
    </xmlCellPr>
  </singleXmlCell>
  <singleXmlCell id="768" xr6:uid="{00000000-000C-0000-FFFF-FFFFF1020000}" r="L15" connectionId="0">
    <xmlCellPr id="1" xr6:uid="{00000000-0010-0000-F102-000001000000}" uniqueName="P1079868">
      <xmlPr mapId="1" xpath="/GFI-IZD-POD/IPK-GFI-IZD-POD_1000344/P1079868" xmlDataType="decimal"/>
    </xmlCellPr>
  </singleXmlCell>
  <singleXmlCell id="769" xr6:uid="{00000000-000C-0000-FFFF-FFFFF2020000}" r="M15" connectionId="0">
    <xmlCellPr id="1" xr6:uid="{00000000-0010-0000-F202-000001000000}" uniqueName="P1079869">
      <xmlPr mapId="1" xpath="/GFI-IZD-POD/IPK-GFI-IZD-POD_1000344/P1079869" xmlDataType="decimal"/>
    </xmlCellPr>
  </singleXmlCell>
  <singleXmlCell id="770" xr6:uid="{00000000-000C-0000-FFFF-FFFFF3020000}" r="N15" connectionId="0">
    <xmlCellPr id="1" xr6:uid="{00000000-0010-0000-F302-000001000000}" uniqueName="P1079870">
      <xmlPr mapId="1" xpath="/GFI-IZD-POD/IPK-GFI-IZD-POD_1000344/P1079870" xmlDataType="decimal"/>
    </xmlCellPr>
  </singleXmlCell>
  <singleXmlCell id="771" xr6:uid="{00000000-000C-0000-FFFF-FFFFF4020000}" r="O15" connectionId="0">
    <xmlCellPr id="1" xr6:uid="{00000000-0010-0000-F402-000001000000}" uniqueName="P1079871">
      <xmlPr mapId="1" xpath="/GFI-IZD-POD/IPK-GFI-IZD-POD_1000344/P1079871" xmlDataType="decimal"/>
    </xmlCellPr>
  </singleXmlCell>
  <singleXmlCell id="772" xr6:uid="{00000000-000C-0000-FFFF-FFFFF5020000}" r="P15" connectionId="0">
    <xmlCellPr id="1" xr6:uid="{00000000-0010-0000-F502-000001000000}" uniqueName="P1081874">
      <xmlPr mapId="1" xpath="/GFI-IZD-POD/IPK-GFI-IZD-POD_1000344/P1081874" xmlDataType="decimal"/>
    </xmlCellPr>
  </singleXmlCell>
  <singleXmlCell id="773" xr6:uid="{00000000-000C-0000-FFFF-FFFFF6020000}" r="Q15" connectionId="0">
    <xmlCellPr id="1" xr6:uid="{00000000-0010-0000-F602-000001000000}" uniqueName="P1081877">
      <xmlPr mapId="1" xpath="/GFI-IZD-POD/IPK-GFI-IZD-POD_1000344/P1081877" xmlDataType="decimal"/>
    </xmlCellPr>
  </singleXmlCell>
  <singleXmlCell id="774" xr6:uid="{00000000-000C-0000-FFFF-FFFFF7020000}" r="R15" connectionId="0">
    <xmlCellPr id="1" xr6:uid="{00000000-0010-0000-F702-000001000000}" uniqueName="P1081880">
      <xmlPr mapId="1" xpath="/GFI-IZD-POD/IPK-GFI-IZD-POD_1000344/P1081880" xmlDataType="decimal"/>
    </xmlCellPr>
  </singleXmlCell>
  <singleXmlCell id="775" xr6:uid="{00000000-000C-0000-FFFF-FFFFF8020000}" r="S15" connectionId="0">
    <xmlCellPr id="1" xr6:uid="{00000000-0010-0000-F802-000001000000}" uniqueName="P1081882">
      <xmlPr mapId="1" xpath="/GFI-IZD-POD/IPK-GFI-IZD-POD_1000344/P1081882" xmlDataType="decimal"/>
    </xmlCellPr>
  </singleXmlCell>
  <singleXmlCell id="776" xr6:uid="{00000000-000C-0000-FFFF-FFFFF9020000}" r="T15" connectionId="0">
    <xmlCellPr id="1" xr6:uid="{00000000-0010-0000-F902-000001000000}" uniqueName="P1081888">
      <xmlPr mapId="1" xpath="/GFI-IZD-POD/IPK-GFI-IZD-POD_1000344/P1081888" xmlDataType="decimal"/>
    </xmlCellPr>
  </singleXmlCell>
  <singleXmlCell id="777" xr6:uid="{00000000-000C-0000-FFFF-FFFFFA020000}" r="U15" connectionId="0">
    <xmlCellPr id="1" xr6:uid="{00000000-0010-0000-FA02-000001000000}" uniqueName="P1081891">
      <xmlPr mapId="1" xpath="/GFI-IZD-POD/IPK-GFI-IZD-POD_1000344/P1081891" xmlDataType="decimal"/>
    </xmlCellPr>
  </singleXmlCell>
  <singleXmlCell id="778" xr6:uid="{00000000-000C-0000-FFFF-FFFFFB020000}" r="V15" connectionId="0">
    <xmlCellPr id="1" xr6:uid="{00000000-0010-0000-FB02-000001000000}" uniqueName="P1081893">
      <xmlPr mapId="1" xpath="/GFI-IZD-POD/IPK-GFI-IZD-POD_1000344/P1081893" xmlDataType="decimal"/>
    </xmlCellPr>
  </singleXmlCell>
  <singleXmlCell id="779" xr6:uid="{00000000-000C-0000-FFFF-FFFFFC020000}" r="W15" connectionId="0">
    <xmlCellPr id="1" xr6:uid="{00000000-0010-0000-FC02-000001000000}" uniqueName="P1081895">
      <xmlPr mapId="1" xpath="/GFI-IZD-POD/IPK-GFI-IZD-POD_1000344/P1081895" xmlDataType="decimal"/>
    </xmlCellPr>
  </singleXmlCell>
  <singleXmlCell id="780" xr6:uid="{00000000-000C-0000-FFFF-FFFFFD020000}" r="H16" connectionId="0">
    <xmlCellPr id="1" xr6:uid="{00000000-0010-0000-FD02-000001000000}" uniqueName="P1079872">
      <xmlPr mapId="1" xpath="/GFI-IZD-POD/IPK-GFI-IZD-POD_1000344/P1079872" xmlDataType="decimal"/>
    </xmlCellPr>
  </singleXmlCell>
  <singleXmlCell id="781" xr6:uid="{00000000-000C-0000-FFFF-FFFFFE020000}" r="I16" connectionId="0">
    <xmlCellPr id="1" xr6:uid="{00000000-0010-0000-FE02-000001000000}" uniqueName="P1079873">
      <xmlPr mapId="1" xpath="/GFI-IZD-POD/IPK-GFI-IZD-POD_1000344/P1079873" xmlDataType="decimal"/>
    </xmlCellPr>
  </singleXmlCell>
  <singleXmlCell id="782" xr6:uid="{00000000-000C-0000-FFFF-FFFFFF020000}" r="J16" connectionId="0">
    <xmlCellPr id="1" xr6:uid="{00000000-0010-0000-FF02-000001000000}" uniqueName="P1079874">
      <xmlPr mapId="1" xpath="/GFI-IZD-POD/IPK-GFI-IZD-POD_1000344/P1079874" xmlDataType="decimal"/>
    </xmlCellPr>
  </singleXmlCell>
  <singleXmlCell id="783" xr6:uid="{00000000-000C-0000-FFFF-FFFF00030000}" r="K16" connectionId="0">
    <xmlCellPr id="1" xr6:uid="{00000000-0010-0000-0003-000001000000}" uniqueName="P1079875">
      <xmlPr mapId="1" xpath="/GFI-IZD-POD/IPK-GFI-IZD-POD_1000344/P1079875" xmlDataType="decimal"/>
    </xmlCellPr>
  </singleXmlCell>
  <singleXmlCell id="784" xr6:uid="{00000000-000C-0000-FFFF-FFFF01030000}" r="L16" connectionId="0">
    <xmlCellPr id="1" xr6:uid="{00000000-0010-0000-0103-000001000000}" uniqueName="P1079876">
      <xmlPr mapId="1" xpath="/GFI-IZD-POD/IPK-GFI-IZD-POD_1000344/P1079876" xmlDataType="decimal"/>
    </xmlCellPr>
  </singleXmlCell>
  <singleXmlCell id="785" xr6:uid="{00000000-000C-0000-FFFF-FFFF02030000}" r="M16" connectionId="0">
    <xmlCellPr id="1" xr6:uid="{00000000-0010-0000-0203-000001000000}" uniqueName="P1079877">
      <xmlPr mapId="1" xpath="/GFI-IZD-POD/IPK-GFI-IZD-POD_1000344/P1079877" xmlDataType="decimal"/>
    </xmlCellPr>
  </singleXmlCell>
  <singleXmlCell id="786" xr6:uid="{00000000-000C-0000-FFFF-FFFF03030000}" r="N16" connectionId="0">
    <xmlCellPr id="1" xr6:uid="{00000000-0010-0000-0303-000001000000}" uniqueName="P1079878">
      <xmlPr mapId="1" xpath="/GFI-IZD-POD/IPK-GFI-IZD-POD_1000344/P1079878" xmlDataType="decimal"/>
    </xmlCellPr>
  </singleXmlCell>
  <singleXmlCell id="787" xr6:uid="{00000000-000C-0000-FFFF-FFFF04030000}" r="O16" connectionId="0">
    <xmlCellPr id="1" xr6:uid="{00000000-0010-0000-0403-000001000000}" uniqueName="P1079879">
      <xmlPr mapId="1" xpath="/GFI-IZD-POD/IPK-GFI-IZD-POD_1000344/P1079879" xmlDataType="decimal"/>
    </xmlCellPr>
  </singleXmlCell>
  <singleXmlCell id="788" xr6:uid="{00000000-000C-0000-FFFF-FFFF05030000}" r="P16" connectionId="0">
    <xmlCellPr id="1" xr6:uid="{00000000-0010-0000-0503-000001000000}" uniqueName="P1081898">
      <xmlPr mapId="1" xpath="/GFI-IZD-POD/IPK-GFI-IZD-POD_1000344/P1081898" xmlDataType="decimal"/>
    </xmlCellPr>
  </singleXmlCell>
  <singleXmlCell id="789" xr6:uid="{00000000-000C-0000-FFFF-FFFF06030000}" r="Q16" connectionId="0">
    <xmlCellPr id="1" xr6:uid="{00000000-0010-0000-0603-000001000000}" uniqueName="P1081900">
      <xmlPr mapId="1" xpath="/GFI-IZD-POD/IPK-GFI-IZD-POD_1000344/P1081900" xmlDataType="decimal"/>
    </xmlCellPr>
  </singleXmlCell>
  <singleXmlCell id="790" xr6:uid="{00000000-000C-0000-FFFF-FFFF07030000}" r="R16" connectionId="0">
    <xmlCellPr id="1" xr6:uid="{00000000-0010-0000-0703-000001000000}" uniqueName="P1081902">
      <xmlPr mapId="1" xpath="/GFI-IZD-POD/IPK-GFI-IZD-POD_1000344/P1081902" xmlDataType="decimal"/>
    </xmlCellPr>
  </singleXmlCell>
  <singleXmlCell id="791" xr6:uid="{00000000-000C-0000-FFFF-FFFF08030000}" r="S16" connectionId="0">
    <xmlCellPr id="1" xr6:uid="{00000000-0010-0000-0803-000001000000}" uniqueName="P1081903">
      <xmlPr mapId="1" xpath="/GFI-IZD-POD/IPK-GFI-IZD-POD_1000344/P1081903" xmlDataType="decimal"/>
    </xmlCellPr>
  </singleXmlCell>
  <singleXmlCell id="792" xr6:uid="{00000000-000C-0000-FFFF-FFFF09030000}" r="T16" connectionId="0">
    <xmlCellPr id="1" xr6:uid="{00000000-0010-0000-0903-000001000000}" uniqueName="P1081906">
      <xmlPr mapId="1" xpath="/GFI-IZD-POD/IPK-GFI-IZD-POD_1000344/P1081906" xmlDataType="decimal"/>
    </xmlCellPr>
  </singleXmlCell>
  <singleXmlCell id="793" xr6:uid="{00000000-000C-0000-FFFF-FFFF0A030000}" r="U16" connectionId="0">
    <xmlCellPr id="1" xr6:uid="{00000000-0010-0000-0A03-000001000000}" uniqueName="P1081908">
      <xmlPr mapId="1" xpath="/GFI-IZD-POD/IPK-GFI-IZD-POD_1000344/P1081908" xmlDataType="decimal"/>
    </xmlCellPr>
  </singleXmlCell>
  <singleXmlCell id="794" xr6:uid="{00000000-000C-0000-FFFF-FFFF0B030000}" r="V16" connectionId="0">
    <xmlCellPr id="1" xr6:uid="{00000000-0010-0000-0B03-000001000000}" uniqueName="P1081915">
      <xmlPr mapId="1" xpath="/GFI-IZD-POD/IPK-GFI-IZD-POD_1000344/P1081915" xmlDataType="decimal"/>
    </xmlCellPr>
  </singleXmlCell>
  <singleXmlCell id="795" xr6:uid="{00000000-000C-0000-FFFF-FFFF0C030000}" r="W16" connectionId="0">
    <xmlCellPr id="1" xr6:uid="{00000000-0010-0000-0C03-000001000000}" uniqueName="P1081918">
      <xmlPr mapId="1" xpath="/GFI-IZD-POD/IPK-GFI-IZD-POD_1000344/P1081918" xmlDataType="decimal"/>
    </xmlCellPr>
  </singleXmlCell>
  <singleXmlCell id="796" xr6:uid="{00000000-000C-0000-FFFF-FFFF0D030000}" r="H17" connectionId="0">
    <xmlCellPr id="1" xr6:uid="{00000000-0010-0000-0D03-000001000000}" uniqueName="P1079880">
      <xmlPr mapId="1" xpath="/GFI-IZD-POD/IPK-GFI-IZD-POD_1000344/P1079880" xmlDataType="decimal"/>
    </xmlCellPr>
  </singleXmlCell>
  <singleXmlCell id="797" xr6:uid="{00000000-000C-0000-FFFF-FFFF0E030000}" r="I17" connectionId="0">
    <xmlCellPr id="1" xr6:uid="{00000000-0010-0000-0E03-000001000000}" uniqueName="P1079881">
      <xmlPr mapId="1" xpath="/GFI-IZD-POD/IPK-GFI-IZD-POD_1000344/P1079881" xmlDataType="decimal"/>
    </xmlCellPr>
  </singleXmlCell>
  <singleXmlCell id="798" xr6:uid="{00000000-000C-0000-FFFF-FFFF0F030000}" r="J17" connectionId="0">
    <xmlCellPr id="1" xr6:uid="{00000000-0010-0000-0F03-000001000000}" uniqueName="P1079882">
      <xmlPr mapId="1" xpath="/GFI-IZD-POD/IPK-GFI-IZD-POD_1000344/P1079882" xmlDataType="decimal"/>
    </xmlCellPr>
  </singleXmlCell>
  <singleXmlCell id="799" xr6:uid="{00000000-000C-0000-FFFF-FFFF10030000}" r="K17" connectionId="0">
    <xmlCellPr id="1" xr6:uid="{00000000-0010-0000-1003-000001000000}" uniqueName="P1079883">
      <xmlPr mapId="1" xpath="/GFI-IZD-POD/IPK-GFI-IZD-POD_1000344/P1079883" xmlDataType="decimal"/>
    </xmlCellPr>
  </singleXmlCell>
  <singleXmlCell id="800" xr6:uid="{00000000-000C-0000-FFFF-FFFF11030000}" r="L17" connectionId="0">
    <xmlCellPr id="1" xr6:uid="{00000000-0010-0000-1103-000001000000}" uniqueName="P1079884">
      <xmlPr mapId="1" xpath="/GFI-IZD-POD/IPK-GFI-IZD-POD_1000344/P1079884" xmlDataType="decimal"/>
    </xmlCellPr>
  </singleXmlCell>
  <singleXmlCell id="801" xr6:uid="{00000000-000C-0000-FFFF-FFFF12030000}" r="M17" connectionId="0">
    <xmlCellPr id="1" xr6:uid="{00000000-0010-0000-1203-000001000000}" uniqueName="P1079885">
      <xmlPr mapId="1" xpath="/GFI-IZD-POD/IPK-GFI-IZD-POD_1000344/P1079885" xmlDataType="decimal"/>
    </xmlCellPr>
  </singleXmlCell>
  <singleXmlCell id="802" xr6:uid="{00000000-000C-0000-FFFF-FFFF13030000}" r="N17" connectionId="0">
    <xmlCellPr id="1" xr6:uid="{00000000-0010-0000-1303-000001000000}" uniqueName="P1079886">
      <xmlPr mapId="1" xpath="/GFI-IZD-POD/IPK-GFI-IZD-POD_1000344/P1079886" xmlDataType="decimal"/>
    </xmlCellPr>
  </singleXmlCell>
  <singleXmlCell id="803" xr6:uid="{00000000-000C-0000-FFFF-FFFF14030000}" r="O17" connectionId="0">
    <xmlCellPr id="1" xr6:uid="{00000000-0010-0000-1403-000001000000}" uniqueName="P1079887">
      <xmlPr mapId="1" xpath="/GFI-IZD-POD/IPK-GFI-IZD-POD_1000344/P1079887" xmlDataType="decimal"/>
    </xmlCellPr>
  </singleXmlCell>
  <singleXmlCell id="804" xr6:uid="{00000000-000C-0000-FFFF-FFFF15030000}" r="P17" connectionId="0">
    <xmlCellPr id="1" xr6:uid="{00000000-0010-0000-1503-000001000000}" uniqueName="P1081920">
      <xmlPr mapId="1" xpath="/GFI-IZD-POD/IPK-GFI-IZD-POD_1000344/P1081920" xmlDataType="decimal"/>
    </xmlCellPr>
  </singleXmlCell>
  <singleXmlCell id="805" xr6:uid="{00000000-000C-0000-FFFF-FFFF16030000}" r="Q17" connectionId="0">
    <xmlCellPr id="1" xr6:uid="{00000000-0010-0000-1603-000001000000}" uniqueName="P1081922">
      <xmlPr mapId="1" xpath="/GFI-IZD-POD/IPK-GFI-IZD-POD_1000344/P1081922" xmlDataType="decimal"/>
    </xmlCellPr>
  </singleXmlCell>
  <singleXmlCell id="806" xr6:uid="{00000000-000C-0000-FFFF-FFFF17030000}" r="R17" connectionId="0">
    <xmlCellPr id="1" xr6:uid="{00000000-0010-0000-1703-000001000000}" uniqueName="P1081925">
      <xmlPr mapId="1" xpath="/GFI-IZD-POD/IPK-GFI-IZD-POD_1000344/P1081925" xmlDataType="decimal"/>
    </xmlCellPr>
  </singleXmlCell>
  <singleXmlCell id="807" xr6:uid="{00000000-000C-0000-FFFF-FFFF18030000}" r="S17" connectionId="0">
    <xmlCellPr id="1" xr6:uid="{00000000-0010-0000-1803-000001000000}" uniqueName="P1081927">
      <xmlPr mapId="1" xpath="/GFI-IZD-POD/IPK-GFI-IZD-POD_1000344/P1081927" xmlDataType="decimal"/>
    </xmlCellPr>
  </singleXmlCell>
  <singleXmlCell id="808" xr6:uid="{00000000-000C-0000-FFFF-FFFF19030000}" r="T17" connectionId="0">
    <xmlCellPr id="1" xr6:uid="{00000000-0010-0000-1903-000001000000}" uniqueName="P1081929">
      <xmlPr mapId="1" xpath="/GFI-IZD-POD/IPK-GFI-IZD-POD_1000344/P1081929" xmlDataType="decimal"/>
    </xmlCellPr>
  </singleXmlCell>
  <singleXmlCell id="809" xr6:uid="{00000000-000C-0000-FFFF-FFFF1A030000}" r="U17" connectionId="0">
    <xmlCellPr id="1" xr6:uid="{00000000-0010-0000-1A03-000001000000}" uniqueName="P1081930">
      <xmlPr mapId="1" xpath="/GFI-IZD-POD/IPK-GFI-IZD-POD_1000344/P1081930" xmlDataType="decimal"/>
    </xmlCellPr>
  </singleXmlCell>
  <singleXmlCell id="810" xr6:uid="{00000000-000C-0000-FFFF-FFFF1B030000}" r="V17" connectionId="0">
    <xmlCellPr id="1" xr6:uid="{00000000-0010-0000-1B03-000001000000}" uniqueName="P1081932">
      <xmlPr mapId="1" xpath="/GFI-IZD-POD/IPK-GFI-IZD-POD_1000344/P1081932" xmlDataType="decimal"/>
    </xmlCellPr>
  </singleXmlCell>
  <singleXmlCell id="811" xr6:uid="{00000000-000C-0000-FFFF-FFFF1C030000}" r="W17" connectionId="0">
    <xmlCellPr id="1" xr6:uid="{00000000-0010-0000-1C03-000001000000}" uniqueName="P1081934">
      <xmlPr mapId="1" xpath="/GFI-IZD-POD/IPK-GFI-IZD-POD_1000344/P1081934" xmlDataType="decimal"/>
    </xmlCellPr>
  </singleXmlCell>
  <singleXmlCell id="812" xr6:uid="{00000000-000C-0000-FFFF-FFFF1D030000}" r="H18" connectionId="0">
    <xmlCellPr id="1" xr6:uid="{00000000-0010-0000-1D03-000001000000}" uniqueName="P1079888">
      <xmlPr mapId="1" xpath="/GFI-IZD-POD/IPK-GFI-IZD-POD_1000344/P1079888" xmlDataType="decimal"/>
    </xmlCellPr>
  </singleXmlCell>
  <singleXmlCell id="813" xr6:uid="{00000000-000C-0000-FFFF-FFFF1E030000}" r="I18" connectionId="0">
    <xmlCellPr id="1" xr6:uid="{00000000-0010-0000-1E03-000001000000}" uniqueName="P1079889">
      <xmlPr mapId="1" xpath="/GFI-IZD-POD/IPK-GFI-IZD-POD_1000344/P1079889" xmlDataType="decimal"/>
    </xmlCellPr>
  </singleXmlCell>
  <singleXmlCell id="814" xr6:uid="{00000000-000C-0000-FFFF-FFFF1F030000}" r="J18" connectionId="0">
    <xmlCellPr id="1" xr6:uid="{00000000-0010-0000-1F03-000001000000}" uniqueName="P1079890">
      <xmlPr mapId="1" xpath="/GFI-IZD-POD/IPK-GFI-IZD-POD_1000344/P1079890" xmlDataType="decimal"/>
    </xmlCellPr>
  </singleXmlCell>
  <singleXmlCell id="815" xr6:uid="{00000000-000C-0000-FFFF-FFFF20030000}" r="K18" connectionId="0">
    <xmlCellPr id="1" xr6:uid="{00000000-0010-0000-2003-000001000000}" uniqueName="P1079891">
      <xmlPr mapId="1" xpath="/GFI-IZD-POD/IPK-GFI-IZD-POD_1000344/P1079891" xmlDataType="decimal"/>
    </xmlCellPr>
  </singleXmlCell>
  <singleXmlCell id="816" xr6:uid="{00000000-000C-0000-FFFF-FFFF21030000}" r="L18" connectionId="0">
    <xmlCellPr id="1" xr6:uid="{00000000-0010-0000-2103-000001000000}" uniqueName="P1079892">
      <xmlPr mapId="1" xpath="/GFI-IZD-POD/IPK-GFI-IZD-POD_1000344/P1079892" xmlDataType="decimal"/>
    </xmlCellPr>
  </singleXmlCell>
  <singleXmlCell id="817" xr6:uid="{00000000-000C-0000-FFFF-FFFF22030000}" r="M18" connectionId="0">
    <xmlCellPr id="1" xr6:uid="{00000000-0010-0000-2203-000001000000}" uniqueName="P1079893">
      <xmlPr mapId="1" xpath="/GFI-IZD-POD/IPK-GFI-IZD-POD_1000344/P1079893" xmlDataType="decimal"/>
    </xmlCellPr>
  </singleXmlCell>
  <singleXmlCell id="818" xr6:uid="{00000000-000C-0000-FFFF-FFFF23030000}" r="N18" connectionId="0">
    <xmlCellPr id="1" xr6:uid="{00000000-0010-0000-2303-000001000000}" uniqueName="P1079894">
      <xmlPr mapId="1" xpath="/GFI-IZD-POD/IPK-GFI-IZD-POD_1000344/P1079894" xmlDataType="decimal"/>
    </xmlCellPr>
  </singleXmlCell>
  <singleXmlCell id="819" xr6:uid="{00000000-000C-0000-FFFF-FFFF24030000}" r="O18" connectionId="0">
    <xmlCellPr id="1" xr6:uid="{00000000-0010-0000-2403-000001000000}" uniqueName="P1079895">
      <xmlPr mapId="1" xpath="/GFI-IZD-POD/IPK-GFI-IZD-POD_1000344/P1079895" xmlDataType="decimal"/>
    </xmlCellPr>
  </singleXmlCell>
  <singleXmlCell id="820" xr6:uid="{00000000-000C-0000-FFFF-FFFF25030000}" r="P18" connectionId="0">
    <xmlCellPr id="1" xr6:uid="{00000000-0010-0000-2503-000001000000}" uniqueName="P1081936">
      <xmlPr mapId="1" xpath="/GFI-IZD-POD/IPK-GFI-IZD-POD_1000344/P1081936" xmlDataType="decimal"/>
    </xmlCellPr>
  </singleXmlCell>
  <singleXmlCell id="821" xr6:uid="{00000000-000C-0000-FFFF-FFFF26030000}" r="Q18" connectionId="0">
    <xmlCellPr id="1" xr6:uid="{00000000-0010-0000-2603-000001000000}" uniqueName="P1081938">
      <xmlPr mapId="1" xpath="/GFI-IZD-POD/IPK-GFI-IZD-POD_1000344/P1081938" xmlDataType="decimal"/>
    </xmlCellPr>
  </singleXmlCell>
  <singleXmlCell id="822" xr6:uid="{00000000-000C-0000-FFFF-FFFF27030000}" r="R18" connectionId="0">
    <xmlCellPr id="1" xr6:uid="{00000000-0010-0000-2703-000001000000}" uniqueName="P1081940">
      <xmlPr mapId="1" xpath="/GFI-IZD-POD/IPK-GFI-IZD-POD_1000344/P1081940" xmlDataType="decimal"/>
    </xmlCellPr>
  </singleXmlCell>
  <singleXmlCell id="823" xr6:uid="{00000000-000C-0000-FFFF-FFFF28030000}" r="S18" connectionId="0">
    <xmlCellPr id="1" xr6:uid="{00000000-0010-0000-2803-000001000000}" uniqueName="P1081942">
      <xmlPr mapId="1" xpath="/GFI-IZD-POD/IPK-GFI-IZD-POD_1000344/P1081942" xmlDataType="decimal"/>
    </xmlCellPr>
  </singleXmlCell>
  <singleXmlCell id="824" xr6:uid="{00000000-000C-0000-FFFF-FFFF29030000}" r="T18" connectionId="0">
    <xmlCellPr id="1" xr6:uid="{00000000-0010-0000-2903-000001000000}" uniqueName="P1081944">
      <xmlPr mapId="1" xpath="/GFI-IZD-POD/IPK-GFI-IZD-POD_1000344/P1081944" xmlDataType="decimal"/>
    </xmlCellPr>
  </singleXmlCell>
  <singleXmlCell id="825" xr6:uid="{00000000-000C-0000-FFFF-FFFF2A030000}" r="U18" connectionId="0">
    <xmlCellPr id="1" xr6:uid="{00000000-0010-0000-2A03-000001000000}" uniqueName="P1081946">
      <xmlPr mapId="1" xpath="/GFI-IZD-POD/IPK-GFI-IZD-POD_1000344/P1081946" xmlDataType="decimal"/>
    </xmlCellPr>
  </singleXmlCell>
  <singleXmlCell id="826" xr6:uid="{00000000-000C-0000-FFFF-FFFF2B030000}" r="V18" connectionId="0">
    <xmlCellPr id="1" xr6:uid="{00000000-0010-0000-2B03-000001000000}" uniqueName="P1081948">
      <xmlPr mapId="1" xpath="/GFI-IZD-POD/IPK-GFI-IZD-POD_1000344/P1081948" xmlDataType="decimal"/>
    </xmlCellPr>
  </singleXmlCell>
  <singleXmlCell id="827" xr6:uid="{00000000-000C-0000-FFFF-FFFF2C030000}" r="W18" connectionId="0">
    <xmlCellPr id="1" xr6:uid="{00000000-0010-0000-2C03-000001000000}" uniqueName="P1081950">
      <xmlPr mapId="1" xpath="/GFI-IZD-POD/IPK-GFI-IZD-POD_1000344/P1081950" xmlDataType="decimal"/>
    </xmlCellPr>
  </singleXmlCell>
  <singleXmlCell id="828" xr6:uid="{00000000-000C-0000-FFFF-FFFF2D030000}" r="H19" connectionId="0">
    <xmlCellPr id="1" xr6:uid="{00000000-0010-0000-2D03-000001000000}" uniqueName="P1079896">
      <xmlPr mapId="1" xpath="/GFI-IZD-POD/IPK-GFI-IZD-POD_1000344/P1079896" xmlDataType="decimal"/>
    </xmlCellPr>
  </singleXmlCell>
  <singleXmlCell id="829" xr6:uid="{00000000-000C-0000-FFFF-FFFF2E030000}" r="I19" connectionId="0">
    <xmlCellPr id="1" xr6:uid="{00000000-0010-0000-2E03-000001000000}" uniqueName="P1079897">
      <xmlPr mapId="1" xpath="/GFI-IZD-POD/IPK-GFI-IZD-POD_1000344/P1079897" xmlDataType="decimal"/>
    </xmlCellPr>
  </singleXmlCell>
  <singleXmlCell id="830" xr6:uid="{00000000-000C-0000-FFFF-FFFF2F030000}" r="J19" connectionId="0">
    <xmlCellPr id="1" xr6:uid="{00000000-0010-0000-2F03-000001000000}" uniqueName="P1079898">
      <xmlPr mapId="1" xpath="/GFI-IZD-POD/IPK-GFI-IZD-POD_1000344/P1079898" xmlDataType="decimal"/>
    </xmlCellPr>
  </singleXmlCell>
  <singleXmlCell id="831" xr6:uid="{00000000-000C-0000-FFFF-FFFF30030000}" r="K19" connectionId="0">
    <xmlCellPr id="1" xr6:uid="{00000000-0010-0000-3003-000001000000}" uniqueName="P1079899">
      <xmlPr mapId="1" xpath="/GFI-IZD-POD/IPK-GFI-IZD-POD_1000344/P1079899" xmlDataType="decimal"/>
    </xmlCellPr>
  </singleXmlCell>
  <singleXmlCell id="832" xr6:uid="{00000000-000C-0000-FFFF-FFFF31030000}" r="L19" connectionId="0">
    <xmlCellPr id="1" xr6:uid="{00000000-0010-0000-3103-000001000000}" uniqueName="P1079900">
      <xmlPr mapId="1" xpath="/GFI-IZD-POD/IPK-GFI-IZD-POD_1000344/P1079900" xmlDataType="decimal"/>
    </xmlCellPr>
  </singleXmlCell>
  <singleXmlCell id="833" xr6:uid="{00000000-000C-0000-FFFF-FFFF32030000}" r="M19" connectionId="0">
    <xmlCellPr id="1" xr6:uid="{00000000-0010-0000-3203-000001000000}" uniqueName="P1079901">
      <xmlPr mapId="1" xpath="/GFI-IZD-POD/IPK-GFI-IZD-POD_1000344/P1079901" xmlDataType="decimal"/>
    </xmlCellPr>
  </singleXmlCell>
  <singleXmlCell id="834" xr6:uid="{00000000-000C-0000-FFFF-FFFF33030000}" r="N19" connectionId="0">
    <xmlCellPr id="1" xr6:uid="{00000000-0010-0000-3303-000001000000}" uniqueName="P1079902">
      <xmlPr mapId="1" xpath="/GFI-IZD-POD/IPK-GFI-IZD-POD_1000344/P1079902" xmlDataType="decimal"/>
    </xmlCellPr>
  </singleXmlCell>
  <singleXmlCell id="835" xr6:uid="{00000000-000C-0000-FFFF-FFFF34030000}" r="O19" connectionId="0">
    <xmlCellPr id="1" xr6:uid="{00000000-0010-0000-3403-000001000000}" uniqueName="P1079903">
      <xmlPr mapId="1" xpath="/GFI-IZD-POD/IPK-GFI-IZD-POD_1000344/P1079903" xmlDataType="decimal"/>
    </xmlCellPr>
  </singleXmlCell>
  <singleXmlCell id="836" xr6:uid="{00000000-000C-0000-FFFF-FFFF35030000}" r="P19" connectionId="0">
    <xmlCellPr id="1" xr6:uid="{00000000-0010-0000-3503-000001000000}" uniqueName="P1081953">
      <xmlPr mapId="1" xpath="/GFI-IZD-POD/IPK-GFI-IZD-POD_1000344/P1081953" xmlDataType="decimal"/>
    </xmlCellPr>
  </singleXmlCell>
  <singleXmlCell id="837" xr6:uid="{00000000-000C-0000-FFFF-FFFF36030000}" r="Q19" connectionId="0">
    <xmlCellPr id="1" xr6:uid="{00000000-0010-0000-3603-000001000000}" uniqueName="P1081958">
      <xmlPr mapId="1" xpath="/GFI-IZD-POD/IPK-GFI-IZD-POD_1000344/P1081958" xmlDataType="decimal"/>
    </xmlCellPr>
  </singleXmlCell>
  <singleXmlCell id="838" xr6:uid="{00000000-000C-0000-FFFF-FFFF37030000}" r="R19" connectionId="0">
    <xmlCellPr id="1" xr6:uid="{00000000-0010-0000-3703-000001000000}" uniqueName="P1081960">
      <xmlPr mapId="1" xpath="/GFI-IZD-POD/IPK-GFI-IZD-POD_1000344/P1081960" xmlDataType="decimal"/>
    </xmlCellPr>
  </singleXmlCell>
  <singleXmlCell id="839" xr6:uid="{00000000-000C-0000-FFFF-FFFF38030000}" r="S19" connectionId="0">
    <xmlCellPr id="1" xr6:uid="{00000000-0010-0000-3803-000001000000}" uniqueName="P1081962">
      <xmlPr mapId="1" xpath="/GFI-IZD-POD/IPK-GFI-IZD-POD_1000344/P1081962" xmlDataType="decimal"/>
    </xmlCellPr>
  </singleXmlCell>
  <singleXmlCell id="840" xr6:uid="{00000000-000C-0000-FFFF-FFFF39030000}" r="T19" connectionId="0">
    <xmlCellPr id="1" xr6:uid="{00000000-0010-0000-3903-000001000000}" uniqueName="P1081964">
      <xmlPr mapId="1" xpath="/GFI-IZD-POD/IPK-GFI-IZD-POD_1000344/P1081964" xmlDataType="decimal"/>
    </xmlCellPr>
  </singleXmlCell>
  <singleXmlCell id="841" xr6:uid="{00000000-000C-0000-FFFF-FFFF3A030000}" r="U19" connectionId="0">
    <xmlCellPr id="1" xr6:uid="{00000000-0010-0000-3A03-000001000000}" uniqueName="P1081966">
      <xmlPr mapId="1" xpath="/GFI-IZD-POD/IPK-GFI-IZD-POD_1000344/P1081966" xmlDataType="decimal"/>
    </xmlCellPr>
  </singleXmlCell>
  <singleXmlCell id="842" xr6:uid="{00000000-000C-0000-FFFF-FFFF3B030000}" r="V19" connectionId="0">
    <xmlCellPr id="1" xr6:uid="{00000000-0010-0000-3B03-000001000000}" uniqueName="P1081968">
      <xmlPr mapId="1" xpath="/GFI-IZD-POD/IPK-GFI-IZD-POD_1000344/P1081968" xmlDataType="decimal"/>
    </xmlCellPr>
  </singleXmlCell>
  <singleXmlCell id="843" xr6:uid="{00000000-000C-0000-FFFF-FFFF3C030000}" r="W19" connectionId="0">
    <xmlCellPr id="1" xr6:uid="{00000000-0010-0000-3C03-000001000000}" uniqueName="P1081970">
      <xmlPr mapId="1" xpath="/GFI-IZD-POD/IPK-GFI-IZD-POD_1000344/P1081970" xmlDataType="decimal"/>
    </xmlCellPr>
  </singleXmlCell>
  <singleXmlCell id="844" xr6:uid="{00000000-000C-0000-FFFF-FFFF3D030000}" r="H20" connectionId="0">
    <xmlCellPr id="1" xr6:uid="{00000000-0010-0000-3D03-000001000000}" uniqueName="P1079904">
      <xmlPr mapId="1" xpath="/GFI-IZD-POD/IPK-GFI-IZD-POD_1000344/P1079904" xmlDataType="decimal"/>
    </xmlCellPr>
  </singleXmlCell>
  <singleXmlCell id="845" xr6:uid="{00000000-000C-0000-FFFF-FFFF3E030000}" r="I20" connectionId="0">
    <xmlCellPr id="1" xr6:uid="{00000000-0010-0000-3E03-000001000000}" uniqueName="P1079905">
      <xmlPr mapId="1" xpath="/GFI-IZD-POD/IPK-GFI-IZD-POD_1000344/P1079905" xmlDataType="decimal"/>
    </xmlCellPr>
  </singleXmlCell>
  <singleXmlCell id="846" xr6:uid="{00000000-000C-0000-FFFF-FFFF3F030000}" r="J20" connectionId="0">
    <xmlCellPr id="1" xr6:uid="{00000000-0010-0000-3F03-000001000000}" uniqueName="P1079906">
      <xmlPr mapId="1" xpath="/GFI-IZD-POD/IPK-GFI-IZD-POD_1000344/P1079906" xmlDataType="decimal"/>
    </xmlCellPr>
  </singleXmlCell>
  <singleXmlCell id="847" xr6:uid="{00000000-000C-0000-FFFF-FFFF40030000}" r="K20" connectionId="0">
    <xmlCellPr id="1" xr6:uid="{00000000-0010-0000-4003-000001000000}" uniqueName="P1079907">
      <xmlPr mapId="1" xpath="/GFI-IZD-POD/IPK-GFI-IZD-POD_1000344/P1079907" xmlDataType="decimal"/>
    </xmlCellPr>
  </singleXmlCell>
  <singleXmlCell id="848" xr6:uid="{00000000-000C-0000-FFFF-FFFF41030000}" r="L20" connectionId="0">
    <xmlCellPr id="1" xr6:uid="{00000000-0010-0000-4103-000001000000}" uniqueName="P1079908">
      <xmlPr mapId="1" xpath="/GFI-IZD-POD/IPK-GFI-IZD-POD_1000344/P1079908" xmlDataType="decimal"/>
    </xmlCellPr>
  </singleXmlCell>
  <singleXmlCell id="849" xr6:uid="{00000000-000C-0000-FFFF-FFFF42030000}" r="M20" connectionId="0">
    <xmlCellPr id="1" xr6:uid="{00000000-0010-0000-4203-000001000000}" uniqueName="P1079909">
      <xmlPr mapId="1" xpath="/GFI-IZD-POD/IPK-GFI-IZD-POD_1000344/P1079909" xmlDataType="decimal"/>
    </xmlCellPr>
  </singleXmlCell>
  <singleXmlCell id="850" xr6:uid="{00000000-000C-0000-FFFF-FFFF43030000}" r="N20" connectionId="0">
    <xmlCellPr id="1" xr6:uid="{00000000-0010-0000-4303-000001000000}" uniqueName="P1079910">
      <xmlPr mapId="1" xpath="/GFI-IZD-POD/IPK-GFI-IZD-POD_1000344/P1079910" xmlDataType="decimal"/>
    </xmlCellPr>
  </singleXmlCell>
  <singleXmlCell id="851" xr6:uid="{00000000-000C-0000-FFFF-FFFF44030000}" r="O20" connectionId="0">
    <xmlCellPr id="1" xr6:uid="{00000000-0010-0000-4403-000001000000}" uniqueName="P1079912">
      <xmlPr mapId="1" xpath="/GFI-IZD-POD/IPK-GFI-IZD-POD_1000344/P1079912" xmlDataType="decimal"/>
    </xmlCellPr>
  </singleXmlCell>
  <singleXmlCell id="852" xr6:uid="{00000000-000C-0000-FFFF-FFFF45030000}" r="P20" connectionId="0">
    <xmlCellPr id="1" xr6:uid="{00000000-0010-0000-4503-000001000000}" uniqueName="P1081972">
      <xmlPr mapId="1" xpath="/GFI-IZD-POD/IPK-GFI-IZD-POD_1000344/P1081972" xmlDataType="decimal"/>
    </xmlCellPr>
  </singleXmlCell>
  <singleXmlCell id="853" xr6:uid="{00000000-000C-0000-FFFF-FFFF46030000}" r="Q20" connectionId="0">
    <xmlCellPr id="1" xr6:uid="{00000000-0010-0000-4603-000001000000}" uniqueName="P1081973">
      <xmlPr mapId="1" xpath="/GFI-IZD-POD/IPK-GFI-IZD-POD_1000344/P1081973" xmlDataType="decimal"/>
    </xmlCellPr>
  </singleXmlCell>
  <singleXmlCell id="854" xr6:uid="{00000000-000C-0000-FFFF-FFFF47030000}" r="R20" connectionId="0">
    <xmlCellPr id="1" xr6:uid="{00000000-0010-0000-4703-000001000000}" uniqueName="P1081975">
      <xmlPr mapId="1" xpath="/GFI-IZD-POD/IPK-GFI-IZD-POD_1000344/P1081975" xmlDataType="decimal"/>
    </xmlCellPr>
  </singleXmlCell>
  <singleXmlCell id="855" xr6:uid="{00000000-000C-0000-FFFF-FFFF48030000}" r="S20" connectionId="0">
    <xmlCellPr id="1" xr6:uid="{00000000-0010-0000-4803-000001000000}" uniqueName="P1081977">
      <xmlPr mapId="1" xpath="/GFI-IZD-POD/IPK-GFI-IZD-POD_1000344/P1081977" xmlDataType="decimal"/>
    </xmlCellPr>
  </singleXmlCell>
  <singleXmlCell id="856" xr6:uid="{00000000-000C-0000-FFFF-FFFF49030000}" r="T20" connectionId="0">
    <xmlCellPr id="1" xr6:uid="{00000000-0010-0000-4903-000001000000}" uniqueName="P1081978">
      <xmlPr mapId="1" xpath="/GFI-IZD-POD/IPK-GFI-IZD-POD_1000344/P1081978" xmlDataType="decimal"/>
    </xmlCellPr>
  </singleXmlCell>
  <singleXmlCell id="857" xr6:uid="{00000000-000C-0000-FFFF-FFFF4A030000}" r="U20" connectionId="0">
    <xmlCellPr id="1" xr6:uid="{00000000-0010-0000-4A03-000001000000}" uniqueName="P1081980">
      <xmlPr mapId="1" xpath="/GFI-IZD-POD/IPK-GFI-IZD-POD_1000344/P1081980" xmlDataType="decimal"/>
    </xmlCellPr>
  </singleXmlCell>
  <singleXmlCell id="858" xr6:uid="{00000000-000C-0000-FFFF-FFFF4B030000}" r="V20" connectionId="0">
    <xmlCellPr id="1" xr6:uid="{00000000-0010-0000-4B03-000001000000}" uniqueName="P1081982">
      <xmlPr mapId="1" xpath="/GFI-IZD-POD/IPK-GFI-IZD-POD_1000344/P1081982" xmlDataType="decimal"/>
    </xmlCellPr>
  </singleXmlCell>
  <singleXmlCell id="859" xr6:uid="{00000000-000C-0000-FFFF-FFFF4C030000}" r="W20" connectionId="0">
    <xmlCellPr id="1" xr6:uid="{00000000-0010-0000-4C03-000001000000}" uniqueName="P1081984">
      <xmlPr mapId="1" xpath="/GFI-IZD-POD/IPK-GFI-IZD-POD_1000344/P1081984" xmlDataType="decimal"/>
    </xmlCellPr>
  </singleXmlCell>
  <singleXmlCell id="860" xr6:uid="{00000000-000C-0000-FFFF-FFFF4D030000}" r="H21" connectionId="0">
    <xmlCellPr id="1" xr6:uid="{00000000-0010-0000-4D03-000001000000}" uniqueName="P1079911">
      <xmlPr mapId="1" xpath="/GFI-IZD-POD/IPK-GFI-IZD-POD_1000344/P1079911" xmlDataType="decimal"/>
    </xmlCellPr>
  </singleXmlCell>
  <singleXmlCell id="861" xr6:uid="{00000000-000C-0000-FFFF-FFFF4E030000}" r="I21" connectionId="0">
    <xmlCellPr id="1" xr6:uid="{00000000-0010-0000-4E03-000001000000}" uniqueName="P1079913">
      <xmlPr mapId="1" xpath="/GFI-IZD-POD/IPK-GFI-IZD-POD_1000344/P1079913" xmlDataType="decimal"/>
    </xmlCellPr>
  </singleXmlCell>
  <singleXmlCell id="862" xr6:uid="{00000000-000C-0000-FFFF-FFFF4F030000}" r="J21" connectionId="0">
    <xmlCellPr id="1" xr6:uid="{00000000-0010-0000-4F03-000001000000}" uniqueName="P1079914">
      <xmlPr mapId="1" xpath="/GFI-IZD-POD/IPK-GFI-IZD-POD_1000344/P1079914" xmlDataType="decimal"/>
    </xmlCellPr>
  </singleXmlCell>
  <singleXmlCell id="863" xr6:uid="{00000000-000C-0000-FFFF-FFFF50030000}" r="K21" connectionId="0">
    <xmlCellPr id="1" xr6:uid="{00000000-0010-0000-5003-000001000000}" uniqueName="P1079915">
      <xmlPr mapId="1" xpath="/GFI-IZD-POD/IPK-GFI-IZD-POD_1000344/P1079915" xmlDataType="decimal"/>
    </xmlCellPr>
  </singleXmlCell>
  <singleXmlCell id="864" xr6:uid="{00000000-000C-0000-FFFF-FFFF51030000}" r="L21" connectionId="0">
    <xmlCellPr id="1" xr6:uid="{00000000-0010-0000-5103-000001000000}" uniqueName="P1079916">
      <xmlPr mapId="1" xpath="/GFI-IZD-POD/IPK-GFI-IZD-POD_1000344/P1079916" xmlDataType="decimal"/>
    </xmlCellPr>
  </singleXmlCell>
  <singleXmlCell id="865" xr6:uid="{00000000-000C-0000-FFFF-FFFF52030000}" r="M21" connectionId="0">
    <xmlCellPr id="1" xr6:uid="{00000000-0010-0000-5203-000001000000}" uniqueName="P1079917">
      <xmlPr mapId="1" xpath="/GFI-IZD-POD/IPK-GFI-IZD-POD_1000344/P1079917" xmlDataType="decimal"/>
    </xmlCellPr>
  </singleXmlCell>
  <singleXmlCell id="866" xr6:uid="{00000000-000C-0000-FFFF-FFFF53030000}" r="N21" connectionId="0">
    <xmlCellPr id="1" xr6:uid="{00000000-0010-0000-5303-000001000000}" uniqueName="P1079918">
      <xmlPr mapId="1" xpath="/GFI-IZD-POD/IPK-GFI-IZD-POD_1000344/P1079918" xmlDataType="decimal"/>
    </xmlCellPr>
  </singleXmlCell>
  <singleXmlCell id="867" xr6:uid="{00000000-000C-0000-FFFF-FFFF54030000}" r="O21" connectionId="0">
    <xmlCellPr id="1" xr6:uid="{00000000-0010-0000-5403-000001000000}" uniqueName="P1079919">
      <xmlPr mapId="1" xpath="/GFI-IZD-POD/IPK-GFI-IZD-POD_1000344/P1079919" xmlDataType="decimal"/>
    </xmlCellPr>
  </singleXmlCell>
  <singleXmlCell id="868" xr6:uid="{00000000-000C-0000-FFFF-FFFF55030000}" r="P21" connectionId="0">
    <xmlCellPr id="1" xr6:uid="{00000000-0010-0000-5503-000001000000}" uniqueName="P1081986">
      <xmlPr mapId="1" xpath="/GFI-IZD-POD/IPK-GFI-IZD-POD_1000344/P1081986" xmlDataType="decimal"/>
    </xmlCellPr>
  </singleXmlCell>
  <singleXmlCell id="869" xr6:uid="{00000000-000C-0000-FFFF-FFFF56030000}" r="Q21" connectionId="0">
    <xmlCellPr id="1" xr6:uid="{00000000-0010-0000-5603-000001000000}" uniqueName="P1081988">
      <xmlPr mapId="1" xpath="/GFI-IZD-POD/IPK-GFI-IZD-POD_1000344/P1081988" xmlDataType="decimal"/>
    </xmlCellPr>
  </singleXmlCell>
  <singleXmlCell id="870" xr6:uid="{00000000-000C-0000-FFFF-FFFF57030000}" r="R21" connectionId="0">
    <xmlCellPr id="1" xr6:uid="{00000000-0010-0000-5703-000001000000}" uniqueName="P1081990">
      <xmlPr mapId="1" xpath="/GFI-IZD-POD/IPK-GFI-IZD-POD_1000344/P1081990" xmlDataType="decimal"/>
    </xmlCellPr>
  </singleXmlCell>
  <singleXmlCell id="871" xr6:uid="{00000000-000C-0000-FFFF-FFFF58030000}" r="S21" connectionId="0">
    <xmlCellPr id="1" xr6:uid="{00000000-0010-0000-5803-000001000000}" uniqueName="P1081993">
      <xmlPr mapId="1" xpath="/GFI-IZD-POD/IPK-GFI-IZD-POD_1000344/P1081993" xmlDataType="decimal"/>
    </xmlCellPr>
  </singleXmlCell>
  <singleXmlCell id="872" xr6:uid="{00000000-000C-0000-FFFF-FFFF59030000}" r="T21" connectionId="0">
    <xmlCellPr id="1" xr6:uid="{00000000-0010-0000-5903-000001000000}" uniqueName="P1081995">
      <xmlPr mapId="1" xpath="/GFI-IZD-POD/IPK-GFI-IZD-POD_1000344/P1081995" xmlDataType="decimal"/>
    </xmlCellPr>
  </singleXmlCell>
  <singleXmlCell id="873" xr6:uid="{00000000-000C-0000-FFFF-FFFF5A030000}" r="U21" connectionId="0">
    <xmlCellPr id="1" xr6:uid="{00000000-0010-0000-5A03-000001000000}" uniqueName="P1081997">
      <xmlPr mapId="1" xpath="/GFI-IZD-POD/IPK-GFI-IZD-POD_1000344/P1081997" xmlDataType="decimal"/>
    </xmlCellPr>
  </singleXmlCell>
  <singleXmlCell id="874" xr6:uid="{00000000-000C-0000-FFFF-FFFF5B030000}" r="V21" connectionId="0">
    <xmlCellPr id="1" xr6:uid="{00000000-0010-0000-5B03-000001000000}" uniqueName="P1081999">
      <xmlPr mapId="1" xpath="/GFI-IZD-POD/IPK-GFI-IZD-POD_1000344/P1081999" xmlDataType="decimal"/>
    </xmlCellPr>
  </singleXmlCell>
  <singleXmlCell id="875" xr6:uid="{00000000-000C-0000-FFFF-FFFF5C030000}" r="W21" connectionId="0">
    <xmlCellPr id="1" xr6:uid="{00000000-0010-0000-5C03-000001000000}" uniqueName="P1082001">
      <xmlPr mapId="1" xpath="/GFI-IZD-POD/IPK-GFI-IZD-POD_1000344/P1082001" xmlDataType="decimal"/>
    </xmlCellPr>
  </singleXmlCell>
  <singleXmlCell id="876" xr6:uid="{00000000-000C-0000-FFFF-FFFF5D030000}" r="H22" connectionId="0">
    <xmlCellPr id="1" xr6:uid="{00000000-0010-0000-5D03-000001000000}" uniqueName="P1079920">
      <xmlPr mapId="1" xpath="/GFI-IZD-POD/IPK-GFI-IZD-POD_1000344/P1079920" xmlDataType="decimal"/>
    </xmlCellPr>
  </singleXmlCell>
  <singleXmlCell id="877" xr6:uid="{00000000-000C-0000-FFFF-FFFF5E030000}" r="I22" connectionId="0">
    <xmlCellPr id="1" xr6:uid="{00000000-0010-0000-5E03-000001000000}" uniqueName="P1079921">
      <xmlPr mapId="1" xpath="/GFI-IZD-POD/IPK-GFI-IZD-POD_1000344/P1079921" xmlDataType="decimal"/>
    </xmlCellPr>
  </singleXmlCell>
  <singleXmlCell id="878" xr6:uid="{00000000-000C-0000-FFFF-FFFF5F030000}" r="J22" connectionId="0">
    <xmlCellPr id="1" xr6:uid="{00000000-0010-0000-5F03-000001000000}" uniqueName="P1079922">
      <xmlPr mapId="1" xpath="/GFI-IZD-POD/IPK-GFI-IZD-POD_1000344/P1079922" xmlDataType="decimal"/>
    </xmlCellPr>
  </singleXmlCell>
  <singleXmlCell id="879" xr6:uid="{00000000-000C-0000-FFFF-FFFF60030000}" r="K22" connectionId="0">
    <xmlCellPr id="1" xr6:uid="{00000000-0010-0000-6003-000001000000}" uniqueName="P1079923">
      <xmlPr mapId="1" xpath="/GFI-IZD-POD/IPK-GFI-IZD-POD_1000344/P1079923" xmlDataType="decimal"/>
    </xmlCellPr>
  </singleXmlCell>
  <singleXmlCell id="880" xr6:uid="{00000000-000C-0000-FFFF-FFFF61030000}" r="L22" connectionId="0">
    <xmlCellPr id="1" xr6:uid="{00000000-0010-0000-6103-000001000000}" uniqueName="P1079924">
      <xmlPr mapId="1" xpath="/GFI-IZD-POD/IPK-GFI-IZD-POD_1000344/P1079924" xmlDataType="decimal"/>
    </xmlCellPr>
  </singleXmlCell>
  <singleXmlCell id="881" xr6:uid="{00000000-000C-0000-FFFF-FFFF62030000}" r="M22" connectionId="0">
    <xmlCellPr id="1" xr6:uid="{00000000-0010-0000-6203-000001000000}" uniqueName="P1079925">
      <xmlPr mapId="1" xpath="/GFI-IZD-POD/IPK-GFI-IZD-POD_1000344/P1079925" xmlDataType="decimal"/>
    </xmlCellPr>
  </singleXmlCell>
  <singleXmlCell id="882" xr6:uid="{00000000-000C-0000-FFFF-FFFF63030000}" r="N22" connectionId="0">
    <xmlCellPr id="1" xr6:uid="{00000000-0010-0000-6303-000001000000}" uniqueName="P1079926">
      <xmlPr mapId="1" xpath="/GFI-IZD-POD/IPK-GFI-IZD-POD_1000344/P1079926" xmlDataType="decimal"/>
    </xmlCellPr>
  </singleXmlCell>
  <singleXmlCell id="883" xr6:uid="{00000000-000C-0000-FFFF-FFFF64030000}" r="O22" connectionId="0">
    <xmlCellPr id="1" xr6:uid="{00000000-0010-0000-6403-000001000000}" uniqueName="P1079927">
      <xmlPr mapId="1" xpath="/GFI-IZD-POD/IPK-GFI-IZD-POD_1000344/P1079927" xmlDataType="decimal"/>
    </xmlCellPr>
  </singleXmlCell>
  <singleXmlCell id="884" xr6:uid="{00000000-000C-0000-FFFF-FFFF65030000}" r="P22" connectionId="0">
    <xmlCellPr id="1" xr6:uid="{00000000-0010-0000-6503-000001000000}" uniqueName="P1082003">
      <xmlPr mapId="1" xpath="/GFI-IZD-POD/IPK-GFI-IZD-POD_1000344/P1082003" xmlDataType="decimal"/>
    </xmlCellPr>
  </singleXmlCell>
  <singleXmlCell id="885" xr6:uid="{00000000-000C-0000-FFFF-FFFF66030000}" r="Q22" connectionId="0">
    <xmlCellPr id="1" xr6:uid="{00000000-0010-0000-6603-000001000000}" uniqueName="P1082004">
      <xmlPr mapId="1" xpath="/GFI-IZD-POD/IPK-GFI-IZD-POD_1000344/P1082004" xmlDataType="decimal"/>
    </xmlCellPr>
  </singleXmlCell>
  <singleXmlCell id="886" xr6:uid="{00000000-000C-0000-FFFF-FFFF67030000}" r="R22" connectionId="0">
    <xmlCellPr id="1" xr6:uid="{00000000-0010-0000-6703-000001000000}" uniqueName="P1082005">
      <xmlPr mapId="1" xpath="/GFI-IZD-POD/IPK-GFI-IZD-POD_1000344/P1082005" xmlDataType="decimal"/>
    </xmlCellPr>
  </singleXmlCell>
  <singleXmlCell id="887" xr6:uid="{00000000-000C-0000-FFFF-FFFF68030000}" r="S22" connectionId="0">
    <xmlCellPr id="1" xr6:uid="{00000000-0010-0000-6803-000001000000}" uniqueName="P1082007">
      <xmlPr mapId="1" xpath="/GFI-IZD-POD/IPK-GFI-IZD-POD_1000344/P1082007" xmlDataType="decimal"/>
    </xmlCellPr>
  </singleXmlCell>
  <singleXmlCell id="888" xr6:uid="{00000000-000C-0000-FFFF-FFFF69030000}" r="T22" connectionId="0">
    <xmlCellPr id="1" xr6:uid="{00000000-0010-0000-6903-000001000000}" uniqueName="P1082008">
      <xmlPr mapId="1" xpath="/GFI-IZD-POD/IPK-GFI-IZD-POD_1000344/P1082008" xmlDataType="decimal"/>
    </xmlCellPr>
  </singleXmlCell>
  <singleXmlCell id="889" xr6:uid="{00000000-000C-0000-FFFF-FFFF6A030000}" r="U22" connectionId="0">
    <xmlCellPr id="1" xr6:uid="{00000000-0010-0000-6A03-000001000000}" uniqueName="P1082010">
      <xmlPr mapId="1" xpath="/GFI-IZD-POD/IPK-GFI-IZD-POD_1000344/P1082010" xmlDataType="decimal"/>
    </xmlCellPr>
  </singleXmlCell>
  <singleXmlCell id="890" xr6:uid="{00000000-000C-0000-FFFF-FFFF6B030000}" r="V22" connectionId="0">
    <xmlCellPr id="1" xr6:uid="{00000000-0010-0000-6B03-000001000000}" uniqueName="P1082011">
      <xmlPr mapId="1" xpath="/GFI-IZD-POD/IPK-GFI-IZD-POD_1000344/P1082011" xmlDataType="decimal"/>
    </xmlCellPr>
  </singleXmlCell>
  <singleXmlCell id="891" xr6:uid="{00000000-000C-0000-FFFF-FFFF6C030000}" r="W22" connectionId="0">
    <xmlCellPr id="1" xr6:uid="{00000000-0010-0000-6C03-000001000000}" uniqueName="P1082013">
      <xmlPr mapId="1" xpath="/GFI-IZD-POD/IPK-GFI-IZD-POD_1000344/P1082013" xmlDataType="decimal"/>
    </xmlCellPr>
  </singleXmlCell>
  <singleXmlCell id="892" xr6:uid="{00000000-000C-0000-FFFF-FFFF6D030000}" r="H23" connectionId="0">
    <xmlCellPr id="1" xr6:uid="{00000000-0010-0000-6D03-000001000000}" uniqueName="P1079928">
      <xmlPr mapId="1" xpath="/GFI-IZD-POD/IPK-GFI-IZD-POD_1000344/P1079928" xmlDataType="decimal"/>
    </xmlCellPr>
  </singleXmlCell>
  <singleXmlCell id="894" xr6:uid="{00000000-000C-0000-FFFF-FFFF6E030000}" r="I23" connectionId="0">
    <xmlCellPr id="1" xr6:uid="{00000000-0010-0000-6E03-000001000000}" uniqueName="P1079929">
      <xmlPr mapId="1" xpath="/GFI-IZD-POD/IPK-GFI-IZD-POD_1000344/P1079929" xmlDataType="decimal"/>
    </xmlCellPr>
  </singleXmlCell>
  <singleXmlCell id="895" xr6:uid="{00000000-000C-0000-FFFF-FFFF6F030000}" r="J23" connectionId="0">
    <xmlCellPr id="1" xr6:uid="{00000000-0010-0000-6F03-000001000000}" uniqueName="P1079930">
      <xmlPr mapId="1" xpath="/GFI-IZD-POD/IPK-GFI-IZD-POD_1000344/P1079930" xmlDataType="decimal"/>
    </xmlCellPr>
  </singleXmlCell>
  <singleXmlCell id="896" xr6:uid="{00000000-000C-0000-FFFF-FFFF70030000}" r="K23" connectionId="0">
    <xmlCellPr id="1" xr6:uid="{00000000-0010-0000-7003-000001000000}" uniqueName="P1079931">
      <xmlPr mapId="1" xpath="/GFI-IZD-POD/IPK-GFI-IZD-POD_1000344/P1079931" xmlDataType="decimal"/>
    </xmlCellPr>
  </singleXmlCell>
  <singleXmlCell id="897" xr6:uid="{00000000-000C-0000-FFFF-FFFF71030000}" r="L23" connectionId="0">
    <xmlCellPr id="1" xr6:uid="{00000000-0010-0000-7103-000001000000}" uniqueName="P1079932">
      <xmlPr mapId="1" xpath="/GFI-IZD-POD/IPK-GFI-IZD-POD_1000344/P1079932" xmlDataType="decimal"/>
    </xmlCellPr>
  </singleXmlCell>
  <singleXmlCell id="898" xr6:uid="{00000000-000C-0000-FFFF-FFFF72030000}" r="M23" connectionId="0">
    <xmlCellPr id="1" xr6:uid="{00000000-0010-0000-7203-000001000000}" uniqueName="P1079933">
      <xmlPr mapId="1" xpath="/GFI-IZD-POD/IPK-GFI-IZD-POD_1000344/P1079933" xmlDataType="decimal"/>
    </xmlCellPr>
  </singleXmlCell>
  <singleXmlCell id="899" xr6:uid="{00000000-000C-0000-FFFF-FFFF73030000}" r="N23" connectionId="0">
    <xmlCellPr id="1" xr6:uid="{00000000-0010-0000-7303-000001000000}" uniqueName="P1079934">
      <xmlPr mapId="1" xpath="/GFI-IZD-POD/IPK-GFI-IZD-POD_1000344/P1079934" xmlDataType="decimal"/>
    </xmlCellPr>
  </singleXmlCell>
  <singleXmlCell id="900" xr6:uid="{00000000-000C-0000-FFFF-FFFF74030000}" r="O23" connectionId="0">
    <xmlCellPr id="1" xr6:uid="{00000000-0010-0000-7403-000001000000}" uniqueName="P1079935">
      <xmlPr mapId="1" xpath="/GFI-IZD-POD/IPK-GFI-IZD-POD_1000344/P1079935" xmlDataType="decimal"/>
    </xmlCellPr>
  </singleXmlCell>
  <singleXmlCell id="901" xr6:uid="{00000000-000C-0000-FFFF-FFFF75030000}" r="P23" connectionId="0">
    <xmlCellPr id="1" xr6:uid="{00000000-0010-0000-7503-000001000000}" uniqueName="P1082014">
      <xmlPr mapId="1" xpath="/GFI-IZD-POD/IPK-GFI-IZD-POD_1000344/P1082014" xmlDataType="decimal"/>
    </xmlCellPr>
  </singleXmlCell>
  <singleXmlCell id="902" xr6:uid="{00000000-000C-0000-FFFF-FFFF76030000}" r="Q23" connectionId="0">
    <xmlCellPr id="1" xr6:uid="{00000000-0010-0000-7603-000001000000}" uniqueName="P1082016">
      <xmlPr mapId="1" xpath="/GFI-IZD-POD/IPK-GFI-IZD-POD_1000344/P1082016" xmlDataType="decimal"/>
    </xmlCellPr>
  </singleXmlCell>
  <singleXmlCell id="903" xr6:uid="{00000000-000C-0000-FFFF-FFFF77030000}" r="R23" connectionId="0">
    <xmlCellPr id="1" xr6:uid="{00000000-0010-0000-7703-000001000000}" uniqueName="P1082018">
      <xmlPr mapId="1" xpath="/GFI-IZD-POD/IPK-GFI-IZD-POD_1000344/P1082018" xmlDataType="decimal"/>
    </xmlCellPr>
  </singleXmlCell>
  <singleXmlCell id="904" xr6:uid="{00000000-000C-0000-FFFF-FFFF78030000}" r="S23" connectionId="0">
    <xmlCellPr id="1" xr6:uid="{00000000-0010-0000-7803-000001000000}" uniqueName="P1082019">
      <xmlPr mapId="1" xpath="/GFI-IZD-POD/IPK-GFI-IZD-POD_1000344/P1082019" xmlDataType="decimal"/>
    </xmlCellPr>
  </singleXmlCell>
  <singleXmlCell id="905" xr6:uid="{00000000-000C-0000-FFFF-FFFF79030000}" r="T23" connectionId="0">
    <xmlCellPr id="1" xr6:uid="{00000000-0010-0000-7903-000001000000}" uniqueName="P1082029">
      <xmlPr mapId="1" xpath="/GFI-IZD-POD/IPK-GFI-IZD-POD_1000344/P1082029" xmlDataType="decimal"/>
    </xmlCellPr>
  </singleXmlCell>
  <singleXmlCell id="906" xr6:uid="{00000000-000C-0000-FFFF-FFFF7A030000}" r="U23" connectionId="0">
    <xmlCellPr id="1" xr6:uid="{00000000-0010-0000-7A03-000001000000}" uniqueName="P1082032">
      <xmlPr mapId="1" xpath="/GFI-IZD-POD/IPK-GFI-IZD-POD_1000344/P1082032" xmlDataType="decimal"/>
    </xmlCellPr>
  </singleXmlCell>
  <singleXmlCell id="907" xr6:uid="{00000000-000C-0000-FFFF-FFFF7B030000}" r="V23" connectionId="0">
    <xmlCellPr id="1" xr6:uid="{00000000-0010-0000-7B03-000001000000}" uniqueName="P1082034">
      <xmlPr mapId="1" xpath="/GFI-IZD-POD/IPK-GFI-IZD-POD_1000344/P1082034" xmlDataType="decimal"/>
    </xmlCellPr>
  </singleXmlCell>
  <singleXmlCell id="908" xr6:uid="{00000000-000C-0000-FFFF-FFFF7C030000}" r="W23" connectionId="0">
    <xmlCellPr id="1" xr6:uid="{00000000-0010-0000-7C03-000001000000}" uniqueName="P1082035">
      <xmlPr mapId="1" xpath="/GFI-IZD-POD/IPK-GFI-IZD-POD_1000344/P1082035" xmlDataType="decimal"/>
    </xmlCellPr>
  </singleXmlCell>
  <singleXmlCell id="909" xr6:uid="{00000000-000C-0000-FFFF-FFFF7D030000}" r="H24" connectionId="0">
    <xmlCellPr id="1" xr6:uid="{00000000-0010-0000-7D03-000001000000}" uniqueName="P1079936">
      <xmlPr mapId="1" xpath="/GFI-IZD-POD/IPK-GFI-IZD-POD_1000344/P1079936" xmlDataType="decimal"/>
    </xmlCellPr>
  </singleXmlCell>
  <singleXmlCell id="910" xr6:uid="{00000000-000C-0000-FFFF-FFFF7E030000}" r="I24" connectionId="0">
    <xmlCellPr id="1" xr6:uid="{00000000-0010-0000-7E03-000001000000}" uniqueName="P1079937">
      <xmlPr mapId="1" xpath="/GFI-IZD-POD/IPK-GFI-IZD-POD_1000344/P1079937" xmlDataType="decimal"/>
    </xmlCellPr>
  </singleXmlCell>
  <singleXmlCell id="911" xr6:uid="{00000000-000C-0000-FFFF-FFFF7F030000}" r="J24" connectionId="0">
    <xmlCellPr id="1" xr6:uid="{00000000-0010-0000-7F03-000001000000}" uniqueName="P1079938">
      <xmlPr mapId="1" xpath="/GFI-IZD-POD/IPK-GFI-IZD-POD_1000344/P1079938" xmlDataType="decimal"/>
    </xmlCellPr>
  </singleXmlCell>
  <singleXmlCell id="912" xr6:uid="{00000000-000C-0000-FFFF-FFFF80030000}" r="K24" connectionId="0">
    <xmlCellPr id="1" xr6:uid="{00000000-0010-0000-8003-000001000000}" uniqueName="P1079939">
      <xmlPr mapId="1" xpath="/GFI-IZD-POD/IPK-GFI-IZD-POD_1000344/P1079939" xmlDataType="decimal"/>
    </xmlCellPr>
  </singleXmlCell>
  <singleXmlCell id="913" xr6:uid="{00000000-000C-0000-FFFF-FFFF81030000}" r="L24" connectionId="0">
    <xmlCellPr id="1" xr6:uid="{00000000-0010-0000-8103-000001000000}" uniqueName="P1079940">
      <xmlPr mapId="1" xpath="/GFI-IZD-POD/IPK-GFI-IZD-POD_1000344/P1079940" xmlDataType="decimal"/>
    </xmlCellPr>
  </singleXmlCell>
  <singleXmlCell id="914" xr6:uid="{00000000-000C-0000-FFFF-FFFF82030000}" r="M24" connectionId="0">
    <xmlCellPr id="1" xr6:uid="{00000000-0010-0000-8203-000001000000}" uniqueName="P1079941">
      <xmlPr mapId="1" xpath="/GFI-IZD-POD/IPK-GFI-IZD-POD_1000344/P1079941" xmlDataType="decimal"/>
    </xmlCellPr>
  </singleXmlCell>
  <singleXmlCell id="915" xr6:uid="{00000000-000C-0000-FFFF-FFFF83030000}" r="N24" connectionId="0">
    <xmlCellPr id="1" xr6:uid="{00000000-0010-0000-8303-000001000000}" uniqueName="P1079942">
      <xmlPr mapId="1" xpath="/GFI-IZD-POD/IPK-GFI-IZD-POD_1000344/P1079942" xmlDataType="decimal"/>
    </xmlCellPr>
  </singleXmlCell>
  <singleXmlCell id="916" xr6:uid="{00000000-000C-0000-FFFF-FFFF84030000}" r="O24" connectionId="0">
    <xmlCellPr id="1" xr6:uid="{00000000-0010-0000-8403-000001000000}" uniqueName="P1079943">
      <xmlPr mapId="1" xpath="/GFI-IZD-POD/IPK-GFI-IZD-POD_1000344/P1079943" xmlDataType="decimal"/>
    </xmlCellPr>
  </singleXmlCell>
  <singleXmlCell id="917" xr6:uid="{00000000-000C-0000-FFFF-FFFF85030000}" r="P24" connectionId="0">
    <xmlCellPr id="1" xr6:uid="{00000000-0010-0000-8503-000001000000}" uniqueName="P1082038">
      <xmlPr mapId="1" xpath="/GFI-IZD-POD/IPK-GFI-IZD-POD_1000344/P1082038" xmlDataType="decimal"/>
    </xmlCellPr>
  </singleXmlCell>
  <singleXmlCell id="918" xr6:uid="{00000000-000C-0000-FFFF-FFFF86030000}" r="Q24" connectionId="0">
    <xmlCellPr id="1" xr6:uid="{00000000-0010-0000-8603-000001000000}" uniqueName="P1082045">
      <xmlPr mapId="1" xpath="/GFI-IZD-POD/IPK-GFI-IZD-POD_1000344/P1082045" xmlDataType="decimal"/>
    </xmlCellPr>
  </singleXmlCell>
  <singleXmlCell id="919" xr6:uid="{00000000-000C-0000-FFFF-FFFF87030000}" r="R24" connectionId="0">
    <xmlCellPr id="1" xr6:uid="{00000000-0010-0000-8703-000001000000}" uniqueName="P1082047">
      <xmlPr mapId="1" xpath="/GFI-IZD-POD/IPK-GFI-IZD-POD_1000344/P1082047" xmlDataType="decimal"/>
    </xmlCellPr>
  </singleXmlCell>
  <singleXmlCell id="920" xr6:uid="{00000000-000C-0000-FFFF-FFFF88030000}" r="S24" connectionId="0">
    <xmlCellPr id="1" xr6:uid="{00000000-0010-0000-8803-000001000000}" uniqueName="P1082048">
      <xmlPr mapId="1" xpath="/GFI-IZD-POD/IPK-GFI-IZD-POD_1000344/P1082048" xmlDataType="decimal"/>
    </xmlCellPr>
  </singleXmlCell>
  <singleXmlCell id="921" xr6:uid="{00000000-000C-0000-FFFF-FFFF89030000}" r="T24" connectionId="0">
    <xmlCellPr id="1" xr6:uid="{00000000-0010-0000-8903-000001000000}" uniqueName="P1082075">
      <xmlPr mapId="1" xpath="/GFI-IZD-POD/IPK-GFI-IZD-POD_1000344/P1082075" xmlDataType="decimal"/>
    </xmlCellPr>
  </singleXmlCell>
  <singleXmlCell id="922" xr6:uid="{00000000-000C-0000-FFFF-FFFF8A030000}" r="U24" connectionId="0">
    <xmlCellPr id="1" xr6:uid="{00000000-0010-0000-8A03-000001000000}" uniqueName="P1082077">
      <xmlPr mapId="1" xpath="/GFI-IZD-POD/IPK-GFI-IZD-POD_1000344/P1082077" xmlDataType="decimal"/>
    </xmlCellPr>
  </singleXmlCell>
  <singleXmlCell id="923" xr6:uid="{00000000-000C-0000-FFFF-FFFF8B030000}" r="V24" connectionId="0">
    <xmlCellPr id="1" xr6:uid="{00000000-0010-0000-8B03-000001000000}" uniqueName="P1082092">
      <xmlPr mapId="1" xpath="/GFI-IZD-POD/IPK-GFI-IZD-POD_1000344/P1082092" xmlDataType="decimal"/>
    </xmlCellPr>
  </singleXmlCell>
  <singleXmlCell id="924" xr6:uid="{00000000-000C-0000-FFFF-FFFF8C030000}" r="W24" connectionId="0">
    <xmlCellPr id="1" xr6:uid="{00000000-0010-0000-8C03-000001000000}" uniqueName="P1082094">
      <xmlPr mapId="1" xpath="/GFI-IZD-POD/IPK-GFI-IZD-POD_1000344/P1082094" xmlDataType="decimal"/>
    </xmlCellPr>
  </singleXmlCell>
  <singleXmlCell id="925" xr6:uid="{00000000-000C-0000-FFFF-FFFF8D030000}" r="H25" connectionId="0">
    <xmlCellPr id="1" xr6:uid="{00000000-0010-0000-8D03-000001000000}" uniqueName="P1079944">
      <xmlPr mapId="1" xpath="/GFI-IZD-POD/IPK-GFI-IZD-POD_1000344/P1079944" xmlDataType="decimal"/>
    </xmlCellPr>
  </singleXmlCell>
  <singleXmlCell id="926" xr6:uid="{00000000-000C-0000-FFFF-FFFF8E030000}" r="I25" connectionId="0">
    <xmlCellPr id="1" xr6:uid="{00000000-0010-0000-8E03-000001000000}" uniqueName="P1079945">
      <xmlPr mapId="1" xpath="/GFI-IZD-POD/IPK-GFI-IZD-POD_1000344/P1079945" xmlDataType="decimal"/>
    </xmlCellPr>
  </singleXmlCell>
  <singleXmlCell id="927" xr6:uid="{00000000-000C-0000-FFFF-FFFF8F030000}" r="J25" connectionId="0">
    <xmlCellPr id="1" xr6:uid="{00000000-0010-0000-8F03-000001000000}" uniqueName="P1079946">
      <xmlPr mapId="1" xpath="/GFI-IZD-POD/IPK-GFI-IZD-POD_1000344/P1079946" xmlDataType="decimal"/>
    </xmlCellPr>
  </singleXmlCell>
  <singleXmlCell id="928" xr6:uid="{00000000-000C-0000-FFFF-FFFF90030000}" r="K25" connectionId="0">
    <xmlCellPr id="1" xr6:uid="{00000000-0010-0000-9003-000001000000}" uniqueName="P1079947">
      <xmlPr mapId="1" xpath="/GFI-IZD-POD/IPK-GFI-IZD-POD_1000344/P1079947" xmlDataType="decimal"/>
    </xmlCellPr>
  </singleXmlCell>
  <singleXmlCell id="929" xr6:uid="{00000000-000C-0000-FFFF-FFFF91030000}" r="L25" connectionId="0">
    <xmlCellPr id="1" xr6:uid="{00000000-0010-0000-9103-000001000000}" uniqueName="P1079948">
      <xmlPr mapId="1" xpath="/GFI-IZD-POD/IPK-GFI-IZD-POD_1000344/P1079948" xmlDataType="decimal"/>
    </xmlCellPr>
  </singleXmlCell>
  <singleXmlCell id="930" xr6:uid="{00000000-000C-0000-FFFF-FFFF92030000}" r="M25" connectionId="0">
    <xmlCellPr id="1" xr6:uid="{00000000-0010-0000-9203-000001000000}" uniqueName="P1079949">
      <xmlPr mapId="1" xpath="/GFI-IZD-POD/IPK-GFI-IZD-POD_1000344/P1079949" xmlDataType="decimal"/>
    </xmlCellPr>
  </singleXmlCell>
  <singleXmlCell id="931" xr6:uid="{00000000-000C-0000-FFFF-FFFF93030000}" r="N25" connectionId="0">
    <xmlCellPr id="1" xr6:uid="{00000000-0010-0000-9303-000001000000}" uniqueName="P1079950">
      <xmlPr mapId="1" xpath="/GFI-IZD-POD/IPK-GFI-IZD-POD_1000344/P1079950" xmlDataType="decimal"/>
    </xmlCellPr>
  </singleXmlCell>
  <singleXmlCell id="932" xr6:uid="{00000000-000C-0000-FFFF-FFFF94030000}" r="O25" connectionId="0">
    <xmlCellPr id="1" xr6:uid="{00000000-0010-0000-9403-000001000000}" uniqueName="P1079951">
      <xmlPr mapId="1" xpath="/GFI-IZD-POD/IPK-GFI-IZD-POD_1000344/P1079951" xmlDataType="decimal"/>
    </xmlCellPr>
  </singleXmlCell>
  <singleXmlCell id="933" xr6:uid="{00000000-000C-0000-FFFF-FFFF95030000}" r="P25" connectionId="0">
    <xmlCellPr id="1" xr6:uid="{00000000-0010-0000-9503-000001000000}" uniqueName="P1082096">
      <xmlPr mapId="1" xpath="/GFI-IZD-POD/IPK-GFI-IZD-POD_1000344/P1082096" xmlDataType="decimal"/>
    </xmlCellPr>
  </singleXmlCell>
  <singleXmlCell id="934" xr6:uid="{00000000-000C-0000-FFFF-FFFF96030000}" r="Q25" connectionId="0">
    <xmlCellPr id="1" xr6:uid="{00000000-0010-0000-9603-000001000000}" uniqueName="P1082098">
      <xmlPr mapId="1" xpath="/GFI-IZD-POD/IPK-GFI-IZD-POD_1000344/P1082098" xmlDataType="decimal"/>
    </xmlCellPr>
  </singleXmlCell>
  <singleXmlCell id="935" xr6:uid="{00000000-000C-0000-FFFF-FFFF97030000}" r="R25" connectionId="0">
    <xmlCellPr id="1" xr6:uid="{00000000-0010-0000-9703-000001000000}" uniqueName="P1082100">
      <xmlPr mapId="1" xpath="/GFI-IZD-POD/IPK-GFI-IZD-POD_1000344/P1082100" xmlDataType="decimal"/>
    </xmlCellPr>
  </singleXmlCell>
  <singleXmlCell id="936" xr6:uid="{00000000-000C-0000-FFFF-FFFF98030000}" r="S25" connectionId="0">
    <xmlCellPr id="1" xr6:uid="{00000000-0010-0000-9803-000001000000}" uniqueName="P1082102">
      <xmlPr mapId="1" xpath="/GFI-IZD-POD/IPK-GFI-IZD-POD_1000344/P1082102" xmlDataType="decimal"/>
    </xmlCellPr>
  </singleXmlCell>
  <singleXmlCell id="937" xr6:uid="{00000000-000C-0000-FFFF-FFFF99030000}" r="T25" connectionId="0">
    <xmlCellPr id="1" xr6:uid="{00000000-0010-0000-9903-000001000000}" uniqueName="P1082104">
      <xmlPr mapId="1" xpath="/GFI-IZD-POD/IPK-GFI-IZD-POD_1000344/P1082104" xmlDataType="decimal"/>
    </xmlCellPr>
  </singleXmlCell>
  <singleXmlCell id="938" xr6:uid="{00000000-000C-0000-FFFF-FFFF9A030000}" r="U25" connectionId="0">
    <xmlCellPr id="1" xr6:uid="{00000000-0010-0000-9A03-000001000000}" uniqueName="P1082105">
      <xmlPr mapId="1" xpath="/GFI-IZD-POD/IPK-GFI-IZD-POD_1000344/P1082105" xmlDataType="decimal"/>
    </xmlCellPr>
  </singleXmlCell>
  <singleXmlCell id="939" xr6:uid="{00000000-000C-0000-FFFF-FFFF9B030000}" r="V25" connectionId="0">
    <xmlCellPr id="1" xr6:uid="{00000000-0010-0000-9B03-000001000000}" uniqueName="P1082106">
      <xmlPr mapId="1" xpath="/GFI-IZD-POD/IPK-GFI-IZD-POD_1000344/P1082106" xmlDataType="decimal"/>
    </xmlCellPr>
  </singleXmlCell>
  <singleXmlCell id="940" xr6:uid="{00000000-000C-0000-FFFF-FFFF9C030000}" r="W25" connectionId="0">
    <xmlCellPr id="1" xr6:uid="{00000000-0010-0000-9C03-000001000000}" uniqueName="P1082108">
      <xmlPr mapId="1" xpath="/GFI-IZD-POD/IPK-GFI-IZD-POD_1000344/P1082108" xmlDataType="decimal"/>
    </xmlCellPr>
  </singleXmlCell>
  <singleXmlCell id="941" xr6:uid="{00000000-000C-0000-FFFF-FFFF9D030000}" r="H26" connectionId="0">
    <xmlCellPr id="1" xr6:uid="{00000000-0010-0000-9D03-000001000000}" uniqueName="P1079952">
      <xmlPr mapId="1" xpath="/GFI-IZD-POD/IPK-GFI-IZD-POD_1000344/P1079952" xmlDataType="decimal"/>
    </xmlCellPr>
  </singleXmlCell>
  <singleXmlCell id="942" xr6:uid="{00000000-000C-0000-FFFF-FFFF9E030000}" r="I26" connectionId="0">
    <xmlCellPr id="1" xr6:uid="{00000000-0010-0000-9E03-000001000000}" uniqueName="P1079953">
      <xmlPr mapId="1" xpath="/GFI-IZD-POD/IPK-GFI-IZD-POD_1000344/P1079953" xmlDataType="decimal"/>
    </xmlCellPr>
  </singleXmlCell>
  <singleXmlCell id="943" xr6:uid="{00000000-000C-0000-FFFF-FFFF9F030000}" r="J26" connectionId="0">
    <xmlCellPr id="1" xr6:uid="{00000000-0010-0000-9F03-000001000000}" uniqueName="P1079954">
      <xmlPr mapId="1" xpath="/GFI-IZD-POD/IPK-GFI-IZD-POD_1000344/P1079954" xmlDataType="decimal"/>
    </xmlCellPr>
  </singleXmlCell>
  <singleXmlCell id="944" xr6:uid="{00000000-000C-0000-FFFF-FFFFA0030000}" r="K26" connectionId="0">
    <xmlCellPr id="1" xr6:uid="{00000000-0010-0000-A003-000001000000}" uniqueName="P1079955">
      <xmlPr mapId="1" xpath="/GFI-IZD-POD/IPK-GFI-IZD-POD_1000344/P1079955" xmlDataType="decimal"/>
    </xmlCellPr>
  </singleXmlCell>
  <singleXmlCell id="945" xr6:uid="{00000000-000C-0000-FFFF-FFFFA1030000}" r="L26" connectionId="0">
    <xmlCellPr id="1" xr6:uid="{00000000-0010-0000-A103-000001000000}" uniqueName="P1079956">
      <xmlPr mapId="1" xpath="/GFI-IZD-POD/IPK-GFI-IZD-POD_1000344/P1079956" xmlDataType="decimal"/>
    </xmlCellPr>
  </singleXmlCell>
  <singleXmlCell id="946" xr6:uid="{00000000-000C-0000-FFFF-FFFFA2030000}" r="M26" connectionId="0">
    <xmlCellPr id="1" xr6:uid="{00000000-0010-0000-A203-000001000000}" uniqueName="P1079957">
      <xmlPr mapId="1" xpath="/GFI-IZD-POD/IPK-GFI-IZD-POD_1000344/P1079957" xmlDataType="decimal"/>
    </xmlCellPr>
  </singleXmlCell>
  <singleXmlCell id="947" xr6:uid="{00000000-000C-0000-FFFF-FFFFA3030000}" r="N26" connectionId="0">
    <xmlCellPr id="1" xr6:uid="{00000000-0010-0000-A303-000001000000}" uniqueName="P1079958">
      <xmlPr mapId="1" xpath="/GFI-IZD-POD/IPK-GFI-IZD-POD_1000344/P1079958" xmlDataType="decimal"/>
    </xmlCellPr>
  </singleXmlCell>
  <singleXmlCell id="948" xr6:uid="{00000000-000C-0000-FFFF-FFFFA4030000}" r="O26" connectionId="0">
    <xmlCellPr id="1" xr6:uid="{00000000-0010-0000-A403-000001000000}" uniqueName="P1079959">
      <xmlPr mapId="1" xpath="/GFI-IZD-POD/IPK-GFI-IZD-POD_1000344/P1079959" xmlDataType="decimal"/>
    </xmlCellPr>
  </singleXmlCell>
  <singleXmlCell id="949" xr6:uid="{00000000-000C-0000-FFFF-FFFFA5030000}" r="P26" connectionId="0">
    <xmlCellPr id="1" xr6:uid="{00000000-0010-0000-A503-000001000000}" uniqueName="P1082110">
      <xmlPr mapId="1" xpath="/GFI-IZD-POD/IPK-GFI-IZD-POD_1000344/P1082110" xmlDataType="decimal"/>
    </xmlCellPr>
  </singleXmlCell>
  <singleXmlCell id="950" xr6:uid="{00000000-000C-0000-FFFF-FFFFA6030000}" r="Q26" connectionId="0">
    <xmlCellPr id="1" xr6:uid="{00000000-0010-0000-A603-000001000000}" uniqueName="P1082112">
      <xmlPr mapId="1" xpath="/GFI-IZD-POD/IPK-GFI-IZD-POD_1000344/P1082112" xmlDataType="decimal"/>
    </xmlCellPr>
  </singleXmlCell>
  <singleXmlCell id="951" xr6:uid="{00000000-000C-0000-FFFF-FFFFA7030000}" r="R26" connectionId="0">
    <xmlCellPr id="1" xr6:uid="{00000000-0010-0000-A703-000001000000}" uniqueName="P1082115">
      <xmlPr mapId="1" xpath="/GFI-IZD-POD/IPK-GFI-IZD-POD_1000344/P1082115" xmlDataType="decimal"/>
    </xmlCellPr>
  </singleXmlCell>
  <singleXmlCell id="952" xr6:uid="{00000000-000C-0000-FFFF-FFFFA8030000}" r="S26" connectionId="0">
    <xmlCellPr id="1" xr6:uid="{00000000-0010-0000-A803-000001000000}" uniqueName="P1082118">
      <xmlPr mapId="1" xpath="/GFI-IZD-POD/IPK-GFI-IZD-POD_1000344/P1082118" xmlDataType="decimal"/>
    </xmlCellPr>
  </singleXmlCell>
  <singleXmlCell id="953" xr6:uid="{00000000-000C-0000-FFFF-FFFFA9030000}" r="T26" connectionId="0">
    <xmlCellPr id="1" xr6:uid="{00000000-0010-0000-A903-000001000000}" uniqueName="P1082121">
      <xmlPr mapId="1" xpath="/GFI-IZD-POD/IPK-GFI-IZD-POD_1000344/P1082121" xmlDataType="decimal"/>
    </xmlCellPr>
  </singleXmlCell>
  <singleXmlCell id="954" xr6:uid="{00000000-000C-0000-FFFF-FFFFAA030000}" r="U26" connectionId="0">
    <xmlCellPr id="1" xr6:uid="{00000000-0010-0000-AA03-000001000000}" uniqueName="P1082125">
      <xmlPr mapId="1" xpath="/GFI-IZD-POD/IPK-GFI-IZD-POD_1000344/P1082125" xmlDataType="decimal"/>
    </xmlCellPr>
  </singleXmlCell>
  <singleXmlCell id="955" xr6:uid="{00000000-000C-0000-FFFF-FFFFAB030000}" r="V26" connectionId="0">
    <xmlCellPr id="1" xr6:uid="{00000000-0010-0000-AB03-000001000000}" uniqueName="P1082133">
      <xmlPr mapId="1" xpath="/GFI-IZD-POD/IPK-GFI-IZD-POD_1000344/P1082133" xmlDataType="decimal"/>
    </xmlCellPr>
  </singleXmlCell>
  <singleXmlCell id="956" xr6:uid="{00000000-000C-0000-FFFF-FFFFAC030000}" r="W26" connectionId="0">
    <xmlCellPr id="1" xr6:uid="{00000000-0010-0000-AC03-000001000000}" uniqueName="P1082135">
      <xmlPr mapId="1" xpath="/GFI-IZD-POD/IPK-GFI-IZD-POD_1000344/P1082135" xmlDataType="decimal"/>
    </xmlCellPr>
  </singleXmlCell>
  <singleXmlCell id="957" xr6:uid="{00000000-000C-0000-FFFF-FFFFAD030000}" r="H27" connectionId="0">
    <xmlCellPr id="1" xr6:uid="{00000000-0010-0000-AD03-000001000000}" uniqueName="P1079960">
      <xmlPr mapId="1" xpath="/GFI-IZD-POD/IPK-GFI-IZD-POD_1000344/P1079960" xmlDataType="decimal"/>
    </xmlCellPr>
  </singleXmlCell>
  <singleXmlCell id="958" xr6:uid="{00000000-000C-0000-FFFF-FFFFAE030000}" r="I27" connectionId="0">
    <xmlCellPr id="1" xr6:uid="{00000000-0010-0000-AE03-000001000000}" uniqueName="P1079961">
      <xmlPr mapId="1" xpath="/GFI-IZD-POD/IPK-GFI-IZD-POD_1000344/P1079961" xmlDataType="decimal"/>
    </xmlCellPr>
  </singleXmlCell>
  <singleXmlCell id="959" xr6:uid="{00000000-000C-0000-FFFF-FFFFAF030000}" r="J27" connectionId="0">
    <xmlCellPr id="1" xr6:uid="{00000000-0010-0000-AF03-000001000000}" uniqueName="P1079962">
      <xmlPr mapId="1" xpath="/GFI-IZD-POD/IPK-GFI-IZD-POD_1000344/P1079962" xmlDataType="decimal"/>
    </xmlCellPr>
  </singleXmlCell>
  <singleXmlCell id="960" xr6:uid="{00000000-000C-0000-FFFF-FFFFB0030000}" r="K27" connectionId="0">
    <xmlCellPr id="1" xr6:uid="{00000000-0010-0000-B003-000001000000}" uniqueName="P1079963">
      <xmlPr mapId="1" xpath="/GFI-IZD-POD/IPK-GFI-IZD-POD_1000344/P1079963" xmlDataType="decimal"/>
    </xmlCellPr>
  </singleXmlCell>
  <singleXmlCell id="961" xr6:uid="{00000000-000C-0000-FFFF-FFFFB1030000}" r="L27" connectionId="0">
    <xmlCellPr id="1" xr6:uid="{00000000-0010-0000-B103-000001000000}" uniqueName="P1079964">
      <xmlPr mapId="1" xpath="/GFI-IZD-POD/IPK-GFI-IZD-POD_1000344/P1079964" xmlDataType="decimal"/>
    </xmlCellPr>
  </singleXmlCell>
  <singleXmlCell id="962" xr6:uid="{00000000-000C-0000-FFFF-FFFFB2030000}" r="M27" connectionId="0">
    <xmlCellPr id="1" xr6:uid="{00000000-0010-0000-B203-000001000000}" uniqueName="P1079965">
      <xmlPr mapId="1" xpath="/GFI-IZD-POD/IPK-GFI-IZD-POD_1000344/P1079965" xmlDataType="decimal"/>
    </xmlCellPr>
  </singleXmlCell>
  <singleXmlCell id="963" xr6:uid="{00000000-000C-0000-FFFF-FFFFB3030000}" r="N27" connectionId="0">
    <xmlCellPr id="1" xr6:uid="{00000000-0010-0000-B303-000001000000}" uniqueName="P1079966">
      <xmlPr mapId="1" xpath="/GFI-IZD-POD/IPK-GFI-IZD-POD_1000344/P1079966" xmlDataType="decimal"/>
    </xmlCellPr>
  </singleXmlCell>
  <singleXmlCell id="964" xr6:uid="{00000000-000C-0000-FFFF-FFFFB4030000}" r="O27" connectionId="0">
    <xmlCellPr id="1" xr6:uid="{00000000-0010-0000-B403-000001000000}" uniqueName="P1079967">
      <xmlPr mapId="1" xpath="/GFI-IZD-POD/IPK-GFI-IZD-POD_1000344/P1079967" xmlDataType="decimal"/>
    </xmlCellPr>
  </singleXmlCell>
  <singleXmlCell id="965" xr6:uid="{00000000-000C-0000-FFFF-FFFFB5030000}" r="P27" connectionId="0">
    <xmlCellPr id="1" xr6:uid="{00000000-0010-0000-B503-000001000000}" uniqueName="P1082136">
      <xmlPr mapId="1" xpath="/GFI-IZD-POD/IPK-GFI-IZD-POD_1000344/P1082136" xmlDataType="decimal"/>
    </xmlCellPr>
  </singleXmlCell>
  <singleXmlCell id="966" xr6:uid="{00000000-000C-0000-FFFF-FFFFB6030000}" r="Q27" connectionId="0">
    <xmlCellPr id="1" xr6:uid="{00000000-0010-0000-B603-000001000000}" uniqueName="P1082139">
      <xmlPr mapId="1" xpath="/GFI-IZD-POD/IPK-GFI-IZD-POD_1000344/P1082139" xmlDataType="decimal"/>
    </xmlCellPr>
  </singleXmlCell>
  <singleXmlCell id="967" xr6:uid="{00000000-000C-0000-FFFF-FFFFB7030000}" r="R27" connectionId="0">
    <xmlCellPr id="1" xr6:uid="{00000000-0010-0000-B703-000001000000}" uniqueName="P1082147">
      <xmlPr mapId="1" xpath="/GFI-IZD-POD/IPK-GFI-IZD-POD_1000344/P1082147" xmlDataType="decimal"/>
    </xmlCellPr>
  </singleXmlCell>
  <singleXmlCell id="968" xr6:uid="{00000000-000C-0000-FFFF-FFFFB8030000}" r="S27" connectionId="0">
    <xmlCellPr id="1" xr6:uid="{00000000-0010-0000-B803-000001000000}" uniqueName="P1082148">
      <xmlPr mapId="1" xpath="/GFI-IZD-POD/IPK-GFI-IZD-POD_1000344/P1082148" xmlDataType="decimal"/>
    </xmlCellPr>
  </singleXmlCell>
  <singleXmlCell id="969" xr6:uid="{00000000-000C-0000-FFFF-FFFFB9030000}" r="T27" connectionId="0">
    <xmlCellPr id="1" xr6:uid="{00000000-0010-0000-B903-000001000000}" uniqueName="P1082149">
      <xmlPr mapId="1" xpath="/GFI-IZD-POD/IPK-GFI-IZD-POD_1000344/P1082149" xmlDataType="decimal"/>
    </xmlCellPr>
  </singleXmlCell>
  <singleXmlCell id="970" xr6:uid="{00000000-000C-0000-FFFF-FFFFBA030000}" r="U27" connectionId="0">
    <xmlCellPr id="1" xr6:uid="{00000000-0010-0000-BA03-000001000000}" uniqueName="P1082150">
      <xmlPr mapId="1" xpath="/GFI-IZD-POD/IPK-GFI-IZD-POD_1000344/P1082150" xmlDataType="decimal"/>
    </xmlCellPr>
  </singleXmlCell>
  <singleXmlCell id="971" xr6:uid="{00000000-000C-0000-FFFF-FFFFBB030000}" r="V27" connectionId="0">
    <xmlCellPr id="1" xr6:uid="{00000000-0010-0000-BB03-000001000000}" uniqueName="P1082151">
      <xmlPr mapId="1" xpath="/GFI-IZD-POD/IPK-GFI-IZD-POD_1000344/P1082151" xmlDataType="decimal"/>
    </xmlCellPr>
  </singleXmlCell>
  <singleXmlCell id="972" xr6:uid="{00000000-000C-0000-FFFF-FFFFBC030000}" r="W27" connectionId="0">
    <xmlCellPr id="1" xr6:uid="{00000000-0010-0000-BC03-000001000000}" uniqueName="P1082152">
      <xmlPr mapId="1" xpath="/GFI-IZD-POD/IPK-GFI-IZD-POD_1000344/P1082152" xmlDataType="decimal"/>
    </xmlCellPr>
  </singleXmlCell>
  <singleXmlCell id="973" xr6:uid="{00000000-000C-0000-FFFF-FFFFBD030000}" r="H28" connectionId="0">
    <xmlCellPr id="1" xr6:uid="{00000000-0010-0000-BD03-000001000000}" uniqueName="P1079968">
      <xmlPr mapId="1" xpath="/GFI-IZD-POD/IPK-GFI-IZD-POD_1000344/P1079968" xmlDataType="decimal"/>
    </xmlCellPr>
  </singleXmlCell>
  <singleXmlCell id="974" xr6:uid="{00000000-000C-0000-FFFF-FFFFBE030000}" r="I28" connectionId="0">
    <xmlCellPr id="1" xr6:uid="{00000000-0010-0000-BE03-000001000000}" uniqueName="P1079969">
      <xmlPr mapId="1" xpath="/GFI-IZD-POD/IPK-GFI-IZD-POD_1000344/P1079969" xmlDataType="decimal"/>
    </xmlCellPr>
  </singleXmlCell>
  <singleXmlCell id="975" xr6:uid="{00000000-000C-0000-FFFF-FFFFBF030000}" r="J28" connectionId="0">
    <xmlCellPr id="1" xr6:uid="{00000000-0010-0000-BF03-000001000000}" uniqueName="P1079970">
      <xmlPr mapId="1" xpath="/GFI-IZD-POD/IPK-GFI-IZD-POD_1000344/P1079970" xmlDataType="decimal"/>
    </xmlCellPr>
  </singleXmlCell>
  <singleXmlCell id="976" xr6:uid="{00000000-000C-0000-FFFF-FFFFC0030000}" r="K28" connectionId="0">
    <xmlCellPr id="1" xr6:uid="{00000000-0010-0000-C003-000001000000}" uniqueName="P1079971">
      <xmlPr mapId="1" xpath="/GFI-IZD-POD/IPK-GFI-IZD-POD_1000344/P1079971" xmlDataType="decimal"/>
    </xmlCellPr>
  </singleXmlCell>
  <singleXmlCell id="977" xr6:uid="{00000000-000C-0000-FFFF-FFFFC1030000}" r="L28" connectionId="0">
    <xmlCellPr id="1" xr6:uid="{00000000-0010-0000-C103-000001000000}" uniqueName="P1079972">
      <xmlPr mapId="1" xpath="/GFI-IZD-POD/IPK-GFI-IZD-POD_1000344/P1079972" xmlDataType="decimal"/>
    </xmlCellPr>
  </singleXmlCell>
  <singleXmlCell id="978" xr6:uid="{00000000-000C-0000-FFFF-FFFFC2030000}" r="M28" connectionId="0">
    <xmlCellPr id="1" xr6:uid="{00000000-0010-0000-C203-000001000000}" uniqueName="P1079973">
      <xmlPr mapId="1" xpath="/GFI-IZD-POD/IPK-GFI-IZD-POD_1000344/P1079973" xmlDataType="decimal"/>
    </xmlCellPr>
  </singleXmlCell>
  <singleXmlCell id="979" xr6:uid="{00000000-000C-0000-FFFF-FFFFC3030000}" r="N28" connectionId="0">
    <xmlCellPr id="1" xr6:uid="{00000000-0010-0000-C303-000001000000}" uniqueName="P1079974">
      <xmlPr mapId="1" xpath="/GFI-IZD-POD/IPK-GFI-IZD-POD_1000344/P1079974" xmlDataType="decimal"/>
    </xmlCellPr>
  </singleXmlCell>
  <singleXmlCell id="980" xr6:uid="{00000000-000C-0000-FFFF-FFFFC4030000}" r="O28" connectionId="0">
    <xmlCellPr id="1" xr6:uid="{00000000-0010-0000-C403-000001000000}" uniqueName="P1079975">
      <xmlPr mapId="1" xpath="/GFI-IZD-POD/IPK-GFI-IZD-POD_1000344/P1079975" xmlDataType="decimal"/>
    </xmlCellPr>
  </singleXmlCell>
  <singleXmlCell id="981" xr6:uid="{00000000-000C-0000-FFFF-FFFFC5030000}" r="P28" connectionId="0">
    <xmlCellPr id="1" xr6:uid="{00000000-0010-0000-C503-000001000000}" uniqueName="P1082153">
      <xmlPr mapId="1" xpath="/GFI-IZD-POD/IPK-GFI-IZD-POD_1000344/P1082153" xmlDataType="decimal"/>
    </xmlCellPr>
  </singleXmlCell>
  <singleXmlCell id="982" xr6:uid="{00000000-000C-0000-FFFF-FFFFC6030000}" r="Q28" connectionId="0">
    <xmlCellPr id="1" xr6:uid="{00000000-0010-0000-C603-000001000000}" uniqueName="P1082155">
      <xmlPr mapId="1" xpath="/GFI-IZD-POD/IPK-GFI-IZD-POD_1000344/P1082155" xmlDataType="decimal"/>
    </xmlCellPr>
  </singleXmlCell>
  <singleXmlCell id="983" xr6:uid="{00000000-000C-0000-FFFF-FFFFC7030000}" r="R28" connectionId="0">
    <xmlCellPr id="1" xr6:uid="{00000000-0010-0000-C703-000001000000}" uniqueName="P1082156">
      <xmlPr mapId="1" xpath="/GFI-IZD-POD/IPK-GFI-IZD-POD_1000344/P1082156" xmlDataType="decimal"/>
    </xmlCellPr>
  </singleXmlCell>
  <singleXmlCell id="984" xr6:uid="{00000000-000C-0000-FFFF-FFFFC8030000}" r="S28" connectionId="0">
    <xmlCellPr id="1" xr6:uid="{00000000-0010-0000-C803-000001000000}" uniqueName="P1082157">
      <xmlPr mapId="1" xpath="/GFI-IZD-POD/IPK-GFI-IZD-POD_1000344/P1082157" xmlDataType="decimal"/>
    </xmlCellPr>
  </singleXmlCell>
  <singleXmlCell id="985" xr6:uid="{00000000-000C-0000-FFFF-FFFFC9030000}" r="T28" connectionId="0">
    <xmlCellPr id="1" xr6:uid="{00000000-0010-0000-C903-000001000000}" uniqueName="P1082158">
      <xmlPr mapId="1" xpath="/GFI-IZD-POD/IPK-GFI-IZD-POD_1000344/P1082158" xmlDataType="decimal"/>
    </xmlCellPr>
  </singleXmlCell>
  <singleXmlCell id="986" xr6:uid="{00000000-000C-0000-FFFF-FFFFCA030000}" r="U28" connectionId="0">
    <xmlCellPr id="1" xr6:uid="{00000000-0010-0000-CA03-000001000000}" uniqueName="P1082159">
      <xmlPr mapId="1" xpath="/GFI-IZD-POD/IPK-GFI-IZD-POD_1000344/P1082159" xmlDataType="decimal"/>
    </xmlCellPr>
  </singleXmlCell>
  <singleXmlCell id="987" xr6:uid="{00000000-000C-0000-FFFF-FFFFCB030000}" r="V28" connectionId="0">
    <xmlCellPr id="1" xr6:uid="{00000000-0010-0000-CB03-000001000000}" uniqueName="P1082160">
      <xmlPr mapId="1" xpath="/GFI-IZD-POD/IPK-GFI-IZD-POD_1000344/P1082160" xmlDataType="decimal"/>
    </xmlCellPr>
  </singleXmlCell>
  <singleXmlCell id="988" xr6:uid="{00000000-000C-0000-FFFF-FFFFCC030000}" r="W28" connectionId="0">
    <xmlCellPr id="1" xr6:uid="{00000000-0010-0000-CC03-000001000000}" uniqueName="P1082161">
      <xmlPr mapId="1" xpath="/GFI-IZD-POD/IPK-GFI-IZD-POD_1000344/P1082161" xmlDataType="decimal"/>
    </xmlCellPr>
  </singleXmlCell>
  <singleXmlCell id="989" xr6:uid="{00000000-000C-0000-FFFF-FFFFCD030000}" r="H29" connectionId="0">
    <xmlCellPr id="1" xr6:uid="{00000000-0010-0000-CD03-000001000000}" uniqueName="P1079976">
      <xmlPr mapId="1" xpath="/GFI-IZD-POD/IPK-GFI-IZD-POD_1000344/P1079976" xmlDataType="decimal"/>
    </xmlCellPr>
  </singleXmlCell>
  <singleXmlCell id="990" xr6:uid="{00000000-000C-0000-FFFF-FFFFCE030000}" r="I29" connectionId="0">
    <xmlCellPr id="1" xr6:uid="{00000000-0010-0000-CE03-000001000000}" uniqueName="P1079977">
      <xmlPr mapId="1" xpath="/GFI-IZD-POD/IPK-GFI-IZD-POD_1000344/P1079977" xmlDataType="decimal"/>
    </xmlCellPr>
  </singleXmlCell>
  <singleXmlCell id="991" xr6:uid="{00000000-000C-0000-FFFF-FFFFCF030000}" r="J29" connectionId="0">
    <xmlCellPr id="1" xr6:uid="{00000000-0010-0000-CF03-000001000000}" uniqueName="P1079978">
      <xmlPr mapId="1" xpath="/GFI-IZD-POD/IPK-GFI-IZD-POD_1000344/P1079978" xmlDataType="decimal"/>
    </xmlCellPr>
  </singleXmlCell>
  <singleXmlCell id="992" xr6:uid="{00000000-000C-0000-FFFF-FFFFD0030000}" r="K29" connectionId="0">
    <xmlCellPr id="1" xr6:uid="{00000000-0010-0000-D003-000001000000}" uniqueName="P1079979">
      <xmlPr mapId="1" xpath="/GFI-IZD-POD/IPK-GFI-IZD-POD_1000344/P1079979" xmlDataType="decimal"/>
    </xmlCellPr>
  </singleXmlCell>
  <singleXmlCell id="993" xr6:uid="{00000000-000C-0000-FFFF-FFFFD1030000}" r="L29" connectionId="0">
    <xmlCellPr id="1" xr6:uid="{00000000-0010-0000-D103-000001000000}" uniqueName="P1079980">
      <xmlPr mapId="1" xpath="/GFI-IZD-POD/IPK-GFI-IZD-POD_1000344/P1079980" xmlDataType="decimal"/>
    </xmlCellPr>
  </singleXmlCell>
  <singleXmlCell id="994" xr6:uid="{00000000-000C-0000-FFFF-FFFFD2030000}" r="M29" connectionId="0">
    <xmlCellPr id="1" xr6:uid="{00000000-0010-0000-D203-000001000000}" uniqueName="P1079981">
      <xmlPr mapId="1" xpath="/GFI-IZD-POD/IPK-GFI-IZD-POD_1000344/P1079981" xmlDataType="decimal"/>
    </xmlCellPr>
  </singleXmlCell>
  <singleXmlCell id="995" xr6:uid="{00000000-000C-0000-FFFF-FFFFD3030000}" r="N29" connectionId="0">
    <xmlCellPr id="1" xr6:uid="{00000000-0010-0000-D303-000001000000}" uniqueName="P1079982">
      <xmlPr mapId="1" xpath="/GFI-IZD-POD/IPK-GFI-IZD-POD_1000344/P1079982" xmlDataType="decimal"/>
    </xmlCellPr>
  </singleXmlCell>
  <singleXmlCell id="996" xr6:uid="{00000000-000C-0000-FFFF-FFFFD4030000}" r="O29" connectionId="0">
    <xmlCellPr id="1" xr6:uid="{00000000-0010-0000-D403-000001000000}" uniqueName="P1079983">
      <xmlPr mapId="1" xpath="/GFI-IZD-POD/IPK-GFI-IZD-POD_1000344/P1079983" xmlDataType="decimal"/>
    </xmlCellPr>
  </singleXmlCell>
  <singleXmlCell id="997" xr6:uid="{00000000-000C-0000-FFFF-FFFFD5030000}" r="P29" connectionId="0">
    <xmlCellPr id="1" xr6:uid="{00000000-0010-0000-D503-000001000000}" uniqueName="P1082162">
      <xmlPr mapId="1" xpath="/GFI-IZD-POD/IPK-GFI-IZD-POD_1000344/P1082162" xmlDataType="decimal"/>
    </xmlCellPr>
  </singleXmlCell>
  <singleXmlCell id="998" xr6:uid="{00000000-000C-0000-FFFF-FFFFD6030000}" r="Q29" connectionId="0">
    <xmlCellPr id="1" xr6:uid="{00000000-0010-0000-D603-000001000000}" uniqueName="P1082163">
      <xmlPr mapId="1" xpath="/GFI-IZD-POD/IPK-GFI-IZD-POD_1000344/P1082163" xmlDataType="decimal"/>
    </xmlCellPr>
  </singleXmlCell>
  <singleXmlCell id="999" xr6:uid="{00000000-000C-0000-FFFF-FFFFD7030000}" r="R29" connectionId="0">
    <xmlCellPr id="1" xr6:uid="{00000000-0010-0000-D703-000001000000}" uniqueName="P1082164">
      <xmlPr mapId="1" xpath="/GFI-IZD-POD/IPK-GFI-IZD-POD_1000344/P1082164" xmlDataType="decimal"/>
    </xmlCellPr>
  </singleXmlCell>
  <singleXmlCell id="1000" xr6:uid="{00000000-000C-0000-FFFF-FFFFD8030000}" r="S29" connectionId="0">
    <xmlCellPr id="1" xr6:uid="{00000000-0010-0000-D803-000001000000}" uniqueName="P1082165">
      <xmlPr mapId="1" xpath="/GFI-IZD-POD/IPK-GFI-IZD-POD_1000344/P1082165" xmlDataType="decimal"/>
    </xmlCellPr>
  </singleXmlCell>
  <singleXmlCell id="1001" xr6:uid="{00000000-000C-0000-FFFF-FFFFD9030000}" r="T29" connectionId="0">
    <xmlCellPr id="1" xr6:uid="{00000000-0010-0000-D903-000001000000}" uniqueName="P1082166">
      <xmlPr mapId="1" xpath="/GFI-IZD-POD/IPK-GFI-IZD-POD_1000344/P1082166" xmlDataType="decimal"/>
    </xmlCellPr>
  </singleXmlCell>
  <singleXmlCell id="1002" xr6:uid="{00000000-000C-0000-FFFF-FFFFDA030000}" r="U29" connectionId="0">
    <xmlCellPr id="1" xr6:uid="{00000000-0010-0000-DA03-000001000000}" uniqueName="P1082167">
      <xmlPr mapId="1" xpath="/GFI-IZD-POD/IPK-GFI-IZD-POD_1000344/P1082167" xmlDataType="decimal"/>
    </xmlCellPr>
  </singleXmlCell>
  <singleXmlCell id="1003" xr6:uid="{00000000-000C-0000-FFFF-FFFFDB030000}" r="V29" connectionId="0">
    <xmlCellPr id="1" xr6:uid="{00000000-0010-0000-DB03-000001000000}" uniqueName="P1082168">
      <xmlPr mapId="1" xpath="/GFI-IZD-POD/IPK-GFI-IZD-POD_1000344/P1082168" xmlDataType="decimal"/>
    </xmlCellPr>
  </singleXmlCell>
  <singleXmlCell id="1004" xr6:uid="{00000000-000C-0000-FFFF-FFFFDC030000}" r="W29" connectionId="0">
    <xmlCellPr id="1" xr6:uid="{00000000-0010-0000-DC03-000001000000}" uniqueName="P1082169">
      <xmlPr mapId="1" xpath="/GFI-IZD-POD/IPK-GFI-IZD-POD_1000344/P1082169" xmlDataType="decimal"/>
    </xmlCellPr>
  </singleXmlCell>
  <singleXmlCell id="1005" xr6:uid="{00000000-000C-0000-FFFF-FFFFDD030000}" r="H31" connectionId="0">
    <xmlCellPr id="1" xr6:uid="{00000000-0010-0000-DD03-000001000000}" uniqueName="P1079984">
      <xmlPr mapId="1" xpath="/GFI-IZD-POD/IPK-GFI-IZD-POD_1000344/P1079984" xmlDataType="decimal"/>
    </xmlCellPr>
  </singleXmlCell>
  <singleXmlCell id="1006" xr6:uid="{00000000-000C-0000-FFFF-FFFFDE030000}" r="I31" connectionId="0">
    <xmlCellPr id="1" xr6:uid="{00000000-0010-0000-DE03-000001000000}" uniqueName="P1079985">
      <xmlPr mapId="1" xpath="/GFI-IZD-POD/IPK-GFI-IZD-POD_1000344/P1079985" xmlDataType="decimal"/>
    </xmlCellPr>
  </singleXmlCell>
  <singleXmlCell id="1007" xr6:uid="{00000000-000C-0000-FFFF-FFFFDF030000}" r="J31" connectionId="0">
    <xmlCellPr id="1" xr6:uid="{00000000-0010-0000-DF03-000001000000}" uniqueName="P1079986">
      <xmlPr mapId="1" xpath="/GFI-IZD-POD/IPK-GFI-IZD-POD_1000344/P1079986" xmlDataType="decimal"/>
    </xmlCellPr>
  </singleXmlCell>
  <singleXmlCell id="1008" xr6:uid="{00000000-000C-0000-FFFF-FFFFE0030000}" r="K31" connectionId="0">
    <xmlCellPr id="1" xr6:uid="{00000000-0010-0000-E003-000001000000}" uniqueName="P1079987">
      <xmlPr mapId="1" xpath="/GFI-IZD-POD/IPK-GFI-IZD-POD_1000344/P1079987" xmlDataType="decimal"/>
    </xmlCellPr>
  </singleXmlCell>
  <singleXmlCell id="1009" xr6:uid="{00000000-000C-0000-FFFF-FFFFE1030000}" r="L31" connectionId="0">
    <xmlCellPr id="1" xr6:uid="{00000000-0010-0000-E103-000001000000}" uniqueName="P1079988">
      <xmlPr mapId="1" xpath="/GFI-IZD-POD/IPK-GFI-IZD-POD_1000344/P1079988" xmlDataType="decimal"/>
    </xmlCellPr>
  </singleXmlCell>
  <singleXmlCell id="1010" xr6:uid="{00000000-000C-0000-FFFF-FFFFE2030000}" r="M31" connectionId="0">
    <xmlCellPr id="1" xr6:uid="{00000000-0010-0000-E203-000001000000}" uniqueName="P1079989">
      <xmlPr mapId="1" xpath="/GFI-IZD-POD/IPK-GFI-IZD-POD_1000344/P1079989" xmlDataType="decimal"/>
    </xmlCellPr>
  </singleXmlCell>
  <singleXmlCell id="1011" xr6:uid="{00000000-000C-0000-FFFF-FFFFE3030000}" r="N31" connectionId="0">
    <xmlCellPr id="1" xr6:uid="{00000000-0010-0000-E303-000001000000}" uniqueName="P1079990">
      <xmlPr mapId="1" xpath="/GFI-IZD-POD/IPK-GFI-IZD-POD_1000344/P1079990" xmlDataType="decimal"/>
    </xmlCellPr>
  </singleXmlCell>
  <singleXmlCell id="1012" xr6:uid="{00000000-000C-0000-FFFF-FFFFE4030000}" r="O31" connectionId="0">
    <xmlCellPr id="1" xr6:uid="{00000000-0010-0000-E403-000001000000}" uniqueName="P1079991">
      <xmlPr mapId="1" xpath="/GFI-IZD-POD/IPK-GFI-IZD-POD_1000344/P1079991" xmlDataType="decimal"/>
    </xmlCellPr>
  </singleXmlCell>
  <singleXmlCell id="1013" xr6:uid="{00000000-000C-0000-FFFF-FFFFE5030000}" r="P31" connectionId="0">
    <xmlCellPr id="1" xr6:uid="{00000000-0010-0000-E503-000001000000}" uniqueName="P1082170">
      <xmlPr mapId="1" xpath="/GFI-IZD-POD/IPK-GFI-IZD-POD_1000344/P1082170" xmlDataType="decimal"/>
    </xmlCellPr>
  </singleXmlCell>
  <singleXmlCell id="1014" xr6:uid="{00000000-000C-0000-FFFF-FFFFE6030000}" r="Q31" connectionId="0">
    <xmlCellPr id="1" xr6:uid="{00000000-0010-0000-E603-000001000000}" uniqueName="P1082171">
      <xmlPr mapId="1" xpath="/GFI-IZD-POD/IPK-GFI-IZD-POD_1000344/P1082171" xmlDataType="decimal"/>
    </xmlCellPr>
  </singleXmlCell>
  <singleXmlCell id="1015" xr6:uid="{00000000-000C-0000-FFFF-FFFFE7030000}" r="R31" connectionId="0">
    <xmlCellPr id="1" xr6:uid="{00000000-0010-0000-E703-000001000000}" uniqueName="P1082172">
      <xmlPr mapId="1" xpath="/GFI-IZD-POD/IPK-GFI-IZD-POD_1000344/P1082172" xmlDataType="decimal"/>
    </xmlCellPr>
  </singleXmlCell>
  <singleXmlCell id="1016" xr6:uid="{00000000-000C-0000-FFFF-FFFFE8030000}" r="S31" connectionId="0">
    <xmlCellPr id="1" xr6:uid="{00000000-0010-0000-E803-000001000000}" uniqueName="P1082173">
      <xmlPr mapId="1" xpath="/GFI-IZD-POD/IPK-GFI-IZD-POD_1000344/P1082173" xmlDataType="decimal"/>
    </xmlCellPr>
  </singleXmlCell>
  <singleXmlCell id="1017" xr6:uid="{00000000-000C-0000-FFFF-FFFFE9030000}" r="T31" connectionId="0">
    <xmlCellPr id="1" xr6:uid="{00000000-0010-0000-E903-000001000000}" uniqueName="P1082174">
      <xmlPr mapId="1" xpath="/GFI-IZD-POD/IPK-GFI-IZD-POD_1000344/P1082174" xmlDataType="decimal"/>
    </xmlCellPr>
  </singleXmlCell>
  <singleXmlCell id="1018" xr6:uid="{00000000-000C-0000-FFFF-FFFFEA030000}" r="U31" connectionId="0">
    <xmlCellPr id="1" xr6:uid="{00000000-0010-0000-EA03-000001000000}" uniqueName="P1082175">
      <xmlPr mapId="1" xpath="/GFI-IZD-POD/IPK-GFI-IZD-POD_1000344/P1082175" xmlDataType="decimal"/>
    </xmlCellPr>
  </singleXmlCell>
  <singleXmlCell id="1019" xr6:uid="{00000000-000C-0000-FFFF-FFFFEB030000}" r="V31" connectionId="0">
    <xmlCellPr id="1" xr6:uid="{00000000-0010-0000-EB03-000001000000}" uniqueName="P1082176">
      <xmlPr mapId="1" xpath="/GFI-IZD-POD/IPK-GFI-IZD-POD_1000344/P1082176" xmlDataType="decimal"/>
    </xmlCellPr>
  </singleXmlCell>
  <singleXmlCell id="1020" xr6:uid="{00000000-000C-0000-FFFF-FFFFEC030000}" r="W31" connectionId="0">
    <xmlCellPr id="1" xr6:uid="{00000000-0010-0000-EC03-000001000000}" uniqueName="P1082177">
      <xmlPr mapId="1" xpath="/GFI-IZD-POD/IPK-GFI-IZD-POD_1000344/P1082177" xmlDataType="decimal"/>
    </xmlCellPr>
  </singleXmlCell>
  <singleXmlCell id="1021" xr6:uid="{00000000-000C-0000-FFFF-FFFFED030000}" r="H32" connectionId="0">
    <xmlCellPr id="1" xr6:uid="{00000000-0010-0000-ED03-000001000000}" uniqueName="P1079992">
      <xmlPr mapId="1" xpath="/GFI-IZD-POD/IPK-GFI-IZD-POD_1000344/P1079992" xmlDataType="decimal"/>
    </xmlCellPr>
  </singleXmlCell>
  <singleXmlCell id="1022" xr6:uid="{00000000-000C-0000-FFFF-FFFFEE030000}" r="I32" connectionId="0">
    <xmlCellPr id="1" xr6:uid="{00000000-0010-0000-EE03-000001000000}" uniqueName="P1079993">
      <xmlPr mapId="1" xpath="/GFI-IZD-POD/IPK-GFI-IZD-POD_1000344/P1079993" xmlDataType="decimal"/>
    </xmlCellPr>
  </singleXmlCell>
  <singleXmlCell id="1023" xr6:uid="{00000000-000C-0000-FFFF-FFFFEF030000}" r="J32" connectionId="0">
    <xmlCellPr id="1" xr6:uid="{00000000-0010-0000-EF03-000001000000}" uniqueName="P1079994">
      <xmlPr mapId="1" xpath="/GFI-IZD-POD/IPK-GFI-IZD-POD_1000344/P1079994" xmlDataType="decimal"/>
    </xmlCellPr>
  </singleXmlCell>
  <singleXmlCell id="1024" xr6:uid="{00000000-000C-0000-FFFF-FFFFF0030000}" r="K32" connectionId="0">
    <xmlCellPr id="1" xr6:uid="{00000000-0010-0000-F003-000001000000}" uniqueName="P1079995">
      <xmlPr mapId="1" xpath="/GFI-IZD-POD/IPK-GFI-IZD-POD_1000344/P1079995" xmlDataType="decimal"/>
    </xmlCellPr>
  </singleXmlCell>
  <singleXmlCell id="1025" xr6:uid="{00000000-000C-0000-FFFF-FFFFF1030000}" r="L32" connectionId="0">
    <xmlCellPr id="1" xr6:uid="{00000000-0010-0000-F103-000001000000}" uniqueName="P1079996">
      <xmlPr mapId="1" xpath="/GFI-IZD-POD/IPK-GFI-IZD-POD_1000344/P1079996" xmlDataType="decimal"/>
    </xmlCellPr>
  </singleXmlCell>
  <singleXmlCell id="1026" xr6:uid="{00000000-000C-0000-FFFF-FFFFF2030000}" r="M32" connectionId="0">
    <xmlCellPr id="1" xr6:uid="{00000000-0010-0000-F203-000001000000}" uniqueName="P1079997">
      <xmlPr mapId="1" xpath="/GFI-IZD-POD/IPK-GFI-IZD-POD_1000344/P1079997" xmlDataType="decimal"/>
    </xmlCellPr>
  </singleXmlCell>
  <singleXmlCell id="1027" xr6:uid="{00000000-000C-0000-FFFF-FFFFF3030000}" r="N32" connectionId="0">
    <xmlCellPr id="1" xr6:uid="{00000000-0010-0000-F303-000001000000}" uniqueName="P1079998">
      <xmlPr mapId="1" xpath="/GFI-IZD-POD/IPK-GFI-IZD-POD_1000344/P1079998" xmlDataType="decimal"/>
    </xmlCellPr>
  </singleXmlCell>
  <singleXmlCell id="1028" xr6:uid="{00000000-000C-0000-FFFF-FFFFF4030000}" r="O32" connectionId="0">
    <xmlCellPr id="1" xr6:uid="{00000000-0010-0000-F403-000001000000}" uniqueName="P1079999">
      <xmlPr mapId="1" xpath="/GFI-IZD-POD/IPK-GFI-IZD-POD_1000344/P1079999" xmlDataType="decimal"/>
    </xmlCellPr>
  </singleXmlCell>
  <singleXmlCell id="1029" xr6:uid="{00000000-000C-0000-FFFF-FFFFF5030000}" r="P32" connectionId="0">
    <xmlCellPr id="1" xr6:uid="{00000000-0010-0000-F503-000001000000}" uniqueName="P1082178">
      <xmlPr mapId="1" xpath="/GFI-IZD-POD/IPK-GFI-IZD-POD_1000344/P1082178" xmlDataType="decimal"/>
    </xmlCellPr>
  </singleXmlCell>
  <singleXmlCell id="1030" xr6:uid="{00000000-000C-0000-FFFF-FFFFF6030000}" r="Q32" connectionId="0">
    <xmlCellPr id="1" xr6:uid="{00000000-0010-0000-F603-000001000000}" uniqueName="P1082179">
      <xmlPr mapId="1" xpath="/GFI-IZD-POD/IPK-GFI-IZD-POD_1000344/P1082179" xmlDataType="decimal"/>
    </xmlCellPr>
  </singleXmlCell>
  <singleXmlCell id="1031" xr6:uid="{00000000-000C-0000-FFFF-FFFFF7030000}" r="R32" connectionId="0">
    <xmlCellPr id="1" xr6:uid="{00000000-0010-0000-F703-000001000000}" uniqueName="P1082180">
      <xmlPr mapId="1" xpath="/GFI-IZD-POD/IPK-GFI-IZD-POD_1000344/P1082180" xmlDataType="decimal"/>
    </xmlCellPr>
  </singleXmlCell>
  <singleXmlCell id="1032" xr6:uid="{00000000-000C-0000-FFFF-FFFFF8030000}" r="S32" connectionId="0">
    <xmlCellPr id="1" xr6:uid="{00000000-0010-0000-F803-000001000000}" uniqueName="P1082181">
      <xmlPr mapId="1" xpath="/GFI-IZD-POD/IPK-GFI-IZD-POD_1000344/P1082181" xmlDataType="decimal"/>
    </xmlCellPr>
  </singleXmlCell>
  <singleXmlCell id="1033" xr6:uid="{00000000-000C-0000-FFFF-FFFFF9030000}" r="T32" connectionId="0">
    <xmlCellPr id="1" xr6:uid="{00000000-0010-0000-F903-000001000000}" uniqueName="P1082182">
      <xmlPr mapId="1" xpath="/GFI-IZD-POD/IPK-GFI-IZD-POD_1000344/P1082182" xmlDataType="decimal"/>
    </xmlCellPr>
  </singleXmlCell>
  <singleXmlCell id="1034" xr6:uid="{00000000-000C-0000-FFFF-FFFFFA030000}" r="U32" connectionId="0">
    <xmlCellPr id="1" xr6:uid="{00000000-0010-0000-FA03-000001000000}" uniqueName="P1082183">
      <xmlPr mapId="1" xpath="/GFI-IZD-POD/IPK-GFI-IZD-POD_1000344/P1082183" xmlDataType="decimal"/>
    </xmlCellPr>
  </singleXmlCell>
  <singleXmlCell id="1035" xr6:uid="{00000000-000C-0000-FFFF-FFFFFB030000}" r="V32" connectionId="0">
    <xmlCellPr id="1" xr6:uid="{00000000-0010-0000-FB03-000001000000}" uniqueName="P1082184">
      <xmlPr mapId="1" xpath="/GFI-IZD-POD/IPK-GFI-IZD-POD_1000344/P1082184" xmlDataType="decimal"/>
    </xmlCellPr>
  </singleXmlCell>
  <singleXmlCell id="1036" xr6:uid="{00000000-000C-0000-FFFF-FFFFFC030000}" r="W32" connectionId="0">
    <xmlCellPr id="1" xr6:uid="{00000000-0010-0000-FC03-000001000000}" uniqueName="P1082185">
      <xmlPr mapId="1" xpath="/GFI-IZD-POD/IPK-GFI-IZD-POD_1000344/P1082185" xmlDataType="decimal"/>
    </xmlCellPr>
  </singleXmlCell>
  <singleXmlCell id="1037" xr6:uid="{00000000-000C-0000-FFFF-FFFFFD030000}" r="H33" connectionId="0">
    <xmlCellPr id="1" xr6:uid="{00000000-0010-0000-FD03-000001000000}" uniqueName="P1080000">
      <xmlPr mapId="1" xpath="/GFI-IZD-POD/IPK-GFI-IZD-POD_1000344/P1080000" xmlDataType="decimal"/>
    </xmlCellPr>
  </singleXmlCell>
  <singleXmlCell id="1038" xr6:uid="{00000000-000C-0000-FFFF-FFFFFE030000}" r="I33" connectionId="0">
    <xmlCellPr id="1" xr6:uid="{00000000-0010-0000-FE03-000001000000}" uniqueName="P1080001">
      <xmlPr mapId="1" xpath="/GFI-IZD-POD/IPK-GFI-IZD-POD_1000344/P1080001" xmlDataType="decimal"/>
    </xmlCellPr>
  </singleXmlCell>
  <singleXmlCell id="1039" xr6:uid="{00000000-000C-0000-FFFF-FFFFFF030000}" r="J33" connectionId="0">
    <xmlCellPr id="1" xr6:uid="{00000000-0010-0000-FF03-000001000000}" uniqueName="P1080002">
      <xmlPr mapId="1" xpath="/GFI-IZD-POD/IPK-GFI-IZD-POD_1000344/P1080002" xmlDataType="decimal"/>
    </xmlCellPr>
  </singleXmlCell>
  <singleXmlCell id="1040" xr6:uid="{00000000-000C-0000-FFFF-FFFF00040000}" r="K33" connectionId="0">
    <xmlCellPr id="1" xr6:uid="{00000000-0010-0000-0004-000001000000}" uniqueName="P1080003">
      <xmlPr mapId="1" xpath="/GFI-IZD-POD/IPK-GFI-IZD-POD_1000344/P1080003" xmlDataType="decimal"/>
    </xmlCellPr>
  </singleXmlCell>
  <singleXmlCell id="1041" xr6:uid="{00000000-000C-0000-FFFF-FFFF01040000}" r="L33" connectionId="0">
    <xmlCellPr id="1" xr6:uid="{00000000-0010-0000-0104-000001000000}" uniqueName="P1080004">
      <xmlPr mapId="1" xpath="/GFI-IZD-POD/IPK-GFI-IZD-POD_1000344/P1080004" xmlDataType="decimal"/>
    </xmlCellPr>
  </singleXmlCell>
  <singleXmlCell id="1042" xr6:uid="{00000000-000C-0000-FFFF-FFFF02040000}" r="M33" connectionId="0">
    <xmlCellPr id="1" xr6:uid="{00000000-0010-0000-0204-000001000000}" uniqueName="P1080005">
      <xmlPr mapId="1" xpath="/GFI-IZD-POD/IPK-GFI-IZD-POD_1000344/P1080005" xmlDataType="decimal"/>
    </xmlCellPr>
  </singleXmlCell>
  <singleXmlCell id="1043" xr6:uid="{00000000-000C-0000-FFFF-FFFF03040000}" r="N33" connectionId="0">
    <xmlCellPr id="1" xr6:uid="{00000000-0010-0000-0304-000001000000}" uniqueName="P1080006">
      <xmlPr mapId="1" xpath="/GFI-IZD-POD/IPK-GFI-IZD-POD_1000344/P1080006" xmlDataType="decimal"/>
    </xmlCellPr>
  </singleXmlCell>
  <singleXmlCell id="1044" xr6:uid="{00000000-000C-0000-FFFF-FFFF04040000}" r="O33" connectionId="0">
    <xmlCellPr id="1" xr6:uid="{00000000-0010-0000-0404-000001000000}" uniqueName="P1080007">
      <xmlPr mapId="1" xpath="/GFI-IZD-POD/IPK-GFI-IZD-POD_1000344/P1080007" xmlDataType="decimal"/>
    </xmlCellPr>
  </singleXmlCell>
  <singleXmlCell id="1045" xr6:uid="{00000000-000C-0000-FFFF-FFFF05040000}" r="P33" connectionId="0">
    <xmlCellPr id="1" xr6:uid="{00000000-0010-0000-0504-000001000000}" uniqueName="P1082186">
      <xmlPr mapId="1" xpath="/GFI-IZD-POD/IPK-GFI-IZD-POD_1000344/P1082186" xmlDataType="decimal"/>
    </xmlCellPr>
  </singleXmlCell>
  <singleXmlCell id="1046" xr6:uid="{00000000-000C-0000-FFFF-FFFF06040000}" r="Q33" connectionId="0">
    <xmlCellPr id="1" xr6:uid="{00000000-0010-0000-0604-000001000000}" uniqueName="P1082187">
      <xmlPr mapId="1" xpath="/GFI-IZD-POD/IPK-GFI-IZD-POD_1000344/P1082187" xmlDataType="decimal"/>
    </xmlCellPr>
  </singleXmlCell>
  <singleXmlCell id="1047" xr6:uid="{00000000-000C-0000-FFFF-FFFF07040000}" r="R33" connectionId="0">
    <xmlCellPr id="1" xr6:uid="{00000000-0010-0000-0704-000001000000}" uniqueName="P1082188">
      <xmlPr mapId="1" xpath="/GFI-IZD-POD/IPK-GFI-IZD-POD_1000344/P1082188" xmlDataType="decimal"/>
    </xmlCellPr>
  </singleXmlCell>
  <singleXmlCell id="1048" xr6:uid="{00000000-000C-0000-FFFF-FFFF08040000}" r="S33" connectionId="0">
    <xmlCellPr id="1" xr6:uid="{00000000-0010-0000-0804-000001000000}" uniqueName="P1082189">
      <xmlPr mapId="1" xpath="/GFI-IZD-POD/IPK-GFI-IZD-POD_1000344/P1082189" xmlDataType="decimal"/>
    </xmlCellPr>
  </singleXmlCell>
  <singleXmlCell id="1049" xr6:uid="{00000000-000C-0000-FFFF-FFFF09040000}" r="T33" connectionId="0">
    <xmlCellPr id="1" xr6:uid="{00000000-0010-0000-0904-000001000000}" uniqueName="P1082190">
      <xmlPr mapId="1" xpath="/GFI-IZD-POD/IPK-GFI-IZD-POD_1000344/P1082190" xmlDataType="decimal"/>
    </xmlCellPr>
  </singleXmlCell>
  <singleXmlCell id="1050" xr6:uid="{00000000-000C-0000-FFFF-FFFF0A040000}" r="U33" connectionId="0">
    <xmlCellPr id="1" xr6:uid="{00000000-0010-0000-0A04-000001000000}" uniqueName="P1082191">
      <xmlPr mapId="1" xpath="/GFI-IZD-POD/IPK-GFI-IZD-POD_1000344/P1082191" xmlDataType="decimal"/>
    </xmlCellPr>
  </singleXmlCell>
  <singleXmlCell id="1051" xr6:uid="{00000000-000C-0000-FFFF-FFFF0B040000}" r="V33" connectionId="0">
    <xmlCellPr id="1" xr6:uid="{00000000-0010-0000-0B04-000001000000}" uniqueName="P1082192">
      <xmlPr mapId="1" xpath="/GFI-IZD-POD/IPK-GFI-IZD-POD_1000344/P1082192" xmlDataType="decimal"/>
    </xmlCellPr>
  </singleXmlCell>
  <singleXmlCell id="1052" xr6:uid="{00000000-000C-0000-FFFF-FFFF0C040000}" r="W33" connectionId="0">
    <xmlCellPr id="1" xr6:uid="{00000000-0010-0000-0C04-000001000000}" uniqueName="P1082193">
      <xmlPr mapId="1" xpath="/GFI-IZD-POD/IPK-GFI-IZD-POD_1000344/P1082193" xmlDataType="decimal"/>
    </xmlCellPr>
  </singleXmlCell>
  <singleXmlCell id="1053" xr6:uid="{00000000-000C-0000-FFFF-FFFF0D040000}" r="H35" connectionId="0">
    <xmlCellPr id="1" xr6:uid="{00000000-0010-0000-0D04-000001000000}" uniqueName="P1080008">
      <xmlPr mapId="1" xpath="/GFI-IZD-POD/IPK-GFI-IZD-POD_1000344/P1080008" xmlDataType="decimal"/>
    </xmlCellPr>
  </singleXmlCell>
  <singleXmlCell id="1054" xr6:uid="{00000000-000C-0000-FFFF-FFFF0E040000}" r="I35" connectionId="0">
    <xmlCellPr id="1" xr6:uid="{00000000-0010-0000-0E04-000001000000}" uniqueName="P1080009">
      <xmlPr mapId="1" xpath="/GFI-IZD-POD/IPK-GFI-IZD-POD_1000344/P1080009" xmlDataType="decimal"/>
    </xmlCellPr>
  </singleXmlCell>
  <singleXmlCell id="1055" xr6:uid="{00000000-000C-0000-FFFF-FFFF0F040000}" r="J35" connectionId="0">
    <xmlCellPr id="1" xr6:uid="{00000000-0010-0000-0F04-000001000000}" uniqueName="P1080010">
      <xmlPr mapId="1" xpath="/GFI-IZD-POD/IPK-GFI-IZD-POD_1000344/P1080010" xmlDataType="decimal"/>
    </xmlCellPr>
  </singleXmlCell>
  <singleXmlCell id="1056" xr6:uid="{00000000-000C-0000-FFFF-FFFF10040000}" r="K35" connectionId="0">
    <xmlCellPr id="1" xr6:uid="{00000000-0010-0000-1004-000001000000}" uniqueName="P1080011">
      <xmlPr mapId="1" xpath="/GFI-IZD-POD/IPK-GFI-IZD-POD_1000344/P1080011" xmlDataType="decimal"/>
    </xmlCellPr>
  </singleXmlCell>
  <singleXmlCell id="1057" xr6:uid="{00000000-000C-0000-FFFF-FFFF11040000}" r="L35" connectionId="0">
    <xmlCellPr id="1" xr6:uid="{00000000-0010-0000-1104-000001000000}" uniqueName="P1080012">
      <xmlPr mapId="1" xpath="/GFI-IZD-POD/IPK-GFI-IZD-POD_1000344/P1080012" xmlDataType="decimal"/>
    </xmlCellPr>
  </singleXmlCell>
  <singleXmlCell id="1058" xr6:uid="{00000000-000C-0000-FFFF-FFFF12040000}" r="M35" connectionId="0">
    <xmlCellPr id="1" xr6:uid="{00000000-0010-0000-1204-000001000000}" uniqueName="P1080013">
      <xmlPr mapId="1" xpath="/GFI-IZD-POD/IPK-GFI-IZD-POD_1000344/P1080013" xmlDataType="decimal"/>
    </xmlCellPr>
  </singleXmlCell>
  <singleXmlCell id="1059" xr6:uid="{00000000-000C-0000-FFFF-FFFF13040000}" r="N35" connectionId="0">
    <xmlCellPr id="1" xr6:uid="{00000000-0010-0000-1304-000001000000}" uniqueName="P1080014">
      <xmlPr mapId="1" xpath="/GFI-IZD-POD/IPK-GFI-IZD-POD_1000344/P1080014" xmlDataType="decimal"/>
    </xmlCellPr>
  </singleXmlCell>
  <singleXmlCell id="1060" xr6:uid="{00000000-000C-0000-FFFF-FFFF14040000}" r="O35" connectionId="0">
    <xmlCellPr id="1" xr6:uid="{00000000-0010-0000-1404-000001000000}" uniqueName="P1080015">
      <xmlPr mapId="1" xpath="/GFI-IZD-POD/IPK-GFI-IZD-POD_1000344/P1080015" xmlDataType="decimal"/>
    </xmlCellPr>
  </singleXmlCell>
  <singleXmlCell id="1062" xr6:uid="{00000000-000C-0000-FFFF-FFFF15040000}" r="P35" connectionId="0">
    <xmlCellPr id="1" xr6:uid="{00000000-0010-0000-1504-000001000000}" uniqueName="P1082194">
      <xmlPr mapId="1" xpath="/GFI-IZD-POD/IPK-GFI-IZD-POD_1000344/P1082194" xmlDataType="decimal"/>
    </xmlCellPr>
  </singleXmlCell>
  <singleXmlCell id="1063" xr6:uid="{00000000-000C-0000-FFFF-FFFF16040000}" r="Q35" connectionId="0">
    <xmlCellPr id="1" xr6:uid="{00000000-0010-0000-1604-000001000000}" uniqueName="P1082195">
      <xmlPr mapId="1" xpath="/GFI-IZD-POD/IPK-GFI-IZD-POD_1000344/P1082195" xmlDataType="decimal"/>
    </xmlCellPr>
  </singleXmlCell>
  <singleXmlCell id="1064" xr6:uid="{00000000-000C-0000-FFFF-FFFF17040000}" r="R35" connectionId="0">
    <xmlCellPr id="1" xr6:uid="{00000000-0010-0000-1704-000001000000}" uniqueName="P1082196">
      <xmlPr mapId="1" xpath="/GFI-IZD-POD/IPK-GFI-IZD-POD_1000344/P1082196" xmlDataType="decimal"/>
    </xmlCellPr>
  </singleXmlCell>
  <singleXmlCell id="1065" xr6:uid="{00000000-000C-0000-FFFF-FFFF18040000}" r="S35" connectionId="0">
    <xmlCellPr id="1" xr6:uid="{00000000-0010-0000-1804-000001000000}" uniqueName="P1082197">
      <xmlPr mapId="1" xpath="/GFI-IZD-POD/IPK-GFI-IZD-POD_1000344/P1082197" xmlDataType="decimal"/>
    </xmlCellPr>
  </singleXmlCell>
  <singleXmlCell id="1066" xr6:uid="{00000000-000C-0000-FFFF-FFFF19040000}" r="T35" connectionId="0">
    <xmlCellPr id="1" xr6:uid="{00000000-0010-0000-1904-000001000000}" uniqueName="P1082198">
      <xmlPr mapId="1" xpath="/GFI-IZD-POD/IPK-GFI-IZD-POD_1000344/P1082198" xmlDataType="decimal"/>
    </xmlCellPr>
  </singleXmlCell>
  <singleXmlCell id="1067" xr6:uid="{00000000-000C-0000-FFFF-FFFF1A040000}" r="U35" connectionId="0">
    <xmlCellPr id="1" xr6:uid="{00000000-0010-0000-1A04-000001000000}" uniqueName="P1082199">
      <xmlPr mapId="1" xpath="/GFI-IZD-POD/IPK-GFI-IZD-POD_1000344/P1082199" xmlDataType="decimal"/>
    </xmlCellPr>
  </singleXmlCell>
  <singleXmlCell id="1068" xr6:uid="{00000000-000C-0000-FFFF-FFFF1B040000}" r="V35" connectionId="0">
    <xmlCellPr id="1" xr6:uid="{00000000-0010-0000-1B04-000001000000}" uniqueName="P1082200">
      <xmlPr mapId="1" xpath="/GFI-IZD-POD/IPK-GFI-IZD-POD_1000344/P1082200" xmlDataType="decimal"/>
    </xmlCellPr>
  </singleXmlCell>
  <singleXmlCell id="1069" xr6:uid="{00000000-000C-0000-FFFF-FFFF1C040000}" r="W35" connectionId="0">
    <xmlCellPr id="1" xr6:uid="{00000000-0010-0000-1C04-000001000000}" uniqueName="P1082201">
      <xmlPr mapId="1" xpath="/GFI-IZD-POD/IPK-GFI-IZD-POD_1000344/P1082201" xmlDataType="decimal"/>
    </xmlCellPr>
  </singleXmlCell>
  <singleXmlCell id="1070" xr6:uid="{00000000-000C-0000-FFFF-FFFF1D040000}" r="H36" connectionId="0">
    <xmlCellPr id="1" xr6:uid="{00000000-0010-0000-1D04-000001000000}" uniqueName="P1080016">
      <xmlPr mapId="1" xpath="/GFI-IZD-POD/IPK-GFI-IZD-POD_1000344/P1080016" xmlDataType="decimal"/>
    </xmlCellPr>
  </singleXmlCell>
  <singleXmlCell id="1071" xr6:uid="{00000000-000C-0000-FFFF-FFFF1E040000}" r="I36" connectionId="0">
    <xmlCellPr id="1" xr6:uid="{00000000-0010-0000-1E04-000001000000}" uniqueName="P1080017">
      <xmlPr mapId="1" xpath="/GFI-IZD-POD/IPK-GFI-IZD-POD_1000344/P1080017" xmlDataType="decimal"/>
    </xmlCellPr>
  </singleXmlCell>
  <singleXmlCell id="1072" xr6:uid="{00000000-000C-0000-FFFF-FFFF1F040000}" r="J36" connectionId="0">
    <xmlCellPr id="1" xr6:uid="{00000000-0010-0000-1F04-000001000000}" uniqueName="P1080018">
      <xmlPr mapId="1" xpath="/GFI-IZD-POD/IPK-GFI-IZD-POD_1000344/P1080018" xmlDataType="decimal"/>
    </xmlCellPr>
  </singleXmlCell>
  <singleXmlCell id="1073" xr6:uid="{00000000-000C-0000-FFFF-FFFF20040000}" r="K36" connectionId="0">
    <xmlCellPr id="1" xr6:uid="{00000000-0010-0000-2004-000001000000}" uniqueName="P1080019">
      <xmlPr mapId="1" xpath="/GFI-IZD-POD/IPK-GFI-IZD-POD_1000344/P1080019" xmlDataType="decimal"/>
    </xmlCellPr>
  </singleXmlCell>
  <singleXmlCell id="1074" xr6:uid="{00000000-000C-0000-FFFF-FFFF21040000}" r="L36" connectionId="0">
    <xmlCellPr id="1" xr6:uid="{00000000-0010-0000-2104-000001000000}" uniqueName="P1080020">
      <xmlPr mapId="1" xpath="/GFI-IZD-POD/IPK-GFI-IZD-POD_1000344/P1080020" xmlDataType="decimal"/>
    </xmlCellPr>
  </singleXmlCell>
  <singleXmlCell id="1075" xr6:uid="{00000000-000C-0000-FFFF-FFFF22040000}" r="M36" connectionId="0">
    <xmlCellPr id="1" xr6:uid="{00000000-0010-0000-2204-000001000000}" uniqueName="P1080021">
      <xmlPr mapId="1" xpath="/GFI-IZD-POD/IPK-GFI-IZD-POD_1000344/P1080021" xmlDataType="decimal"/>
    </xmlCellPr>
  </singleXmlCell>
  <singleXmlCell id="1076" xr6:uid="{00000000-000C-0000-FFFF-FFFF23040000}" r="N36" connectionId="0">
    <xmlCellPr id="1" xr6:uid="{00000000-0010-0000-2304-000001000000}" uniqueName="P1080022">
      <xmlPr mapId="1" xpath="/GFI-IZD-POD/IPK-GFI-IZD-POD_1000344/P1080022" xmlDataType="decimal"/>
    </xmlCellPr>
  </singleXmlCell>
  <singleXmlCell id="1077" xr6:uid="{00000000-000C-0000-FFFF-FFFF24040000}" r="O36" connectionId="0">
    <xmlCellPr id="1" xr6:uid="{00000000-0010-0000-2404-000001000000}" uniqueName="P1080023">
      <xmlPr mapId="1" xpath="/GFI-IZD-POD/IPK-GFI-IZD-POD_1000344/P1080023" xmlDataType="decimal"/>
    </xmlCellPr>
  </singleXmlCell>
  <singleXmlCell id="1078" xr6:uid="{00000000-000C-0000-FFFF-FFFF25040000}" r="P36" connectionId="0">
    <xmlCellPr id="1" xr6:uid="{00000000-0010-0000-2504-000001000000}" uniqueName="P1082202">
      <xmlPr mapId="1" xpath="/GFI-IZD-POD/IPK-GFI-IZD-POD_1000344/P1082202" xmlDataType="decimal"/>
    </xmlCellPr>
  </singleXmlCell>
  <singleXmlCell id="1079" xr6:uid="{00000000-000C-0000-FFFF-FFFF26040000}" r="Q36" connectionId="0">
    <xmlCellPr id="1" xr6:uid="{00000000-0010-0000-2604-000001000000}" uniqueName="P1082203">
      <xmlPr mapId="1" xpath="/GFI-IZD-POD/IPK-GFI-IZD-POD_1000344/P1082203" xmlDataType="decimal"/>
    </xmlCellPr>
  </singleXmlCell>
  <singleXmlCell id="1080" xr6:uid="{00000000-000C-0000-FFFF-FFFF27040000}" r="R36" connectionId="0">
    <xmlCellPr id="1" xr6:uid="{00000000-0010-0000-2704-000001000000}" uniqueName="P1082204">
      <xmlPr mapId="1" xpath="/GFI-IZD-POD/IPK-GFI-IZD-POD_1000344/P1082204" xmlDataType="decimal"/>
    </xmlCellPr>
  </singleXmlCell>
  <singleXmlCell id="1081" xr6:uid="{00000000-000C-0000-FFFF-FFFF28040000}" r="S36" connectionId="0">
    <xmlCellPr id="1" xr6:uid="{00000000-0010-0000-2804-000001000000}" uniqueName="P1082205">
      <xmlPr mapId="1" xpath="/GFI-IZD-POD/IPK-GFI-IZD-POD_1000344/P1082205" xmlDataType="decimal"/>
    </xmlCellPr>
  </singleXmlCell>
  <singleXmlCell id="1082" xr6:uid="{00000000-000C-0000-FFFF-FFFF29040000}" r="T36" connectionId="0">
    <xmlCellPr id="1" xr6:uid="{00000000-0010-0000-2904-000001000000}" uniqueName="P1082206">
      <xmlPr mapId="1" xpath="/GFI-IZD-POD/IPK-GFI-IZD-POD_1000344/P1082206" xmlDataType="decimal"/>
    </xmlCellPr>
  </singleXmlCell>
  <singleXmlCell id="1083" xr6:uid="{00000000-000C-0000-FFFF-FFFF2A040000}" r="U36" connectionId="0">
    <xmlCellPr id="1" xr6:uid="{00000000-0010-0000-2A04-000001000000}" uniqueName="P1082207">
      <xmlPr mapId="1" xpath="/GFI-IZD-POD/IPK-GFI-IZD-POD_1000344/P1082207" xmlDataType="decimal"/>
    </xmlCellPr>
  </singleXmlCell>
  <singleXmlCell id="1084" xr6:uid="{00000000-000C-0000-FFFF-FFFF2B040000}" r="V36" connectionId="0">
    <xmlCellPr id="1" xr6:uid="{00000000-0010-0000-2B04-000001000000}" uniqueName="P1082208">
      <xmlPr mapId="1" xpath="/GFI-IZD-POD/IPK-GFI-IZD-POD_1000344/P1082208" xmlDataType="decimal"/>
    </xmlCellPr>
  </singleXmlCell>
  <singleXmlCell id="1085" xr6:uid="{00000000-000C-0000-FFFF-FFFF2C040000}" r="W36" connectionId="0">
    <xmlCellPr id="1" xr6:uid="{00000000-0010-0000-2C04-000001000000}" uniqueName="P1082209">
      <xmlPr mapId="1" xpath="/GFI-IZD-POD/IPK-GFI-IZD-POD_1000344/P1082209" xmlDataType="decimal"/>
    </xmlCellPr>
  </singleXmlCell>
  <singleXmlCell id="1086" xr6:uid="{00000000-000C-0000-FFFF-FFFF2D040000}" r="H37" connectionId="0">
    <xmlCellPr id="1" xr6:uid="{00000000-0010-0000-2D04-000001000000}" uniqueName="P1080024">
      <xmlPr mapId="1" xpath="/GFI-IZD-POD/IPK-GFI-IZD-POD_1000344/P1080024" xmlDataType="decimal"/>
    </xmlCellPr>
  </singleXmlCell>
  <singleXmlCell id="1087" xr6:uid="{00000000-000C-0000-FFFF-FFFF2E040000}" r="I37" connectionId="0">
    <xmlCellPr id="1" xr6:uid="{00000000-0010-0000-2E04-000001000000}" uniqueName="P1080025">
      <xmlPr mapId="1" xpath="/GFI-IZD-POD/IPK-GFI-IZD-POD_1000344/P1080025" xmlDataType="decimal"/>
    </xmlCellPr>
  </singleXmlCell>
  <singleXmlCell id="1088" xr6:uid="{00000000-000C-0000-FFFF-FFFF2F040000}" r="J37" connectionId="0">
    <xmlCellPr id="1" xr6:uid="{00000000-0010-0000-2F04-000001000000}" uniqueName="P1080026">
      <xmlPr mapId="1" xpath="/GFI-IZD-POD/IPK-GFI-IZD-POD_1000344/P1080026" xmlDataType="decimal"/>
    </xmlCellPr>
  </singleXmlCell>
  <singleXmlCell id="1089" xr6:uid="{00000000-000C-0000-FFFF-FFFF30040000}" r="K37" connectionId="0">
    <xmlCellPr id="1" xr6:uid="{00000000-0010-0000-3004-000001000000}" uniqueName="P1080027">
      <xmlPr mapId="1" xpath="/GFI-IZD-POD/IPK-GFI-IZD-POD_1000344/P1080027" xmlDataType="decimal"/>
    </xmlCellPr>
  </singleXmlCell>
  <singleXmlCell id="1090" xr6:uid="{00000000-000C-0000-FFFF-FFFF31040000}" r="L37" connectionId="0">
    <xmlCellPr id="1" xr6:uid="{00000000-0010-0000-3104-000001000000}" uniqueName="P1080028">
      <xmlPr mapId="1" xpath="/GFI-IZD-POD/IPK-GFI-IZD-POD_1000344/P1080028" xmlDataType="decimal"/>
    </xmlCellPr>
  </singleXmlCell>
  <singleXmlCell id="1091" xr6:uid="{00000000-000C-0000-FFFF-FFFF32040000}" r="M37" connectionId="0">
    <xmlCellPr id="1" xr6:uid="{00000000-0010-0000-3204-000001000000}" uniqueName="P1080029">
      <xmlPr mapId="1" xpath="/GFI-IZD-POD/IPK-GFI-IZD-POD_1000344/P1080029" xmlDataType="decimal"/>
    </xmlCellPr>
  </singleXmlCell>
  <singleXmlCell id="1092" xr6:uid="{00000000-000C-0000-FFFF-FFFF33040000}" r="N37" connectionId="0">
    <xmlCellPr id="1" xr6:uid="{00000000-0010-0000-3304-000001000000}" uniqueName="P1080030">
      <xmlPr mapId="1" xpath="/GFI-IZD-POD/IPK-GFI-IZD-POD_1000344/P1080030" xmlDataType="decimal"/>
    </xmlCellPr>
  </singleXmlCell>
  <singleXmlCell id="1093" xr6:uid="{00000000-000C-0000-FFFF-FFFF34040000}" r="O37" connectionId="0">
    <xmlCellPr id="1" xr6:uid="{00000000-0010-0000-3404-000001000000}" uniqueName="P1080031">
      <xmlPr mapId="1" xpath="/GFI-IZD-POD/IPK-GFI-IZD-POD_1000344/P1080031" xmlDataType="decimal"/>
    </xmlCellPr>
  </singleXmlCell>
  <singleXmlCell id="1094" xr6:uid="{00000000-000C-0000-FFFF-FFFF35040000}" r="P37" connectionId="0">
    <xmlCellPr id="1" xr6:uid="{00000000-0010-0000-3504-000001000000}" uniqueName="P1082210">
      <xmlPr mapId="1" xpath="/GFI-IZD-POD/IPK-GFI-IZD-POD_1000344/P1082210" xmlDataType="decimal"/>
    </xmlCellPr>
  </singleXmlCell>
  <singleXmlCell id="1095" xr6:uid="{00000000-000C-0000-FFFF-FFFF36040000}" r="Q37" connectionId="0">
    <xmlCellPr id="1" xr6:uid="{00000000-0010-0000-3604-000001000000}" uniqueName="P1082211">
      <xmlPr mapId="1" xpath="/GFI-IZD-POD/IPK-GFI-IZD-POD_1000344/P1082211" xmlDataType="decimal"/>
    </xmlCellPr>
  </singleXmlCell>
  <singleXmlCell id="1096" xr6:uid="{00000000-000C-0000-FFFF-FFFF37040000}" r="R37" connectionId="0">
    <xmlCellPr id="1" xr6:uid="{00000000-0010-0000-3704-000001000000}" uniqueName="P1082212">
      <xmlPr mapId="1" xpath="/GFI-IZD-POD/IPK-GFI-IZD-POD_1000344/P1082212" xmlDataType="decimal"/>
    </xmlCellPr>
  </singleXmlCell>
  <singleXmlCell id="1097" xr6:uid="{00000000-000C-0000-FFFF-FFFF38040000}" r="S37" connectionId="0">
    <xmlCellPr id="1" xr6:uid="{00000000-0010-0000-3804-000001000000}" uniqueName="P1082213">
      <xmlPr mapId="1" xpath="/GFI-IZD-POD/IPK-GFI-IZD-POD_1000344/P1082213" xmlDataType="decimal"/>
    </xmlCellPr>
  </singleXmlCell>
  <singleXmlCell id="1098" xr6:uid="{00000000-000C-0000-FFFF-FFFF39040000}" r="T37" connectionId="0">
    <xmlCellPr id="1" xr6:uid="{00000000-0010-0000-3904-000001000000}" uniqueName="P1082214">
      <xmlPr mapId="1" xpath="/GFI-IZD-POD/IPK-GFI-IZD-POD_1000344/P1082214" xmlDataType="decimal"/>
    </xmlCellPr>
  </singleXmlCell>
  <singleXmlCell id="1099" xr6:uid="{00000000-000C-0000-FFFF-FFFF3A040000}" r="U37" connectionId="0">
    <xmlCellPr id="1" xr6:uid="{00000000-0010-0000-3A04-000001000000}" uniqueName="P1082215">
      <xmlPr mapId="1" xpath="/GFI-IZD-POD/IPK-GFI-IZD-POD_1000344/P1082215" xmlDataType="decimal"/>
    </xmlCellPr>
  </singleXmlCell>
  <singleXmlCell id="1100" xr6:uid="{00000000-000C-0000-FFFF-FFFF3B040000}" r="V37" connectionId="0">
    <xmlCellPr id="1" xr6:uid="{00000000-0010-0000-3B04-000001000000}" uniqueName="P1082216">
      <xmlPr mapId="1" xpath="/GFI-IZD-POD/IPK-GFI-IZD-POD_1000344/P1082216" xmlDataType="decimal"/>
    </xmlCellPr>
  </singleXmlCell>
  <singleXmlCell id="1101" xr6:uid="{00000000-000C-0000-FFFF-FFFF3C040000}" r="W37" connectionId="0">
    <xmlCellPr id="1" xr6:uid="{00000000-0010-0000-3C04-000001000000}" uniqueName="P1082217">
      <xmlPr mapId="1" xpath="/GFI-IZD-POD/IPK-GFI-IZD-POD_1000344/P1082217" xmlDataType="decimal"/>
    </xmlCellPr>
  </singleXmlCell>
  <singleXmlCell id="1102" xr6:uid="{00000000-000C-0000-FFFF-FFFF3D040000}" r="H38" connectionId="0">
    <xmlCellPr id="1" xr6:uid="{00000000-0010-0000-3D04-000001000000}" uniqueName="P1080032">
      <xmlPr mapId="1" xpath="/GFI-IZD-POD/IPK-GFI-IZD-POD_1000344/P1080032" xmlDataType="decimal"/>
    </xmlCellPr>
  </singleXmlCell>
  <singleXmlCell id="1103" xr6:uid="{00000000-000C-0000-FFFF-FFFF3E040000}" r="I38" connectionId="0">
    <xmlCellPr id="1" xr6:uid="{00000000-0010-0000-3E04-000001000000}" uniqueName="P1080033">
      <xmlPr mapId="1" xpath="/GFI-IZD-POD/IPK-GFI-IZD-POD_1000344/P1080033" xmlDataType="decimal"/>
    </xmlCellPr>
  </singleXmlCell>
  <singleXmlCell id="1104" xr6:uid="{00000000-000C-0000-FFFF-FFFF3F040000}" r="J38" connectionId="0">
    <xmlCellPr id="1" xr6:uid="{00000000-0010-0000-3F04-000001000000}" uniqueName="P1080034">
      <xmlPr mapId="1" xpath="/GFI-IZD-POD/IPK-GFI-IZD-POD_1000344/P1080034" xmlDataType="decimal"/>
    </xmlCellPr>
  </singleXmlCell>
  <singleXmlCell id="1105" xr6:uid="{00000000-000C-0000-FFFF-FFFF40040000}" r="K38" connectionId="0">
    <xmlCellPr id="1" xr6:uid="{00000000-0010-0000-4004-000001000000}" uniqueName="P1080035">
      <xmlPr mapId="1" xpath="/GFI-IZD-POD/IPK-GFI-IZD-POD_1000344/P1080035" xmlDataType="decimal"/>
    </xmlCellPr>
  </singleXmlCell>
  <singleXmlCell id="1106" xr6:uid="{00000000-000C-0000-FFFF-FFFF41040000}" r="L38" connectionId="0">
    <xmlCellPr id="1" xr6:uid="{00000000-0010-0000-4104-000001000000}" uniqueName="P1080036">
      <xmlPr mapId="1" xpath="/GFI-IZD-POD/IPK-GFI-IZD-POD_1000344/P1080036" xmlDataType="decimal"/>
    </xmlCellPr>
  </singleXmlCell>
  <singleXmlCell id="1107" xr6:uid="{00000000-000C-0000-FFFF-FFFF42040000}" r="M38" connectionId="0">
    <xmlCellPr id="1" xr6:uid="{00000000-0010-0000-4204-000001000000}" uniqueName="P1080037">
      <xmlPr mapId="1" xpath="/GFI-IZD-POD/IPK-GFI-IZD-POD_1000344/P1080037" xmlDataType="decimal"/>
    </xmlCellPr>
  </singleXmlCell>
  <singleXmlCell id="1108" xr6:uid="{00000000-000C-0000-FFFF-FFFF43040000}" r="N38" connectionId="0">
    <xmlCellPr id="1" xr6:uid="{00000000-0010-0000-4304-000001000000}" uniqueName="P1080038">
      <xmlPr mapId="1" xpath="/GFI-IZD-POD/IPK-GFI-IZD-POD_1000344/P1080038" xmlDataType="decimal"/>
    </xmlCellPr>
  </singleXmlCell>
  <singleXmlCell id="1109" xr6:uid="{00000000-000C-0000-FFFF-FFFF44040000}" r="O38" connectionId="0">
    <xmlCellPr id="1" xr6:uid="{00000000-0010-0000-4404-000001000000}" uniqueName="P1080039">
      <xmlPr mapId="1" xpath="/GFI-IZD-POD/IPK-GFI-IZD-POD_1000344/P1080039" xmlDataType="decimal"/>
    </xmlCellPr>
  </singleXmlCell>
  <singleXmlCell id="1110" xr6:uid="{00000000-000C-0000-FFFF-FFFF45040000}" r="P38" connectionId="0">
    <xmlCellPr id="1" xr6:uid="{00000000-0010-0000-4504-000001000000}" uniqueName="P1082220">
      <xmlPr mapId="1" xpath="/GFI-IZD-POD/IPK-GFI-IZD-POD_1000344/P1082220" xmlDataType="decimal"/>
    </xmlCellPr>
  </singleXmlCell>
  <singleXmlCell id="1111" xr6:uid="{00000000-000C-0000-FFFF-FFFF46040000}" r="Q38" connectionId="0">
    <xmlCellPr id="1" xr6:uid="{00000000-0010-0000-4604-000001000000}" uniqueName="P1082222">
      <xmlPr mapId="1" xpath="/GFI-IZD-POD/IPK-GFI-IZD-POD_1000344/P1082222" xmlDataType="decimal"/>
    </xmlCellPr>
  </singleXmlCell>
  <singleXmlCell id="1112" xr6:uid="{00000000-000C-0000-FFFF-FFFF47040000}" r="R38" connectionId="0">
    <xmlCellPr id="1" xr6:uid="{00000000-0010-0000-4704-000001000000}" uniqueName="P1082224">
      <xmlPr mapId="1" xpath="/GFI-IZD-POD/IPK-GFI-IZD-POD_1000344/P1082224" xmlDataType="decimal"/>
    </xmlCellPr>
  </singleXmlCell>
  <singleXmlCell id="1113" xr6:uid="{00000000-000C-0000-FFFF-FFFF48040000}" r="S38" connectionId="0">
    <xmlCellPr id="1" xr6:uid="{00000000-0010-0000-4804-000001000000}" uniqueName="P1082225">
      <xmlPr mapId="1" xpath="/GFI-IZD-POD/IPK-GFI-IZD-POD_1000344/P1082225" xmlDataType="decimal"/>
    </xmlCellPr>
  </singleXmlCell>
  <singleXmlCell id="1114" xr6:uid="{00000000-000C-0000-FFFF-FFFF49040000}" r="T38" connectionId="0">
    <xmlCellPr id="1" xr6:uid="{00000000-0010-0000-4904-000001000000}" uniqueName="P1082227">
      <xmlPr mapId="1" xpath="/GFI-IZD-POD/IPK-GFI-IZD-POD_1000344/P1082227" xmlDataType="decimal"/>
    </xmlCellPr>
  </singleXmlCell>
  <singleXmlCell id="1115" xr6:uid="{00000000-000C-0000-FFFF-FFFF4A040000}" r="U38" connectionId="0">
    <xmlCellPr id="1" xr6:uid="{00000000-0010-0000-4A04-000001000000}" uniqueName="P1082229">
      <xmlPr mapId="1" xpath="/GFI-IZD-POD/IPK-GFI-IZD-POD_1000344/P1082229" xmlDataType="decimal"/>
    </xmlCellPr>
  </singleXmlCell>
  <singleXmlCell id="1116" xr6:uid="{00000000-000C-0000-FFFF-FFFF4B040000}" r="V38" connectionId="0">
    <xmlCellPr id="1" xr6:uid="{00000000-0010-0000-4B04-000001000000}" uniqueName="P1082232">
      <xmlPr mapId="1" xpath="/GFI-IZD-POD/IPK-GFI-IZD-POD_1000344/P1082232" xmlDataType="decimal"/>
    </xmlCellPr>
  </singleXmlCell>
  <singleXmlCell id="1117" xr6:uid="{00000000-000C-0000-FFFF-FFFF4C040000}" r="W38" connectionId="0">
    <xmlCellPr id="1" xr6:uid="{00000000-0010-0000-4C04-000001000000}" uniqueName="P1082234">
      <xmlPr mapId="1" xpath="/GFI-IZD-POD/IPK-GFI-IZD-POD_1000344/P1082234" xmlDataType="decimal"/>
    </xmlCellPr>
  </singleXmlCell>
  <singleXmlCell id="1118" xr6:uid="{00000000-000C-0000-FFFF-FFFF4D040000}" r="H39" connectionId="0">
    <xmlCellPr id="1" xr6:uid="{00000000-0010-0000-4D04-000001000000}" uniqueName="P1080040">
      <xmlPr mapId="1" xpath="/GFI-IZD-POD/IPK-GFI-IZD-POD_1000344/P1080040" xmlDataType="decimal"/>
    </xmlCellPr>
  </singleXmlCell>
  <singleXmlCell id="1119" xr6:uid="{00000000-000C-0000-FFFF-FFFF4E040000}" r="I39" connectionId="0">
    <xmlCellPr id="1" xr6:uid="{00000000-0010-0000-4E04-000001000000}" uniqueName="P1080041">
      <xmlPr mapId="1" xpath="/GFI-IZD-POD/IPK-GFI-IZD-POD_1000344/P1080041" xmlDataType="decimal"/>
    </xmlCellPr>
  </singleXmlCell>
  <singleXmlCell id="1120" xr6:uid="{00000000-000C-0000-FFFF-FFFF4F040000}" r="J39" connectionId="0">
    <xmlCellPr id="1" xr6:uid="{00000000-0010-0000-4F04-000001000000}" uniqueName="P1080042">
      <xmlPr mapId="1" xpath="/GFI-IZD-POD/IPK-GFI-IZD-POD_1000344/P1080042" xmlDataType="decimal"/>
    </xmlCellPr>
  </singleXmlCell>
  <singleXmlCell id="1121" xr6:uid="{00000000-000C-0000-FFFF-FFFF50040000}" r="K39" connectionId="0">
    <xmlCellPr id="1" xr6:uid="{00000000-0010-0000-5004-000001000000}" uniqueName="P1080043">
      <xmlPr mapId="1" xpath="/GFI-IZD-POD/IPK-GFI-IZD-POD_1000344/P1080043" xmlDataType="decimal"/>
    </xmlCellPr>
  </singleXmlCell>
  <singleXmlCell id="1122" xr6:uid="{00000000-000C-0000-FFFF-FFFF51040000}" r="L39" connectionId="0">
    <xmlCellPr id="1" xr6:uid="{00000000-0010-0000-5104-000001000000}" uniqueName="P1080044">
      <xmlPr mapId="1" xpath="/GFI-IZD-POD/IPK-GFI-IZD-POD_1000344/P1080044" xmlDataType="decimal"/>
    </xmlCellPr>
  </singleXmlCell>
  <singleXmlCell id="1123" xr6:uid="{00000000-000C-0000-FFFF-FFFF52040000}" r="M39" connectionId="0">
    <xmlCellPr id="1" xr6:uid="{00000000-0010-0000-5204-000001000000}" uniqueName="P1080045">
      <xmlPr mapId="1" xpath="/GFI-IZD-POD/IPK-GFI-IZD-POD_1000344/P1080045" xmlDataType="decimal"/>
    </xmlCellPr>
  </singleXmlCell>
  <singleXmlCell id="1124" xr6:uid="{00000000-000C-0000-FFFF-FFFF53040000}" r="N39" connectionId="0">
    <xmlCellPr id="1" xr6:uid="{00000000-0010-0000-5304-000001000000}" uniqueName="P1080046">
      <xmlPr mapId="1" xpath="/GFI-IZD-POD/IPK-GFI-IZD-POD_1000344/P1080046" xmlDataType="decimal"/>
    </xmlCellPr>
  </singleXmlCell>
  <singleXmlCell id="1125" xr6:uid="{00000000-000C-0000-FFFF-FFFF54040000}" r="O39" connectionId="0">
    <xmlCellPr id="1" xr6:uid="{00000000-0010-0000-5404-000001000000}" uniqueName="P1080047">
      <xmlPr mapId="1" xpath="/GFI-IZD-POD/IPK-GFI-IZD-POD_1000344/P1080047" xmlDataType="decimal"/>
    </xmlCellPr>
  </singleXmlCell>
  <singleXmlCell id="1126" xr6:uid="{00000000-000C-0000-FFFF-FFFF55040000}" r="P39" connectionId="0">
    <xmlCellPr id="1" xr6:uid="{00000000-0010-0000-5504-000001000000}" uniqueName="P1082236">
      <xmlPr mapId="1" xpath="/GFI-IZD-POD/IPK-GFI-IZD-POD_1000344/P1082236" xmlDataType="decimal"/>
    </xmlCellPr>
  </singleXmlCell>
  <singleXmlCell id="1127" xr6:uid="{00000000-000C-0000-FFFF-FFFF56040000}" r="Q39" connectionId="0">
    <xmlCellPr id="1" xr6:uid="{00000000-0010-0000-5604-000001000000}" uniqueName="P1082248">
      <xmlPr mapId="1" xpath="/GFI-IZD-POD/IPK-GFI-IZD-POD_1000344/P1082248" xmlDataType="decimal"/>
    </xmlCellPr>
  </singleXmlCell>
  <singleXmlCell id="1128" xr6:uid="{00000000-000C-0000-FFFF-FFFF57040000}" r="R39" connectionId="0">
    <xmlCellPr id="1" xr6:uid="{00000000-0010-0000-5704-000001000000}" uniqueName="P1082250">
      <xmlPr mapId="1" xpath="/GFI-IZD-POD/IPK-GFI-IZD-POD_1000344/P1082250" xmlDataType="decimal"/>
    </xmlCellPr>
  </singleXmlCell>
  <singleXmlCell id="1129" xr6:uid="{00000000-000C-0000-FFFF-FFFF58040000}" r="S39" connectionId="0">
    <xmlCellPr id="1" xr6:uid="{00000000-0010-0000-5804-000001000000}" uniqueName="P1082252">
      <xmlPr mapId="1" xpath="/GFI-IZD-POD/IPK-GFI-IZD-POD_1000344/P1082252" xmlDataType="decimal"/>
    </xmlCellPr>
  </singleXmlCell>
  <singleXmlCell id="1130" xr6:uid="{00000000-000C-0000-FFFF-FFFF59040000}" r="T39" connectionId="0">
    <xmlCellPr id="1" xr6:uid="{00000000-0010-0000-5904-000001000000}" uniqueName="P1082254">
      <xmlPr mapId="1" xpath="/GFI-IZD-POD/IPK-GFI-IZD-POD_1000344/P1082254" xmlDataType="decimal"/>
    </xmlCellPr>
  </singleXmlCell>
  <singleXmlCell id="1131" xr6:uid="{00000000-000C-0000-FFFF-FFFF5A040000}" r="U39" connectionId="0">
    <xmlCellPr id="1" xr6:uid="{00000000-0010-0000-5A04-000001000000}" uniqueName="P1082256">
      <xmlPr mapId="1" xpath="/GFI-IZD-POD/IPK-GFI-IZD-POD_1000344/P1082256" xmlDataType="decimal"/>
    </xmlCellPr>
  </singleXmlCell>
  <singleXmlCell id="1132" xr6:uid="{00000000-000C-0000-FFFF-FFFF5B040000}" r="V39" connectionId="0">
    <xmlCellPr id="1" xr6:uid="{00000000-0010-0000-5B04-000001000000}" uniqueName="P1082257">
      <xmlPr mapId="1" xpath="/GFI-IZD-POD/IPK-GFI-IZD-POD_1000344/P1082257" xmlDataType="decimal"/>
    </xmlCellPr>
  </singleXmlCell>
  <singleXmlCell id="1133" xr6:uid="{00000000-000C-0000-FFFF-FFFF5C040000}" r="W39" connectionId="0">
    <xmlCellPr id="1" xr6:uid="{00000000-0010-0000-5C04-000001000000}" uniqueName="P1082259">
      <xmlPr mapId="1" xpath="/GFI-IZD-POD/IPK-GFI-IZD-POD_1000344/P1082259" xmlDataType="decimal"/>
    </xmlCellPr>
  </singleXmlCell>
  <singleXmlCell id="1134" xr6:uid="{00000000-000C-0000-FFFF-FFFF5D040000}" r="H40" connectionId="0">
    <xmlCellPr id="1" xr6:uid="{00000000-0010-0000-5D04-000001000000}" uniqueName="P1080048">
      <xmlPr mapId="1" xpath="/GFI-IZD-POD/IPK-GFI-IZD-POD_1000344/P1080048" xmlDataType="decimal"/>
    </xmlCellPr>
  </singleXmlCell>
  <singleXmlCell id="1135" xr6:uid="{00000000-000C-0000-FFFF-FFFF5E040000}" r="I40" connectionId="0">
    <xmlCellPr id="1" xr6:uid="{00000000-0010-0000-5E04-000001000000}" uniqueName="P1080049">
      <xmlPr mapId="1" xpath="/GFI-IZD-POD/IPK-GFI-IZD-POD_1000344/P1080049" xmlDataType="decimal"/>
    </xmlCellPr>
  </singleXmlCell>
  <singleXmlCell id="1136" xr6:uid="{00000000-000C-0000-FFFF-FFFF5F040000}" r="J40" connectionId="0">
    <xmlCellPr id="1" xr6:uid="{00000000-0010-0000-5F04-000001000000}" uniqueName="P1080050">
      <xmlPr mapId="1" xpath="/GFI-IZD-POD/IPK-GFI-IZD-POD_1000344/P1080050" xmlDataType="decimal"/>
    </xmlCellPr>
  </singleXmlCell>
  <singleXmlCell id="1137" xr6:uid="{00000000-000C-0000-FFFF-FFFF60040000}" r="K40" connectionId="0">
    <xmlCellPr id="1" xr6:uid="{00000000-0010-0000-6004-000001000000}" uniqueName="P1080051">
      <xmlPr mapId="1" xpath="/GFI-IZD-POD/IPK-GFI-IZD-POD_1000344/P1080051" xmlDataType="decimal"/>
    </xmlCellPr>
  </singleXmlCell>
  <singleXmlCell id="1138" xr6:uid="{00000000-000C-0000-FFFF-FFFF61040000}" r="L40" connectionId="0">
    <xmlCellPr id="1" xr6:uid="{00000000-0010-0000-6104-000001000000}" uniqueName="P1080052">
      <xmlPr mapId="1" xpath="/GFI-IZD-POD/IPK-GFI-IZD-POD_1000344/P1080052" xmlDataType="decimal"/>
    </xmlCellPr>
  </singleXmlCell>
  <singleXmlCell id="1139" xr6:uid="{00000000-000C-0000-FFFF-FFFF62040000}" r="M40" connectionId="0">
    <xmlCellPr id="1" xr6:uid="{00000000-0010-0000-6204-000001000000}" uniqueName="P1080053">
      <xmlPr mapId="1" xpath="/GFI-IZD-POD/IPK-GFI-IZD-POD_1000344/P1080053" xmlDataType="decimal"/>
    </xmlCellPr>
  </singleXmlCell>
  <singleXmlCell id="1140" xr6:uid="{00000000-000C-0000-FFFF-FFFF63040000}" r="N40" connectionId="0">
    <xmlCellPr id="1" xr6:uid="{00000000-0010-0000-6304-000001000000}" uniqueName="P1080054">
      <xmlPr mapId="1" xpath="/GFI-IZD-POD/IPK-GFI-IZD-POD_1000344/P1080054" xmlDataType="decimal"/>
    </xmlCellPr>
  </singleXmlCell>
  <singleXmlCell id="1141" xr6:uid="{00000000-000C-0000-FFFF-FFFF64040000}" r="O40" connectionId="0">
    <xmlCellPr id="1" xr6:uid="{00000000-0010-0000-6404-000001000000}" uniqueName="P1080055">
      <xmlPr mapId="1" xpath="/GFI-IZD-POD/IPK-GFI-IZD-POD_1000344/P1080055" xmlDataType="decimal"/>
    </xmlCellPr>
  </singleXmlCell>
  <singleXmlCell id="1142" xr6:uid="{00000000-000C-0000-FFFF-FFFF65040000}" r="P40" connectionId="0">
    <xmlCellPr id="1" xr6:uid="{00000000-0010-0000-6504-000001000000}" uniqueName="P1082260">
      <xmlPr mapId="1" xpath="/GFI-IZD-POD/IPK-GFI-IZD-POD_1000344/P1082260" xmlDataType="decimal"/>
    </xmlCellPr>
  </singleXmlCell>
  <singleXmlCell id="1143" xr6:uid="{00000000-000C-0000-FFFF-FFFF66040000}" r="Q40" connectionId="0">
    <xmlCellPr id="1" xr6:uid="{00000000-0010-0000-6604-000001000000}" uniqueName="P1082237">
      <xmlPr mapId="1" xpath="/GFI-IZD-POD/IPK-GFI-IZD-POD_1000344/P1082237" xmlDataType="decimal"/>
    </xmlCellPr>
  </singleXmlCell>
  <singleXmlCell id="1144" xr6:uid="{00000000-000C-0000-FFFF-FFFF67040000}" r="R40" connectionId="0">
    <xmlCellPr id="1" xr6:uid="{00000000-0010-0000-6704-000001000000}" uniqueName="P1082261">
      <xmlPr mapId="1" xpath="/GFI-IZD-POD/IPK-GFI-IZD-POD_1000344/P1082261" xmlDataType="decimal"/>
    </xmlCellPr>
  </singleXmlCell>
  <singleXmlCell id="1145" xr6:uid="{00000000-000C-0000-FFFF-FFFF68040000}" r="S40" connectionId="0">
    <xmlCellPr id="1" xr6:uid="{00000000-0010-0000-6804-000001000000}" uniqueName="P1082262">
      <xmlPr mapId="1" xpath="/GFI-IZD-POD/IPK-GFI-IZD-POD_1000344/P1082262" xmlDataType="decimal"/>
    </xmlCellPr>
  </singleXmlCell>
  <singleXmlCell id="1146" xr6:uid="{00000000-000C-0000-FFFF-FFFF69040000}" r="T40" connectionId="0">
    <xmlCellPr id="1" xr6:uid="{00000000-0010-0000-6904-000001000000}" uniqueName="P1082264">
      <xmlPr mapId="1" xpath="/GFI-IZD-POD/IPK-GFI-IZD-POD_1000344/P1082264" xmlDataType="decimal"/>
    </xmlCellPr>
  </singleXmlCell>
  <singleXmlCell id="1147" xr6:uid="{00000000-000C-0000-FFFF-FFFF6A040000}" r="U40" connectionId="0">
    <xmlCellPr id="1" xr6:uid="{00000000-0010-0000-6A04-000001000000}" uniqueName="P1082265">
      <xmlPr mapId="1" xpath="/GFI-IZD-POD/IPK-GFI-IZD-POD_1000344/P1082265" xmlDataType="decimal"/>
    </xmlCellPr>
  </singleXmlCell>
  <singleXmlCell id="1148" xr6:uid="{00000000-000C-0000-FFFF-FFFF6B040000}" r="V40" connectionId="0">
    <xmlCellPr id="1" xr6:uid="{00000000-0010-0000-6B04-000001000000}" uniqueName="P1082266">
      <xmlPr mapId="1" xpath="/GFI-IZD-POD/IPK-GFI-IZD-POD_1000344/P1082266" xmlDataType="decimal"/>
    </xmlCellPr>
  </singleXmlCell>
  <singleXmlCell id="1149" xr6:uid="{00000000-000C-0000-FFFF-FFFF6C040000}" r="W40" connectionId="0">
    <xmlCellPr id="1" xr6:uid="{00000000-0010-0000-6C04-000001000000}" uniqueName="P1082267">
      <xmlPr mapId="1" xpath="/GFI-IZD-POD/IPK-GFI-IZD-POD_1000344/P1082267" xmlDataType="decimal"/>
    </xmlCellPr>
  </singleXmlCell>
  <singleXmlCell id="1150" xr6:uid="{00000000-000C-0000-FFFF-FFFF6D040000}" r="H41" connectionId="0">
    <xmlCellPr id="1" xr6:uid="{00000000-0010-0000-6D04-000001000000}" uniqueName="P1080056">
      <xmlPr mapId="1" xpath="/GFI-IZD-POD/IPK-GFI-IZD-POD_1000344/P1080056" xmlDataType="decimal"/>
    </xmlCellPr>
  </singleXmlCell>
  <singleXmlCell id="1151" xr6:uid="{00000000-000C-0000-FFFF-FFFF6E040000}" r="I41" connectionId="0">
    <xmlCellPr id="1" xr6:uid="{00000000-0010-0000-6E04-000001000000}" uniqueName="P1080057">
      <xmlPr mapId="1" xpath="/GFI-IZD-POD/IPK-GFI-IZD-POD_1000344/P1080057" xmlDataType="decimal"/>
    </xmlCellPr>
  </singleXmlCell>
  <singleXmlCell id="1152" xr6:uid="{00000000-000C-0000-FFFF-FFFF6F040000}" r="J41" connectionId="0">
    <xmlCellPr id="1" xr6:uid="{00000000-0010-0000-6F04-000001000000}" uniqueName="P1080058">
      <xmlPr mapId="1" xpath="/GFI-IZD-POD/IPK-GFI-IZD-POD_1000344/P1080058" xmlDataType="decimal"/>
    </xmlCellPr>
  </singleXmlCell>
  <singleXmlCell id="1153" xr6:uid="{00000000-000C-0000-FFFF-FFFF70040000}" r="K41" connectionId="0">
    <xmlCellPr id="1" xr6:uid="{00000000-0010-0000-7004-000001000000}" uniqueName="P1080059">
      <xmlPr mapId="1" xpath="/GFI-IZD-POD/IPK-GFI-IZD-POD_1000344/P1080059" xmlDataType="decimal"/>
    </xmlCellPr>
  </singleXmlCell>
  <singleXmlCell id="1154" xr6:uid="{00000000-000C-0000-FFFF-FFFF71040000}" r="L41" connectionId="0">
    <xmlCellPr id="1" xr6:uid="{00000000-0010-0000-7104-000001000000}" uniqueName="P1080060">
      <xmlPr mapId="1" xpath="/GFI-IZD-POD/IPK-GFI-IZD-POD_1000344/P1080060" xmlDataType="decimal"/>
    </xmlCellPr>
  </singleXmlCell>
  <singleXmlCell id="1155" xr6:uid="{00000000-000C-0000-FFFF-FFFF72040000}" r="M41" connectionId="0">
    <xmlCellPr id="1" xr6:uid="{00000000-0010-0000-7204-000001000000}" uniqueName="P1080061">
      <xmlPr mapId="1" xpath="/GFI-IZD-POD/IPK-GFI-IZD-POD_1000344/P1080061" xmlDataType="decimal"/>
    </xmlCellPr>
  </singleXmlCell>
  <singleXmlCell id="1156" xr6:uid="{00000000-000C-0000-FFFF-FFFF73040000}" r="N41" connectionId="0">
    <xmlCellPr id="1" xr6:uid="{00000000-0010-0000-7304-000001000000}" uniqueName="P1080062">
      <xmlPr mapId="1" xpath="/GFI-IZD-POD/IPK-GFI-IZD-POD_1000344/P1080062" xmlDataType="decimal"/>
    </xmlCellPr>
  </singleXmlCell>
  <singleXmlCell id="1157" xr6:uid="{00000000-000C-0000-FFFF-FFFF74040000}" r="O41" connectionId="0">
    <xmlCellPr id="1" xr6:uid="{00000000-0010-0000-7404-000001000000}" uniqueName="P1080063">
      <xmlPr mapId="1" xpath="/GFI-IZD-POD/IPK-GFI-IZD-POD_1000344/P1080063" xmlDataType="decimal"/>
    </xmlCellPr>
  </singleXmlCell>
  <singleXmlCell id="1158" xr6:uid="{00000000-000C-0000-FFFF-FFFF75040000}" r="P41" connectionId="0">
    <xmlCellPr id="1" xr6:uid="{00000000-0010-0000-7504-000001000000}" uniqueName="P1082269">
      <xmlPr mapId="1" xpath="/GFI-IZD-POD/IPK-GFI-IZD-POD_1000344/P1082269" xmlDataType="decimal"/>
    </xmlCellPr>
  </singleXmlCell>
  <singleXmlCell id="1159" xr6:uid="{00000000-000C-0000-FFFF-FFFF76040000}" r="Q41" connectionId="0">
    <xmlCellPr id="1" xr6:uid="{00000000-0010-0000-7604-000001000000}" uniqueName="P1082270">
      <xmlPr mapId="1" xpath="/GFI-IZD-POD/IPK-GFI-IZD-POD_1000344/P1082270" xmlDataType="decimal"/>
    </xmlCellPr>
  </singleXmlCell>
  <singleXmlCell id="1160" xr6:uid="{00000000-000C-0000-FFFF-FFFF77040000}" r="R41" connectionId="0">
    <xmlCellPr id="1" xr6:uid="{00000000-0010-0000-7704-000001000000}" uniqueName="P1082239">
      <xmlPr mapId="1" xpath="/GFI-IZD-POD/IPK-GFI-IZD-POD_1000344/P1082239" xmlDataType="decimal"/>
    </xmlCellPr>
  </singleXmlCell>
  <singleXmlCell id="1161" xr6:uid="{00000000-000C-0000-FFFF-FFFF78040000}" r="S41" connectionId="0">
    <xmlCellPr id="1" xr6:uid="{00000000-0010-0000-7804-000001000000}" uniqueName="P1082272">
      <xmlPr mapId="1" xpath="/GFI-IZD-POD/IPK-GFI-IZD-POD_1000344/P1082272" xmlDataType="decimal"/>
    </xmlCellPr>
  </singleXmlCell>
  <singleXmlCell id="1162" xr6:uid="{00000000-000C-0000-FFFF-FFFF79040000}" r="T41" connectionId="0">
    <xmlCellPr id="1" xr6:uid="{00000000-0010-0000-7904-000001000000}" uniqueName="P1082273">
      <xmlPr mapId="1" xpath="/GFI-IZD-POD/IPK-GFI-IZD-POD_1000344/P1082273" xmlDataType="decimal"/>
    </xmlCellPr>
  </singleXmlCell>
  <singleXmlCell id="1163" xr6:uid="{00000000-000C-0000-FFFF-FFFF7A040000}" r="U41" connectionId="0">
    <xmlCellPr id="1" xr6:uid="{00000000-0010-0000-7A04-000001000000}" uniqueName="P1082275">
      <xmlPr mapId="1" xpath="/GFI-IZD-POD/IPK-GFI-IZD-POD_1000344/P1082275" xmlDataType="decimal"/>
    </xmlCellPr>
  </singleXmlCell>
  <singleXmlCell id="1164" xr6:uid="{00000000-000C-0000-FFFF-FFFF7B040000}" r="V41" connectionId="0">
    <xmlCellPr id="1" xr6:uid="{00000000-0010-0000-7B04-000001000000}" uniqueName="P1082276">
      <xmlPr mapId="1" xpath="/GFI-IZD-POD/IPK-GFI-IZD-POD_1000344/P1082276" xmlDataType="decimal"/>
    </xmlCellPr>
  </singleXmlCell>
  <singleXmlCell id="1165" xr6:uid="{00000000-000C-0000-FFFF-FFFF7C040000}" r="W41" connectionId="0">
    <xmlCellPr id="1" xr6:uid="{00000000-0010-0000-7C04-000001000000}" uniqueName="P1082277">
      <xmlPr mapId="1" xpath="/GFI-IZD-POD/IPK-GFI-IZD-POD_1000344/P1082277" xmlDataType="decimal"/>
    </xmlCellPr>
  </singleXmlCell>
  <singleXmlCell id="1166" xr6:uid="{00000000-000C-0000-FFFF-FFFF7D040000}" r="H42" connectionId="0">
    <xmlCellPr id="1" xr6:uid="{00000000-0010-0000-7D04-000001000000}" uniqueName="P1080064">
      <xmlPr mapId="1" xpath="/GFI-IZD-POD/IPK-GFI-IZD-POD_1000344/P1080064" xmlDataType="decimal"/>
    </xmlCellPr>
  </singleXmlCell>
  <singleXmlCell id="1167" xr6:uid="{00000000-000C-0000-FFFF-FFFF7E040000}" r="I42" connectionId="0">
    <xmlCellPr id="1" xr6:uid="{00000000-0010-0000-7E04-000001000000}" uniqueName="P1080065">
      <xmlPr mapId="1" xpath="/GFI-IZD-POD/IPK-GFI-IZD-POD_1000344/P1080065" xmlDataType="decimal"/>
    </xmlCellPr>
  </singleXmlCell>
  <singleXmlCell id="1168" xr6:uid="{00000000-000C-0000-FFFF-FFFF7F040000}" r="J42" connectionId="0">
    <xmlCellPr id="1" xr6:uid="{00000000-0010-0000-7F04-000001000000}" uniqueName="P1080066">
      <xmlPr mapId="1" xpath="/GFI-IZD-POD/IPK-GFI-IZD-POD_1000344/P1080066" xmlDataType="decimal"/>
    </xmlCellPr>
  </singleXmlCell>
  <singleXmlCell id="1169" xr6:uid="{00000000-000C-0000-FFFF-FFFF80040000}" r="K42" connectionId="0">
    <xmlCellPr id="1" xr6:uid="{00000000-0010-0000-8004-000001000000}" uniqueName="P1080067">
      <xmlPr mapId="1" xpath="/GFI-IZD-POD/IPK-GFI-IZD-POD_1000344/P1080067" xmlDataType="decimal"/>
    </xmlCellPr>
  </singleXmlCell>
  <singleXmlCell id="1170" xr6:uid="{00000000-000C-0000-FFFF-FFFF81040000}" r="L42" connectionId="0">
    <xmlCellPr id="1" xr6:uid="{00000000-0010-0000-8104-000001000000}" uniqueName="P1080068">
      <xmlPr mapId="1" xpath="/GFI-IZD-POD/IPK-GFI-IZD-POD_1000344/P1080068" xmlDataType="decimal"/>
    </xmlCellPr>
  </singleXmlCell>
  <singleXmlCell id="1171" xr6:uid="{00000000-000C-0000-FFFF-FFFF82040000}" r="M42" connectionId="0">
    <xmlCellPr id="1" xr6:uid="{00000000-0010-0000-8204-000001000000}" uniqueName="P1080069">
      <xmlPr mapId="1" xpath="/GFI-IZD-POD/IPK-GFI-IZD-POD_1000344/P1080069" xmlDataType="decimal"/>
    </xmlCellPr>
  </singleXmlCell>
  <singleXmlCell id="1172" xr6:uid="{00000000-000C-0000-FFFF-FFFF83040000}" r="N42" connectionId="0">
    <xmlCellPr id="1" xr6:uid="{00000000-0010-0000-8304-000001000000}" uniqueName="P1080070">
      <xmlPr mapId="1" xpath="/GFI-IZD-POD/IPK-GFI-IZD-POD_1000344/P1080070" xmlDataType="decimal"/>
    </xmlCellPr>
  </singleXmlCell>
  <singleXmlCell id="1173" xr6:uid="{00000000-000C-0000-FFFF-FFFF84040000}" r="O42" connectionId="0">
    <xmlCellPr id="1" xr6:uid="{00000000-0010-0000-8404-000001000000}" uniqueName="P1080071">
      <xmlPr mapId="1" xpath="/GFI-IZD-POD/IPK-GFI-IZD-POD_1000344/P1080071" xmlDataType="decimal"/>
    </xmlCellPr>
  </singleXmlCell>
  <singleXmlCell id="1174" xr6:uid="{00000000-000C-0000-FFFF-FFFF85040000}" r="P42" connectionId="0">
    <xmlCellPr id="1" xr6:uid="{00000000-0010-0000-8504-000001000000}" uniqueName="P1082278">
      <xmlPr mapId="1" xpath="/GFI-IZD-POD/IPK-GFI-IZD-POD_1000344/P1082278" xmlDataType="decimal"/>
    </xmlCellPr>
  </singleXmlCell>
  <singleXmlCell id="1175" xr6:uid="{00000000-000C-0000-FFFF-FFFF86040000}" r="Q42" connectionId="0">
    <xmlCellPr id="1" xr6:uid="{00000000-0010-0000-8604-000001000000}" uniqueName="P1082279">
      <xmlPr mapId="1" xpath="/GFI-IZD-POD/IPK-GFI-IZD-POD_1000344/P1082279" xmlDataType="decimal"/>
    </xmlCellPr>
  </singleXmlCell>
  <singleXmlCell id="1176" xr6:uid="{00000000-000C-0000-FFFF-FFFF87040000}" r="R42" connectionId="0">
    <xmlCellPr id="1" xr6:uid="{00000000-0010-0000-8704-000001000000}" uniqueName="P1082280">
      <xmlPr mapId="1" xpath="/GFI-IZD-POD/IPK-GFI-IZD-POD_1000344/P1082280" xmlDataType="decimal"/>
    </xmlCellPr>
  </singleXmlCell>
  <singleXmlCell id="1177" xr6:uid="{00000000-000C-0000-FFFF-FFFF88040000}" r="S42" connectionId="0">
    <xmlCellPr id="1" xr6:uid="{00000000-0010-0000-8804-000001000000}" uniqueName="P1082245">
      <xmlPr mapId="1" xpath="/GFI-IZD-POD/IPK-GFI-IZD-POD_1000344/P1082245" xmlDataType="decimal"/>
    </xmlCellPr>
  </singleXmlCell>
  <singleXmlCell id="1178" xr6:uid="{00000000-000C-0000-FFFF-FFFF89040000}" r="T42" connectionId="0">
    <xmlCellPr id="1" xr6:uid="{00000000-0010-0000-8904-000001000000}" uniqueName="P1082282">
      <xmlPr mapId="1" xpath="/GFI-IZD-POD/IPK-GFI-IZD-POD_1000344/P1082282" xmlDataType="decimal"/>
    </xmlCellPr>
  </singleXmlCell>
  <singleXmlCell id="1179" xr6:uid="{00000000-000C-0000-FFFF-FFFF8A040000}" r="U42" connectionId="0">
    <xmlCellPr id="1" xr6:uid="{00000000-0010-0000-8A04-000001000000}" uniqueName="P1082284">
      <xmlPr mapId="1" xpath="/GFI-IZD-POD/IPK-GFI-IZD-POD_1000344/P1082284" xmlDataType="decimal"/>
    </xmlCellPr>
  </singleXmlCell>
  <singleXmlCell id="1180" xr6:uid="{00000000-000C-0000-FFFF-FFFF8B040000}" r="V42" connectionId="0">
    <xmlCellPr id="1" xr6:uid="{00000000-0010-0000-8B04-000001000000}" uniqueName="P1082285">
      <xmlPr mapId="1" xpath="/GFI-IZD-POD/IPK-GFI-IZD-POD_1000344/P1082285" xmlDataType="decimal"/>
    </xmlCellPr>
  </singleXmlCell>
  <singleXmlCell id="1181" xr6:uid="{00000000-000C-0000-FFFF-FFFF8C040000}" r="W42" connectionId="0">
    <xmlCellPr id="1" xr6:uid="{00000000-0010-0000-8C04-000001000000}" uniqueName="P1082286">
      <xmlPr mapId="1" xpath="/GFI-IZD-POD/IPK-GFI-IZD-POD_1000344/P1082286" xmlDataType="decimal"/>
    </xmlCellPr>
  </singleXmlCell>
  <singleXmlCell id="1182" xr6:uid="{00000000-000C-0000-FFFF-FFFF8D040000}" r="H43" connectionId="0">
    <xmlCellPr id="1" xr6:uid="{00000000-0010-0000-8D04-000001000000}" uniqueName="P1080072">
      <xmlPr mapId="1" xpath="/GFI-IZD-POD/IPK-GFI-IZD-POD_1000344/P1080072" xmlDataType="decimal"/>
    </xmlCellPr>
  </singleXmlCell>
  <singleXmlCell id="1183" xr6:uid="{00000000-000C-0000-FFFF-FFFF8E040000}" r="I43" connectionId="0">
    <xmlCellPr id="1" xr6:uid="{00000000-0010-0000-8E04-000001000000}" uniqueName="P1080073">
      <xmlPr mapId="1" xpath="/GFI-IZD-POD/IPK-GFI-IZD-POD_1000344/P1080073" xmlDataType="decimal"/>
    </xmlCellPr>
  </singleXmlCell>
  <singleXmlCell id="1184" xr6:uid="{00000000-000C-0000-FFFF-FFFF8F040000}" r="J43" connectionId="0">
    <xmlCellPr id="1" xr6:uid="{00000000-0010-0000-8F04-000001000000}" uniqueName="P1080074">
      <xmlPr mapId="1" xpath="/GFI-IZD-POD/IPK-GFI-IZD-POD_1000344/P1080074" xmlDataType="decimal"/>
    </xmlCellPr>
  </singleXmlCell>
  <singleXmlCell id="1185" xr6:uid="{00000000-000C-0000-FFFF-FFFF90040000}" r="K43" connectionId="0">
    <xmlCellPr id="1" xr6:uid="{00000000-0010-0000-9004-000001000000}" uniqueName="P1080075">
      <xmlPr mapId="1" xpath="/GFI-IZD-POD/IPK-GFI-IZD-POD_1000344/P1080075" xmlDataType="decimal"/>
    </xmlCellPr>
  </singleXmlCell>
  <singleXmlCell id="1186" xr6:uid="{00000000-000C-0000-FFFF-FFFF91040000}" r="L43" connectionId="0">
    <xmlCellPr id="1" xr6:uid="{00000000-0010-0000-9104-000001000000}" uniqueName="P1080076">
      <xmlPr mapId="1" xpath="/GFI-IZD-POD/IPK-GFI-IZD-POD_1000344/P1080076" xmlDataType="decimal"/>
    </xmlCellPr>
  </singleXmlCell>
  <singleXmlCell id="1187" xr6:uid="{00000000-000C-0000-FFFF-FFFF92040000}" r="M43" connectionId="0">
    <xmlCellPr id="1" xr6:uid="{00000000-0010-0000-9204-000001000000}" uniqueName="P1080077">
      <xmlPr mapId="1" xpath="/GFI-IZD-POD/IPK-GFI-IZD-POD_1000344/P1080077" xmlDataType="decimal"/>
    </xmlCellPr>
  </singleXmlCell>
  <singleXmlCell id="1188" xr6:uid="{00000000-000C-0000-FFFF-FFFF93040000}" r="N43" connectionId="0">
    <xmlCellPr id="1" xr6:uid="{00000000-0010-0000-9304-000001000000}" uniqueName="P1080078">
      <xmlPr mapId="1" xpath="/GFI-IZD-POD/IPK-GFI-IZD-POD_1000344/P1080078" xmlDataType="decimal"/>
    </xmlCellPr>
  </singleXmlCell>
  <singleXmlCell id="1189" xr6:uid="{00000000-000C-0000-FFFF-FFFF94040000}" r="O43" connectionId="0">
    <xmlCellPr id="1" xr6:uid="{00000000-0010-0000-9404-000001000000}" uniqueName="P1080079">
      <xmlPr mapId="1" xpath="/GFI-IZD-POD/IPK-GFI-IZD-POD_1000344/P1080079" xmlDataType="decimal"/>
    </xmlCellPr>
  </singleXmlCell>
  <singleXmlCell id="1190" xr6:uid="{00000000-000C-0000-FFFF-FFFF95040000}" r="P43" connectionId="0">
    <xmlCellPr id="1" xr6:uid="{00000000-0010-0000-9504-000001000000}" uniqueName="P1082288">
      <xmlPr mapId="1" xpath="/GFI-IZD-POD/IPK-GFI-IZD-POD_1000344/P1082288" xmlDataType="decimal"/>
    </xmlCellPr>
  </singleXmlCell>
  <singleXmlCell id="1191" xr6:uid="{00000000-000C-0000-FFFF-FFFF96040000}" r="Q43" connectionId="0">
    <xmlCellPr id="1" xr6:uid="{00000000-0010-0000-9604-000001000000}" uniqueName="P1082289">
      <xmlPr mapId="1" xpath="/GFI-IZD-POD/IPK-GFI-IZD-POD_1000344/P1082289" xmlDataType="decimal"/>
    </xmlCellPr>
  </singleXmlCell>
  <singleXmlCell id="1192" xr6:uid="{00000000-000C-0000-FFFF-FFFF97040000}" r="R43" connectionId="0">
    <xmlCellPr id="1" xr6:uid="{00000000-0010-0000-9704-000001000000}" uniqueName="P1082290">
      <xmlPr mapId="1" xpath="/GFI-IZD-POD/IPK-GFI-IZD-POD_1000344/P1082290" xmlDataType="decimal"/>
    </xmlCellPr>
  </singleXmlCell>
  <singleXmlCell id="1193" xr6:uid="{00000000-000C-0000-FFFF-FFFF98040000}" r="S43" connectionId="0">
    <xmlCellPr id="1" xr6:uid="{00000000-0010-0000-9804-000001000000}" uniqueName="P1082292">
      <xmlPr mapId="1" xpath="/GFI-IZD-POD/IPK-GFI-IZD-POD_1000344/P1082292" xmlDataType="decimal"/>
    </xmlCellPr>
  </singleXmlCell>
  <singleXmlCell id="1194" xr6:uid="{00000000-000C-0000-FFFF-FFFF99040000}" r="T43" connectionId="0">
    <xmlCellPr id="1" xr6:uid="{00000000-0010-0000-9904-000001000000}" uniqueName="P1082247">
      <xmlPr mapId="1" xpath="/GFI-IZD-POD/IPK-GFI-IZD-POD_1000344/P1082247" xmlDataType="decimal"/>
    </xmlCellPr>
  </singleXmlCell>
  <singleXmlCell id="1195" xr6:uid="{00000000-000C-0000-FFFF-FFFF9A040000}" r="U43" connectionId="0">
    <xmlCellPr id="1" xr6:uid="{00000000-0010-0000-9A04-000001000000}" uniqueName="P1082295">
      <xmlPr mapId="1" xpath="/GFI-IZD-POD/IPK-GFI-IZD-POD_1000344/P1082295" xmlDataType="decimal"/>
    </xmlCellPr>
  </singleXmlCell>
  <singleXmlCell id="1196" xr6:uid="{00000000-000C-0000-FFFF-FFFF9B040000}" r="V43" connectionId="0">
    <xmlCellPr id="1" xr6:uid="{00000000-0010-0000-9B04-000001000000}" uniqueName="P1082298">
      <xmlPr mapId="1" xpath="/GFI-IZD-POD/IPK-GFI-IZD-POD_1000344/P1082298" xmlDataType="decimal"/>
    </xmlCellPr>
  </singleXmlCell>
  <singleXmlCell id="1197" xr6:uid="{00000000-000C-0000-FFFF-FFFF9C040000}" r="W43" connectionId="0">
    <xmlCellPr id="1" xr6:uid="{00000000-0010-0000-9C04-000001000000}" uniqueName="P1082300">
      <xmlPr mapId="1" xpath="/GFI-IZD-POD/IPK-GFI-IZD-POD_1000344/P1082300" xmlDataType="decimal"/>
    </xmlCellPr>
  </singleXmlCell>
  <singleXmlCell id="1198" xr6:uid="{00000000-000C-0000-FFFF-FFFF9D040000}" r="H44" connectionId="0">
    <xmlCellPr id="1" xr6:uid="{00000000-0010-0000-9D04-000001000000}" uniqueName="P1080080">
      <xmlPr mapId="1" xpath="/GFI-IZD-POD/IPK-GFI-IZD-POD_1000344/P1080080" xmlDataType="decimal"/>
    </xmlCellPr>
  </singleXmlCell>
  <singleXmlCell id="1199" xr6:uid="{00000000-000C-0000-FFFF-FFFF9E040000}" r="I44" connectionId="0">
    <xmlCellPr id="1" xr6:uid="{00000000-0010-0000-9E04-000001000000}" uniqueName="P1080081">
      <xmlPr mapId="1" xpath="/GFI-IZD-POD/IPK-GFI-IZD-POD_1000344/P1080081" xmlDataType="decimal"/>
    </xmlCellPr>
  </singleXmlCell>
  <singleXmlCell id="1200" xr6:uid="{00000000-000C-0000-FFFF-FFFF9F040000}" r="J44" connectionId="0">
    <xmlCellPr id="1" xr6:uid="{00000000-0010-0000-9F04-000001000000}" uniqueName="P1080082">
      <xmlPr mapId="1" xpath="/GFI-IZD-POD/IPK-GFI-IZD-POD_1000344/P1080082" xmlDataType="decimal"/>
    </xmlCellPr>
  </singleXmlCell>
  <singleXmlCell id="1201" xr6:uid="{00000000-000C-0000-FFFF-FFFFA0040000}" r="K44" connectionId="0">
    <xmlCellPr id="1" xr6:uid="{00000000-0010-0000-A004-000001000000}" uniqueName="P1080083">
      <xmlPr mapId="1" xpath="/GFI-IZD-POD/IPK-GFI-IZD-POD_1000344/P1080083" xmlDataType="decimal"/>
    </xmlCellPr>
  </singleXmlCell>
  <singleXmlCell id="1202" xr6:uid="{00000000-000C-0000-FFFF-FFFFA1040000}" r="L44" connectionId="0">
    <xmlCellPr id="1" xr6:uid="{00000000-0010-0000-A104-000001000000}" uniqueName="P1080084">
      <xmlPr mapId="1" xpath="/GFI-IZD-POD/IPK-GFI-IZD-POD_1000344/P1080084" xmlDataType="decimal"/>
    </xmlCellPr>
  </singleXmlCell>
  <singleXmlCell id="1203" xr6:uid="{00000000-000C-0000-FFFF-FFFFA2040000}" r="M44" connectionId="0">
    <xmlCellPr id="1" xr6:uid="{00000000-0010-0000-A204-000001000000}" uniqueName="P1080085">
      <xmlPr mapId="1" xpath="/GFI-IZD-POD/IPK-GFI-IZD-POD_1000344/P1080085" xmlDataType="decimal"/>
    </xmlCellPr>
  </singleXmlCell>
  <singleXmlCell id="1204" xr6:uid="{00000000-000C-0000-FFFF-FFFFA3040000}" r="N44" connectionId="0">
    <xmlCellPr id="1" xr6:uid="{00000000-0010-0000-A304-000001000000}" uniqueName="P1080086">
      <xmlPr mapId="1" xpath="/GFI-IZD-POD/IPK-GFI-IZD-POD_1000344/P1080086" xmlDataType="decimal"/>
    </xmlCellPr>
  </singleXmlCell>
  <singleXmlCell id="1205" xr6:uid="{00000000-000C-0000-FFFF-FFFFA4040000}" r="O44" connectionId="0">
    <xmlCellPr id="1" xr6:uid="{00000000-0010-0000-A404-000001000000}" uniqueName="P1080087">
      <xmlPr mapId="1" xpath="/GFI-IZD-POD/IPK-GFI-IZD-POD_1000344/P1080087" xmlDataType="decimal"/>
    </xmlCellPr>
  </singleXmlCell>
  <singleXmlCell id="1206" xr6:uid="{00000000-000C-0000-FFFF-FFFFA5040000}" r="P44" connectionId="0">
    <xmlCellPr id="1" xr6:uid="{00000000-0010-0000-A504-000001000000}" uniqueName="P1082301">
      <xmlPr mapId="1" xpath="/GFI-IZD-POD/IPK-GFI-IZD-POD_1000344/P1082301" xmlDataType="decimal"/>
    </xmlCellPr>
  </singleXmlCell>
  <singleXmlCell id="1207" xr6:uid="{00000000-000C-0000-FFFF-FFFFA6040000}" r="Q44" connectionId="0">
    <xmlCellPr id="1" xr6:uid="{00000000-0010-0000-A604-000001000000}" uniqueName="P1082322">
      <xmlPr mapId="1" xpath="/GFI-IZD-POD/IPK-GFI-IZD-POD_1000344/P1082322" xmlDataType="decimal"/>
    </xmlCellPr>
  </singleXmlCell>
  <singleXmlCell id="1208" xr6:uid="{00000000-000C-0000-FFFF-FFFFA7040000}" r="R44" connectionId="0">
    <xmlCellPr id="1" xr6:uid="{00000000-0010-0000-A704-000001000000}" uniqueName="P1082323">
      <xmlPr mapId="1" xpath="/GFI-IZD-POD/IPK-GFI-IZD-POD_1000344/P1082323" xmlDataType="decimal"/>
    </xmlCellPr>
  </singleXmlCell>
  <singleXmlCell id="1209" xr6:uid="{00000000-000C-0000-FFFF-FFFFA8040000}" r="S44" connectionId="0">
    <xmlCellPr id="1" xr6:uid="{00000000-0010-0000-A804-000001000000}" uniqueName="P1082325">
      <xmlPr mapId="1" xpath="/GFI-IZD-POD/IPK-GFI-IZD-POD_1000344/P1082325" xmlDataType="decimal"/>
    </xmlCellPr>
  </singleXmlCell>
  <singleXmlCell id="1210" xr6:uid="{00000000-000C-0000-FFFF-FFFFA9040000}" r="T44" connectionId="0">
    <xmlCellPr id="1" xr6:uid="{00000000-0010-0000-A904-000001000000}" uniqueName="P1082328">
      <xmlPr mapId="1" xpath="/GFI-IZD-POD/IPK-GFI-IZD-POD_1000344/P1082328" xmlDataType="decimal"/>
    </xmlCellPr>
  </singleXmlCell>
  <singleXmlCell id="1211" xr6:uid="{00000000-000C-0000-FFFF-FFFFAA040000}" r="U44" connectionId="0">
    <xmlCellPr id="1" xr6:uid="{00000000-0010-0000-AA04-000001000000}" uniqueName="P1082331">
      <xmlPr mapId="1" xpath="/GFI-IZD-POD/IPK-GFI-IZD-POD_1000344/P1082331" xmlDataType="decimal"/>
    </xmlCellPr>
  </singleXmlCell>
  <singleXmlCell id="1212" xr6:uid="{00000000-000C-0000-FFFF-FFFFAB040000}" r="V44" connectionId="0">
    <xmlCellPr id="1" xr6:uid="{00000000-0010-0000-AB04-000001000000}" uniqueName="P1082333">
      <xmlPr mapId="1" xpath="/GFI-IZD-POD/IPK-GFI-IZD-POD_1000344/P1082333" xmlDataType="decimal"/>
    </xmlCellPr>
  </singleXmlCell>
  <singleXmlCell id="1213" xr6:uid="{00000000-000C-0000-FFFF-FFFFAC040000}" r="W44" connectionId="0">
    <xmlCellPr id="1" xr6:uid="{00000000-0010-0000-AC04-000001000000}" uniqueName="P1082336">
      <xmlPr mapId="1" xpath="/GFI-IZD-POD/IPK-GFI-IZD-POD_1000344/P1082336" xmlDataType="decimal"/>
    </xmlCellPr>
  </singleXmlCell>
  <singleXmlCell id="1214" xr6:uid="{00000000-000C-0000-FFFF-FFFFAD040000}" r="H45" connectionId="0">
    <xmlCellPr id="1" xr6:uid="{00000000-0010-0000-AD04-000001000000}" uniqueName="P1080088">
      <xmlPr mapId="1" xpath="/GFI-IZD-POD/IPK-GFI-IZD-POD_1000344/P1080088" xmlDataType="decimal"/>
    </xmlCellPr>
  </singleXmlCell>
  <singleXmlCell id="1215" xr6:uid="{00000000-000C-0000-FFFF-FFFFAE040000}" r="I45" connectionId="0">
    <xmlCellPr id="1" xr6:uid="{00000000-0010-0000-AE04-000001000000}" uniqueName="P1080089">
      <xmlPr mapId="1" xpath="/GFI-IZD-POD/IPK-GFI-IZD-POD_1000344/P1080089" xmlDataType="decimal"/>
    </xmlCellPr>
  </singleXmlCell>
  <singleXmlCell id="1216" xr6:uid="{00000000-000C-0000-FFFF-FFFFAF040000}" r="J45" connectionId="0">
    <xmlCellPr id="1" xr6:uid="{00000000-0010-0000-AF04-000001000000}" uniqueName="P1080090">
      <xmlPr mapId="1" xpath="/GFI-IZD-POD/IPK-GFI-IZD-POD_1000344/P1080090" xmlDataType="decimal"/>
    </xmlCellPr>
  </singleXmlCell>
  <singleXmlCell id="1217" xr6:uid="{00000000-000C-0000-FFFF-FFFFB0040000}" r="K45" connectionId="0">
    <xmlCellPr id="1" xr6:uid="{00000000-0010-0000-B004-000001000000}" uniqueName="P1080091">
      <xmlPr mapId="1" xpath="/GFI-IZD-POD/IPK-GFI-IZD-POD_1000344/P1080091" xmlDataType="decimal"/>
    </xmlCellPr>
  </singleXmlCell>
  <singleXmlCell id="1218" xr6:uid="{00000000-000C-0000-FFFF-FFFFB1040000}" r="L45" connectionId="0">
    <xmlCellPr id="1" xr6:uid="{00000000-0010-0000-B104-000001000000}" uniqueName="P1080092">
      <xmlPr mapId="1" xpath="/GFI-IZD-POD/IPK-GFI-IZD-POD_1000344/P1080092" xmlDataType="decimal"/>
    </xmlCellPr>
  </singleXmlCell>
  <singleXmlCell id="1219" xr6:uid="{00000000-000C-0000-FFFF-FFFFB2040000}" r="M45" connectionId="0">
    <xmlCellPr id="1" xr6:uid="{00000000-0010-0000-B204-000001000000}" uniqueName="P1080093">
      <xmlPr mapId="1" xpath="/GFI-IZD-POD/IPK-GFI-IZD-POD_1000344/P1080093" xmlDataType="decimal"/>
    </xmlCellPr>
  </singleXmlCell>
  <singleXmlCell id="1220" xr6:uid="{00000000-000C-0000-FFFF-FFFFB3040000}" r="N45" connectionId="0">
    <xmlCellPr id="1" xr6:uid="{00000000-0010-0000-B304-000001000000}" uniqueName="P1080094">
      <xmlPr mapId="1" xpath="/GFI-IZD-POD/IPK-GFI-IZD-POD_1000344/P1080094" xmlDataType="decimal"/>
    </xmlCellPr>
  </singleXmlCell>
  <singleXmlCell id="1221" xr6:uid="{00000000-000C-0000-FFFF-FFFFB4040000}" r="O45" connectionId="0">
    <xmlCellPr id="1" xr6:uid="{00000000-0010-0000-B404-000001000000}" uniqueName="P1080095">
      <xmlPr mapId="1" xpath="/GFI-IZD-POD/IPK-GFI-IZD-POD_1000344/P1080095" xmlDataType="decimal"/>
    </xmlCellPr>
  </singleXmlCell>
  <singleXmlCell id="1222" xr6:uid="{00000000-000C-0000-FFFF-FFFFB5040000}" r="P45" connectionId="0">
    <xmlCellPr id="1" xr6:uid="{00000000-0010-0000-B504-000001000000}" uniqueName="P1082338">
      <xmlPr mapId="1" xpath="/GFI-IZD-POD/IPK-GFI-IZD-POD_1000344/P1082338" xmlDataType="decimal"/>
    </xmlCellPr>
  </singleXmlCell>
  <singleXmlCell id="1223" xr6:uid="{00000000-000C-0000-FFFF-FFFFB6040000}" r="Q45" connectionId="0">
    <xmlCellPr id="1" xr6:uid="{00000000-0010-0000-B604-000001000000}" uniqueName="P1082304">
      <xmlPr mapId="1" xpath="/GFI-IZD-POD/IPK-GFI-IZD-POD_1000344/P1082304" xmlDataType="decimal"/>
    </xmlCellPr>
  </singleXmlCell>
  <singleXmlCell id="1224" xr6:uid="{00000000-000C-0000-FFFF-FFFFB7040000}" r="R45" connectionId="0">
    <xmlCellPr id="1" xr6:uid="{00000000-0010-0000-B704-000001000000}" uniqueName="P1082341">
      <xmlPr mapId="1" xpath="/GFI-IZD-POD/IPK-GFI-IZD-POD_1000344/P1082341" xmlDataType="decimal"/>
    </xmlCellPr>
  </singleXmlCell>
  <singleXmlCell id="1225" xr6:uid="{00000000-000C-0000-FFFF-FFFFB8040000}" r="S45" connectionId="0">
    <xmlCellPr id="1" xr6:uid="{00000000-0010-0000-B804-000001000000}" uniqueName="P1082343">
      <xmlPr mapId="1" xpath="/GFI-IZD-POD/IPK-GFI-IZD-POD_1000344/P1082343" xmlDataType="decimal"/>
    </xmlCellPr>
  </singleXmlCell>
  <singleXmlCell id="1226" xr6:uid="{00000000-000C-0000-FFFF-FFFFB9040000}" r="T45" connectionId="0">
    <xmlCellPr id="1" xr6:uid="{00000000-0010-0000-B904-000001000000}" uniqueName="P1082344">
      <xmlPr mapId="1" xpath="/GFI-IZD-POD/IPK-GFI-IZD-POD_1000344/P1082344" xmlDataType="decimal"/>
    </xmlCellPr>
  </singleXmlCell>
  <singleXmlCell id="1227" xr6:uid="{00000000-000C-0000-FFFF-FFFFBA040000}" r="U45" connectionId="0">
    <xmlCellPr id="1" xr6:uid="{00000000-0010-0000-BA04-000001000000}" uniqueName="P1082346">
      <xmlPr mapId="1" xpath="/GFI-IZD-POD/IPK-GFI-IZD-POD_1000344/P1082346" xmlDataType="decimal"/>
    </xmlCellPr>
  </singleXmlCell>
  <singleXmlCell id="1228" xr6:uid="{00000000-000C-0000-FFFF-FFFFBB040000}" r="V45" connectionId="0">
    <xmlCellPr id="1" xr6:uid="{00000000-0010-0000-BB04-000001000000}" uniqueName="P1082349">
      <xmlPr mapId="1" xpath="/GFI-IZD-POD/IPK-GFI-IZD-POD_1000344/P1082349" xmlDataType="decimal"/>
    </xmlCellPr>
  </singleXmlCell>
  <singleXmlCell id="1229" xr6:uid="{00000000-000C-0000-FFFF-FFFFBC040000}" r="W45" connectionId="0">
    <xmlCellPr id="1" xr6:uid="{00000000-0010-0000-BC04-000001000000}" uniqueName="P1082351">
      <xmlPr mapId="1" xpath="/GFI-IZD-POD/IPK-GFI-IZD-POD_1000344/P1082351" xmlDataType="decimal"/>
    </xmlCellPr>
  </singleXmlCell>
  <singleXmlCell id="1230" xr6:uid="{00000000-000C-0000-FFFF-FFFFBD040000}" r="H46" connectionId="0">
    <xmlCellPr id="1" xr6:uid="{00000000-0010-0000-BD04-000001000000}" uniqueName="P1080096">
      <xmlPr mapId="1" xpath="/GFI-IZD-POD/IPK-GFI-IZD-POD_1000344/P1080096" xmlDataType="decimal"/>
    </xmlCellPr>
  </singleXmlCell>
  <singleXmlCell id="1231" xr6:uid="{00000000-000C-0000-FFFF-FFFFBE040000}" r="I46" connectionId="0">
    <xmlCellPr id="1" xr6:uid="{00000000-0010-0000-BE04-000001000000}" uniqueName="P1080097">
      <xmlPr mapId="1" xpath="/GFI-IZD-POD/IPK-GFI-IZD-POD_1000344/P1080097" xmlDataType="decimal"/>
    </xmlCellPr>
  </singleXmlCell>
  <singleXmlCell id="1232" xr6:uid="{00000000-000C-0000-FFFF-FFFFBF040000}" r="J46" connectionId="0">
    <xmlCellPr id="1" xr6:uid="{00000000-0010-0000-BF04-000001000000}" uniqueName="P1080098">
      <xmlPr mapId="1" xpath="/GFI-IZD-POD/IPK-GFI-IZD-POD_1000344/P1080098" xmlDataType="decimal"/>
    </xmlCellPr>
  </singleXmlCell>
  <singleXmlCell id="1233" xr6:uid="{00000000-000C-0000-FFFF-FFFFC0040000}" r="K46" connectionId="0">
    <xmlCellPr id="1" xr6:uid="{00000000-0010-0000-C004-000001000000}" uniqueName="P1080099">
      <xmlPr mapId="1" xpath="/GFI-IZD-POD/IPK-GFI-IZD-POD_1000344/P1080099" xmlDataType="decimal"/>
    </xmlCellPr>
  </singleXmlCell>
  <singleXmlCell id="1234" xr6:uid="{00000000-000C-0000-FFFF-FFFFC1040000}" r="L46" connectionId="0">
    <xmlCellPr id="1" xr6:uid="{00000000-0010-0000-C104-000001000000}" uniqueName="P1080100">
      <xmlPr mapId="1" xpath="/GFI-IZD-POD/IPK-GFI-IZD-POD_1000344/P1080100" xmlDataType="decimal"/>
    </xmlCellPr>
  </singleXmlCell>
  <singleXmlCell id="1235" xr6:uid="{00000000-000C-0000-FFFF-FFFFC2040000}" r="M46" connectionId="0">
    <xmlCellPr id="1" xr6:uid="{00000000-0010-0000-C204-000001000000}" uniqueName="P1080101">
      <xmlPr mapId="1" xpath="/GFI-IZD-POD/IPK-GFI-IZD-POD_1000344/P1080101" xmlDataType="decimal"/>
    </xmlCellPr>
  </singleXmlCell>
  <singleXmlCell id="1236" xr6:uid="{00000000-000C-0000-FFFF-FFFFC3040000}" r="N46" connectionId="0">
    <xmlCellPr id="1" xr6:uid="{00000000-0010-0000-C304-000001000000}" uniqueName="P1080102">
      <xmlPr mapId="1" xpath="/GFI-IZD-POD/IPK-GFI-IZD-POD_1000344/P1080102" xmlDataType="decimal"/>
    </xmlCellPr>
  </singleXmlCell>
  <singleXmlCell id="1237" xr6:uid="{00000000-000C-0000-FFFF-FFFFC4040000}" r="O46" connectionId="0">
    <xmlCellPr id="1" xr6:uid="{00000000-0010-0000-C404-000001000000}" uniqueName="P1080103">
      <xmlPr mapId="1" xpath="/GFI-IZD-POD/IPK-GFI-IZD-POD_1000344/P1080103" xmlDataType="decimal"/>
    </xmlCellPr>
  </singleXmlCell>
  <singleXmlCell id="1238" xr6:uid="{00000000-000C-0000-FFFF-FFFFC5040000}" r="P46" connectionId="0">
    <xmlCellPr id="1" xr6:uid="{00000000-0010-0000-C504-000001000000}" uniqueName="P1082354">
      <xmlPr mapId="1" xpath="/GFI-IZD-POD/IPK-GFI-IZD-POD_1000344/P1082354" xmlDataType="decimal"/>
    </xmlCellPr>
  </singleXmlCell>
  <singleXmlCell id="1239" xr6:uid="{00000000-000C-0000-FFFF-FFFFC6040000}" r="Q46" connectionId="0">
    <xmlCellPr id="1" xr6:uid="{00000000-0010-0000-C604-000001000000}" uniqueName="P1082356">
      <xmlPr mapId="1" xpath="/GFI-IZD-POD/IPK-GFI-IZD-POD_1000344/P1082356" xmlDataType="decimal"/>
    </xmlCellPr>
  </singleXmlCell>
  <singleXmlCell id="1240" xr6:uid="{00000000-000C-0000-FFFF-FFFFC7040000}" r="R46" connectionId="0">
    <xmlCellPr id="1" xr6:uid="{00000000-0010-0000-C704-000001000000}" uniqueName="P1082306">
      <xmlPr mapId="1" xpath="/GFI-IZD-POD/IPK-GFI-IZD-POD_1000344/P1082306" xmlDataType="decimal"/>
    </xmlCellPr>
  </singleXmlCell>
  <singleXmlCell id="1241" xr6:uid="{00000000-000C-0000-FFFF-FFFFC8040000}" r="S46" connectionId="0">
    <xmlCellPr id="1" xr6:uid="{00000000-0010-0000-C804-000001000000}" uniqueName="P1082358">
      <xmlPr mapId="1" xpath="/GFI-IZD-POD/IPK-GFI-IZD-POD_1000344/P1082358" xmlDataType="decimal"/>
    </xmlCellPr>
  </singleXmlCell>
  <singleXmlCell id="1242" xr6:uid="{00000000-000C-0000-FFFF-FFFFC9040000}" r="T46" connectionId="0">
    <xmlCellPr id="1" xr6:uid="{00000000-0010-0000-C904-000001000000}" uniqueName="P1082360">
      <xmlPr mapId="1" xpath="/GFI-IZD-POD/IPK-GFI-IZD-POD_1000344/P1082360" xmlDataType="decimal"/>
    </xmlCellPr>
  </singleXmlCell>
  <singleXmlCell id="1243" xr6:uid="{00000000-000C-0000-FFFF-FFFFCA040000}" r="U46" connectionId="0">
    <xmlCellPr id="1" xr6:uid="{00000000-0010-0000-CA04-000001000000}" uniqueName="P1082361">
      <xmlPr mapId="1" xpath="/GFI-IZD-POD/IPK-GFI-IZD-POD_1000344/P1082361" xmlDataType="decimal"/>
    </xmlCellPr>
  </singleXmlCell>
  <singleXmlCell id="1244" xr6:uid="{00000000-000C-0000-FFFF-FFFFCB040000}" r="V46" connectionId="0">
    <xmlCellPr id="1" xr6:uid="{00000000-0010-0000-CB04-000001000000}" uniqueName="P1082362">
      <xmlPr mapId="1" xpath="/GFI-IZD-POD/IPK-GFI-IZD-POD_1000344/P1082362" xmlDataType="decimal"/>
    </xmlCellPr>
  </singleXmlCell>
  <singleXmlCell id="1245" xr6:uid="{00000000-000C-0000-FFFF-FFFFCC040000}" r="W46" connectionId="0">
    <xmlCellPr id="1" xr6:uid="{00000000-0010-0000-CC04-000001000000}" uniqueName="P1082364">
      <xmlPr mapId="1" xpath="/GFI-IZD-POD/IPK-GFI-IZD-POD_1000344/P1082364" xmlDataType="decimal"/>
    </xmlCellPr>
  </singleXmlCell>
  <singleXmlCell id="1246" xr6:uid="{00000000-000C-0000-FFFF-FFFFCD040000}" r="H47" connectionId="0">
    <xmlCellPr id="1" xr6:uid="{00000000-0010-0000-CD04-000001000000}" uniqueName="P1080104">
      <xmlPr mapId="1" xpath="/GFI-IZD-POD/IPK-GFI-IZD-POD_1000344/P1080104" xmlDataType="decimal"/>
    </xmlCellPr>
  </singleXmlCell>
  <singleXmlCell id="1247" xr6:uid="{00000000-000C-0000-FFFF-FFFFCE040000}" r="I47" connectionId="0">
    <xmlCellPr id="1" xr6:uid="{00000000-0010-0000-CE04-000001000000}" uniqueName="P1080105">
      <xmlPr mapId="1" xpath="/GFI-IZD-POD/IPK-GFI-IZD-POD_1000344/P1080105" xmlDataType="decimal"/>
    </xmlCellPr>
  </singleXmlCell>
  <singleXmlCell id="1248" xr6:uid="{00000000-000C-0000-FFFF-FFFFCF040000}" r="J47" connectionId="0">
    <xmlCellPr id="1" xr6:uid="{00000000-0010-0000-CF04-000001000000}" uniqueName="P1080106">
      <xmlPr mapId="1" xpath="/GFI-IZD-POD/IPK-GFI-IZD-POD_1000344/P1080106" xmlDataType="decimal"/>
    </xmlCellPr>
  </singleXmlCell>
  <singleXmlCell id="1249" xr6:uid="{00000000-000C-0000-FFFF-FFFFD0040000}" r="K47" connectionId="0">
    <xmlCellPr id="1" xr6:uid="{00000000-0010-0000-D004-000001000000}" uniqueName="P1080107">
      <xmlPr mapId="1" xpath="/GFI-IZD-POD/IPK-GFI-IZD-POD_1000344/P1080107" xmlDataType="decimal"/>
    </xmlCellPr>
  </singleXmlCell>
  <singleXmlCell id="1250" xr6:uid="{00000000-000C-0000-FFFF-FFFFD1040000}" r="L47" connectionId="0">
    <xmlCellPr id="1" xr6:uid="{00000000-0010-0000-D104-000001000000}" uniqueName="P1080108">
      <xmlPr mapId="1" xpath="/GFI-IZD-POD/IPK-GFI-IZD-POD_1000344/P1080108" xmlDataType="decimal"/>
    </xmlCellPr>
  </singleXmlCell>
  <singleXmlCell id="1251" xr6:uid="{00000000-000C-0000-FFFF-FFFFD2040000}" r="M47" connectionId="0">
    <xmlCellPr id="1" xr6:uid="{00000000-0010-0000-D204-000001000000}" uniqueName="P1080109">
      <xmlPr mapId="1" xpath="/GFI-IZD-POD/IPK-GFI-IZD-POD_1000344/P1080109" xmlDataType="decimal"/>
    </xmlCellPr>
  </singleXmlCell>
  <singleXmlCell id="1252" xr6:uid="{00000000-000C-0000-FFFF-FFFFD3040000}" r="N47" connectionId="0">
    <xmlCellPr id="1" xr6:uid="{00000000-0010-0000-D304-000001000000}" uniqueName="P1080110">
      <xmlPr mapId="1" xpath="/GFI-IZD-POD/IPK-GFI-IZD-POD_1000344/P1080110" xmlDataType="decimal"/>
    </xmlCellPr>
  </singleXmlCell>
  <singleXmlCell id="1253" xr6:uid="{00000000-000C-0000-FFFF-FFFFD4040000}" r="O47" connectionId="0">
    <xmlCellPr id="1" xr6:uid="{00000000-0010-0000-D404-000001000000}" uniqueName="P1080111">
      <xmlPr mapId="1" xpath="/GFI-IZD-POD/IPK-GFI-IZD-POD_1000344/P1080111" xmlDataType="decimal"/>
    </xmlCellPr>
  </singleXmlCell>
  <singleXmlCell id="1254" xr6:uid="{00000000-000C-0000-FFFF-FFFFD5040000}" r="P47" connectionId="0">
    <xmlCellPr id="1" xr6:uid="{00000000-0010-0000-D504-000001000000}" uniqueName="P1082365">
      <xmlPr mapId="1" xpath="/GFI-IZD-POD/IPK-GFI-IZD-POD_1000344/P1082365" xmlDataType="decimal"/>
    </xmlCellPr>
  </singleXmlCell>
  <singleXmlCell id="1255" xr6:uid="{00000000-000C-0000-FFFF-FFFFD6040000}" r="Q47" connectionId="0">
    <xmlCellPr id="1" xr6:uid="{00000000-0010-0000-D604-000001000000}" uniqueName="P1082366">
      <xmlPr mapId="1" xpath="/GFI-IZD-POD/IPK-GFI-IZD-POD_1000344/P1082366" xmlDataType="decimal"/>
    </xmlCellPr>
  </singleXmlCell>
  <singleXmlCell id="1256" xr6:uid="{00000000-000C-0000-FFFF-FFFFD7040000}" r="R47" connectionId="0">
    <xmlCellPr id="1" xr6:uid="{00000000-0010-0000-D704-000001000000}" uniqueName="P1082367">
      <xmlPr mapId="1" xpath="/GFI-IZD-POD/IPK-GFI-IZD-POD_1000344/P1082367" xmlDataType="decimal"/>
    </xmlCellPr>
  </singleXmlCell>
  <singleXmlCell id="1257" xr6:uid="{00000000-000C-0000-FFFF-FFFFD8040000}" r="S47" connectionId="0">
    <xmlCellPr id="1" xr6:uid="{00000000-0010-0000-D804-000001000000}" uniqueName="P1082309">
      <xmlPr mapId="1" xpath="/GFI-IZD-POD/IPK-GFI-IZD-POD_1000344/P1082309" xmlDataType="decimal"/>
    </xmlCellPr>
  </singleXmlCell>
  <singleXmlCell id="1258" xr6:uid="{00000000-000C-0000-FFFF-FFFFD9040000}" r="T47" connectionId="0">
    <xmlCellPr id="1" xr6:uid="{00000000-0010-0000-D904-000001000000}" uniqueName="P1082368">
      <xmlPr mapId="1" xpath="/GFI-IZD-POD/IPK-GFI-IZD-POD_1000344/P1082368" xmlDataType="decimal"/>
    </xmlCellPr>
  </singleXmlCell>
  <singleXmlCell id="1259" xr6:uid="{00000000-000C-0000-FFFF-FFFFDA040000}" r="U47" connectionId="0">
    <xmlCellPr id="1" xr6:uid="{00000000-0010-0000-DA04-000001000000}" uniqueName="P1082369">
      <xmlPr mapId="1" xpath="/GFI-IZD-POD/IPK-GFI-IZD-POD_1000344/P1082369" xmlDataType="decimal"/>
    </xmlCellPr>
  </singleXmlCell>
  <singleXmlCell id="1260" xr6:uid="{00000000-000C-0000-FFFF-FFFFDB040000}" r="V47" connectionId="0">
    <xmlCellPr id="1" xr6:uid="{00000000-0010-0000-DB04-000001000000}" uniqueName="P1082370">
      <xmlPr mapId="1" xpath="/GFI-IZD-POD/IPK-GFI-IZD-POD_1000344/P1082370" xmlDataType="decimal"/>
    </xmlCellPr>
  </singleXmlCell>
  <singleXmlCell id="1261" xr6:uid="{00000000-000C-0000-FFFF-FFFFDC040000}" r="W47" connectionId="0">
    <xmlCellPr id="1" xr6:uid="{00000000-0010-0000-DC04-000001000000}" uniqueName="P1082372">
      <xmlPr mapId="1" xpath="/GFI-IZD-POD/IPK-GFI-IZD-POD_1000344/P1082372" xmlDataType="decimal"/>
    </xmlCellPr>
  </singleXmlCell>
  <singleXmlCell id="1262" xr6:uid="{00000000-000C-0000-FFFF-FFFFDD040000}" r="H48" connectionId="0">
    <xmlCellPr id="1" xr6:uid="{00000000-0010-0000-DD04-000001000000}" uniqueName="P1080112">
      <xmlPr mapId="1" xpath="/GFI-IZD-POD/IPK-GFI-IZD-POD_1000344/P1080112" xmlDataType="decimal"/>
    </xmlCellPr>
  </singleXmlCell>
  <singleXmlCell id="1263" xr6:uid="{00000000-000C-0000-FFFF-FFFFDE040000}" r="I48" connectionId="0">
    <xmlCellPr id="1" xr6:uid="{00000000-0010-0000-DE04-000001000000}" uniqueName="P1080113">
      <xmlPr mapId="1" xpath="/GFI-IZD-POD/IPK-GFI-IZD-POD_1000344/P1080113" xmlDataType="decimal"/>
    </xmlCellPr>
  </singleXmlCell>
  <singleXmlCell id="1264" xr6:uid="{00000000-000C-0000-FFFF-FFFFDF040000}" r="J48" connectionId="0">
    <xmlCellPr id="1" xr6:uid="{00000000-0010-0000-DF04-000001000000}" uniqueName="P1080114">
      <xmlPr mapId="1" xpath="/GFI-IZD-POD/IPK-GFI-IZD-POD_1000344/P1080114" xmlDataType="decimal"/>
    </xmlCellPr>
  </singleXmlCell>
  <singleXmlCell id="1265" xr6:uid="{00000000-000C-0000-FFFF-FFFFE0040000}" r="K48" connectionId="0">
    <xmlCellPr id="1" xr6:uid="{00000000-0010-0000-E004-000001000000}" uniqueName="P1080115">
      <xmlPr mapId="1" xpath="/GFI-IZD-POD/IPK-GFI-IZD-POD_1000344/P1080115" xmlDataType="decimal"/>
    </xmlCellPr>
  </singleXmlCell>
  <singleXmlCell id="1266" xr6:uid="{00000000-000C-0000-FFFF-FFFFE1040000}" r="L48" connectionId="0">
    <xmlCellPr id="1" xr6:uid="{00000000-0010-0000-E104-000001000000}" uniqueName="P1080116">
      <xmlPr mapId="1" xpath="/GFI-IZD-POD/IPK-GFI-IZD-POD_1000344/P1080116" xmlDataType="decimal"/>
    </xmlCellPr>
  </singleXmlCell>
  <singleXmlCell id="1267" xr6:uid="{00000000-000C-0000-FFFF-FFFFE2040000}" r="M48" connectionId="0">
    <xmlCellPr id="1" xr6:uid="{00000000-0010-0000-E204-000001000000}" uniqueName="P1080117">
      <xmlPr mapId="1" xpath="/GFI-IZD-POD/IPK-GFI-IZD-POD_1000344/P1080117" xmlDataType="decimal"/>
    </xmlCellPr>
  </singleXmlCell>
  <singleXmlCell id="1268" xr6:uid="{00000000-000C-0000-FFFF-FFFFE3040000}" r="N48" connectionId="0">
    <xmlCellPr id="1" xr6:uid="{00000000-0010-0000-E304-000001000000}" uniqueName="P1080118">
      <xmlPr mapId="1" xpath="/GFI-IZD-POD/IPK-GFI-IZD-POD_1000344/P1080118" xmlDataType="decimal"/>
    </xmlCellPr>
  </singleXmlCell>
  <singleXmlCell id="1269" xr6:uid="{00000000-000C-0000-FFFF-FFFFE4040000}" r="O48" connectionId="0">
    <xmlCellPr id="1" xr6:uid="{00000000-0010-0000-E404-000001000000}" uniqueName="P1080119">
      <xmlPr mapId="1" xpath="/GFI-IZD-POD/IPK-GFI-IZD-POD_1000344/P1080119" xmlDataType="decimal"/>
    </xmlCellPr>
  </singleXmlCell>
  <singleXmlCell id="1270" xr6:uid="{00000000-000C-0000-FFFF-FFFFE5040000}" r="P48" connectionId="0">
    <xmlCellPr id="1" xr6:uid="{00000000-0010-0000-E504-000001000000}" uniqueName="P1082374">
      <xmlPr mapId="1" xpath="/GFI-IZD-POD/IPK-GFI-IZD-POD_1000344/P1082374" xmlDataType="decimal"/>
    </xmlCellPr>
  </singleXmlCell>
  <singleXmlCell id="1271" xr6:uid="{00000000-000C-0000-FFFF-FFFFE6040000}" r="Q48" connectionId="0">
    <xmlCellPr id="1" xr6:uid="{00000000-0010-0000-E604-000001000000}" uniqueName="P1082376">
      <xmlPr mapId="1" xpath="/GFI-IZD-POD/IPK-GFI-IZD-POD_1000344/P1082376" xmlDataType="decimal"/>
    </xmlCellPr>
  </singleXmlCell>
  <singleXmlCell id="1272" xr6:uid="{00000000-000C-0000-FFFF-FFFFE7040000}" r="R48" connectionId="0">
    <xmlCellPr id="1" xr6:uid="{00000000-0010-0000-E704-000001000000}" uniqueName="P1082378">
      <xmlPr mapId="1" xpath="/GFI-IZD-POD/IPK-GFI-IZD-POD_1000344/P1082378" xmlDataType="decimal"/>
    </xmlCellPr>
  </singleXmlCell>
  <singleXmlCell id="1273" xr6:uid="{00000000-000C-0000-FFFF-FFFFE8040000}" r="S48" connectionId="0">
    <xmlCellPr id="1" xr6:uid="{00000000-0010-0000-E804-000001000000}" uniqueName="P1082381">
      <xmlPr mapId="1" xpath="/GFI-IZD-POD/IPK-GFI-IZD-POD_1000344/P1082381" xmlDataType="decimal"/>
    </xmlCellPr>
  </singleXmlCell>
  <singleXmlCell id="1274" xr6:uid="{00000000-000C-0000-FFFF-FFFFE9040000}" r="T48" connectionId="0">
    <xmlCellPr id="1" xr6:uid="{00000000-0010-0000-E904-000001000000}" uniqueName="P1082312">
      <xmlPr mapId="1" xpath="/GFI-IZD-POD/IPK-GFI-IZD-POD_1000344/P1082312" xmlDataType="decimal"/>
    </xmlCellPr>
  </singleXmlCell>
  <singleXmlCell id="1275" xr6:uid="{00000000-000C-0000-FFFF-FFFFEA040000}" r="U48" connectionId="0">
    <xmlCellPr id="1" xr6:uid="{00000000-0010-0000-EA04-000001000000}" uniqueName="P1082383">
      <xmlPr mapId="1" xpath="/GFI-IZD-POD/IPK-GFI-IZD-POD_1000344/P1082383" xmlDataType="decimal"/>
    </xmlCellPr>
  </singleXmlCell>
  <singleXmlCell id="1276" xr6:uid="{00000000-000C-0000-FFFF-FFFFEB040000}" r="V48" connectionId="0">
    <xmlCellPr id="1" xr6:uid="{00000000-0010-0000-EB04-000001000000}" uniqueName="P1082385">
      <xmlPr mapId="1" xpath="/GFI-IZD-POD/IPK-GFI-IZD-POD_1000344/P1082385" xmlDataType="decimal"/>
    </xmlCellPr>
  </singleXmlCell>
  <singleXmlCell id="1277" xr6:uid="{00000000-000C-0000-FFFF-FFFFEC040000}" r="W48" connectionId="0">
    <xmlCellPr id="1" xr6:uid="{00000000-0010-0000-EC04-000001000000}" uniqueName="P1082388">
      <xmlPr mapId="1" xpath="/GFI-IZD-POD/IPK-GFI-IZD-POD_1000344/P1082388" xmlDataType="decimal"/>
    </xmlCellPr>
  </singleXmlCell>
  <singleXmlCell id="1278" xr6:uid="{00000000-000C-0000-FFFF-FFFFED040000}" r="H49" connectionId="0">
    <xmlCellPr id="1" xr6:uid="{00000000-0010-0000-ED04-000001000000}" uniqueName="P1080120">
      <xmlPr mapId="1" xpath="/GFI-IZD-POD/IPK-GFI-IZD-POD_1000344/P1080120" xmlDataType="decimal"/>
    </xmlCellPr>
  </singleXmlCell>
  <singleXmlCell id="1279" xr6:uid="{00000000-000C-0000-FFFF-FFFFEE040000}" r="I49" connectionId="0">
    <xmlCellPr id="1" xr6:uid="{00000000-0010-0000-EE04-000001000000}" uniqueName="P1080121">
      <xmlPr mapId="1" xpath="/GFI-IZD-POD/IPK-GFI-IZD-POD_1000344/P1080121" xmlDataType="decimal"/>
    </xmlCellPr>
  </singleXmlCell>
  <singleXmlCell id="1280" xr6:uid="{00000000-000C-0000-FFFF-FFFFEF040000}" r="J49" connectionId="0">
    <xmlCellPr id="1" xr6:uid="{00000000-0010-0000-EF04-000001000000}" uniqueName="P1080122">
      <xmlPr mapId="1" xpath="/GFI-IZD-POD/IPK-GFI-IZD-POD_1000344/P1080122" xmlDataType="decimal"/>
    </xmlCellPr>
  </singleXmlCell>
  <singleXmlCell id="1281" xr6:uid="{00000000-000C-0000-FFFF-FFFFF0040000}" r="K49" connectionId="0">
    <xmlCellPr id="1" xr6:uid="{00000000-0010-0000-F004-000001000000}" uniqueName="P1080123">
      <xmlPr mapId="1" xpath="/GFI-IZD-POD/IPK-GFI-IZD-POD_1000344/P1080123" xmlDataType="decimal"/>
    </xmlCellPr>
  </singleXmlCell>
  <singleXmlCell id="1282" xr6:uid="{00000000-000C-0000-FFFF-FFFFF1040000}" r="L49" connectionId="0">
    <xmlCellPr id="1" xr6:uid="{00000000-0010-0000-F104-000001000000}" uniqueName="P1080124">
      <xmlPr mapId="1" xpath="/GFI-IZD-POD/IPK-GFI-IZD-POD_1000344/P1080124" xmlDataType="decimal"/>
    </xmlCellPr>
  </singleXmlCell>
  <singleXmlCell id="1283" xr6:uid="{00000000-000C-0000-FFFF-FFFFF2040000}" r="M49" connectionId="0">
    <xmlCellPr id="1" xr6:uid="{00000000-0010-0000-F204-000001000000}" uniqueName="P1080125">
      <xmlPr mapId="1" xpath="/GFI-IZD-POD/IPK-GFI-IZD-POD_1000344/P1080125" xmlDataType="decimal"/>
    </xmlCellPr>
  </singleXmlCell>
  <singleXmlCell id="1284" xr6:uid="{00000000-000C-0000-FFFF-FFFFF3040000}" r="N49" connectionId="0">
    <xmlCellPr id="1" xr6:uid="{00000000-0010-0000-F304-000001000000}" uniqueName="P1080126">
      <xmlPr mapId="1" xpath="/GFI-IZD-POD/IPK-GFI-IZD-POD_1000344/P1080126" xmlDataType="decimal"/>
    </xmlCellPr>
  </singleXmlCell>
  <singleXmlCell id="1285" xr6:uid="{00000000-000C-0000-FFFF-FFFFF4040000}" r="O49" connectionId="0">
    <xmlCellPr id="1" xr6:uid="{00000000-0010-0000-F404-000001000000}" uniqueName="P1080127">
      <xmlPr mapId="1" xpath="/GFI-IZD-POD/IPK-GFI-IZD-POD_1000344/P1080127" xmlDataType="decimal"/>
    </xmlCellPr>
  </singleXmlCell>
  <singleXmlCell id="1286" xr6:uid="{00000000-000C-0000-FFFF-FFFFF5040000}" r="P49" connectionId="0">
    <xmlCellPr id="1" xr6:uid="{00000000-0010-0000-F504-000001000000}" uniqueName="P1082390">
      <xmlPr mapId="1" xpath="/GFI-IZD-POD/IPK-GFI-IZD-POD_1000344/P1082390" xmlDataType="decimal"/>
    </xmlCellPr>
  </singleXmlCell>
  <singleXmlCell id="1287" xr6:uid="{00000000-000C-0000-FFFF-FFFFF6040000}" r="Q49" connectionId="0">
    <xmlCellPr id="1" xr6:uid="{00000000-0010-0000-F604-000001000000}" uniqueName="P1082392">
      <xmlPr mapId="1" xpath="/GFI-IZD-POD/IPK-GFI-IZD-POD_1000344/P1082392" xmlDataType="decimal"/>
    </xmlCellPr>
  </singleXmlCell>
  <singleXmlCell id="1288" xr6:uid="{00000000-000C-0000-FFFF-FFFFF7040000}" r="R49" connectionId="0">
    <xmlCellPr id="1" xr6:uid="{00000000-0010-0000-F704-000001000000}" uniqueName="P1082394">
      <xmlPr mapId="1" xpath="/GFI-IZD-POD/IPK-GFI-IZD-POD_1000344/P1082394" xmlDataType="decimal"/>
    </xmlCellPr>
  </singleXmlCell>
  <singleXmlCell id="1289" xr6:uid="{00000000-000C-0000-FFFF-FFFFF8040000}" r="S49" connectionId="0">
    <xmlCellPr id="1" xr6:uid="{00000000-0010-0000-F804-000001000000}" uniqueName="P1082396">
      <xmlPr mapId="1" xpath="/GFI-IZD-POD/IPK-GFI-IZD-POD_1000344/P1082396" xmlDataType="decimal"/>
    </xmlCellPr>
  </singleXmlCell>
  <singleXmlCell id="1290" xr6:uid="{00000000-000C-0000-FFFF-FFFFF9040000}" r="T49" connectionId="0">
    <xmlCellPr id="1" xr6:uid="{00000000-0010-0000-F904-000001000000}" uniqueName="P1082398">
      <xmlPr mapId="1" xpath="/GFI-IZD-POD/IPK-GFI-IZD-POD_1000344/P1082398" xmlDataType="decimal"/>
    </xmlCellPr>
  </singleXmlCell>
  <singleXmlCell id="1291" xr6:uid="{00000000-000C-0000-FFFF-FFFFFA040000}" r="U49" connectionId="0">
    <xmlCellPr id="1" xr6:uid="{00000000-0010-0000-FA04-000001000000}" uniqueName="P1082314">
      <xmlPr mapId="1" xpath="/GFI-IZD-POD/IPK-GFI-IZD-POD_1000344/P1082314" xmlDataType="decimal"/>
    </xmlCellPr>
  </singleXmlCell>
  <singleXmlCell id="1292" xr6:uid="{00000000-000C-0000-FFFF-FFFFFB040000}" r="V49" connectionId="0">
    <xmlCellPr id="1" xr6:uid="{00000000-0010-0000-FB04-000001000000}" uniqueName="P1082401">
      <xmlPr mapId="1" xpath="/GFI-IZD-POD/IPK-GFI-IZD-POD_1000344/P1082401" xmlDataType="decimal"/>
    </xmlCellPr>
  </singleXmlCell>
  <singleXmlCell id="1293" xr6:uid="{00000000-000C-0000-FFFF-FFFFFC040000}" r="W49" connectionId="0">
    <xmlCellPr id="1" xr6:uid="{00000000-0010-0000-FC04-000001000000}" uniqueName="P1082403">
      <xmlPr mapId="1" xpath="/GFI-IZD-POD/IPK-GFI-IZD-POD_1000344/P1082403" xmlDataType="decimal"/>
    </xmlCellPr>
  </singleXmlCell>
  <singleXmlCell id="1294" xr6:uid="{00000000-000C-0000-FFFF-FFFFFD040000}" r="H50" connectionId="0">
    <xmlCellPr id="1" xr6:uid="{00000000-0010-0000-FD04-000001000000}" uniqueName="P1080128">
      <xmlPr mapId="1" xpath="/GFI-IZD-POD/IPK-GFI-IZD-POD_1000344/P1080128" xmlDataType="decimal"/>
    </xmlCellPr>
  </singleXmlCell>
  <singleXmlCell id="1295" xr6:uid="{00000000-000C-0000-FFFF-FFFFFE040000}" r="I50" connectionId="0">
    <xmlCellPr id="1" xr6:uid="{00000000-0010-0000-FE04-000001000000}" uniqueName="P1080129">
      <xmlPr mapId="1" xpath="/GFI-IZD-POD/IPK-GFI-IZD-POD_1000344/P1080129" xmlDataType="decimal"/>
    </xmlCellPr>
  </singleXmlCell>
  <singleXmlCell id="1296" xr6:uid="{00000000-000C-0000-FFFF-FFFFFF040000}" r="J50" connectionId="0">
    <xmlCellPr id="1" xr6:uid="{00000000-0010-0000-FF04-000001000000}" uniqueName="P1080130">
      <xmlPr mapId="1" xpath="/GFI-IZD-POD/IPK-GFI-IZD-POD_1000344/P1080130" xmlDataType="decimal"/>
    </xmlCellPr>
  </singleXmlCell>
  <singleXmlCell id="1297" xr6:uid="{00000000-000C-0000-FFFF-FFFF00050000}" r="K50" connectionId="0">
    <xmlCellPr id="1" xr6:uid="{00000000-0010-0000-0005-000001000000}" uniqueName="P1080131">
      <xmlPr mapId="1" xpath="/GFI-IZD-POD/IPK-GFI-IZD-POD_1000344/P1080131" xmlDataType="decimal"/>
    </xmlCellPr>
  </singleXmlCell>
  <singleXmlCell id="1298" xr6:uid="{00000000-000C-0000-FFFF-FFFF01050000}" r="L50" connectionId="0">
    <xmlCellPr id="1" xr6:uid="{00000000-0010-0000-0105-000001000000}" uniqueName="P1080132">
      <xmlPr mapId="1" xpath="/GFI-IZD-POD/IPK-GFI-IZD-POD_1000344/P1080132" xmlDataType="decimal"/>
    </xmlCellPr>
  </singleXmlCell>
  <singleXmlCell id="1299" xr6:uid="{00000000-000C-0000-FFFF-FFFF02050000}" r="M50" connectionId="0">
    <xmlCellPr id="1" xr6:uid="{00000000-0010-0000-0205-000001000000}" uniqueName="P1080133">
      <xmlPr mapId="1" xpath="/GFI-IZD-POD/IPK-GFI-IZD-POD_1000344/P1080133" xmlDataType="decimal"/>
    </xmlCellPr>
  </singleXmlCell>
  <singleXmlCell id="1300" xr6:uid="{00000000-000C-0000-FFFF-FFFF03050000}" r="N50" connectionId="0">
    <xmlCellPr id="1" xr6:uid="{00000000-0010-0000-0305-000001000000}" uniqueName="P1080134">
      <xmlPr mapId="1" xpath="/GFI-IZD-POD/IPK-GFI-IZD-POD_1000344/P1080134" xmlDataType="decimal"/>
    </xmlCellPr>
  </singleXmlCell>
  <singleXmlCell id="1301" xr6:uid="{00000000-000C-0000-FFFF-FFFF04050000}" r="O50" connectionId="0">
    <xmlCellPr id="1" xr6:uid="{00000000-0010-0000-0405-000001000000}" uniqueName="P1080135">
      <xmlPr mapId="1" xpath="/GFI-IZD-POD/IPK-GFI-IZD-POD_1000344/P1080135" xmlDataType="decimal"/>
    </xmlCellPr>
  </singleXmlCell>
  <singleXmlCell id="1302" xr6:uid="{00000000-000C-0000-FFFF-FFFF05050000}" r="P50" connectionId="0">
    <xmlCellPr id="1" xr6:uid="{00000000-0010-0000-0505-000001000000}" uniqueName="P1082406">
      <xmlPr mapId="1" xpath="/GFI-IZD-POD/IPK-GFI-IZD-POD_1000344/P1082406" xmlDataType="decimal"/>
    </xmlCellPr>
  </singleXmlCell>
  <singleXmlCell id="1303" xr6:uid="{00000000-000C-0000-FFFF-FFFF06050000}" r="Q50" connectionId="0">
    <xmlCellPr id="1" xr6:uid="{00000000-0010-0000-0605-000001000000}" uniqueName="P1082408">
      <xmlPr mapId="1" xpath="/GFI-IZD-POD/IPK-GFI-IZD-POD_1000344/P1082408" xmlDataType="decimal"/>
    </xmlCellPr>
  </singleXmlCell>
  <singleXmlCell id="1304" xr6:uid="{00000000-000C-0000-FFFF-FFFF07050000}" r="R50" connectionId="0">
    <xmlCellPr id="1" xr6:uid="{00000000-0010-0000-0705-000001000000}" uniqueName="P1082410">
      <xmlPr mapId="1" xpath="/GFI-IZD-POD/IPK-GFI-IZD-POD_1000344/P1082410" xmlDataType="decimal"/>
    </xmlCellPr>
  </singleXmlCell>
  <singleXmlCell id="1305" xr6:uid="{00000000-000C-0000-FFFF-FFFF08050000}" r="S50" connectionId="0">
    <xmlCellPr id="1" xr6:uid="{00000000-0010-0000-0805-000001000000}" uniqueName="P1082412">
      <xmlPr mapId="1" xpath="/GFI-IZD-POD/IPK-GFI-IZD-POD_1000344/P1082412" xmlDataType="decimal"/>
    </xmlCellPr>
  </singleXmlCell>
  <singleXmlCell id="1306" xr6:uid="{00000000-000C-0000-FFFF-FFFF09050000}" r="T50" connectionId="0">
    <xmlCellPr id="1" xr6:uid="{00000000-0010-0000-0905-000001000000}" uniqueName="P1082415">
      <xmlPr mapId="1" xpath="/GFI-IZD-POD/IPK-GFI-IZD-POD_1000344/P1082415" xmlDataType="decimal"/>
    </xmlCellPr>
  </singleXmlCell>
  <singleXmlCell id="1307" xr6:uid="{00000000-000C-0000-FFFF-FFFF0A050000}" r="U50" connectionId="0">
    <xmlCellPr id="1" xr6:uid="{00000000-0010-0000-0A05-000001000000}" uniqueName="P1082416">
      <xmlPr mapId="1" xpath="/GFI-IZD-POD/IPK-GFI-IZD-POD_1000344/P1082416" xmlDataType="decimal"/>
    </xmlCellPr>
  </singleXmlCell>
  <singleXmlCell id="1308" xr6:uid="{00000000-000C-0000-FFFF-FFFF0B050000}" r="V50" connectionId="0">
    <xmlCellPr id="1" xr6:uid="{00000000-0010-0000-0B05-000001000000}" uniqueName="P1082317">
      <xmlPr mapId="1" xpath="/GFI-IZD-POD/IPK-GFI-IZD-POD_1000344/P1082317" xmlDataType="decimal"/>
    </xmlCellPr>
  </singleXmlCell>
  <singleXmlCell id="1309" xr6:uid="{00000000-000C-0000-FFFF-FFFF0C050000}" r="W50" connectionId="0">
    <xmlCellPr id="1" xr6:uid="{00000000-0010-0000-0C05-000001000000}" uniqueName="P1082417">
      <xmlPr mapId="1" xpath="/GFI-IZD-POD/IPK-GFI-IZD-POD_1000344/P1082417" xmlDataType="decimal"/>
    </xmlCellPr>
  </singleXmlCell>
  <singleXmlCell id="1310" xr6:uid="{00000000-000C-0000-FFFF-FFFF0D050000}" r="H51" connectionId="0">
    <xmlCellPr id="1" xr6:uid="{00000000-0010-0000-0D05-000001000000}" uniqueName="P1080136">
      <xmlPr mapId="1" xpath="/GFI-IZD-POD/IPK-GFI-IZD-POD_1000344/P1080136" xmlDataType="decimal"/>
    </xmlCellPr>
  </singleXmlCell>
  <singleXmlCell id="1311" xr6:uid="{00000000-000C-0000-FFFF-FFFF0E050000}" r="I51" connectionId="0">
    <xmlCellPr id="1" xr6:uid="{00000000-0010-0000-0E05-000001000000}" uniqueName="P1080137">
      <xmlPr mapId="1" xpath="/GFI-IZD-POD/IPK-GFI-IZD-POD_1000344/P1080137" xmlDataType="decimal"/>
    </xmlCellPr>
  </singleXmlCell>
  <singleXmlCell id="1312" xr6:uid="{00000000-000C-0000-FFFF-FFFF0F050000}" r="J51" connectionId="0">
    <xmlCellPr id="1" xr6:uid="{00000000-0010-0000-0F05-000001000000}" uniqueName="P1080138">
      <xmlPr mapId="1" xpath="/GFI-IZD-POD/IPK-GFI-IZD-POD_1000344/P1080138" xmlDataType="decimal"/>
    </xmlCellPr>
  </singleXmlCell>
  <singleXmlCell id="1313" xr6:uid="{00000000-000C-0000-FFFF-FFFF10050000}" r="K51" connectionId="0">
    <xmlCellPr id="1" xr6:uid="{00000000-0010-0000-1005-000001000000}" uniqueName="P1080139">
      <xmlPr mapId="1" xpath="/GFI-IZD-POD/IPK-GFI-IZD-POD_1000344/P1080139" xmlDataType="decimal"/>
    </xmlCellPr>
  </singleXmlCell>
  <singleXmlCell id="1314" xr6:uid="{00000000-000C-0000-FFFF-FFFF11050000}" r="L51" connectionId="0">
    <xmlCellPr id="1" xr6:uid="{00000000-0010-0000-1105-000001000000}" uniqueName="P1080140">
      <xmlPr mapId="1" xpath="/GFI-IZD-POD/IPK-GFI-IZD-POD_1000344/P1080140" xmlDataType="decimal"/>
    </xmlCellPr>
  </singleXmlCell>
  <singleXmlCell id="1315" xr6:uid="{00000000-000C-0000-FFFF-FFFF12050000}" r="M51" connectionId="0">
    <xmlCellPr id="1" xr6:uid="{00000000-0010-0000-1205-000001000000}" uniqueName="P1080141">
      <xmlPr mapId="1" xpath="/GFI-IZD-POD/IPK-GFI-IZD-POD_1000344/P1080141" xmlDataType="decimal"/>
    </xmlCellPr>
  </singleXmlCell>
  <singleXmlCell id="1316" xr6:uid="{00000000-000C-0000-FFFF-FFFF13050000}" r="N51" connectionId="0">
    <xmlCellPr id="1" xr6:uid="{00000000-0010-0000-1305-000001000000}" uniqueName="P1080142">
      <xmlPr mapId="1" xpath="/GFI-IZD-POD/IPK-GFI-IZD-POD_1000344/P1080142" xmlDataType="decimal"/>
    </xmlCellPr>
  </singleXmlCell>
  <singleXmlCell id="1317" xr6:uid="{00000000-000C-0000-FFFF-FFFF14050000}" r="O51" connectionId="0">
    <xmlCellPr id="1" xr6:uid="{00000000-0010-0000-1405-000001000000}" uniqueName="P1080143">
      <xmlPr mapId="1" xpath="/GFI-IZD-POD/IPK-GFI-IZD-POD_1000344/P1080143" xmlDataType="decimal"/>
    </xmlCellPr>
  </singleXmlCell>
  <singleXmlCell id="1318" xr6:uid="{00000000-000C-0000-FFFF-FFFF15050000}" r="P51" connectionId="0">
    <xmlCellPr id="1" xr6:uid="{00000000-0010-0000-1505-000001000000}" uniqueName="P1082418">
      <xmlPr mapId="1" xpath="/GFI-IZD-POD/IPK-GFI-IZD-POD_1000344/P1082418" xmlDataType="decimal"/>
    </xmlCellPr>
  </singleXmlCell>
  <singleXmlCell id="1319" xr6:uid="{00000000-000C-0000-FFFF-FFFF16050000}" r="Q51" connectionId="0">
    <xmlCellPr id="1" xr6:uid="{00000000-0010-0000-1605-000001000000}" uniqueName="P1082419">
      <xmlPr mapId="1" xpath="/GFI-IZD-POD/IPK-GFI-IZD-POD_1000344/P1082419" xmlDataType="decimal"/>
    </xmlCellPr>
  </singleXmlCell>
  <singleXmlCell id="1320" xr6:uid="{00000000-000C-0000-FFFF-FFFF17050000}" r="R51" connectionId="0">
    <xmlCellPr id="1" xr6:uid="{00000000-0010-0000-1705-000001000000}" uniqueName="P1082420">
      <xmlPr mapId="1" xpath="/GFI-IZD-POD/IPK-GFI-IZD-POD_1000344/P1082420" xmlDataType="decimal"/>
    </xmlCellPr>
  </singleXmlCell>
  <singleXmlCell id="1321" xr6:uid="{00000000-000C-0000-FFFF-FFFF18050000}" r="S51" connectionId="0">
    <xmlCellPr id="1" xr6:uid="{00000000-0010-0000-1805-000001000000}" uniqueName="P1082422">
      <xmlPr mapId="1" xpath="/GFI-IZD-POD/IPK-GFI-IZD-POD_1000344/P1082422" xmlDataType="decimal"/>
    </xmlCellPr>
  </singleXmlCell>
  <singleXmlCell id="1322" xr6:uid="{00000000-000C-0000-FFFF-FFFF19050000}" r="T51" connectionId="0">
    <xmlCellPr id="1" xr6:uid="{00000000-0010-0000-1905-000001000000}" uniqueName="P1082423">
      <xmlPr mapId="1" xpath="/GFI-IZD-POD/IPK-GFI-IZD-POD_1000344/P1082423" xmlDataType="decimal"/>
    </xmlCellPr>
  </singleXmlCell>
  <singleXmlCell id="1323" xr6:uid="{00000000-000C-0000-FFFF-FFFF1A050000}" r="U51" connectionId="0">
    <xmlCellPr id="1" xr6:uid="{00000000-0010-0000-1A05-000001000000}" uniqueName="P1082425">
      <xmlPr mapId="1" xpath="/GFI-IZD-POD/IPK-GFI-IZD-POD_1000344/P1082425" xmlDataType="decimal"/>
    </xmlCellPr>
  </singleXmlCell>
  <singleXmlCell id="1324" xr6:uid="{00000000-000C-0000-FFFF-FFFF1B050000}" r="V51" connectionId="0">
    <xmlCellPr id="1" xr6:uid="{00000000-0010-0000-1B05-000001000000}" uniqueName="P1082428">
      <xmlPr mapId="1" xpath="/GFI-IZD-POD/IPK-GFI-IZD-POD_1000344/P1082428" xmlDataType="decimal"/>
    </xmlCellPr>
  </singleXmlCell>
  <singleXmlCell id="1325" xr6:uid="{00000000-000C-0000-FFFF-FFFF1C050000}" r="W51" connectionId="0">
    <xmlCellPr id="1" xr6:uid="{00000000-0010-0000-1C05-000001000000}" uniqueName="P1082320">
      <xmlPr mapId="1" xpath="/GFI-IZD-POD/IPK-GFI-IZD-POD_1000344/P1082320" xmlDataType="decimal"/>
    </xmlCellPr>
  </singleXmlCell>
  <singleXmlCell id="1326" xr6:uid="{00000000-000C-0000-FFFF-FFFF1D050000}" r="H52" connectionId="0">
    <xmlCellPr id="1" xr6:uid="{00000000-0010-0000-1D05-000001000000}" uniqueName="P1080144">
      <xmlPr mapId="1" xpath="/GFI-IZD-POD/IPK-GFI-IZD-POD_1000344/P1080144" xmlDataType="decimal"/>
    </xmlCellPr>
  </singleXmlCell>
  <singleXmlCell id="1327" xr6:uid="{00000000-000C-0000-FFFF-FFFF1E050000}" r="I52" connectionId="0">
    <xmlCellPr id="1" xr6:uid="{00000000-0010-0000-1E05-000001000000}" uniqueName="P1080145">
      <xmlPr mapId="1" xpath="/GFI-IZD-POD/IPK-GFI-IZD-POD_1000344/P1080145" xmlDataType="decimal"/>
    </xmlCellPr>
  </singleXmlCell>
  <singleXmlCell id="1328" xr6:uid="{00000000-000C-0000-FFFF-FFFF1F050000}" r="J52" connectionId="0">
    <xmlCellPr id="1" xr6:uid="{00000000-0010-0000-1F05-000001000000}" uniqueName="P1080146">
      <xmlPr mapId="1" xpath="/GFI-IZD-POD/IPK-GFI-IZD-POD_1000344/P1080146" xmlDataType="decimal"/>
    </xmlCellPr>
  </singleXmlCell>
  <singleXmlCell id="1329" xr6:uid="{00000000-000C-0000-FFFF-FFFF20050000}" r="K52" connectionId="0">
    <xmlCellPr id="1" xr6:uid="{00000000-0010-0000-2005-000001000000}" uniqueName="P1080147">
      <xmlPr mapId="1" xpath="/GFI-IZD-POD/IPK-GFI-IZD-POD_1000344/P1080147" xmlDataType="decimal"/>
    </xmlCellPr>
  </singleXmlCell>
  <singleXmlCell id="1330" xr6:uid="{00000000-000C-0000-FFFF-FFFF21050000}" r="L52" connectionId="0">
    <xmlCellPr id="1" xr6:uid="{00000000-0010-0000-2105-000001000000}" uniqueName="P1080148">
      <xmlPr mapId="1" xpath="/GFI-IZD-POD/IPK-GFI-IZD-POD_1000344/P1080148" xmlDataType="decimal"/>
    </xmlCellPr>
  </singleXmlCell>
  <singleXmlCell id="1331" xr6:uid="{00000000-000C-0000-FFFF-FFFF22050000}" r="M52" connectionId="0">
    <xmlCellPr id="1" xr6:uid="{00000000-0010-0000-2205-000001000000}" uniqueName="P1080149">
      <xmlPr mapId="1" xpath="/GFI-IZD-POD/IPK-GFI-IZD-POD_1000344/P1080149" xmlDataType="decimal"/>
    </xmlCellPr>
  </singleXmlCell>
  <singleXmlCell id="1332" xr6:uid="{00000000-000C-0000-FFFF-FFFF23050000}" r="N52" connectionId="0">
    <xmlCellPr id="1" xr6:uid="{00000000-0010-0000-2305-000001000000}" uniqueName="P1080150">
      <xmlPr mapId="1" xpath="/GFI-IZD-POD/IPK-GFI-IZD-POD_1000344/P1080150" xmlDataType="decimal"/>
    </xmlCellPr>
  </singleXmlCell>
  <singleXmlCell id="1333" xr6:uid="{00000000-000C-0000-FFFF-FFFF24050000}" r="O52" connectionId="0">
    <xmlCellPr id="1" xr6:uid="{00000000-0010-0000-2405-000001000000}" uniqueName="P1080397">
      <xmlPr mapId="1" xpath="/GFI-IZD-POD/IPK-GFI-IZD-POD_1000344/P1080397" xmlDataType="decimal"/>
    </xmlCellPr>
  </singleXmlCell>
  <singleXmlCell id="1334" xr6:uid="{00000000-000C-0000-FFFF-FFFF25050000}" r="P52" connectionId="0">
    <xmlCellPr id="1" xr6:uid="{00000000-0010-0000-2505-000001000000}" uniqueName="P1082429">
      <xmlPr mapId="1" xpath="/GFI-IZD-POD/IPK-GFI-IZD-POD_1000344/P1082429" xmlDataType="decimal"/>
    </xmlCellPr>
  </singleXmlCell>
  <singleXmlCell id="1335" xr6:uid="{00000000-000C-0000-FFFF-FFFF26050000}" r="Q52" connectionId="0">
    <xmlCellPr id="1" xr6:uid="{00000000-0010-0000-2605-000001000000}" uniqueName="P1082447">
      <xmlPr mapId="1" xpath="/GFI-IZD-POD/IPK-GFI-IZD-POD_1000344/P1082447" xmlDataType="decimal"/>
    </xmlCellPr>
  </singleXmlCell>
  <singleXmlCell id="1336" xr6:uid="{00000000-000C-0000-FFFF-FFFF27050000}" r="R52" connectionId="0">
    <xmlCellPr id="1" xr6:uid="{00000000-0010-0000-2705-000001000000}" uniqueName="P1082450">
      <xmlPr mapId="1" xpath="/GFI-IZD-POD/IPK-GFI-IZD-POD_1000344/P1082450" xmlDataType="decimal"/>
    </xmlCellPr>
  </singleXmlCell>
  <singleXmlCell id="1337" xr6:uid="{00000000-000C-0000-FFFF-FFFF28050000}" r="S52" connectionId="0">
    <xmlCellPr id="1" xr6:uid="{00000000-0010-0000-2805-000001000000}" uniqueName="P1082453">
      <xmlPr mapId="1" xpath="/GFI-IZD-POD/IPK-GFI-IZD-POD_1000344/P1082453" xmlDataType="decimal"/>
    </xmlCellPr>
  </singleXmlCell>
  <singleXmlCell id="1338" xr6:uid="{00000000-000C-0000-FFFF-FFFF29050000}" r="T52" connectionId="0">
    <xmlCellPr id="1" xr6:uid="{00000000-0010-0000-2905-000001000000}" uniqueName="P1082455">
      <xmlPr mapId="1" xpath="/GFI-IZD-POD/IPK-GFI-IZD-POD_1000344/P1082455" xmlDataType="decimal"/>
    </xmlCellPr>
  </singleXmlCell>
  <singleXmlCell id="1339" xr6:uid="{00000000-000C-0000-FFFF-FFFF2A050000}" r="U52" connectionId="0">
    <xmlCellPr id="1" xr6:uid="{00000000-0010-0000-2A05-000001000000}" uniqueName="P1082458">
      <xmlPr mapId="1" xpath="/GFI-IZD-POD/IPK-GFI-IZD-POD_1000344/P1082458" xmlDataType="decimal"/>
    </xmlCellPr>
  </singleXmlCell>
  <singleXmlCell id="1340" xr6:uid="{00000000-000C-0000-FFFF-FFFF2B050000}" r="V52" connectionId="0">
    <xmlCellPr id="1" xr6:uid="{00000000-0010-0000-2B05-000001000000}" uniqueName="P1082460">
      <xmlPr mapId="1" xpath="/GFI-IZD-POD/IPK-GFI-IZD-POD_1000344/P1082460" xmlDataType="decimal"/>
    </xmlCellPr>
  </singleXmlCell>
  <singleXmlCell id="1341" xr6:uid="{00000000-000C-0000-FFFF-FFFF2C050000}" r="W52" connectionId="0">
    <xmlCellPr id="1" xr6:uid="{00000000-0010-0000-2C05-000001000000}" uniqueName="P1082461">
      <xmlPr mapId="1" xpath="/GFI-IZD-POD/IPK-GFI-IZD-POD_1000344/P1082461" xmlDataType="decimal"/>
    </xmlCellPr>
  </singleXmlCell>
  <singleXmlCell id="1342" xr6:uid="{00000000-000C-0000-FFFF-FFFF2D050000}" r="H53" connectionId="0">
    <xmlCellPr id="1" xr6:uid="{00000000-0010-0000-2D05-000001000000}" uniqueName="P1080398">
      <xmlPr mapId="1" xpath="/GFI-IZD-POD/IPK-GFI-IZD-POD_1000344/P1080398" xmlDataType="decimal"/>
    </xmlCellPr>
  </singleXmlCell>
  <singleXmlCell id="1343" xr6:uid="{00000000-000C-0000-FFFF-FFFF2E050000}" r="I53" connectionId="0">
    <xmlCellPr id="1" xr6:uid="{00000000-0010-0000-2E05-000001000000}" uniqueName="P1080399">
      <xmlPr mapId="1" xpath="/GFI-IZD-POD/IPK-GFI-IZD-POD_1000344/P1080399" xmlDataType="decimal"/>
    </xmlCellPr>
  </singleXmlCell>
  <singleXmlCell id="1344" xr6:uid="{00000000-000C-0000-FFFF-FFFF2F050000}" r="J53" connectionId="0">
    <xmlCellPr id="1" xr6:uid="{00000000-0010-0000-2F05-000001000000}" uniqueName="P1080586">
      <xmlPr mapId="1" xpath="/GFI-IZD-POD/IPK-GFI-IZD-POD_1000344/P1080586" xmlDataType="decimal"/>
    </xmlCellPr>
  </singleXmlCell>
  <singleXmlCell id="1345" xr6:uid="{00000000-000C-0000-FFFF-FFFF30050000}" r="K53" connectionId="0">
    <xmlCellPr id="1" xr6:uid="{00000000-0010-0000-3005-000001000000}" uniqueName="P1080587">
      <xmlPr mapId="1" xpath="/GFI-IZD-POD/IPK-GFI-IZD-POD_1000344/P1080587" xmlDataType="decimal"/>
    </xmlCellPr>
  </singleXmlCell>
  <singleXmlCell id="1346" xr6:uid="{00000000-000C-0000-FFFF-FFFF31050000}" r="L53" connectionId="0">
    <xmlCellPr id="1" xr6:uid="{00000000-0010-0000-3105-000001000000}" uniqueName="P1080588">
      <xmlPr mapId="1" xpath="/GFI-IZD-POD/IPK-GFI-IZD-POD_1000344/P1080588" xmlDataType="decimal"/>
    </xmlCellPr>
  </singleXmlCell>
  <singleXmlCell id="1347" xr6:uid="{00000000-000C-0000-FFFF-FFFF32050000}" r="M53" connectionId="0">
    <xmlCellPr id="1" xr6:uid="{00000000-0010-0000-3205-000001000000}" uniqueName="P1080589">
      <xmlPr mapId="1" xpath="/GFI-IZD-POD/IPK-GFI-IZD-POD_1000344/P1080589" xmlDataType="decimal"/>
    </xmlCellPr>
  </singleXmlCell>
  <singleXmlCell id="1348" xr6:uid="{00000000-000C-0000-FFFF-FFFF33050000}" r="N53" connectionId="0">
    <xmlCellPr id="1" xr6:uid="{00000000-0010-0000-3305-000001000000}" uniqueName="P1080590">
      <xmlPr mapId="1" xpath="/GFI-IZD-POD/IPK-GFI-IZD-POD_1000344/P1080590" xmlDataType="decimal"/>
    </xmlCellPr>
  </singleXmlCell>
  <singleXmlCell id="1349" xr6:uid="{00000000-000C-0000-FFFF-FFFF34050000}" r="O53" connectionId="0">
    <xmlCellPr id="1" xr6:uid="{00000000-0010-0000-3405-000001000000}" uniqueName="P1080591">
      <xmlPr mapId="1" xpath="/GFI-IZD-POD/IPK-GFI-IZD-POD_1000344/P1080591" xmlDataType="decimal"/>
    </xmlCellPr>
  </singleXmlCell>
  <singleXmlCell id="1350" xr6:uid="{00000000-000C-0000-FFFF-FFFF35050000}" r="P53" connectionId="0">
    <xmlCellPr id="1" xr6:uid="{00000000-0010-0000-3505-000001000000}" uniqueName="P1082462">
      <xmlPr mapId="1" xpath="/GFI-IZD-POD/IPK-GFI-IZD-POD_1000344/P1082462" xmlDataType="decimal"/>
    </xmlCellPr>
  </singleXmlCell>
  <singleXmlCell id="1351" xr6:uid="{00000000-000C-0000-FFFF-FFFF36050000}" r="Q53" connectionId="0">
    <xmlCellPr id="1" xr6:uid="{00000000-0010-0000-3605-000001000000}" uniqueName="P1082430">
      <xmlPr mapId="1" xpath="/GFI-IZD-POD/IPK-GFI-IZD-POD_1000344/P1082430" xmlDataType="decimal"/>
    </xmlCellPr>
  </singleXmlCell>
  <singleXmlCell id="1352" xr6:uid="{00000000-000C-0000-FFFF-FFFF37050000}" r="R53" connectionId="0">
    <xmlCellPr id="1" xr6:uid="{00000000-0010-0000-3705-000001000000}" uniqueName="P1082463">
      <xmlPr mapId="1" xpath="/GFI-IZD-POD/IPK-GFI-IZD-POD_1000344/P1082463" xmlDataType="decimal"/>
    </xmlCellPr>
  </singleXmlCell>
  <singleXmlCell id="1353" xr6:uid="{00000000-000C-0000-FFFF-FFFF38050000}" r="S53" connectionId="0">
    <xmlCellPr id="1" xr6:uid="{00000000-0010-0000-3805-000001000000}" uniqueName="P1082464">
      <xmlPr mapId="1" xpath="/GFI-IZD-POD/IPK-GFI-IZD-POD_1000344/P1082464" xmlDataType="decimal"/>
    </xmlCellPr>
  </singleXmlCell>
  <singleXmlCell id="1354" xr6:uid="{00000000-000C-0000-FFFF-FFFF39050000}" r="T53" connectionId="0">
    <xmlCellPr id="1" xr6:uid="{00000000-0010-0000-3905-000001000000}" uniqueName="P1082465">
      <xmlPr mapId="1" xpath="/GFI-IZD-POD/IPK-GFI-IZD-POD_1000344/P1082465" xmlDataType="decimal"/>
    </xmlCellPr>
  </singleXmlCell>
  <singleXmlCell id="1355" xr6:uid="{00000000-000C-0000-FFFF-FFFF3A050000}" r="U53" connectionId="0">
    <xmlCellPr id="1" xr6:uid="{00000000-0010-0000-3A05-000001000000}" uniqueName="P1082466">
      <xmlPr mapId="1" xpath="/GFI-IZD-POD/IPK-GFI-IZD-POD_1000344/P1082466" xmlDataType="decimal"/>
    </xmlCellPr>
  </singleXmlCell>
  <singleXmlCell id="1356" xr6:uid="{00000000-000C-0000-FFFF-FFFF3B050000}" r="V53" connectionId="0">
    <xmlCellPr id="1" xr6:uid="{00000000-0010-0000-3B05-000001000000}" uniqueName="P1082467">
      <xmlPr mapId="1" xpath="/GFI-IZD-POD/IPK-GFI-IZD-POD_1000344/P1082467" xmlDataType="decimal"/>
    </xmlCellPr>
  </singleXmlCell>
  <singleXmlCell id="1357" xr6:uid="{00000000-000C-0000-FFFF-FFFF3C050000}" r="W53" connectionId="0">
    <xmlCellPr id="1" xr6:uid="{00000000-0010-0000-3C05-000001000000}" uniqueName="P1082468">
      <xmlPr mapId="1" xpath="/GFI-IZD-POD/IPK-GFI-IZD-POD_1000344/P1082468" xmlDataType="decimal"/>
    </xmlCellPr>
  </singleXmlCell>
  <singleXmlCell id="1358" xr6:uid="{00000000-000C-0000-FFFF-FFFF3D050000}" r="H54" connectionId="0">
    <xmlCellPr id="1" xr6:uid="{00000000-0010-0000-3D05-000001000000}" uniqueName="P1080692">
      <xmlPr mapId="1" xpath="/GFI-IZD-POD/IPK-GFI-IZD-POD_1000344/P1080692" xmlDataType="decimal"/>
    </xmlCellPr>
  </singleXmlCell>
  <singleXmlCell id="1359" xr6:uid="{00000000-000C-0000-FFFF-FFFF3E050000}" r="I54" connectionId="0">
    <xmlCellPr id="1" xr6:uid="{00000000-0010-0000-3E05-000001000000}" uniqueName="P1080693">
      <xmlPr mapId="1" xpath="/GFI-IZD-POD/IPK-GFI-IZD-POD_1000344/P1080693" xmlDataType="decimal"/>
    </xmlCellPr>
  </singleXmlCell>
  <singleXmlCell id="1360" xr6:uid="{00000000-000C-0000-FFFF-FFFF3F050000}" r="J54" connectionId="0">
    <xmlCellPr id="1" xr6:uid="{00000000-0010-0000-3F05-000001000000}" uniqueName="P1080694">
      <xmlPr mapId="1" xpath="/GFI-IZD-POD/IPK-GFI-IZD-POD_1000344/P1080694" xmlDataType="decimal"/>
    </xmlCellPr>
  </singleXmlCell>
  <singleXmlCell id="1361" xr6:uid="{00000000-000C-0000-FFFF-FFFF40050000}" r="K54" connectionId="0">
    <xmlCellPr id="1" xr6:uid="{00000000-0010-0000-4005-000001000000}" uniqueName="P1080779">
      <xmlPr mapId="1" xpath="/GFI-IZD-POD/IPK-GFI-IZD-POD_1000344/P1080779" xmlDataType="decimal"/>
    </xmlCellPr>
  </singleXmlCell>
  <singleXmlCell id="1362" xr6:uid="{00000000-000C-0000-FFFF-FFFF41050000}" r="L54" connectionId="0">
    <xmlCellPr id="1" xr6:uid="{00000000-0010-0000-4105-000001000000}" uniqueName="P1080780">
      <xmlPr mapId="1" xpath="/GFI-IZD-POD/IPK-GFI-IZD-POD_1000344/P1080780" xmlDataType="decimal"/>
    </xmlCellPr>
  </singleXmlCell>
  <singleXmlCell id="1363" xr6:uid="{00000000-000C-0000-FFFF-FFFF42050000}" r="M54" connectionId="0">
    <xmlCellPr id="1" xr6:uid="{00000000-0010-0000-4205-000001000000}" uniqueName="P1080781">
      <xmlPr mapId="1" xpath="/GFI-IZD-POD/IPK-GFI-IZD-POD_1000344/P1080781" xmlDataType="decimal"/>
    </xmlCellPr>
  </singleXmlCell>
  <singleXmlCell id="1364" xr6:uid="{00000000-000C-0000-FFFF-FFFF43050000}" r="N54" connectionId="0">
    <xmlCellPr id="1" xr6:uid="{00000000-0010-0000-4305-000001000000}" uniqueName="P1080782">
      <xmlPr mapId="1" xpath="/GFI-IZD-POD/IPK-GFI-IZD-POD_1000344/P1080782" xmlDataType="decimal"/>
    </xmlCellPr>
  </singleXmlCell>
  <singleXmlCell id="1365" xr6:uid="{00000000-000C-0000-FFFF-FFFF44050000}" r="O54" connectionId="0">
    <xmlCellPr id="1" xr6:uid="{00000000-0010-0000-4405-000001000000}" uniqueName="P1080783">
      <xmlPr mapId="1" xpath="/GFI-IZD-POD/IPK-GFI-IZD-POD_1000344/P1080783" xmlDataType="decimal"/>
    </xmlCellPr>
  </singleXmlCell>
  <singleXmlCell id="1366" xr6:uid="{00000000-000C-0000-FFFF-FFFF45050000}" r="P54" connectionId="0">
    <xmlCellPr id="1" xr6:uid="{00000000-0010-0000-4505-000001000000}" uniqueName="P1082469">
      <xmlPr mapId="1" xpath="/GFI-IZD-POD/IPK-GFI-IZD-POD_1000344/P1082469" xmlDataType="decimal"/>
    </xmlCellPr>
  </singleXmlCell>
  <singleXmlCell id="1367" xr6:uid="{00000000-000C-0000-FFFF-FFFF46050000}" r="Q54" connectionId="0">
    <xmlCellPr id="1" xr6:uid="{00000000-0010-0000-4605-000001000000}" uniqueName="P1082470">
      <xmlPr mapId="1" xpath="/GFI-IZD-POD/IPK-GFI-IZD-POD_1000344/P1082470" xmlDataType="decimal"/>
    </xmlCellPr>
  </singleXmlCell>
  <singleXmlCell id="1368" xr6:uid="{00000000-000C-0000-FFFF-FFFF47050000}" r="R54" connectionId="0">
    <xmlCellPr id="1" xr6:uid="{00000000-0010-0000-4705-000001000000}" uniqueName="P1082433">
      <xmlPr mapId="1" xpath="/GFI-IZD-POD/IPK-GFI-IZD-POD_1000344/P1082433" xmlDataType="decimal"/>
    </xmlCellPr>
  </singleXmlCell>
  <singleXmlCell id="1369" xr6:uid="{00000000-000C-0000-FFFF-FFFF48050000}" r="S54" connectionId="0">
    <xmlCellPr id="1" xr6:uid="{00000000-0010-0000-4805-000001000000}" uniqueName="P1082471">
      <xmlPr mapId="1" xpath="/GFI-IZD-POD/IPK-GFI-IZD-POD_1000344/P1082471" xmlDataType="decimal"/>
    </xmlCellPr>
  </singleXmlCell>
  <singleXmlCell id="1370" xr6:uid="{00000000-000C-0000-FFFF-FFFF49050000}" r="T54" connectionId="0">
    <xmlCellPr id="1" xr6:uid="{00000000-0010-0000-4905-000001000000}" uniqueName="P1082472">
      <xmlPr mapId="1" xpath="/GFI-IZD-POD/IPK-GFI-IZD-POD_1000344/P1082472" xmlDataType="decimal"/>
    </xmlCellPr>
  </singleXmlCell>
  <singleXmlCell id="1371" xr6:uid="{00000000-000C-0000-FFFF-FFFF4A050000}" r="U54" connectionId="0">
    <xmlCellPr id="1" xr6:uid="{00000000-0010-0000-4A05-000001000000}" uniqueName="P1082473">
      <xmlPr mapId="1" xpath="/GFI-IZD-POD/IPK-GFI-IZD-POD_1000344/P1082473" xmlDataType="decimal"/>
    </xmlCellPr>
  </singleXmlCell>
  <singleXmlCell id="1372" xr6:uid="{00000000-000C-0000-FFFF-FFFF4B050000}" r="V54" connectionId="0">
    <xmlCellPr id="1" xr6:uid="{00000000-0010-0000-4B05-000001000000}" uniqueName="P1082474">
      <xmlPr mapId="1" xpath="/GFI-IZD-POD/IPK-GFI-IZD-POD_1000344/P1082474" xmlDataType="decimal"/>
    </xmlCellPr>
  </singleXmlCell>
  <singleXmlCell id="1373" xr6:uid="{00000000-000C-0000-FFFF-FFFF4C050000}" r="W54" connectionId="0">
    <xmlCellPr id="1" xr6:uid="{00000000-0010-0000-4C05-000001000000}" uniqueName="P1082475">
      <xmlPr mapId="1" xpath="/GFI-IZD-POD/IPK-GFI-IZD-POD_1000344/P1082475" xmlDataType="decimal"/>
    </xmlCellPr>
  </singleXmlCell>
  <singleXmlCell id="1374" xr6:uid="{00000000-000C-0000-FFFF-FFFF4D050000}" r="H55" connectionId="0">
    <xmlCellPr id="1" xr6:uid="{00000000-0010-0000-4D05-000001000000}" uniqueName="P1080784">
      <xmlPr mapId="1" xpath="/GFI-IZD-POD/IPK-GFI-IZD-POD_1000344/P1080784" xmlDataType="decimal"/>
    </xmlCellPr>
  </singleXmlCell>
  <singleXmlCell id="1375" xr6:uid="{00000000-000C-0000-FFFF-FFFF4E050000}" r="I55" connectionId="0">
    <xmlCellPr id="1" xr6:uid="{00000000-0010-0000-4E05-000001000000}" uniqueName="P1080785">
      <xmlPr mapId="1" xpath="/GFI-IZD-POD/IPK-GFI-IZD-POD_1000344/P1080785" xmlDataType="decimal"/>
    </xmlCellPr>
  </singleXmlCell>
  <singleXmlCell id="1376" xr6:uid="{00000000-000C-0000-FFFF-FFFF4F050000}" r="J55" connectionId="0">
    <xmlCellPr id="1" xr6:uid="{00000000-0010-0000-4F05-000001000000}" uniqueName="P1080786">
      <xmlPr mapId="1" xpath="/GFI-IZD-POD/IPK-GFI-IZD-POD_1000344/P1080786" xmlDataType="decimal"/>
    </xmlCellPr>
  </singleXmlCell>
  <singleXmlCell id="1377" xr6:uid="{00000000-000C-0000-FFFF-FFFF50050000}" r="K55" connectionId="0">
    <xmlCellPr id="1" xr6:uid="{00000000-0010-0000-5005-000001000000}" uniqueName="P1081033">
      <xmlPr mapId="1" xpath="/GFI-IZD-POD/IPK-GFI-IZD-POD_1000344/P1081033" xmlDataType="decimal"/>
    </xmlCellPr>
  </singleXmlCell>
  <singleXmlCell id="1378" xr6:uid="{00000000-000C-0000-FFFF-FFFF51050000}" r="L55" connectionId="0">
    <xmlCellPr id="1" xr6:uid="{00000000-0010-0000-5105-000001000000}" uniqueName="P1081034">
      <xmlPr mapId="1" xpath="/GFI-IZD-POD/IPK-GFI-IZD-POD_1000344/P1081034" xmlDataType="decimal"/>
    </xmlCellPr>
  </singleXmlCell>
  <singleXmlCell id="1379" xr6:uid="{00000000-000C-0000-FFFF-FFFF52050000}" r="M55" connectionId="0">
    <xmlCellPr id="1" xr6:uid="{00000000-0010-0000-5205-000001000000}" uniqueName="P1081035">
      <xmlPr mapId="1" xpath="/GFI-IZD-POD/IPK-GFI-IZD-POD_1000344/P1081035" xmlDataType="decimal"/>
    </xmlCellPr>
  </singleXmlCell>
  <singleXmlCell id="1380" xr6:uid="{00000000-000C-0000-FFFF-FFFF53050000}" r="N55" connectionId="0">
    <xmlCellPr id="1" xr6:uid="{00000000-0010-0000-5305-000001000000}" uniqueName="P1081222">
      <xmlPr mapId="1" xpath="/GFI-IZD-POD/IPK-GFI-IZD-POD_1000344/P1081222" xmlDataType="decimal"/>
    </xmlCellPr>
  </singleXmlCell>
  <singleXmlCell id="1381" xr6:uid="{00000000-000C-0000-FFFF-FFFF54050000}" r="O55" connectionId="0">
    <xmlCellPr id="1" xr6:uid="{00000000-0010-0000-5405-000001000000}" uniqueName="P1081223">
      <xmlPr mapId="1" xpath="/GFI-IZD-POD/IPK-GFI-IZD-POD_1000344/P1081223" xmlDataType="decimal"/>
    </xmlCellPr>
  </singleXmlCell>
  <singleXmlCell id="1382" xr6:uid="{00000000-000C-0000-FFFF-FFFF55050000}" r="P55" connectionId="0">
    <xmlCellPr id="1" xr6:uid="{00000000-0010-0000-5505-000001000000}" uniqueName="P1082477">
      <xmlPr mapId="1" xpath="/GFI-IZD-POD/IPK-GFI-IZD-POD_1000344/P1082477" xmlDataType="decimal"/>
    </xmlCellPr>
  </singleXmlCell>
  <singleXmlCell id="1383" xr6:uid="{00000000-000C-0000-FFFF-FFFF56050000}" r="Q55" connectionId="0">
    <xmlCellPr id="1" xr6:uid="{00000000-0010-0000-5605-000001000000}" uniqueName="P1082480">
      <xmlPr mapId="1" xpath="/GFI-IZD-POD/IPK-GFI-IZD-POD_1000344/P1082480" xmlDataType="decimal"/>
    </xmlCellPr>
  </singleXmlCell>
  <singleXmlCell id="1384" xr6:uid="{00000000-000C-0000-FFFF-FFFF57050000}" r="R55" connectionId="0">
    <xmlCellPr id="1" xr6:uid="{00000000-0010-0000-5705-000001000000}" uniqueName="P1082482">
      <xmlPr mapId="1" xpath="/GFI-IZD-POD/IPK-GFI-IZD-POD_1000344/P1082482" xmlDataType="decimal"/>
    </xmlCellPr>
  </singleXmlCell>
  <singleXmlCell id="1385" xr6:uid="{00000000-000C-0000-FFFF-FFFF58050000}" r="S55" connectionId="0">
    <xmlCellPr id="1" xr6:uid="{00000000-0010-0000-5805-000001000000}" uniqueName="P1082435">
      <xmlPr mapId="1" xpath="/GFI-IZD-POD/IPK-GFI-IZD-POD_1000344/P1082435" xmlDataType="decimal"/>
    </xmlCellPr>
  </singleXmlCell>
  <singleXmlCell id="1386" xr6:uid="{00000000-000C-0000-FFFF-FFFF59050000}" r="T55" connectionId="0">
    <xmlCellPr id="1" xr6:uid="{00000000-0010-0000-5905-000001000000}" uniqueName="P1082484">
      <xmlPr mapId="1" xpath="/GFI-IZD-POD/IPK-GFI-IZD-POD_1000344/P1082484" xmlDataType="decimal"/>
    </xmlCellPr>
  </singleXmlCell>
  <singleXmlCell id="1387" xr6:uid="{00000000-000C-0000-FFFF-FFFF5A050000}" r="U55" connectionId="0">
    <xmlCellPr id="1" xr6:uid="{00000000-0010-0000-5A05-000001000000}" uniqueName="P1082487">
      <xmlPr mapId="1" xpath="/GFI-IZD-POD/IPK-GFI-IZD-POD_1000344/P1082487" xmlDataType="decimal"/>
    </xmlCellPr>
  </singleXmlCell>
  <singleXmlCell id="1388" xr6:uid="{00000000-000C-0000-FFFF-FFFF5B050000}" r="V55" connectionId="0">
    <xmlCellPr id="1" xr6:uid="{00000000-0010-0000-5B05-000001000000}" uniqueName="P1082488">
      <xmlPr mapId="1" xpath="/GFI-IZD-POD/IPK-GFI-IZD-POD_1000344/P1082488" xmlDataType="decimal"/>
    </xmlCellPr>
  </singleXmlCell>
  <singleXmlCell id="1389" xr6:uid="{00000000-000C-0000-FFFF-FFFF5C050000}" r="W55" connectionId="0">
    <xmlCellPr id="1" xr6:uid="{00000000-0010-0000-5C05-000001000000}" uniqueName="P1082490">
      <xmlPr mapId="1" xpath="/GFI-IZD-POD/IPK-GFI-IZD-POD_1000344/P1082490" xmlDataType="decimal"/>
    </xmlCellPr>
  </singleXmlCell>
  <singleXmlCell id="1390" xr6:uid="{00000000-000C-0000-FFFF-FFFF5D050000}" r="H56" connectionId="0">
    <xmlCellPr id="1" xr6:uid="{00000000-0010-0000-5D05-000001000000}" uniqueName="P1081224">
      <xmlPr mapId="1" xpath="/GFI-IZD-POD/IPK-GFI-IZD-POD_1000344/P1081224" xmlDataType="decimal"/>
    </xmlCellPr>
  </singleXmlCell>
  <singleXmlCell id="1391" xr6:uid="{00000000-000C-0000-FFFF-FFFF5E050000}" r="I56" connectionId="0">
    <xmlCellPr id="1" xr6:uid="{00000000-0010-0000-5E05-000001000000}" uniqueName="P1081225">
      <xmlPr mapId="1" xpath="/GFI-IZD-POD/IPK-GFI-IZD-POD_1000344/P1081225" xmlDataType="decimal"/>
    </xmlCellPr>
  </singleXmlCell>
  <singleXmlCell id="1392" xr6:uid="{00000000-000C-0000-FFFF-FFFF5F050000}" r="J56" connectionId="0">
    <xmlCellPr id="1" xr6:uid="{00000000-0010-0000-5F05-000001000000}" uniqueName="P1081326">
      <xmlPr mapId="1" xpath="/GFI-IZD-POD/IPK-GFI-IZD-POD_1000344/P1081326" xmlDataType="decimal"/>
    </xmlCellPr>
  </singleXmlCell>
  <singleXmlCell id="1393" xr6:uid="{00000000-000C-0000-FFFF-FFFF60050000}" r="K56" connectionId="0">
    <xmlCellPr id="1" xr6:uid="{00000000-0010-0000-6005-000001000000}" uniqueName="P1081327">
      <xmlPr mapId="1" xpath="/GFI-IZD-POD/IPK-GFI-IZD-POD_1000344/P1081327" xmlDataType="decimal"/>
    </xmlCellPr>
  </singleXmlCell>
  <singleXmlCell id="1394" xr6:uid="{00000000-000C-0000-FFFF-FFFF61050000}" r="L56" connectionId="0">
    <xmlCellPr id="1" xr6:uid="{00000000-0010-0000-6105-000001000000}" uniqueName="P1081328">
      <xmlPr mapId="1" xpath="/GFI-IZD-POD/IPK-GFI-IZD-POD_1000344/P1081328" xmlDataType="decimal"/>
    </xmlCellPr>
  </singleXmlCell>
  <singleXmlCell id="1395" xr6:uid="{00000000-000C-0000-FFFF-FFFF62050000}" r="M56" connectionId="0">
    <xmlCellPr id="1" xr6:uid="{00000000-0010-0000-6205-000001000000}" uniqueName="P1081413">
      <xmlPr mapId="1" xpath="/GFI-IZD-POD/IPK-GFI-IZD-POD_1000344/P1081413" xmlDataType="decimal"/>
    </xmlCellPr>
  </singleXmlCell>
  <singleXmlCell id="1396" xr6:uid="{00000000-000C-0000-FFFF-FFFF63050000}" r="N56" connectionId="0">
    <xmlCellPr id="1" xr6:uid="{00000000-0010-0000-6305-000001000000}" uniqueName="P1081414">
      <xmlPr mapId="1" xpath="/GFI-IZD-POD/IPK-GFI-IZD-POD_1000344/P1081414" xmlDataType="decimal"/>
    </xmlCellPr>
  </singleXmlCell>
  <singleXmlCell id="1397" xr6:uid="{00000000-000C-0000-FFFF-FFFF64050000}" r="O56" connectionId="0">
    <xmlCellPr id="1" xr6:uid="{00000000-0010-0000-6405-000001000000}" uniqueName="P1081415">
      <xmlPr mapId="1" xpath="/GFI-IZD-POD/IPK-GFI-IZD-POD_1000344/P1081415" xmlDataType="decimal"/>
    </xmlCellPr>
  </singleXmlCell>
  <singleXmlCell id="1398" xr6:uid="{00000000-000C-0000-FFFF-FFFF65050000}" r="P56" connectionId="0">
    <xmlCellPr id="1" xr6:uid="{00000000-0010-0000-6505-000001000000}" uniqueName="P1082493">
      <xmlPr mapId="1" xpath="/GFI-IZD-POD/IPK-GFI-IZD-POD_1000344/P1082493" xmlDataType="decimal"/>
    </xmlCellPr>
  </singleXmlCell>
  <singleXmlCell id="1399" xr6:uid="{00000000-000C-0000-FFFF-FFFF66050000}" r="Q56" connectionId="0">
    <xmlCellPr id="1" xr6:uid="{00000000-0010-0000-6605-000001000000}" uniqueName="P1082497">
      <xmlPr mapId="1" xpath="/GFI-IZD-POD/IPK-GFI-IZD-POD_1000344/P1082497" xmlDataType="decimal"/>
    </xmlCellPr>
  </singleXmlCell>
  <singleXmlCell id="1400" xr6:uid="{00000000-000C-0000-FFFF-FFFF67050000}" r="R56" connectionId="0">
    <xmlCellPr id="1" xr6:uid="{00000000-0010-0000-6705-000001000000}" uniqueName="P1082498">
      <xmlPr mapId="1" xpath="/GFI-IZD-POD/IPK-GFI-IZD-POD_1000344/P1082498" xmlDataType="decimal"/>
    </xmlCellPr>
  </singleXmlCell>
  <singleXmlCell id="1401" xr6:uid="{00000000-000C-0000-FFFF-FFFF68050000}" r="S56" connectionId="0">
    <xmlCellPr id="1" xr6:uid="{00000000-0010-0000-6805-000001000000}" uniqueName="P1082501">
      <xmlPr mapId="1" xpath="/GFI-IZD-POD/IPK-GFI-IZD-POD_1000344/P1082501" xmlDataType="decimal"/>
    </xmlCellPr>
  </singleXmlCell>
  <singleXmlCell id="1402" xr6:uid="{00000000-000C-0000-FFFF-FFFF69050000}" r="T56" connectionId="0">
    <xmlCellPr id="1" xr6:uid="{00000000-0010-0000-6905-000001000000}" uniqueName="P1082437">
      <xmlPr mapId="1" xpath="/GFI-IZD-POD/IPK-GFI-IZD-POD_1000344/P1082437" xmlDataType="decimal"/>
    </xmlCellPr>
  </singleXmlCell>
  <singleXmlCell id="1403" xr6:uid="{00000000-000C-0000-FFFF-FFFF6A050000}" r="U56" connectionId="0">
    <xmlCellPr id="1" xr6:uid="{00000000-0010-0000-6A05-000001000000}" uniqueName="P1082503">
      <xmlPr mapId="1" xpath="/GFI-IZD-POD/IPK-GFI-IZD-POD_1000344/P1082503" xmlDataType="decimal"/>
    </xmlCellPr>
  </singleXmlCell>
  <singleXmlCell id="1404" xr6:uid="{00000000-000C-0000-FFFF-FFFF6B050000}" r="V56" connectionId="0">
    <xmlCellPr id="1" xr6:uid="{00000000-0010-0000-6B05-000001000000}" uniqueName="P1082505">
      <xmlPr mapId="1" xpath="/GFI-IZD-POD/IPK-GFI-IZD-POD_1000344/P1082505" xmlDataType="decimal"/>
    </xmlCellPr>
  </singleXmlCell>
  <singleXmlCell id="1405" xr6:uid="{00000000-000C-0000-FFFF-FFFF6C050000}" r="W56" connectionId="0">
    <xmlCellPr id="1" xr6:uid="{00000000-0010-0000-6C05-000001000000}" uniqueName="P1082507">
      <xmlPr mapId="1" xpath="/GFI-IZD-POD/IPK-GFI-IZD-POD_1000344/P1082507" xmlDataType="decimal"/>
    </xmlCellPr>
  </singleXmlCell>
  <singleXmlCell id="1406" xr6:uid="{00000000-000C-0000-FFFF-FFFF6D050000}" r="H57" connectionId="0">
    <xmlCellPr id="1" xr6:uid="{00000000-0010-0000-6D05-000001000000}" uniqueName="P1081416">
      <xmlPr mapId="1" xpath="/GFI-IZD-POD/IPK-GFI-IZD-POD_1000344/P1081416" xmlDataType="decimal"/>
    </xmlCellPr>
  </singleXmlCell>
  <singleXmlCell id="1407" xr6:uid="{00000000-000C-0000-FFFF-FFFF6E050000}" r="I57" connectionId="0">
    <xmlCellPr id="1" xr6:uid="{00000000-0010-0000-6E05-000001000000}" uniqueName="P1081501">
      <xmlPr mapId="1" xpath="/GFI-IZD-POD/IPK-GFI-IZD-POD_1000344/P1081501" xmlDataType="decimal"/>
    </xmlCellPr>
  </singleXmlCell>
  <singleXmlCell id="1408" xr6:uid="{00000000-000C-0000-FFFF-FFFF6F050000}" r="J57" connectionId="0">
    <xmlCellPr id="1" xr6:uid="{00000000-0010-0000-6F05-000001000000}" uniqueName="P1081502">
      <xmlPr mapId="1" xpath="/GFI-IZD-POD/IPK-GFI-IZD-POD_1000344/P1081502" xmlDataType="decimal"/>
    </xmlCellPr>
  </singleXmlCell>
  <singleXmlCell id="1409" xr6:uid="{00000000-000C-0000-FFFF-FFFF70050000}" r="K57" connectionId="0">
    <xmlCellPr id="1" xr6:uid="{00000000-0010-0000-7005-000001000000}" uniqueName="P1081503">
      <xmlPr mapId="1" xpath="/GFI-IZD-POD/IPK-GFI-IZD-POD_1000344/P1081503" xmlDataType="decimal"/>
    </xmlCellPr>
  </singleXmlCell>
  <singleXmlCell id="1410" xr6:uid="{00000000-000C-0000-FFFF-FFFF71050000}" r="L57" connectionId="0">
    <xmlCellPr id="1" xr6:uid="{00000000-0010-0000-7105-000001000000}" uniqueName="P1081504">
      <xmlPr mapId="1" xpath="/GFI-IZD-POD/IPK-GFI-IZD-POD_1000344/P1081504" xmlDataType="decimal"/>
    </xmlCellPr>
  </singleXmlCell>
  <singleXmlCell id="1411" xr6:uid="{00000000-000C-0000-FFFF-FFFF72050000}" r="M57" connectionId="0">
    <xmlCellPr id="1" xr6:uid="{00000000-0010-0000-7205-000001000000}" uniqueName="P1081505">
      <xmlPr mapId="1" xpath="/GFI-IZD-POD/IPK-GFI-IZD-POD_1000344/P1081505" xmlDataType="decimal"/>
    </xmlCellPr>
  </singleXmlCell>
  <singleXmlCell id="1412" xr6:uid="{00000000-000C-0000-FFFF-FFFF73050000}" r="N57" connectionId="0">
    <xmlCellPr id="1" xr6:uid="{00000000-0010-0000-7305-000001000000}" uniqueName="P1081506">
      <xmlPr mapId="1" xpath="/GFI-IZD-POD/IPK-GFI-IZD-POD_1000344/P1081506" xmlDataType="decimal"/>
    </xmlCellPr>
  </singleXmlCell>
  <singleXmlCell id="1413" xr6:uid="{00000000-000C-0000-FFFF-FFFF74050000}" r="O57" connectionId="0">
    <xmlCellPr id="1" xr6:uid="{00000000-0010-0000-7405-000001000000}" uniqueName="P1081507">
      <xmlPr mapId="1" xpath="/GFI-IZD-POD/IPK-GFI-IZD-POD_1000344/P1081507" xmlDataType="decimal"/>
    </xmlCellPr>
  </singleXmlCell>
  <singleXmlCell id="1414" xr6:uid="{00000000-000C-0000-FFFF-FFFF75050000}" r="P57" connectionId="0">
    <xmlCellPr id="1" xr6:uid="{00000000-0010-0000-7505-000001000000}" uniqueName="P1082510">
      <xmlPr mapId="1" xpath="/GFI-IZD-POD/IPK-GFI-IZD-POD_1000344/P1082510" xmlDataType="decimal"/>
    </xmlCellPr>
  </singleXmlCell>
  <singleXmlCell id="1415" xr6:uid="{00000000-000C-0000-FFFF-FFFF76050000}" r="Q57" connectionId="0">
    <xmlCellPr id="1" xr6:uid="{00000000-0010-0000-7605-000001000000}" uniqueName="P1082512">
      <xmlPr mapId="1" xpath="/GFI-IZD-POD/IPK-GFI-IZD-POD_1000344/P1082512" xmlDataType="decimal"/>
    </xmlCellPr>
  </singleXmlCell>
  <singleXmlCell id="1416" xr6:uid="{00000000-000C-0000-FFFF-FFFF77050000}" r="R57" connectionId="0">
    <xmlCellPr id="1" xr6:uid="{00000000-0010-0000-7705-000001000000}" uniqueName="P1082514">
      <xmlPr mapId="1" xpath="/GFI-IZD-POD/IPK-GFI-IZD-POD_1000344/P1082514" xmlDataType="decimal"/>
    </xmlCellPr>
  </singleXmlCell>
  <singleXmlCell id="1417" xr6:uid="{00000000-000C-0000-FFFF-FFFF78050000}" r="S57" connectionId="0">
    <xmlCellPr id="1" xr6:uid="{00000000-0010-0000-7805-000001000000}" uniqueName="P1082516">
      <xmlPr mapId="1" xpath="/GFI-IZD-POD/IPK-GFI-IZD-POD_1000344/P1082516" xmlDataType="decimal"/>
    </xmlCellPr>
  </singleXmlCell>
  <singleXmlCell id="1418" xr6:uid="{00000000-000C-0000-FFFF-FFFF79050000}" r="T57" connectionId="0">
    <xmlCellPr id="1" xr6:uid="{00000000-0010-0000-7905-000001000000}" uniqueName="P1082519">
      <xmlPr mapId="1" xpath="/GFI-IZD-POD/IPK-GFI-IZD-POD_1000344/P1082519" xmlDataType="decimal"/>
    </xmlCellPr>
  </singleXmlCell>
  <singleXmlCell id="1419" xr6:uid="{00000000-000C-0000-FFFF-FFFF7A050000}" r="U57" connectionId="0">
    <xmlCellPr id="1" xr6:uid="{00000000-0010-0000-7A05-000001000000}" uniqueName="P1082440">
      <xmlPr mapId="1" xpath="/GFI-IZD-POD/IPK-GFI-IZD-POD_1000344/P1082440" xmlDataType="decimal"/>
    </xmlCellPr>
  </singleXmlCell>
  <singleXmlCell id="1420" xr6:uid="{00000000-000C-0000-FFFF-FFFF7B050000}" r="V57" connectionId="0">
    <xmlCellPr id="1" xr6:uid="{00000000-0010-0000-7B05-000001000000}" uniqueName="P1082521">
      <xmlPr mapId="1" xpath="/GFI-IZD-POD/IPK-GFI-IZD-POD_1000344/P1082521" xmlDataType="decimal"/>
    </xmlCellPr>
  </singleXmlCell>
  <singleXmlCell id="1421" xr6:uid="{00000000-000C-0000-FFFF-FFFF7C050000}" r="W57" connectionId="0">
    <xmlCellPr id="1" xr6:uid="{00000000-0010-0000-7C05-000001000000}" uniqueName="P1082523">
      <xmlPr mapId="1" xpath="/GFI-IZD-POD/IPK-GFI-IZD-POD_1000344/P1082523" xmlDataType="decimal"/>
    </xmlCellPr>
  </singleXmlCell>
  <singleXmlCell id="1422" xr6:uid="{00000000-000C-0000-FFFF-FFFF7D050000}" r="H59" connectionId="0">
    <xmlCellPr id="1" xr6:uid="{00000000-0010-0000-7D05-000001000000}" uniqueName="P1081508">
      <xmlPr mapId="1" xpath="/GFI-IZD-POD/IPK-GFI-IZD-POD_1000344/P1081508" xmlDataType="decimal"/>
    </xmlCellPr>
  </singleXmlCell>
  <singleXmlCell id="1423" xr6:uid="{00000000-000C-0000-FFFF-FFFF7E050000}" r="I59" connectionId="0">
    <xmlCellPr id="1" xr6:uid="{00000000-0010-0000-7E05-000001000000}" uniqueName="P1081509">
      <xmlPr mapId="1" xpath="/GFI-IZD-POD/IPK-GFI-IZD-POD_1000344/P1081509" xmlDataType="decimal"/>
    </xmlCellPr>
  </singleXmlCell>
  <singleXmlCell id="1424" xr6:uid="{00000000-000C-0000-FFFF-FFFF7F050000}" r="J59" connectionId="0">
    <xmlCellPr id="1" xr6:uid="{00000000-0010-0000-7F05-000001000000}" uniqueName="P1081510">
      <xmlPr mapId="1" xpath="/GFI-IZD-POD/IPK-GFI-IZD-POD_1000344/P1081510" xmlDataType="decimal"/>
    </xmlCellPr>
  </singleXmlCell>
  <singleXmlCell id="1425" xr6:uid="{00000000-000C-0000-FFFF-FFFF80050000}" r="K59" connectionId="0">
    <xmlCellPr id="1" xr6:uid="{00000000-0010-0000-8005-000001000000}" uniqueName="P1081511">
      <xmlPr mapId="1" xpath="/GFI-IZD-POD/IPK-GFI-IZD-POD_1000344/P1081511" xmlDataType="decimal"/>
    </xmlCellPr>
  </singleXmlCell>
  <singleXmlCell id="1426" xr6:uid="{00000000-000C-0000-FFFF-FFFF81050000}" r="L59" connectionId="0">
    <xmlCellPr id="1" xr6:uid="{00000000-0010-0000-8105-000001000000}" uniqueName="P1081512">
      <xmlPr mapId="1" xpath="/GFI-IZD-POD/IPK-GFI-IZD-POD_1000344/P1081512" xmlDataType="decimal"/>
    </xmlCellPr>
  </singleXmlCell>
  <singleXmlCell id="1427" xr6:uid="{00000000-000C-0000-FFFF-FFFF82050000}" r="M59" connectionId="0">
    <xmlCellPr id="1" xr6:uid="{00000000-0010-0000-8205-000001000000}" uniqueName="P1081513">
      <xmlPr mapId="1" xpath="/GFI-IZD-POD/IPK-GFI-IZD-POD_1000344/P1081513" xmlDataType="decimal"/>
    </xmlCellPr>
  </singleXmlCell>
  <singleXmlCell id="1428" xr6:uid="{00000000-000C-0000-FFFF-FFFF83050000}" r="N59" connectionId="0">
    <xmlCellPr id="1" xr6:uid="{00000000-0010-0000-8305-000001000000}" uniqueName="P1081514">
      <xmlPr mapId="1" xpath="/GFI-IZD-POD/IPK-GFI-IZD-POD_1000344/P1081514" xmlDataType="decimal"/>
    </xmlCellPr>
  </singleXmlCell>
  <singleXmlCell id="1429" xr6:uid="{00000000-000C-0000-FFFF-FFFF84050000}" r="O59" connectionId="0">
    <xmlCellPr id="1" xr6:uid="{00000000-0010-0000-8405-000001000000}" uniqueName="P1081515">
      <xmlPr mapId="1" xpath="/GFI-IZD-POD/IPK-GFI-IZD-POD_1000344/P1081515" xmlDataType="decimal"/>
    </xmlCellPr>
  </singleXmlCell>
  <singleXmlCell id="1430" xr6:uid="{00000000-000C-0000-FFFF-FFFF85050000}" r="P59" connectionId="0">
    <xmlCellPr id="1" xr6:uid="{00000000-0010-0000-8505-000001000000}" uniqueName="P1082525">
      <xmlPr mapId="1" xpath="/GFI-IZD-POD/IPK-GFI-IZD-POD_1000344/P1082525" xmlDataType="decimal"/>
    </xmlCellPr>
  </singleXmlCell>
  <singleXmlCell id="1431" xr6:uid="{00000000-000C-0000-FFFF-FFFF86050000}" r="Q59" connectionId="0">
    <xmlCellPr id="1" xr6:uid="{00000000-0010-0000-8605-000001000000}" uniqueName="P1082527">
      <xmlPr mapId="1" xpath="/GFI-IZD-POD/IPK-GFI-IZD-POD_1000344/P1082527" xmlDataType="decimal"/>
    </xmlCellPr>
  </singleXmlCell>
  <singleXmlCell id="1432" xr6:uid="{00000000-000C-0000-FFFF-FFFF87050000}" r="R59" connectionId="0">
    <xmlCellPr id="1" xr6:uid="{00000000-0010-0000-8705-000001000000}" uniqueName="P1082528">
      <xmlPr mapId="1" xpath="/GFI-IZD-POD/IPK-GFI-IZD-POD_1000344/P1082528" xmlDataType="decimal"/>
    </xmlCellPr>
  </singleXmlCell>
  <singleXmlCell id="1433" xr6:uid="{00000000-000C-0000-FFFF-FFFF88050000}" r="S59" connectionId="0">
    <xmlCellPr id="1" xr6:uid="{00000000-0010-0000-8805-000001000000}" uniqueName="P1082529">
      <xmlPr mapId="1" xpath="/GFI-IZD-POD/IPK-GFI-IZD-POD_1000344/P1082529" xmlDataType="decimal"/>
    </xmlCellPr>
  </singleXmlCell>
  <singleXmlCell id="1434" xr6:uid="{00000000-000C-0000-FFFF-FFFF89050000}" r="T59" connectionId="0">
    <xmlCellPr id="1" xr6:uid="{00000000-0010-0000-8905-000001000000}" uniqueName="P1082530">
      <xmlPr mapId="1" xpath="/GFI-IZD-POD/IPK-GFI-IZD-POD_1000344/P1082530" xmlDataType="decimal"/>
    </xmlCellPr>
  </singleXmlCell>
  <singleXmlCell id="1435" xr6:uid="{00000000-000C-0000-FFFF-FFFF8A050000}" r="U59" connectionId="0">
    <xmlCellPr id="1" xr6:uid="{00000000-0010-0000-8A05-000001000000}" uniqueName="P1082532">
      <xmlPr mapId="1" xpath="/GFI-IZD-POD/IPK-GFI-IZD-POD_1000344/P1082532" xmlDataType="decimal"/>
    </xmlCellPr>
  </singleXmlCell>
  <singleXmlCell id="1436" xr6:uid="{00000000-000C-0000-FFFF-FFFF8B050000}" r="V59" connectionId="0">
    <xmlCellPr id="1" xr6:uid="{00000000-0010-0000-8B05-000001000000}" uniqueName="P1082442">
      <xmlPr mapId="1" xpath="/GFI-IZD-POD/IPK-GFI-IZD-POD_1000344/P1082442" xmlDataType="decimal"/>
    </xmlCellPr>
  </singleXmlCell>
  <singleXmlCell id="1437" xr6:uid="{00000000-000C-0000-FFFF-FFFF8C050000}" r="W59" connectionId="0">
    <xmlCellPr id="1" xr6:uid="{00000000-0010-0000-8C05-000001000000}" uniqueName="P1082533">
      <xmlPr mapId="1" xpath="/GFI-IZD-POD/IPK-GFI-IZD-POD_1000344/P1082533" xmlDataType="decimal"/>
    </xmlCellPr>
  </singleXmlCell>
  <singleXmlCell id="1438" xr6:uid="{00000000-000C-0000-FFFF-FFFF8D050000}" r="H60" connectionId="0">
    <xmlCellPr id="1" xr6:uid="{00000000-0010-0000-8D05-000001000000}" uniqueName="P1081516">
      <xmlPr mapId="1" xpath="/GFI-IZD-POD/IPK-GFI-IZD-POD_1000344/P1081516" xmlDataType="decimal"/>
    </xmlCellPr>
  </singleXmlCell>
  <singleXmlCell id="1439" xr6:uid="{00000000-000C-0000-FFFF-FFFF8E050000}" r="I60" connectionId="0">
    <xmlCellPr id="1" xr6:uid="{00000000-0010-0000-8E05-000001000000}" uniqueName="P1081517">
      <xmlPr mapId="1" xpath="/GFI-IZD-POD/IPK-GFI-IZD-POD_1000344/P1081517" xmlDataType="decimal"/>
    </xmlCellPr>
  </singleXmlCell>
  <singleXmlCell id="1440" xr6:uid="{00000000-000C-0000-FFFF-FFFF8F050000}" r="J60" connectionId="0">
    <xmlCellPr id="1" xr6:uid="{00000000-0010-0000-8F05-000001000000}" uniqueName="P1081518">
      <xmlPr mapId="1" xpath="/GFI-IZD-POD/IPK-GFI-IZD-POD_1000344/P1081518" xmlDataType="decimal"/>
    </xmlCellPr>
  </singleXmlCell>
  <singleXmlCell id="1441" xr6:uid="{00000000-000C-0000-FFFF-FFFF90050000}" r="K60" connectionId="0">
    <xmlCellPr id="1" xr6:uid="{00000000-0010-0000-9005-000001000000}" uniqueName="P1081519">
      <xmlPr mapId="1" xpath="/GFI-IZD-POD/IPK-GFI-IZD-POD_1000344/P1081519" xmlDataType="decimal"/>
    </xmlCellPr>
  </singleXmlCell>
  <singleXmlCell id="1442" xr6:uid="{00000000-000C-0000-FFFF-FFFF91050000}" r="L60" connectionId="0">
    <xmlCellPr id="1" xr6:uid="{00000000-0010-0000-9105-000001000000}" uniqueName="P1081520">
      <xmlPr mapId="1" xpath="/GFI-IZD-POD/IPK-GFI-IZD-POD_1000344/P1081520" xmlDataType="decimal"/>
    </xmlCellPr>
  </singleXmlCell>
  <singleXmlCell id="1443" xr6:uid="{00000000-000C-0000-FFFF-FFFF92050000}" r="M60" connectionId="0">
    <xmlCellPr id="1" xr6:uid="{00000000-0010-0000-9205-000001000000}" uniqueName="P1081521">
      <xmlPr mapId="1" xpath="/GFI-IZD-POD/IPK-GFI-IZD-POD_1000344/P1081521" xmlDataType="decimal"/>
    </xmlCellPr>
  </singleXmlCell>
  <singleXmlCell id="1444" xr6:uid="{00000000-000C-0000-FFFF-FFFF93050000}" r="N60" connectionId="0">
    <xmlCellPr id="1" xr6:uid="{00000000-0010-0000-9305-000001000000}" uniqueName="P1081522">
      <xmlPr mapId="1" xpath="/GFI-IZD-POD/IPK-GFI-IZD-POD_1000344/P1081522" xmlDataType="decimal"/>
    </xmlCellPr>
  </singleXmlCell>
  <singleXmlCell id="1445" xr6:uid="{00000000-000C-0000-FFFF-FFFF94050000}" r="O60" connectionId="0">
    <xmlCellPr id="1" xr6:uid="{00000000-0010-0000-9405-000001000000}" uniqueName="P1081523">
      <xmlPr mapId="1" xpath="/GFI-IZD-POD/IPK-GFI-IZD-POD_1000344/P1081523" xmlDataType="decimal"/>
    </xmlCellPr>
  </singleXmlCell>
  <singleXmlCell id="1446" xr6:uid="{00000000-000C-0000-FFFF-FFFF95050000}" r="P60" connectionId="0">
    <xmlCellPr id="1" xr6:uid="{00000000-0010-0000-9505-000001000000}" uniqueName="P1082550">
      <xmlPr mapId="1" xpath="/GFI-IZD-POD/IPK-GFI-IZD-POD_1000344/P1082550" xmlDataType="decimal"/>
    </xmlCellPr>
  </singleXmlCell>
  <singleXmlCell id="1447" xr6:uid="{00000000-000C-0000-FFFF-FFFF96050000}" r="Q60" connectionId="0">
    <xmlCellPr id="1" xr6:uid="{00000000-0010-0000-9605-000001000000}" uniqueName="P1082552">
      <xmlPr mapId="1" xpath="/GFI-IZD-POD/IPK-GFI-IZD-POD_1000344/P1082552" xmlDataType="decimal"/>
    </xmlCellPr>
  </singleXmlCell>
  <singleXmlCell id="1448" xr6:uid="{00000000-000C-0000-FFFF-FFFF97050000}" r="R60" connectionId="0">
    <xmlCellPr id="1" xr6:uid="{00000000-0010-0000-9705-000001000000}" uniqueName="P1082554">
      <xmlPr mapId="1" xpath="/GFI-IZD-POD/IPK-GFI-IZD-POD_1000344/P1082554" xmlDataType="decimal"/>
    </xmlCellPr>
  </singleXmlCell>
  <singleXmlCell id="1449" xr6:uid="{00000000-000C-0000-FFFF-FFFF98050000}" r="S60" connectionId="0">
    <xmlCellPr id="1" xr6:uid="{00000000-0010-0000-9805-000001000000}" uniqueName="P1082558">
      <xmlPr mapId="1" xpath="/GFI-IZD-POD/IPK-GFI-IZD-POD_1000344/P1082558" xmlDataType="decimal"/>
    </xmlCellPr>
  </singleXmlCell>
  <singleXmlCell id="1450" xr6:uid="{00000000-000C-0000-FFFF-FFFF99050000}" r="T60" connectionId="0">
    <xmlCellPr id="1" xr6:uid="{00000000-0010-0000-9905-000001000000}" uniqueName="P1082562">
      <xmlPr mapId="1" xpath="/GFI-IZD-POD/IPK-GFI-IZD-POD_1000344/P1082562" xmlDataType="decimal"/>
    </xmlCellPr>
  </singleXmlCell>
  <singleXmlCell id="1451" xr6:uid="{00000000-000C-0000-FFFF-FFFF9A050000}" r="U60" connectionId="0">
    <xmlCellPr id="1" xr6:uid="{00000000-0010-0000-9A05-000001000000}" uniqueName="P1082564">
      <xmlPr mapId="1" xpath="/GFI-IZD-POD/IPK-GFI-IZD-POD_1000344/P1082564" xmlDataType="decimal"/>
    </xmlCellPr>
  </singleXmlCell>
  <singleXmlCell id="1452" xr6:uid="{00000000-000C-0000-FFFF-FFFF9B050000}" r="V60" connectionId="0">
    <xmlCellPr id="1" xr6:uid="{00000000-0010-0000-9B05-000001000000}" uniqueName="P1082566">
      <xmlPr mapId="1" xpath="/GFI-IZD-POD/IPK-GFI-IZD-POD_1000344/P1082566" xmlDataType="decimal"/>
    </xmlCellPr>
  </singleXmlCell>
  <singleXmlCell id="1453" xr6:uid="{00000000-000C-0000-FFFF-FFFF9C050000}" r="W60" connectionId="0">
    <xmlCellPr id="1" xr6:uid="{00000000-0010-0000-9C05-000001000000}" uniqueName="P1082445">
      <xmlPr mapId="1" xpath="/GFI-IZD-POD/IPK-GFI-IZD-POD_1000344/P1082445" xmlDataType="decimal"/>
    </xmlCellPr>
  </singleXmlCell>
  <singleXmlCell id="1454" xr6:uid="{00000000-000C-0000-FFFF-FFFF9D050000}" r="H61" connectionId="0">
    <xmlCellPr id="1" xr6:uid="{00000000-0010-0000-9D05-000001000000}" uniqueName="P1081524">
      <xmlPr mapId="1" xpath="/GFI-IZD-POD/IPK-GFI-IZD-POD_1000344/P1081524" xmlDataType="decimal"/>
    </xmlCellPr>
  </singleXmlCell>
  <singleXmlCell id="1455" xr6:uid="{00000000-000C-0000-FFFF-FFFF9E050000}" r="I61" connectionId="0">
    <xmlCellPr id="1" xr6:uid="{00000000-0010-0000-9E05-000001000000}" uniqueName="P1081525">
      <xmlPr mapId="1" xpath="/GFI-IZD-POD/IPK-GFI-IZD-POD_1000344/P1081525" xmlDataType="decimal"/>
    </xmlCellPr>
  </singleXmlCell>
  <singleXmlCell id="1456" xr6:uid="{00000000-000C-0000-FFFF-FFFF9F050000}" r="J61" connectionId="0">
    <xmlCellPr id="1" xr6:uid="{00000000-0010-0000-9F05-000001000000}" uniqueName="P1081526">
      <xmlPr mapId="1" xpath="/GFI-IZD-POD/IPK-GFI-IZD-POD_1000344/P1081526" xmlDataType="decimal"/>
    </xmlCellPr>
  </singleXmlCell>
  <singleXmlCell id="1457" xr6:uid="{00000000-000C-0000-FFFF-FFFFA0050000}" r="K61" connectionId="0">
    <xmlCellPr id="1" xr6:uid="{00000000-0010-0000-A005-000001000000}" uniqueName="P1081527">
      <xmlPr mapId="1" xpath="/GFI-IZD-POD/IPK-GFI-IZD-POD_1000344/P1081527" xmlDataType="decimal"/>
    </xmlCellPr>
  </singleXmlCell>
  <singleXmlCell id="1458" xr6:uid="{00000000-000C-0000-FFFF-FFFFA1050000}" r="L61" connectionId="0">
    <xmlCellPr id="1" xr6:uid="{00000000-0010-0000-A105-000001000000}" uniqueName="P1081528">
      <xmlPr mapId="1" xpath="/GFI-IZD-POD/IPK-GFI-IZD-POD_1000344/P1081528" xmlDataType="decimal"/>
    </xmlCellPr>
  </singleXmlCell>
  <singleXmlCell id="1459" xr6:uid="{00000000-000C-0000-FFFF-FFFFA2050000}" r="M61" connectionId="0">
    <xmlCellPr id="1" xr6:uid="{00000000-0010-0000-A205-000001000000}" uniqueName="P1081529">
      <xmlPr mapId="1" xpath="/GFI-IZD-POD/IPK-GFI-IZD-POD_1000344/P1081529" xmlDataType="decimal"/>
    </xmlCellPr>
  </singleXmlCell>
  <singleXmlCell id="1460" xr6:uid="{00000000-000C-0000-FFFF-FFFFA3050000}" r="N61" connectionId="0">
    <xmlCellPr id="1" xr6:uid="{00000000-0010-0000-A305-000001000000}" uniqueName="P1081530">
      <xmlPr mapId="1" xpath="/GFI-IZD-POD/IPK-GFI-IZD-POD_1000344/P1081530" xmlDataType="decimal"/>
    </xmlCellPr>
  </singleXmlCell>
  <singleXmlCell id="1461" xr6:uid="{00000000-000C-0000-FFFF-FFFFA4050000}" r="O61" connectionId="0">
    <xmlCellPr id="1" xr6:uid="{00000000-0010-0000-A405-000001000000}" uniqueName="P1081531">
      <xmlPr mapId="1" xpath="/GFI-IZD-POD/IPK-GFI-IZD-POD_1000344/P1081531" xmlDataType="decimal"/>
    </xmlCellPr>
  </singleXmlCell>
  <singleXmlCell id="1462" xr6:uid="{00000000-000C-0000-FFFF-FFFFA5050000}" r="P61" connectionId="0">
    <xmlCellPr id="1" xr6:uid="{00000000-0010-0000-A505-000001000000}" uniqueName="P1082568">
      <xmlPr mapId="1" xpath="/GFI-IZD-POD/IPK-GFI-IZD-POD_1000344/P1082568" xmlDataType="decimal"/>
    </xmlCellPr>
  </singleXmlCell>
  <singleXmlCell id="1463" xr6:uid="{00000000-000C-0000-FFFF-FFFFA6050000}" r="Q61" connectionId="0">
    <xmlCellPr id="1" xr6:uid="{00000000-0010-0000-A605-000001000000}" uniqueName="P1082570">
      <xmlPr mapId="1" xpath="/GFI-IZD-POD/IPK-GFI-IZD-POD_1000344/P1082570" xmlDataType="decimal"/>
    </xmlCellPr>
  </singleXmlCell>
  <singleXmlCell id="1464" xr6:uid="{00000000-000C-0000-FFFF-FFFFA7050000}" r="R61" connectionId="0">
    <xmlCellPr id="1" xr6:uid="{00000000-0010-0000-A705-000001000000}" uniqueName="P1082573">
      <xmlPr mapId="1" xpath="/GFI-IZD-POD/IPK-GFI-IZD-POD_1000344/P1082573" xmlDataType="decimal"/>
    </xmlCellPr>
  </singleXmlCell>
  <singleXmlCell id="1465" xr6:uid="{00000000-000C-0000-FFFF-FFFFA8050000}" r="S61" connectionId="0">
    <xmlCellPr id="1" xr6:uid="{00000000-0010-0000-A805-000001000000}" uniqueName="P1082576">
      <xmlPr mapId="1" xpath="/GFI-IZD-POD/IPK-GFI-IZD-POD_1000344/P1082576" xmlDataType="decimal"/>
    </xmlCellPr>
  </singleXmlCell>
  <singleXmlCell id="1466" xr6:uid="{00000000-000C-0000-FFFF-FFFFA9050000}" r="T61" connectionId="0">
    <xmlCellPr id="1" xr6:uid="{00000000-0010-0000-A905-000001000000}" uniqueName="P1082578">
      <xmlPr mapId="1" xpath="/GFI-IZD-POD/IPK-GFI-IZD-POD_1000344/P1082578" xmlDataType="decimal"/>
    </xmlCellPr>
  </singleXmlCell>
  <singleXmlCell id="1467" xr6:uid="{00000000-000C-0000-FFFF-FFFFAA050000}" r="U61" connectionId="0">
    <xmlCellPr id="1" xr6:uid="{00000000-0010-0000-AA05-000001000000}" uniqueName="P1082580">
      <xmlPr mapId="1" xpath="/GFI-IZD-POD/IPK-GFI-IZD-POD_1000344/P1082580" xmlDataType="decimal"/>
    </xmlCellPr>
  </singleXmlCell>
  <singleXmlCell id="1468" xr6:uid="{00000000-000C-0000-FFFF-FFFFAB050000}" r="V61" connectionId="0">
    <xmlCellPr id="1" xr6:uid="{00000000-0010-0000-AB05-000001000000}" uniqueName="P1082582">
      <xmlPr mapId="1" xpath="/GFI-IZD-POD/IPK-GFI-IZD-POD_1000344/P1082582" xmlDataType="decimal"/>
    </xmlCellPr>
  </singleXmlCell>
  <singleXmlCell id="1469" xr6:uid="{00000000-000C-0000-FFFF-FFFFAC050000}" r="W61" connectionId="0">
    <xmlCellPr id="1" xr6:uid="{00000000-0010-0000-AC05-000001000000}" uniqueName="P1082584">
      <xmlPr mapId="1" xpath="/GFI-IZD-POD/IPK-GFI-IZD-POD_1000344/P1082584" xmlDataType="decimal"/>
    </xmlCellPr>
  </singleXmlCell>
</singleXmlCell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hyperlink" Target="mailto:djuro.tatalovic@dalekovod.hr" TargetMode="External"/></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A586F-A856-4679-85D8-8859194F8FE0}">
  <dimension ref="A1:J90"/>
  <sheetViews>
    <sheetView topLeftCell="A38" workbookViewId="0">
      <selection activeCell="J60" sqref="J60"/>
    </sheetView>
  </sheetViews>
  <sheetFormatPr defaultColWidth="9.140625" defaultRowHeight="15" x14ac:dyDescent="0.25"/>
  <cols>
    <col min="1" max="2" width="9.140625" style="67"/>
    <col min="3" max="3" width="6.42578125" style="67" customWidth="1"/>
    <col min="4" max="4" width="9.140625" style="67"/>
    <col min="5" max="5" width="5" style="67" bestFit="1" customWidth="1"/>
    <col min="6" max="8" width="9.140625" style="67"/>
    <col min="9" max="9" width="13.42578125" style="67" customWidth="1"/>
    <col min="10" max="10" width="12" style="67" bestFit="1" customWidth="1"/>
    <col min="11" max="16384" width="9.140625" style="67"/>
  </cols>
  <sheetData>
    <row r="1" spans="1:10" ht="15.75" x14ac:dyDescent="0.25">
      <c r="A1" s="158"/>
      <c r="B1" s="159"/>
      <c r="C1" s="159"/>
      <c r="D1" s="65"/>
      <c r="E1" s="65"/>
      <c r="F1" s="65"/>
      <c r="G1" s="65"/>
      <c r="H1" s="65"/>
      <c r="I1" s="65"/>
      <c r="J1" s="66"/>
    </row>
    <row r="2" spans="1:10" ht="14.45" customHeight="1" x14ac:dyDescent="0.25">
      <c r="A2" s="160" t="s">
        <v>404</v>
      </c>
      <c r="B2" s="161"/>
      <c r="C2" s="161"/>
      <c r="D2" s="161"/>
      <c r="E2" s="161"/>
      <c r="F2" s="161"/>
      <c r="G2" s="161"/>
      <c r="H2" s="161"/>
      <c r="I2" s="161"/>
      <c r="J2" s="162"/>
    </row>
    <row r="3" spans="1:10" x14ac:dyDescent="0.25">
      <c r="A3" s="68"/>
      <c r="B3" s="69"/>
      <c r="C3" s="69"/>
      <c r="D3" s="69"/>
      <c r="E3" s="69"/>
      <c r="F3" s="69"/>
      <c r="G3" s="69"/>
      <c r="H3" s="69"/>
      <c r="I3" s="69"/>
      <c r="J3" s="70"/>
    </row>
    <row r="4" spans="1:10" ht="33.6" customHeight="1" x14ac:dyDescent="0.25">
      <c r="A4" s="163" t="s">
        <v>389</v>
      </c>
      <c r="B4" s="164"/>
      <c r="C4" s="164"/>
      <c r="D4" s="164"/>
      <c r="E4" s="165">
        <v>43466</v>
      </c>
      <c r="F4" s="166"/>
      <c r="G4" s="71" t="s">
        <v>0</v>
      </c>
      <c r="H4" s="165">
        <v>43830</v>
      </c>
      <c r="I4" s="166"/>
      <c r="J4" s="72"/>
    </row>
    <row r="5" spans="1:10" s="73" customFormat="1" ht="10.15" customHeight="1" x14ac:dyDescent="0.25">
      <c r="A5" s="167"/>
      <c r="B5" s="168"/>
      <c r="C5" s="168"/>
      <c r="D5" s="168"/>
      <c r="E5" s="168"/>
      <c r="F5" s="168"/>
      <c r="G5" s="168"/>
      <c r="H5" s="168"/>
      <c r="I5" s="168"/>
      <c r="J5" s="169"/>
    </row>
    <row r="6" spans="1:10" ht="20.45" customHeight="1" x14ac:dyDescent="0.25">
      <c r="A6" s="74"/>
      <c r="B6" s="75" t="s">
        <v>411</v>
      </c>
      <c r="C6" s="76"/>
      <c r="D6" s="76"/>
      <c r="E6" s="77">
        <v>2019</v>
      </c>
      <c r="F6" s="78"/>
      <c r="G6" s="71"/>
      <c r="H6" s="78"/>
      <c r="I6" s="78"/>
      <c r="J6" s="79"/>
    </row>
    <row r="7" spans="1:10" s="81" customFormat="1" ht="10.9" customHeight="1" x14ac:dyDescent="0.25">
      <c r="A7" s="74"/>
      <c r="B7" s="76"/>
      <c r="C7" s="76"/>
      <c r="D7" s="76"/>
      <c r="E7" s="80"/>
      <c r="F7" s="80"/>
      <c r="G7" s="71"/>
      <c r="H7" s="80"/>
      <c r="I7" s="80"/>
      <c r="J7" s="79"/>
    </row>
    <row r="8" spans="1:10" ht="37.9" customHeight="1" x14ac:dyDescent="0.25">
      <c r="A8" s="136" t="s">
        <v>412</v>
      </c>
      <c r="B8" s="137"/>
      <c r="C8" s="137"/>
      <c r="D8" s="137"/>
      <c r="E8" s="137"/>
      <c r="F8" s="137"/>
      <c r="G8" s="137"/>
      <c r="H8" s="137"/>
      <c r="I8" s="137"/>
      <c r="J8" s="82"/>
    </row>
    <row r="9" spans="1:10" x14ac:dyDescent="0.25">
      <c r="A9" s="83"/>
      <c r="B9" s="84"/>
      <c r="C9" s="84"/>
      <c r="D9" s="84"/>
      <c r="E9" s="138"/>
      <c r="F9" s="138"/>
      <c r="G9" s="139"/>
      <c r="H9" s="139"/>
      <c r="I9" s="85"/>
      <c r="J9" s="86"/>
    </row>
    <row r="10" spans="1:10" ht="25.9" customHeight="1" x14ac:dyDescent="0.25">
      <c r="A10" s="140" t="s">
        <v>390</v>
      </c>
      <c r="B10" s="141"/>
      <c r="C10" s="142" t="s">
        <v>430</v>
      </c>
      <c r="D10" s="143"/>
      <c r="E10" s="87"/>
      <c r="F10" s="144" t="s">
        <v>413</v>
      </c>
      <c r="G10" s="145"/>
      <c r="H10" s="146" t="s">
        <v>467</v>
      </c>
      <c r="I10" s="147"/>
      <c r="J10" s="88"/>
    </row>
    <row r="11" spans="1:10" ht="15.6" customHeight="1" x14ac:dyDescent="0.25">
      <c r="A11" s="83"/>
      <c r="B11" s="84"/>
      <c r="C11" s="84"/>
      <c r="D11" s="84"/>
      <c r="E11" s="172"/>
      <c r="F11" s="172"/>
      <c r="G11" s="172"/>
      <c r="H11" s="172"/>
      <c r="I11" s="89"/>
      <c r="J11" s="88"/>
    </row>
    <row r="12" spans="1:10" ht="21" customHeight="1" x14ac:dyDescent="0.25">
      <c r="A12" s="151" t="s">
        <v>405</v>
      </c>
      <c r="B12" s="141"/>
      <c r="C12" s="142" t="s">
        <v>431</v>
      </c>
      <c r="D12" s="143"/>
      <c r="E12" s="173"/>
      <c r="F12" s="172"/>
      <c r="G12" s="172"/>
      <c r="H12" s="172"/>
      <c r="I12" s="89"/>
      <c r="J12" s="88"/>
    </row>
    <row r="13" spans="1:10" ht="10.9" customHeight="1" x14ac:dyDescent="0.25">
      <c r="A13" s="87"/>
      <c r="B13" s="89"/>
      <c r="C13" s="84"/>
      <c r="D13" s="84"/>
      <c r="E13" s="139"/>
      <c r="F13" s="139"/>
      <c r="G13" s="139"/>
      <c r="H13" s="139"/>
      <c r="I13" s="84"/>
      <c r="J13" s="90"/>
    </row>
    <row r="14" spans="1:10" ht="22.9" customHeight="1" x14ac:dyDescent="0.25">
      <c r="A14" s="151" t="s">
        <v>391</v>
      </c>
      <c r="B14" s="152"/>
      <c r="C14" s="142" t="s">
        <v>432</v>
      </c>
      <c r="D14" s="143"/>
      <c r="E14" s="170"/>
      <c r="F14" s="171"/>
      <c r="G14" s="91" t="s">
        <v>414</v>
      </c>
      <c r="H14" s="146" t="s">
        <v>468</v>
      </c>
      <c r="I14" s="147"/>
      <c r="J14" s="92"/>
    </row>
    <row r="15" spans="1:10" ht="14.45" customHeight="1" x14ac:dyDescent="0.25">
      <c r="A15" s="87"/>
      <c r="B15" s="89"/>
      <c r="C15" s="84"/>
      <c r="D15" s="84"/>
      <c r="E15" s="139"/>
      <c r="F15" s="139"/>
      <c r="G15" s="139"/>
      <c r="H15" s="139"/>
      <c r="I15" s="84"/>
      <c r="J15" s="90"/>
    </row>
    <row r="16" spans="1:10" ht="13.15" customHeight="1" x14ac:dyDescent="0.25">
      <c r="A16" s="151" t="s">
        <v>415</v>
      </c>
      <c r="B16" s="152"/>
      <c r="C16" s="142" t="s">
        <v>466</v>
      </c>
      <c r="D16" s="143"/>
      <c r="E16" s="93"/>
      <c r="F16" s="93"/>
      <c r="G16" s="93"/>
      <c r="H16" s="93"/>
      <c r="I16" s="93"/>
      <c r="J16" s="92"/>
    </row>
    <row r="17" spans="1:10" ht="14.45" customHeight="1" x14ac:dyDescent="0.25">
      <c r="A17" s="153"/>
      <c r="B17" s="154"/>
      <c r="C17" s="154"/>
      <c r="D17" s="154"/>
      <c r="E17" s="154"/>
      <c r="F17" s="154"/>
      <c r="G17" s="154"/>
      <c r="H17" s="154"/>
      <c r="I17" s="154"/>
      <c r="J17" s="155"/>
    </row>
    <row r="18" spans="1:10" x14ac:dyDescent="0.25">
      <c r="A18" s="140" t="s">
        <v>392</v>
      </c>
      <c r="B18" s="141"/>
      <c r="C18" s="148" t="s">
        <v>469</v>
      </c>
      <c r="D18" s="149"/>
      <c r="E18" s="149"/>
      <c r="F18" s="149"/>
      <c r="G18" s="149"/>
      <c r="H18" s="149"/>
      <c r="I18" s="149"/>
      <c r="J18" s="150"/>
    </row>
    <row r="19" spans="1:10" x14ac:dyDescent="0.25">
      <c r="A19" s="83"/>
      <c r="B19" s="84"/>
      <c r="C19" s="94"/>
      <c r="D19" s="84"/>
      <c r="E19" s="139"/>
      <c r="F19" s="139"/>
      <c r="G19" s="139"/>
      <c r="H19" s="139"/>
      <c r="I19" s="84"/>
      <c r="J19" s="90"/>
    </row>
    <row r="20" spans="1:10" x14ac:dyDescent="0.25">
      <c r="A20" s="140" t="s">
        <v>393</v>
      </c>
      <c r="B20" s="141"/>
      <c r="C20" s="146">
        <v>10000</v>
      </c>
      <c r="D20" s="147"/>
      <c r="E20" s="139"/>
      <c r="F20" s="139"/>
      <c r="G20" s="148" t="s">
        <v>434</v>
      </c>
      <c r="H20" s="149"/>
      <c r="I20" s="149"/>
      <c r="J20" s="150"/>
    </row>
    <row r="21" spans="1:10" x14ac:dyDescent="0.25">
      <c r="A21" s="83"/>
      <c r="B21" s="84"/>
      <c r="C21" s="84"/>
      <c r="D21" s="84"/>
      <c r="E21" s="139"/>
      <c r="F21" s="139"/>
      <c r="G21" s="139"/>
      <c r="H21" s="139"/>
      <c r="I21" s="84"/>
      <c r="J21" s="90"/>
    </row>
    <row r="22" spans="1:10" x14ac:dyDescent="0.25">
      <c r="A22" s="140" t="s">
        <v>394</v>
      </c>
      <c r="B22" s="141"/>
      <c r="C22" s="148" t="s">
        <v>433</v>
      </c>
      <c r="D22" s="149"/>
      <c r="E22" s="149"/>
      <c r="F22" s="149"/>
      <c r="G22" s="149"/>
      <c r="H22" s="149"/>
      <c r="I22" s="149"/>
      <c r="J22" s="150"/>
    </row>
    <row r="23" spans="1:10" x14ac:dyDescent="0.25">
      <c r="A23" s="83"/>
      <c r="B23" s="84"/>
      <c r="C23" s="84"/>
      <c r="D23" s="84"/>
      <c r="E23" s="139"/>
      <c r="F23" s="139"/>
      <c r="G23" s="139"/>
      <c r="H23" s="139"/>
      <c r="I23" s="84"/>
      <c r="J23" s="90"/>
    </row>
    <row r="24" spans="1:10" x14ac:dyDescent="0.25">
      <c r="A24" s="140" t="s">
        <v>395</v>
      </c>
      <c r="B24" s="141"/>
      <c r="C24" s="174" t="s">
        <v>435</v>
      </c>
      <c r="D24" s="175"/>
      <c r="E24" s="175"/>
      <c r="F24" s="175"/>
      <c r="G24" s="175"/>
      <c r="H24" s="175"/>
      <c r="I24" s="175"/>
      <c r="J24" s="176"/>
    </row>
    <row r="25" spans="1:10" x14ac:dyDescent="0.25">
      <c r="A25" s="83"/>
      <c r="B25" s="84"/>
      <c r="C25" s="94"/>
      <c r="D25" s="84"/>
      <c r="E25" s="139"/>
      <c r="F25" s="139"/>
      <c r="G25" s="139"/>
      <c r="H25" s="139"/>
      <c r="I25" s="84"/>
      <c r="J25" s="90"/>
    </row>
    <row r="26" spans="1:10" x14ac:dyDescent="0.25">
      <c r="A26" s="140" t="s">
        <v>396</v>
      </c>
      <c r="B26" s="141"/>
      <c r="C26" s="174" t="s">
        <v>436</v>
      </c>
      <c r="D26" s="175"/>
      <c r="E26" s="175"/>
      <c r="F26" s="175"/>
      <c r="G26" s="175"/>
      <c r="H26" s="175"/>
      <c r="I26" s="175"/>
      <c r="J26" s="176"/>
    </row>
    <row r="27" spans="1:10" ht="13.9" customHeight="1" x14ac:dyDescent="0.25">
      <c r="A27" s="83"/>
      <c r="B27" s="84"/>
      <c r="C27" s="94"/>
      <c r="D27" s="84"/>
      <c r="E27" s="139"/>
      <c r="F27" s="139"/>
      <c r="G27" s="139"/>
      <c r="H27" s="139"/>
      <c r="I27" s="84"/>
      <c r="J27" s="90"/>
    </row>
    <row r="28" spans="1:10" ht="22.9" customHeight="1" x14ac:dyDescent="0.25">
      <c r="A28" s="151" t="s">
        <v>406</v>
      </c>
      <c r="B28" s="141"/>
      <c r="C28" s="95">
        <v>1345</v>
      </c>
      <c r="D28" s="96"/>
      <c r="E28" s="179"/>
      <c r="F28" s="179"/>
      <c r="G28" s="179"/>
      <c r="H28" s="179"/>
      <c r="I28" s="156"/>
      <c r="J28" s="157"/>
    </row>
    <row r="29" spans="1:10" x14ac:dyDescent="0.25">
      <c r="A29" s="83"/>
      <c r="B29" s="84"/>
      <c r="C29" s="84"/>
      <c r="D29" s="84"/>
      <c r="E29" s="139"/>
      <c r="F29" s="139"/>
      <c r="G29" s="139"/>
      <c r="H29" s="139"/>
      <c r="I29" s="84"/>
      <c r="J29" s="90"/>
    </row>
    <row r="30" spans="1:10" x14ac:dyDescent="0.25">
      <c r="A30" s="140" t="s">
        <v>397</v>
      </c>
      <c r="B30" s="141"/>
      <c r="C30" s="97" t="s">
        <v>418</v>
      </c>
      <c r="D30" s="177" t="s">
        <v>416</v>
      </c>
      <c r="E30" s="178"/>
      <c r="F30" s="178"/>
      <c r="G30" s="178"/>
      <c r="H30" s="98" t="s">
        <v>417</v>
      </c>
      <c r="I30" s="99" t="s">
        <v>418</v>
      </c>
      <c r="J30" s="100"/>
    </row>
    <row r="31" spans="1:10" x14ac:dyDescent="0.25">
      <c r="A31" s="140"/>
      <c r="B31" s="141"/>
      <c r="C31" s="101"/>
      <c r="D31" s="71"/>
      <c r="E31" s="171"/>
      <c r="F31" s="171"/>
      <c r="G31" s="171"/>
      <c r="H31" s="171"/>
      <c r="I31" s="184"/>
      <c r="J31" s="185"/>
    </row>
    <row r="32" spans="1:10" x14ac:dyDescent="0.25">
      <c r="A32" s="140" t="s">
        <v>407</v>
      </c>
      <c r="B32" s="141"/>
      <c r="C32" s="95" t="s">
        <v>421</v>
      </c>
      <c r="D32" s="177" t="s">
        <v>419</v>
      </c>
      <c r="E32" s="178"/>
      <c r="F32" s="178"/>
      <c r="G32" s="178"/>
      <c r="H32" s="102" t="s">
        <v>420</v>
      </c>
      <c r="I32" s="103" t="s">
        <v>421</v>
      </c>
      <c r="J32" s="104"/>
    </row>
    <row r="33" spans="1:10" x14ac:dyDescent="0.25">
      <c r="A33" s="83"/>
      <c r="B33" s="84"/>
      <c r="C33" s="84"/>
      <c r="D33" s="84"/>
      <c r="E33" s="139"/>
      <c r="F33" s="139"/>
      <c r="G33" s="139"/>
      <c r="H33" s="139"/>
      <c r="I33" s="84"/>
      <c r="J33" s="90"/>
    </row>
    <row r="34" spans="1:10" x14ac:dyDescent="0.25">
      <c r="A34" s="177" t="s">
        <v>408</v>
      </c>
      <c r="B34" s="178"/>
      <c r="C34" s="178"/>
      <c r="D34" s="178"/>
      <c r="E34" s="178" t="s">
        <v>398</v>
      </c>
      <c r="F34" s="178"/>
      <c r="G34" s="178"/>
      <c r="H34" s="178"/>
      <c r="I34" s="178"/>
      <c r="J34" s="105" t="s">
        <v>399</v>
      </c>
    </row>
    <row r="35" spans="1:10" x14ac:dyDescent="0.25">
      <c r="A35" s="83"/>
      <c r="B35" s="84"/>
      <c r="C35" s="84"/>
      <c r="D35" s="127"/>
      <c r="E35" s="139"/>
      <c r="F35" s="139"/>
      <c r="G35" s="139"/>
      <c r="H35" s="139"/>
      <c r="I35" s="84"/>
      <c r="J35" s="86"/>
    </row>
    <row r="36" spans="1:10" s="107" customFormat="1" x14ac:dyDescent="0.25">
      <c r="A36" s="180" t="s">
        <v>474</v>
      </c>
      <c r="B36" s="181"/>
      <c r="C36" s="181"/>
      <c r="D36" s="182"/>
      <c r="E36" s="180" t="s">
        <v>478</v>
      </c>
      <c r="F36" s="181"/>
      <c r="G36" s="181"/>
      <c r="H36" s="181"/>
      <c r="I36" s="182"/>
      <c r="J36" s="106" t="s">
        <v>438</v>
      </c>
    </row>
    <row r="37" spans="1:10" s="107" customFormat="1" x14ac:dyDescent="0.25">
      <c r="A37" s="108"/>
      <c r="B37" s="109"/>
      <c r="C37" s="110"/>
      <c r="D37" s="183"/>
      <c r="E37" s="183"/>
      <c r="F37" s="183"/>
      <c r="G37" s="183"/>
      <c r="H37" s="183"/>
      <c r="I37" s="183"/>
      <c r="J37" s="111"/>
    </row>
    <row r="38" spans="1:10" s="107" customFormat="1" x14ac:dyDescent="0.25">
      <c r="A38" s="180" t="s">
        <v>439</v>
      </c>
      <c r="B38" s="181"/>
      <c r="C38" s="181"/>
      <c r="D38" s="182"/>
      <c r="E38" s="180" t="s">
        <v>434</v>
      </c>
      <c r="F38" s="181"/>
      <c r="G38" s="181"/>
      <c r="H38" s="181"/>
      <c r="I38" s="182"/>
      <c r="J38" s="112" t="s">
        <v>440</v>
      </c>
    </row>
    <row r="39" spans="1:10" s="107" customFormat="1" x14ac:dyDescent="0.25">
      <c r="A39" s="108"/>
      <c r="B39" s="109"/>
      <c r="C39" s="110"/>
      <c r="D39" s="113"/>
      <c r="E39" s="183"/>
      <c r="F39" s="183"/>
      <c r="G39" s="183"/>
      <c r="H39" s="183"/>
      <c r="I39" s="114"/>
      <c r="J39" s="111"/>
    </row>
    <row r="40" spans="1:10" s="107" customFormat="1" x14ac:dyDescent="0.25">
      <c r="A40" s="180" t="s">
        <v>441</v>
      </c>
      <c r="B40" s="181"/>
      <c r="C40" s="181"/>
      <c r="D40" s="182"/>
      <c r="E40" s="180" t="s">
        <v>442</v>
      </c>
      <c r="F40" s="181"/>
      <c r="G40" s="181"/>
      <c r="H40" s="181"/>
      <c r="I40" s="182"/>
      <c r="J40" s="95" t="s">
        <v>481</v>
      </c>
    </row>
    <row r="41" spans="1:10" s="107" customFormat="1" x14ac:dyDescent="0.25">
      <c r="A41" s="108"/>
      <c r="B41" s="109"/>
      <c r="C41" s="110"/>
      <c r="D41" s="113"/>
      <c r="E41" s="113"/>
      <c r="F41" s="113"/>
      <c r="G41" s="113"/>
      <c r="H41" s="113"/>
      <c r="I41" s="114"/>
      <c r="J41" s="111"/>
    </row>
    <row r="42" spans="1:10" s="107" customFormat="1" x14ac:dyDescent="0.25">
      <c r="A42" s="180" t="s">
        <v>443</v>
      </c>
      <c r="B42" s="181"/>
      <c r="C42" s="181"/>
      <c r="D42" s="182"/>
      <c r="E42" s="180" t="s">
        <v>444</v>
      </c>
      <c r="F42" s="181"/>
      <c r="G42" s="181"/>
      <c r="H42" s="181"/>
      <c r="I42" s="182"/>
      <c r="J42" s="112" t="s">
        <v>445</v>
      </c>
    </row>
    <row r="43" spans="1:10" s="107" customFormat="1" x14ac:dyDescent="0.25">
      <c r="A43" s="116"/>
      <c r="B43" s="110"/>
      <c r="C43" s="186"/>
      <c r="D43" s="186"/>
      <c r="E43" s="187"/>
      <c r="F43" s="187"/>
      <c r="G43" s="186"/>
      <c r="H43" s="186"/>
      <c r="I43" s="186"/>
      <c r="J43" s="111"/>
    </row>
    <row r="44" spans="1:10" s="107" customFormat="1" x14ac:dyDescent="0.25">
      <c r="A44" s="180" t="s">
        <v>446</v>
      </c>
      <c r="B44" s="181"/>
      <c r="C44" s="181"/>
      <c r="D44" s="182"/>
      <c r="E44" s="180" t="s">
        <v>447</v>
      </c>
      <c r="F44" s="181"/>
      <c r="G44" s="181"/>
      <c r="H44" s="181"/>
      <c r="I44" s="182"/>
      <c r="J44" s="95">
        <v>5697182000</v>
      </c>
    </row>
    <row r="45" spans="1:10" s="107" customFormat="1" x14ac:dyDescent="0.25">
      <c r="A45" s="108"/>
      <c r="B45" s="109"/>
      <c r="C45" s="109"/>
      <c r="D45" s="109"/>
      <c r="E45" s="109"/>
      <c r="F45" s="109"/>
      <c r="G45" s="109"/>
      <c r="H45" s="109"/>
      <c r="I45" s="109"/>
      <c r="J45" s="117"/>
    </row>
    <row r="46" spans="1:10" s="107" customFormat="1" x14ac:dyDescent="0.25">
      <c r="A46" s="180" t="s">
        <v>448</v>
      </c>
      <c r="B46" s="181"/>
      <c r="C46" s="181"/>
      <c r="D46" s="182"/>
      <c r="E46" s="180" t="s">
        <v>434</v>
      </c>
      <c r="F46" s="181"/>
      <c r="G46" s="181"/>
      <c r="H46" s="181"/>
      <c r="I46" s="182"/>
      <c r="J46" s="115">
        <v>2565536</v>
      </c>
    </row>
    <row r="47" spans="1:10" x14ac:dyDescent="0.25">
      <c r="A47" s="83"/>
      <c r="B47" s="84"/>
      <c r="C47" s="84"/>
      <c r="D47" s="84"/>
      <c r="E47" s="84"/>
      <c r="F47" s="84"/>
      <c r="G47" s="84"/>
      <c r="H47" s="84"/>
      <c r="I47" s="84"/>
      <c r="J47" s="86"/>
    </row>
    <row r="48" spans="1:10" x14ac:dyDescent="0.25">
      <c r="A48" s="133" t="s">
        <v>449</v>
      </c>
      <c r="B48" s="134"/>
      <c r="C48" s="134"/>
      <c r="D48" s="134"/>
      <c r="E48" s="133" t="s">
        <v>450</v>
      </c>
      <c r="F48" s="134"/>
      <c r="G48" s="134"/>
      <c r="H48" s="134"/>
      <c r="I48" s="135"/>
      <c r="J48" s="129" t="s">
        <v>482</v>
      </c>
    </row>
    <row r="49" spans="1:10" x14ac:dyDescent="0.25">
      <c r="A49" s="83"/>
      <c r="B49" s="84"/>
      <c r="C49" s="94"/>
      <c r="D49" s="188"/>
      <c r="E49" s="188"/>
      <c r="F49" s="188"/>
      <c r="G49" s="188"/>
      <c r="H49" s="188"/>
      <c r="I49" s="188"/>
      <c r="J49" s="90"/>
    </row>
    <row r="50" spans="1:10" x14ac:dyDescent="0.25">
      <c r="A50" s="133" t="s">
        <v>451</v>
      </c>
      <c r="B50" s="134"/>
      <c r="C50" s="134"/>
      <c r="D50" s="135"/>
      <c r="E50" s="133" t="s">
        <v>434</v>
      </c>
      <c r="F50" s="134"/>
      <c r="G50" s="134"/>
      <c r="H50" s="134"/>
      <c r="I50" s="135"/>
      <c r="J50" s="95">
        <v>2542960</v>
      </c>
    </row>
    <row r="51" spans="1:10" x14ac:dyDescent="0.25">
      <c r="A51" s="83"/>
      <c r="B51" s="84"/>
      <c r="C51" s="94"/>
      <c r="D51" s="118"/>
      <c r="E51" s="189"/>
      <c r="F51" s="189"/>
      <c r="G51" s="189"/>
      <c r="H51" s="189"/>
      <c r="I51" s="89"/>
      <c r="J51" s="90"/>
    </row>
    <row r="52" spans="1:10" x14ac:dyDescent="0.25">
      <c r="A52" s="133" t="s">
        <v>475</v>
      </c>
      <c r="B52" s="134"/>
      <c r="C52" s="134"/>
      <c r="D52" s="135"/>
      <c r="E52" s="133" t="s">
        <v>437</v>
      </c>
      <c r="F52" s="134"/>
      <c r="G52" s="134"/>
      <c r="H52" s="134"/>
      <c r="I52" s="135"/>
      <c r="J52" s="119">
        <v>5068266</v>
      </c>
    </row>
    <row r="53" spans="1:10" x14ac:dyDescent="0.25">
      <c r="A53" s="83"/>
      <c r="B53" s="84"/>
      <c r="C53" s="94"/>
      <c r="D53" s="118"/>
      <c r="E53" s="118"/>
      <c r="F53" s="118"/>
      <c r="G53" s="118"/>
      <c r="H53" s="118"/>
      <c r="I53" s="89"/>
      <c r="J53" s="90"/>
    </row>
    <row r="54" spans="1:10" x14ac:dyDescent="0.25">
      <c r="A54" s="133" t="s">
        <v>452</v>
      </c>
      <c r="B54" s="134"/>
      <c r="C54" s="134"/>
      <c r="D54" s="135"/>
      <c r="E54" s="133" t="s">
        <v>442</v>
      </c>
      <c r="F54" s="134"/>
      <c r="G54" s="134"/>
      <c r="H54" s="134"/>
      <c r="I54" s="135"/>
      <c r="J54" s="95">
        <v>11039626</v>
      </c>
    </row>
    <row r="55" spans="1:10" x14ac:dyDescent="0.25">
      <c r="A55" s="120"/>
      <c r="B55" s="94"/>
      <c r="C55" s="94"/>
      <c r="D55" s="94"/>
      <c r="E55" s="84"/>
      <c r="F55" s="84"/>
      <c r="G55" s="94"/>
      <c r="H55" s="94"/>
      <c r="I55" s="94"/>
      <c r="J55" s="90"/>
    </row>
    <row r="56" spans="1:10" x14ac:dyDescent="0.25">
      <c r="A56" s="133" t="s">
        <v>461</v>
      </c>
      <c r="B56" s="134"/>
      <c r="C56" s="134"/>
      <c r="D56" s="135"/>
      <c r="E56" s="133" t="s">
        <v>462</v>
      </c>
      <c r="F56" s="134"/>
      <c r="G56" s="134"/>
      <c r="H56" s="134"/>
      <c r="I56" s="135"/>
      <c r="J56" s="95">
        <v>36683014</v>
      </c>
    </row>
    <row r="57" spans="1:10" x14ac:dyDescent="0.25">
      <c r="A57" s="120"/>
      <c r="B57" s="130"/>
      <c r="C57" s="130"/>
      <c r="D57" s="130"/>
      <c r="E57" s="128"/>
      <c r="F57" s="128"/>
      <c r="G57" s="130"/>
      <c r="H57" s="130"/>
      <c r="I57" s="130"/>
      <c r="J57" s="90"/>
    </row>
    <row r="58" spans="1:10" x14ac:dyDescent="0.25">
      <c r="A58" s="133" t="s">
        <v>453</v>
      </c>
      <c r="B58" s="134"/>
      <c r="C58" s="134"/>
      <c r="D58" s="135"/>
      <c r="E58" s="133" t="s">
        <v>454</v>
      </c>
      <c r="F58" s="134"/>
      <c r="G58" s="134"/>
      <c r="H58" s="134"/>
      <c r="I58" s="135"/>
      <c r="J58" s="131">
        <v>9512112646</v>
      </c>
    </row>
    <row r="59" spans="1:10" x14ac:dyDescent="0.25">
      <c r="A59" s="120"/>
      <c r="B59" s="94"/>
      <c r="C59" s="94"/>
      <c r="D59" s="94"/>
      <c r="E59" s="84"/>
      <c r="F59" s="84"/>
      <c r="G59" s="94"/>
      <c r="H59" s="94"/>
      <c r="I59" s="94"/>
      <c r="J59" s="90"/>
    </row>
    <row r="60" spans="1:10" x14ac:dyDescent="0.25">
      <c r="A60" s="133" t="s">
        <v>455</v>
      </c>
      <c r="B60" s="134"/>
      <c r="C60" s="134"/>
      <c r="D60" s="135"/>
      <c r="E60" s="133" t="s">
        <v>456</v>
      </c>
      <c r="F60" s="134"/>
      <c r="G60" s="134"/>
      <c r="H60" s="134"/>
      <c r="I60" s="135"/>
      <c r="J60" s="131">
        <v>998628253</v>
      </c>
    </row>
    <row r="61" spans="1:10" x14ac:dyDescent="0.25">
      <c r="A61" s="120"/>
      <c r="B61" s="94"/>
      <c r="C61" s="94"/>
      <c r="D61" s="94"/>
      <c r="E61" s="84"/>
      <c r="F61" s="84"/>
      <c r="G61" s="94"/>
      <c r="H61" s="94"/>
      <c r="I61" s="94"/>
      <c r="J61" s="90"/>
    </row>
    <row r="62" spans="1:10" x14ac:dyDescent="0.25">
      <c r="A62" s="133" t="s">
        <v>457</v>
      </c>
      <c r="B62" s="134"/>
      <c r="C62" s="134"/>
      <c r="D62" s="135"/>
      <c r="E62" s="133" t="s">
        <v>458</v>
      </c>
      <c r="F62" s="134"/>
      <c r="G62" s="134"/>
      <c r="H62" s="134"/>
      <c r="I62" s="135"/>
      <c r="J62" s="95"/>
    </row>
    <row r="63" spans="1:10" x14ac:dyDescent="0.25">
      <c r="A63" s="120"/>
      <c r="B63" s="94"/>
      <c r="C63" s="94"/>
      <c r="D63" s="84"/>
      <c r="E63" s="190"/>
      <c r="F63" s="190"/>
      <c r="G63" s="191"/>
      <c r="H63" s="191"/>
      <c r="I63" s="84"/>
      <c r="J63" s="90"/>
    </row>
    <row r="64" spans="1:10" x14ac:dyDescent="0.25">
      <c r="A64" s="133" t="s">
        <v>459</v>
      </c>
      <c r="B64" s="134"/>
      <c r="C64" s="134"/>
      <c r="D64" s="135"/>
      <c r="E64" s="133" t="s">
        <v>460</v>
      </c>
      <c r="F64" s="134"/>
      <c r="G64" s="134"/>
      <c r="H64" s="134"/>
      <c r="I64" s="135"/>
      <c r="J64" s="95"/>
    </row>
    <row r="65" spans="1:10" x14ac:dyDescent="0.25">
      <c r="A65" s="120"/>
      <c r="B65" s="94"/>
      <c r="C65" s="94"/>
      <c r="D65" s="84"/>
      <c r="E65" s="121"/>
      <c r="F65" s="121"/>
      <c r="G65" s="94"/>
      <c r="H65" s="94"/>
      <c r="I65" s="84"/>
      <c r="J65" s="90"/>
    </row>
    <row r="66" spans="1:10" x14ac:dyDescent="0.25">
      <c r="A66" s="120"/>
      <c r="B66" s="94"/>
      <c r="C66" s="94"/>
      <c r="D66" s="84"/>
      <c r="E66" s="139"/>
      <c r="F66" s="139"/>
      <c r="G66" s="191"/>
      <c r="H66" s="191"/>
      <c r="I66" s="84"/>
      <c r="J66" s="122" t="s">
        <v>422</v>
      </c>
    </row>
    <row r="67" spans="1:10" x14ac:dyDescent="0.25">
      <c r="A67" s="120"/>
      <c r="B67" s="94"/>
      <c r="C67" s="94"/>
      <c r="D67" s="84"/>
      <c r="E67" s="139"/>
      <c r="F67" s="139"/>
      <c r="G67" s="191"/>
      <c r="H67" s="191"/>
      <c r="I67" s="84"/>
      <c r="J67" s="122" t="s">
        <v>423</v>
      </c>
    </row>
    <row r="68" spans="1:10" ht="20.25" customHeight="1" x14ac:dyDescent="0.25">
      <c r="A68" s="151" t="s">
        <v>400</v>
      </c>
      <c r="B68" s="192"/>
      <c r="C68" s="146"/>
      <c r="D68" s="147"/>
      <c r="E68" s="193" t="s">
        <v>424</v>
      </c>
      <c r="F68" s="194"/>
      <c r="G68" s="148"/>
      <c r="H68" s="149"/>
      <c r="I68" s="149"/>
      <c r="J68" s="150"/>
    </row>
    <row r="69" spans="1:10" x14ac:dyDescent="0.25">
      <c r="A69" s="120"/>
      <c r="B69" s="94"/>
      <c r="C69" s="191"/>
      <c r="D69" s="191"/>
      <c r="E69" s="139"/>
      <c r="F69" s="139"/>
      <c r="G69" s="199" t="s">
        <v>425</v>
      </c>
      <c r="H69" s="199"/>
      <c r="I69" s="199"/>
      <c r="J69" s="79"/>
    </row>
    <row r="70" spans="1:10" ht="13.9" customHeight="1" x14ac:dyDescent="0.25">
      <c r="A70" s="151" t="s">
        <v>401</v>
      </c>
      <c r="B70" s="192"/>
      <c r="C70" s="148" t="s">
        <v>479</v>
      </c>
      <c r="D70" s="149"/>
      <c r="E70" s="149"/>
      <c r="F70" s="149"/>
      <c r="G70" s="149"/>
      <c r="H70" s="149"/>
      <c r="I70" s="149"/>
      <c r="J70" s="150"/>
    </row>
    <row r="71" spans="1:10" x14ac:dyDescent="0.25">
      <c r="A71" s="83"/>
      <c r="B71" s="84"/>
      <c r="C71" s="179" t="s">
        <v>402</v>
      </c>
      <c r="D71" s="179"/>
      <c r="E71" s="179"/>
      <c r="F71" s="179"/>
      <c r="G71" s="179"/>
      <c r="H71" s="179"/>
      <c r="I71" s="179"/>
      <c r="J71" s="90"/>
    </row>
    <row r="72" spans="1:10" x14ac:dyDescent="0.25">
      <c r="A72" s="151" t="s">
        <v>403</v>
      </c>
      <c r="B72" s="192"/>
      <c r="C72" s="195" t="s">
        <v>463</v>
      </c>
      <c r="D72" s="196"/>
      <c r="E72" s="197"/>
      <c r="F72" s="139"/>
      <c r="G72" s="139"/>
      <c r="H72" s="178"/>
      <c r="I72" s="178"/>
      <c r="J72" s="198"/>
    </row>
    <row r="73" spans="1:10" x14ac:dyDescent="0.25">
      <c r="A73" s="83"/>
      <c r="B73" s="84"/>
      <c r="C73" s="94"/>
      <c r="D73" s="84"/>
      <c r="E73" s="139"/>
      <c r="F73" s="139"/>
      <c r="G73" s="139"/>
      <c r="H73" s="139"/>
      <c r="I73" s="84"/>
      <c r="J73" s="90"/>
    </row>
    <row r="74" spans="1:10" ht="14.45" customHeight="1" x14ac:dyDescent="0.25">
      <c r="A74" s="151" t="s">
        <v>395</v>
      </c>
      <c r="B74" s="192"/>
      <c r="C74" s="204" t="s">
        <v>480</v>
      </c>
      <c r="D74" s="201"/>
      <c r="E74" s="201"/>
      <c r="F74" s="201"/>
      <c r="G74" s="201"/>
      <c r="H74" s="201"/>
      <c r="I74" s="201"/>
      <c r="J74" s="202"/>
    </row>
    <row r="75" spans="1:10" x14ac:dyDescent="0.25">
      <c r="A75" s="83"/>
      <c r="B75" s="84"/>
      <c r="C75" s="84"/>
      <c r="D75" s="84"/>
      <c r="E75" s="139"/>
      <c r="F75" s="139"/>
      <c r="G75" s="139"/>
      <c r="H75" s="139"/>
      <c r="I75" s="84"/>
      <c r="J75" s="90"/>
    </row>
    <row r="76" spans="1:10" x14ac:dyDescent="0.25">
      <c r="A76" s="151" t="s">
        <v>426</v>
      </c>
      <c r="B76" s="192"/>
      <c r="C76" s="200" t="s">
        <v>464</v>
      </c>
      <c r="D76" s="201"/>
      <c r="E76" s="201"/>
      <c r="F76" s="201"/>
      <c r="G76" s="201"/>
      <c r="H76" s="201"/>
      <c r="I76" s="201"/>
      <c r="J76" s="202"/>
    </row>
    <row r="77" spans="1:10" ht="14.45" customHeight="1" x14ac:dyDescent="0.25">
      <c r="A77" s="83"/>
      <c r="B77" s="84"/>
      <c r="C77" s="199" t="s">
        <v>427</v>
      </c>
      <c r="D77" s="199"/>
      <c r="E77" s="199"/>
      <c r="F77" s="199"/>
      <c r="G77" s="84"/>
      <c r="H77" s="84"/>
      <c r="I77" s="84"/>
      <c r="J77" s="90"/>
    </row>
    <row r="78" spans="1:10" x14ac:dyDescent="0.25">
      <c r="A78" s="151" t="s">
        <v>428</v>
      </c>
      <c r="B78" s="192"/>
      <c r="C78" s="200" t="s">
        <v>465</v>
      </c>
      <c r="D78" s="201"/>
      <c r="E78" s="201"/>
      <c r="F78" s="201"/>
      <c r="G78" s="201"/>
      <c r="H78" s="201"/>
      <c r="I78" s="201"/>
      <c r="J78" s="202"/>
    </row>
    <row r="79" spans="1:10" ht="14.45" customHeight="1" x14ac:dyDescent="0.25">
      <c r="A79" s="123"/>
      <c r="B79" s="124"/>
      <c r="C79" s="203" t="s">
        <v>429</v>
      </c>
      <c r="D79" s="203"/>
      <c r="E79" s="203"/>
      <c r="F79" s="203"/>
      <c r="G79" s="203"/>
      <c r="H79" s="124"/>
      <c r="I79" s="124"/>
      <c r="J79" s="125"/>
    </row>
    <row r="86" ht="27" customHeight="1" x14ac:dyDescent="0.25"/>
    <row r="90" ht="38.450000000000003" customHeight="1" x14ac:dyDescent="0.25"/>
  </sheetData>
  <mergeCells count="143">
    <mergeCell ref="A78:B78"/>
    <mergeCell ref="C78:J78"/>
    <mergeCell ref="C79:G79"/>
    <mergeCell ref="A74:B74"/>
    <mergeCell ref="C74:J74"/>
    <mergeCell ref="E75:F75"/>
    <mergeCell ref="G75:H75"/>
    <mergeCell ref="A76:B76"/>
    <mergeCell ref="C76:J76"/>
    <mergeCell ref="E73:F73"/>
    <mergeCell ref="G73:H73"/>
    <mergeCell ref="C69:D69"/>
    <mergeCell ref="E69:F69"/>
    <mergeCell ref="G69:I69"/>
    <mergeCell ref="A70:B70"/>
    <mergeCell ref="C70:J70"/>
    <mergeCell ref="C71:I71"/>
    <mergeCell ref="C77:F77"/>
    <mergeCell ref="E67:F67"/>
    <mergeCell ref="G67:H67"/>
    <mergeCell ref="A68:B68"/>
    <mergeCell ref="C68:D68"/>
    <mergeCell ref="E68:F68"/>
    <mergeCell ref="G68:J68"/>
    <mergeCell ref="E66:F66"/>
    <mergeCell ref="G66:H66"/>
    <mergeCell ref="A72:B72"/>
    <mergeCell ref="C72:E72"/>
    <mergeCell ref="F72:G72"/>
    <mergeCell ref="H72:J72"/>
    <mergeCell ref="A62:D62"/>
    <mergeCell ref="E62:I62"/>
    <mergeCell ref="E63:F63"/>
    <mergeCell ref="G63:H63"/>
    <mergeCell ref="A64:D64"/>
    <mergeCell ref="E64:I64"/>
    <mergeCell ref="A58:D58"/>
    <mergeCell ref="E58:I58"/>
    <mergeCell ref="A60:D60"/>
    <mergeCell ref="E60:I60"/>
    <mergeCell ref="A52:D52"/>
    <mergeCell ref="E52:I52"/>
    <mergeCell ref="A54:D54"/>
    <mergeCell ref="E54:I54"/>
    <mergeCell ref="A48:D48"/>
    <mergeCell ref="E48:I48"/>
    <mergeCell ref="D49:I49"/>
    <mergeCell ref="A50:D50"/>
    <mergeCell ref="E50:I50"/>
    <mergeCell ref="E51:F51"/>
    <mergeCell ref="G51:H51"/>
    <mergeCell ref="C43:D43"/>
    <mergeCell ref="E43:F43"/>
    <mergeCell ref="G43:I43"/>
    <mergeCell ref="A44:D44"/>
    <mergeCell ref="E44:I44"/>
    <mergeCell ref="A46:D46"/>
    <mergeCell ref="E46:I46"/>
    <mergeCell ref="E39:F39"/>
    <mergeCell ref="G39:H39"/>
    <mergeCell ref="A40:D40"/>
    <mergeCell ref="E40:I40"/>
    <mergeCell ref="A42:D42"/>
    <mergeCell ref="E42:I42"/>
    <mergeCell ref="E35:F35"/>
    <mergeCell ref="G35:H35"/>
    <mergeCell ref="A36:D36"/>
    <mergeCell ref="E36:I36"/>
    <mergeCell ref="D37:I37"/>
    <mergeCell ref="A38:D38"/>
    <mergeCell ref="E38:I38"/>
    <mergeCell ref="I31:J31"/>
    <mergeCell ref="A32:B32"/>
    <mergeCell ref="D32:G32"/>
    <mergeCell ref="E33:F33"/>
    <mergeCell ref="G33:H33"/>
    <mergeCell ref="A34:D34"/>
    <mergeCell ref="E34:I34"/>
    <mergeCell ref="E29:F29"/>
    <mergeCell ref="G29:H29"/>
    <mergeCell ref="A30:B30"/>
    <mergeCell ref="D30:G30"/>
    <mergeCell ref="A31:B31"/>
    <mergeCell ref="E31:F31"/>
    <mergeCell ref="G31:H31"/>
    <mergeCell ref="E27:F27"/>
    <mergeCell ref="G27:H27"/>
    <mergeCell ref="A28:B28"/>
    <mergeCell ref="E28:F28"/>
    <mergeCell ref="G28:H28"/>
    <mergeCell ref="C24:J24"/>
    <mergeCell ref="E25:F25"/>
    <mergeCell ref="G25:H25"/>
    <mergeCell ref="A26:B26"/>
    <mergeCell ref="C26:J26"/>
    <mergeCell ref="E21:F21"/>
    <mergeCell ref="G21:H21"/>
    <mergeCell ref="A22:B22"/>
    <mergeCell ref="C22:J22"/>
    <mergeCell ref="E23:F23"/>
    <mergeCell ref="G23:H23"/>
    <mergeCell ref="A1:C1"/>
    <mergeCell ref="A2:J2"/>
    <mergeCell ref="A4:D4"/>
    <mergeCell ref="E4:F4"/>
    <mergeCell ref="H4:I4"/>
    <mergeCell ref="A5:J5"/>
    <mergeCell ref="E13:F13"/>
    <mergeCell ref="G13:H13"/>
    <mergeCell ref="A14:B14"/>
    <mergeCell ref="C14:D14"/>
    <mergeCell ref="E14:F14"/>
    <mergeCell ref="H14:I14"/>
    <mergeCell ref="E11:F11"/>
    <mergeCell ref="G11:H11"/>
    <mergeCell ref="A12:B12"/>
    <mergeCell ref="C12:D12"/>
    <mergeCell ref="E12:F12"/>
    <mergeCell ref="G12:H12"/>
    <mergeCell ref="A56:D56"/>
    <mergeCell ref="E56:I56"/>
    <mergeCell ref="A8:I8"/>
    <mergeCell ref="E9:F9"/>
    <mergeCell ref="G9:H9"/>
    <mergeCell ref="A10:B10"/>
    <mergeCell ref="C10:D10"/>
    <mergeCell ref="F10:G10"/>
    <mergeCell ref="H10:I10"/>
    <mergeCell ref="E19:F19"/>
    <mergeCell ref="G19:H19"/>
    <mergeCell ref="A20:B20"/>
    <mergeCell ref="C20:D20"/>
    <mergeCell ref="E20:F20"/>
    <mergeCell ref="G20:J20"/>
    <mergeCell ref="E15:F15"/>
    <mergeCell ref="G15:H15"/>
    <mergeCell ref="A16:B16"/>
    <mergeCell ref="C16:D16"/>
    <mergeCell ref="A17:J17"/>
    <mergeCell ref="A18:B18"/>
    <mergeCell ref="C18:J18"/>
    <mergeCell ref="I28:J28"/>
    <mergeCell ref="A24:B24"/>
  </mergeCells>
  <dataValidations count="3">
    <dataValidation type="list" allowBlank="1" showInputMessage="1" showErrorMessage="1" sqref="C68:D68" xr:uid="{BCB989E0-93F0-4264-8662-BA6E579C02E3}">
      <formula1>$J$66:$J$67</formula1>
    </dataValidation>
    <dataValidation type="list" allowBlank="1" showInputMessage="1" showErrorMessage="1" sqref="C30" xr:uid="{78C3F7A5-D11D-45E8-B1DB-0476F5668068}">
      <formula1>$H$30:$I$30</formula1>
    </dataValidation>
    <dataValidation type="list" allowBlank="1" showInputMessage="1" showErrorMessage="1" sqref="C32" xr:uid="{52089F40-E0DD-4B46-B699-CC98325C1AB9}">
      <formula1>$H$32:$I$32</formula1>
    </dataValidation>
  </dataValidations>
  <hyperlinks>
    <hyperlink ref="C74" r:id="rId1" xr:uid="{30A339B0-3801-4175-8A85-C7A37A438E3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2"/>
  <sheetViews>
    <sheetView view="pageBreakPreview" topLeftCell="A67" zoomScale="110" zoomScaleNormal="100" workbookViewId="0">
      <selection activeCell="H112" sqref="H112"/>
    </sheetView>
  </sheetViews>
  <sheetFormatPr defaultColWidth="8.85546875" defaultRowHeight="12.75" x14ac:dyDescent="0.2"/>
  <cols>
    <col min="1" max="7" width="8.85546875" style="25"/>
    <col min="8" max="9" width="15.7109375" style="46" customWidth="1"/>
    <col min="10" max="10" width="10.28515625" style="25" bestFit="1" customWidth="1"/>
    <col min="11" max="16384" width="8.85546875" style="25"/>
  </cols>
  <sheetData>
    <row r="1" spans="1:9" x14ac:dyDescent="0.2">
      <c r="A1" s="217" t="s">
        <v>1</v>
      </c>
      <c r="B1" s="218"/>
      <c r="C1" s="218"/>
      <c r="D1" s="218"/>
      <c r="E1" s="218"/>
      <c r="F1" s="218"/>
      <c r="G1" s="218"/>
      <c r="H1" s="218"/>
      <c r="I1" s="218"/>
    </row>
    <row r="2" spans="1:9" x14ac:dyDescent="0.2">
      <c r="A2" s="219" t="s">
        <v>473</v>
      </c>
      <c r="B2" s="220"/>
      <c r="C2" s="220"/>
      <c r="D2" s="220"/>
      <c r="E2" s="220"/>
      <c r="F2" s="220"/>
      <c r="G2" s="220"/>
      <c r="H2" s="220"/>
      <c r="I2" s="220"/>
    </row>
    <row r="3" spans="1:9" x14ac:dyDescent="0.2">
      <c r="A3" s="221" t="s">
        <v>361</v>
      </c>
      <c r="B3" s="222"/>
      <c r="C3" s="222"/>
      <c r="D3" s="222"/>
      <c r="E3" s="222"/>
      <c r="F3" s="222"/>
      <c r="G3" s="222"/>
      <c r="H3" s="222"/>
      <c r="I3" s="222"/>
    </row>
    <row r="4" spans="1:9" x14ac:dyDescent="0.2">
      <c r="A4" s="223" t="s">
        <v>470</v>
      </c>
      <c r="B4" s="224"/>
      <c r="C4" s="224"/>
      <c r="D4" s="224"/>
      <c r="E4" s="224"/>
      <c r="F4" s="224"/>
      <c r="G4" s="224"/>
      <c r="H4" s="224"/>
      <c r="I4" s="225"/>
    </row>
    <row r="5" spans="1:9" ht="34.5" thickBot="1" x14ac:dyDescent="0.25">
      <c r="A5" s="229" t="s">
        <v>2</v>
      </c>
      <c r="B5" s="230"/>
      <c r="C5" s="230"/>
      <c r="D5" s="230"/>
      <c r="E5" s="230"/>
      <c r="F5" s="231"/>
      <c r="G5" s="26" t="s">
        <v>113</v>
      </c>
      <c r="H5" s="41" t="s">
        <v>376</v>
      </c>
      <c r="I5" s="42" t="s">
        <v>384</v>
      </c>
    </row>
    <row r="6" spans="1:9" x14ac:dyDescent="0.2">
      <c r="A6" s="226">
        <v>1</v>
      </c>
      <c r="B6" s="227"/>
      <c r="C6" s="227"/>
      <c r="D6" s="227"/>
      <c r="E6" s="227"/>
      <c r="F6" s="228"/>
      <c r="G6" s="27">
        <v>2</v>
      </c>
      <c r="H6" s="28">
        <v>3</v>
      </c>
      <c r="I6" s="28">
        <v>4</v>
      </c>
    </row>
    <row r="7" spans="1:9" x14ac:dyDescent="0.2">
      <c r="A7" s="232"/>
      <c r="B7" s="232"/>
      <c r="C7" s="232"/>
      <c r="D7" s="232"/>
      <c r="E7" s="232"/>
      <c r="F7" s="232"/>
      <c r="G7" s="232"/>
      <c r="H7" s="232"/>
      <c r="I7" s="233"/>
    </row>
    <row r="8" spans="1:9" ht="12.75" customHeight="1" x14ac:dyDescent="0.2">
      <c r="A8" s="234" t="s">
        <v>4</v>
      </c>
      <c r="B8" s="235"/>
      <c r="C8" s="235"/>
      <c r="D8" s="235"/>
      <c r="E8" s="235"/>
      <c r="F8" s="236"/>
      <c r="G8" s="16">
        <v>1</v>
      </c>
      <c r="H8" s="43">
        <v>0</v>
      </c>
      <c r="I8" s="43">
        <v>0</v>
      </c>
    </row>
    <row r="9" spans="1:9" ht="12.75" customHeight="1" x14ac:dyDescent="0.2">
      <c r="A9" s="214" t="s">
        <v>5</v>
      </c>
      <c r="B9" s="215"/>
      <c r="C9" s="215"/>
      <c r="D9" s="215"/>
      <c r="E9" s="215"/>
      <c r="F9" s="216"/>
      <c r="G9" s="17">
        <v>2</v>
      </c>
      <c r="H9" s="44">
        <f>H10+H17+H27+H38+H43</f>
        <v>425155408</v>
      </c>
      <c r="I9" s="44">
        <f>I10+I17+I27+I38+I43</f>
        <v>395850701</v>
      </c>
    </row>
    <row r="10" spans="1:9" ht="12.75" customHeight="1" x14ac:dyDescent="0.2">
      <c r="A10" s="206" t="s">
        <v>6</v>
      </c>
      <c r="B10" s="207"/>
      <c r="C10" s="207"/>
      <c r="D10" s="207"/>
      <c r="E10" s="207"/>
      <c r="F10" s="208"/>
      <c r="G10" s="17">
        <v>3</v>
      </c>
      <c r="H10" s="44">
        <f>H11+H12+H13+H14+H15+H16</f>
        <v>10696580</v>
      </c>
      <c r="I10" s="44">
        <f>I11+I12+I13+I14+I15+I16</f>
        <v>6056676</v>
      </c>
    </row>
    <row r="11" spans="1:9" ht="12.75" customHeight="1" x14ac:dyDescent="0.2">
      <c r="A11" s="211" t="s">
        <v>7</v>
      </c>
      <c r="B11" s="212"/>
      <c r="C11" s="212"/>
      <c r="D11" s="212"/>
      <c r="E11" s="212"/>
      <c r="F11" s="213"/>
      <c r="G11" s="16">
        <v>4</v>
      </c>
      <c r="H11" s="43">
        <v>0</v>
      </c>
      <c r="I11" s="43">
        <v>0</v>
      </c>
    </row>
    <row r="12" spans="1:9" ht="23.45" customHeight="1" x14ac:dyDescent="0.2">
      <c r="A12" s="211" t="s">
        <v>8</v>
      </c>
      <c r="B12" s="212"/>
      <c r="C12" s="212"/>
      <c r="D12" s="212"/>
      <c r="E12" s="212"/>
      <c r="F12" s="213"/>
      <c r="G12" s="16">
        <v>5</v>
      </c>
      <c r="H12" s="43">
        <v>8760547</v>
      </c>
      <c r="I12" s="43">
        <v>4563784</v>
      </c>
    </row>
    <row r="13" spans="1:9" ht="12.75" customHeight="1" x14ac:dyDescent="0.2">
      <c r="A13" s="211" t="s">
        <v>9</v>
      </c>
      <c r="B13" s="212"/>
      <c r="C13" s="212"/>
      <c r="D13" s="212"/>
      <c r="E13" s="212"/>
      <c r="F13" s="213"/>
      <c r="G13" s="16">
        <v>6</v>
      </c>
      <c r="H13" s="43">
        <v>1212999</v>
      </c>
      <c r="I13" s="43">
        <v>1213000</v>
      </c>
    </row>
    <row r="14" spans="1:9" ht="12.75" customHeight="1" x14ac:dyDescent="0.2">
      <c r="A14" s="211" t="s">
        <v>10</v>
      </c>
      <c r="B14" s="212"/>
      <c r="C14" s="212"/>
      <c r="D14" s="212"/>
      <c r="E14" s="212"/>
      <c r="F14" s="213"/>
      <c r="G14" s="16">
        <v>7</v>
      </c>
      <c r="H14" s="43">
        <v>0</v>
      </c>
      <c r="I14" s="43">
        <v>0</v>
      </c>
    </row>
    <row r="15" spans="1:9" ht="12.75" customHeight="1" x14ac:dyDescent="0.2">
      <c r="A15" s="211" t="s">
        <v>11</v>
      </c>
      <c r="B15" s="212"/>
      <c r="C15" s="212"/>
      <c r="D15" s="212"/>
      <c r="E15" s="212"/>
      <c r="F15" s="213"/>
      <c r="G15" s="16">
        <v>8</v>
      </c>
      <c r="H15" s="43">
        <v>723034</v>
      </c>
      <c r="I15" s="43">
        <v>279892</v>
      </c>
    </row>
    <row r="16" spans="1:9" ht="12.75" customHeight="1" x14ac:dyDescent="0.2">
      <c r="A16" s="211" t="s">
        <v>12</v>
      </c>
      <c r="B16" s="212"/>
      <c r="C16" s="212"/>
      <c r="D16" s="212"/>
      <c r="E16" s="212"/>
      <c r="F16" s="213"/>
      <c r="G16" s="16">
        <v>9</v>
      </c>
      <c r="H16" s="43">
        <v>0</v>
      </c>
      <c r="I16" s="43">
        <v>0</v>
      </c>
    </row>
    <row r="17" spans="1:9" ht="12.75" customHeight="1" x14ac:dyDescent="0.2">
      <c r="A17" s="206" t="s">
        <v>13</v>
      </c>
      <c r="B17" s="207"/>
      <c r="C17" s="207"/>
      <c r="D17" s="207"/>
      <c r="E17" s="207"/>
      <c r="F17" s="208"/>
      <c r="G17" s="17">
        <v>10</v>
      </c>
      <c r="H17" s="44">
        <f>H18+H19+H20+H21+H22+H23+H24+H25+H26</f>
        <v>361349842</v>
      </c>
      <c r="I17" s="44">
        <f>I18+I19+I20+I21+I22+I23+I24+I25+I26</f>
        <v>339294667</v>
      </c>
    </row>
    <row r="18" spans="1:9" ht="12.75" customHeight="1" x14ac:dyDescent="0.2">
      <c r="A18" s="211" t="s">
        <v>14</v>
      </c>
      <c r="B18" s="212"/>
      <c r="C18" s="212"/>
      <c r="D18" s="212"/>
      <c r="E18" s="212"/>
      <c r="F18" s="213"/>
      <c r="G18" s="16">
        <v>11</v>
      </c>
      <c r="H18" s="43">
        <v>20560703</v>
      </c>
      <c r="I18" s="43">
        <v>18699600</v>
      </c>
    </row>
    <row r="19" spans="1:9" ht="12.75" customHeight="1" x14ac:dyDescent="0.2">
      <c r="A19" s="211" t="s">
        <v>15</v>
      </c>
      <c r="B19" s="212"/>
      <c r="C19" s="212"/>
      <c r="D19" s="212"/>
      <c r="E19" s="212"/>
      <c r="F19" s="213"/>
      <c r="G19" s="16">
        <v>12</v>
      </c>
      <c r="H19" s="43">
        <v>127925153</v>
      </c>
      <c r="I19" s="43">
        <v>111288565</v>
      </c>
    </row>
    <row r="20" spans="1:9" ht="12.75" customHeight="1" x14ac:dyDescent="0.2">
      <c r="A20" s="211" t="s">
        <v>16</v>
      </c>
      <c r="B20" s="212"/>
      <c r="C20" s="212"/>
      <c r="D20" s="212"/>
      <c r="E20" s="212"/>
      <c r="F20" s="213"/>
      <c r="G20" s="16">
        <v>13</v>
      </c>
      <c r="H20" s="43">
        <v>63593262</v>
      </c>
      <c r="I20" s="43">
        <v>73294088</v>
      </c>
    </row>
    <row r="21" spans="1:9" ht="12.75" customHeight="1" x14ac:dyDescent="0.2">
      <c r="A21" s="211" t="s">
        <v>17</v>
      </c>
      <c r="B21" s="212"/>
      <c r="C21" s="212"/>
      <c r="D21" s="212"/>
      <c r="E21" s="212"/>
      <c r="F21" s="213"/>
      <c r="G21" s="16">
        <v>14</v>
      </c>
      <c r="H21" s="43">
        <v>31687583</v>
      </c>
      <c r="I21" s="43">
        <v>22651058</v>
      </c>
    </row>
    <row r="22" spans="1:9" ht="12.75" customHeight="1" x14ac:dyDescent="0.2">
      <c r="A22" s="211" t="s">
        <v>18</v>
      </c>
      <c r="B22" s="212"/>
      <c r="C22" s="212"/>
      <c r="D22" s="212"/>
      <c r="E22" s="212"/>
      <c r="F22" s="213"/>
      <c r="G22" s="16">
        <v>15</v>
      </c>
      <c r="H22" s="43">
        <v>0</v>
      </c>
      <c r="I22" s="43">
        <v>0</v>
      </c>
    </row>
    <row r="23" spans="1:9" ht="12.75" customHeight="1" x14ac:dyDescent="0.2">
      <c r="A23" s="211" t="s">
        <v>19</v>
      </c>
      <c r="B23" s="212"/>
      <c r="C23" s="212"/>
      <c r="D23" s="212"/>
      <c r="E23" s="212"/>
      <c r="F23" s="213"/>
      <c r="G23" s="16">
        <v>16</v>
      </c>
      <c r="H23" s="43">
        <v>0</v>
      </c>
      <c r="I23" s="43">
        <v>20408</v>
      </c>
    </row>
    <row r="24" spans="1:9" ht="12.75" customHeight="1" x14ac:dyDescent="0.2">
      <c r="A24" s="211" t="s">
        <v>20</v>
      </c>
      <c r="B24" s="212"/>
      <c r="C24" s="212"/>
      <c r="D24" s="212"/>
      <c r="E24" s="212"/>
      <c r="F24" s="213"/>
      <c r="G24" s="16">
        <v>17</v>
      </c>
      <c r="H24" s="43">
        <v>3132289</v>
      </c>
      <c r="I24" s="43">
        <v>952493</v>
      </c>
    </row>
    <row r="25" spans="1:9" ht="12.75" customHeight="1" x14ac:dyDescent="0.2">
      <c r="A25" s="211" t="s">
        <v>21</v>
      </c>
      <c r="B25" s="212"/>
      <c r="C25" s="212"/>
      <c r="D25" s="212"/>
      <c r="E25" s="212"/>
      <c r="F25" s="213"/>
      <c r="G25" s="16">
        <v>18</v>
      </c>
      <c r="H25" s="43">
        <v>114450852</v>
      </c>
      <c r="I25" s="43">
        <v>112388455</v>
      </c>
    </row>
    <row r="26" spans="1:9" ht="12.75" customHeight="1" x14ac:dyDescent="0.2">
      <c r="A26" s="211" t="s">
        <v>22</v>
      </c>
      <c r="B26" s="212"/>
      <c r="C26" s="212"/>
      <c r="D26" s="212"/>
      <c r="E26" s="212"/>
      <c r="F26" s="213"/>
      <c r="G26" s="16">
        <v>19</v>
      </c>
      <c r="H26" s="43">
        <v>0</v>
      </c>
      <c r="I26" s="43">
        <v>0</v>
      </c>
    </row>
    <row r="27" spans="1:9" ht="12.75" customHeight="1" x14ac:dyDescent="0.2">
      <c r="A27" s="206" t="s">
        <v>23</v>
      </c>
      <c r="B27" s="207"/>
      <c r="C27" s="207"/>
      <c r="D27" s="207"/>
      <c r="E27" s="207"/>
      <c r="F27" s="208"/>
      <c r="G27" s="17">
        <v>20</v>
      </c>
      <c r="H27" s="44">
        <f>SUM(H28:H37)</f>
        <v>24900041</v>
      </c>
      <c r="I27" s="44">
        <f>SUM(I28:I37)</f>
        <v>13734197</v>
      </c>
    </row>
    <row r="28" spans="1:9" ht="12.75" customHeight="1" x14ac:dyDescent="0.2">
      <c r="A28" s="211" t="s">
        <v>24</v>
      </c>
      <c r="B28" s="212"/>
      <c r="C28" s="212"/>
      <c r="D28" s="212"/>
      <c r="E28" s="212"/>
      <c r="F28" s="213"/>
      <c r="G28" s="16">
        <v>21</v>
      </c>
      <c r="H28" s="43">
        <v>0</v>
      </c>
      <c r="I28" s="43">
        <v>0</v>
      </c>
    </row>
    <row r="29" spans="1:9" ht="12.75" customHeight="1" x14ac:dyDescent="0.2">
      <c r="A29" s="211" t="s">
        <v>25</v>
      </c>
      <c r="B29" s="212"/>
      <c r="C29" s="212"/>
      <c r="D29" s="212"/>
      <c r="E29" s="212"/>
      <c r="F29" s="213"/>
      <c r="G29" s="16">
        <v>22</v>
      </c>
      <c r="H29" s="43">
        <v>0</v>
      </c>
      <c r="I29" s="43">
        <v>0</v>
      </c>
    </row>
    <row r="30" spans="1:9" ht="12.75" customHeight="1" x14ac:dyDescent="0.2">
      <c r="A30" s="211" t="s">
        <v>26</v>
      </c>
      <c r="B30" s="212"/>
      <c r="C30" s="212"/>
      <c r="D30" s="212"/>
      <c r="E30" s="212"/>
      <c r="F30" s="213"/>
      <c r="G30" s="16">
        <v>23</v>
      </c>
      <c r="H30" s="43">
        <v>0</v>
      </c>
      <c r="I30" s="43">
        <v>0</v>
      </c>
    </row>
    <row r="31" spans="1:9" ht="24.6" customHeight="1" x14ac:dyDescent="0.2">
      <c r="A31" s="211" t="s">
        <v>27</v>
      </c>
      <c r="B31" s="212"/>
      <c r="C31" s="212"/>
      <c r="D31" s="212"/>
      <c r="E31" s="212"/>
      <c r="F31" s="213"/>
      <c r="G31" s="16">
        <v>24</v>
      </c>
      <c r="H31" s="43">
        <v>4000</v>
      </c>
      <c r="I31" s="43">
        <v>4000</v>
      </c>
    </row>
    <row r="32" spans="1:9" ht="24" customHeight="1" x14ac:dyDescent="0.2">
      <c r="A32" s="211" t="s">
        <v>28</v>
      </c>
      <c r="B32" s="212"/>
      <c r="C32" s="212"/>
      <c r="D32" s="212"/>
      <c r="E32" s="212"/>
      <c r="F32" s="213"/>
      <c r="G32" s="16">
        <v>25</v>
      </c>
      <c r="H32" s="43">
        <v>0</v>
      </c>
      <c r="I32" s="43">
        <v>0</v>
      </c>
    </row>
    <row r="33" spans="1:9" ht="26.45" customHeight="1" x14ac:dyDescent="0.2">
      <c r="A33" s="211" t="s">
        <v>29</v>
      </c>
      <c r="B33" s="212"/>
      <c r="C33" s="212"/>
      <c r="D33" s="212"/>
      <c r="E33" s="212"/>
      <c r="F33" s="213"/>
      <c r="G33" s="16">
        <v>26</v>
      </c>
      <c r="H33" s="43">
        <v>0</v>
      </c>
      <c r="I33" s="43">
        <v>0</v>
      </c>
    </row>
    <row r="34" spans="1:9" ht="12.75" customHeight="1" x14ac:dyDescent="0.2">
      <c r="A34" s="211" t="s">
        <v>30</v>
      </c>
      <c r="B34" s="212"/>
      <c r="C34" s="212"/>
      <c r="D34" s="212"/>
      <c r="E34" s="212"/>
      <c r="F34" s="213"/>
      <c r="G34" s="16">
        <v>27</v>
      </c>
      <c r="H34" s="43">
        <v>4984</v>
      </c>
      <c r="I34" s="43">
        <v>0</v>
      </c>
    </row>
    <row r="35" spans="1:9" ht="12.75" customHeight="1" x14ac:dyDescent="0.2">
      <c r="A35" s="211" t="s">
        <v>31</v>
      </c>
      <c r="B35" s="212"/>
      <c r="C35" s="212"/>
      <c r="D35" s="212"/>
      <c r="E35" s="212"/>
      <c r="F35" s="213"/>
      <c r="G35" s="16">
        <v>28</v>
      </c>
      <c r="H35" s="43">
        <v>13299386</v>
      </c>
      <c r="I35" s="43">
        <v>13730197</v>
      </c>
    </row>
    <row r="36" spans="1:9" ht="12.75" customHeight="1" x14ac:dyDescent="0.2">
      <c r="A36" s="211" t="s">
        <v>32</v>
      </c>
      <c r="B36" s="212"/>
      <c r="C36" s="212"/>
      <c r="D36" s="212"/>
      <c r="E36" s="212"/>
      <c r="F36" s="213"/>
      <c r="G36" s="16">
        <v>29</v>
      </c>
      <c r="H36" s="43">
        <v>11591671</v>
      </c>
      <c r="I36" s="43">
        <v>0</v>
      </c>
    </row>
    <row r="37" spans="1:9" ht="12.75" customHeight="1" x14ac:dyDescent="0.2">
      <c r="A37" s="211" t="s">
        <v>33</v>
      </c>
      <c r="B37" s="212"/>
      <c r="C37" s="212"/>
      <c r="D37" s="212"/>
      <c r="E37" s="212"/>
      <c r="F37" s="213"/>
      <c r="G37" s="16">
        <v>30</v>
      </c>
      <c r="H37" s="43">
        <v>0</v>
      </c>
      <c r="I37" s="43">
        <v>0</v>
      </c>
    </row>
    <row r="38" spans="1:9" ht="12.75" customHeight="1" x14ac:dyDescent="0.2">
      <c r="A38" s="206" t="s">
        <v>34</v>
      </c>
      <c r="B38" s="207"/>
      <c r="C38" s="207"/>
      <c r="D38" s="207"/>
      <c r="E38" s="207"/>
      <c r="F38" s="208"/>
      <c r="G38" s="17">
        <v>31</v>
      </c>
      <c r="H38" s="44">
        <f>H39+H40+H41+H42</f>
        <v>28208945</v>
      </c>
      <c r="I38" s="44">
        <f>I39+I40+I41+I42</f>
        <v>36765161</v>
      </c>
    </row>
    <row r="39" spans="1:9" ht="12.75" customHeight="1" x14ac:dyDescent="0.2">
      <c r="A39" s="211" t="s">
        <v>35</v>
      </c>
      <c r="B39" s="212"/>
      <c r="C39" s="212"/>
      <c r="D39" s="212"/>
      <c r="E39" s="212"/>
      <c r="F39" s="213"/>
      <c r="G39" s="16">
        <v>32</v>
      </c>
      <c r="H39" s="43">
        <v>0</v>
      </c>
      <c r="I39" s="43">
        <v>0</v>
      </c>
    </row>
    <row r="40" spans="1:9" ht="12.75" customHeight="1" x14ac:dyDescent="0.2">
      <c r="A40" s="211" t="s">
        <v>36</v>
      </c>
      <c r="B40" s="212"/>
      <c r="C40" s="212"/>
      <c r="D40" s="212"/>
      <c r="E40" s="212"/>
      <c r="F40" s="213"/>
      <c r="G40" s="16">
        <v>33</v>
      </c>
      <c r="H40" s="43">
        <v>0</v>
      </c>
      <c r="I40" s="43">
        <v>0</v>
      </c>
    </row>
    <row r="41" spans="1:9" ht="12.75" customHeight="1" x14ac:dyDescent="0.2">
      <c r="A41" s="211" t="s">
        <v>37</v>
      </c>
      <c r="B41" s="212"/>
      <c r="C41" s="212"/>
      <c r="D41" s="212"/>
      <c r="E41" s="212"/>
      <c r="F41" s="213"/>
      <c r="G41" s="16">
        <v>34</v>
      </c>
      <c r="H41" s="43">
        <v>0</v>
      </c>
      <c r="I41" s="43">
        <v>0</v>
      </c>
    </row>
    <row r="42" spans="1:9" ht="12.75" customHeight="1" x14ac:dyDescent="0.2">
      <c r="A42" s="211" t="s">
        <v>38</v>
      </c>
      <c r="B42" s="212"/>
      <c r="C42" s="212"/>
      <c r="D42" s="212"/>
      <c r="E42" s="212"/>
      <c r="F42" s="213"/>
      <c r="G42" s="16">
        <v>35</v>
      </c>
      <c r="H42" s="43">
        <v>28208945</v>
      </c>
      <c r="I42" s="43">
        <v>36765161</v>
      </c>
    </row>
    <row r="43" spans="1:9" ht="12.75" customHeight="1" x14ac:dyDescent="0.2">
      <c r="A43" s="237" t="s">
        <v>39</v>
      </c>
      <c r="B43" s="238"/>
      <c r="C43" s="238"/>
      <c r="D43" s="238"/>
      <c r="E43" s="238"/>
      <c r="F43" s="239"/>
      <c r="G43" s="16">
        <v>36</v>
      </c>
      <c r="H43" s="43">
        <v>0</v>
      </c>
      <c r="I43" s="43">
        <v>0</v>
      </c>
    </row>
    <row r="44" spans="1:9" ht="12.75" customHeight="1" x14ac:dyDescent="0.2">
      <c r="A44" s="214" t="s">
        <v>40</v>
      </c>
      <c r="B44" s="215"/>
      <c r="C44" s="215"/>
      <c r="D44" s="215"/>
      <c r="E44" s="215"/>
      <c r="F44" s="216"/>
      <c r="G44" s="17">
        <v>37</v>
      </c>
      <c r="H44" s="44">
        <f>H45+H53+H60+H70</f>
        <v>643232785</v>
      </c>
      <c r="I44" s="44">
        <f>I45+I53+I60+I70</f>
        <v>547440650</v>
      </c>
    </row>
    <row r="45" spans="1:9" ht="12.75" customHeight="1" x14ac:dyDescent="0.2">
      <c r="A45" s="206" t="s">
        <v>41</v>
      </c>
      <c r="B45" s="207"/>
      <c r="C45" s="207"/>
      <c r="D45" s="207"/>
      <c r="E45" s="207"/>
      <c r="F45" s="208"/>
      <c r="G45" s="17">
        <v>38</v>
      </c>
      <c r="H45" s="44">
        <f>SUM(H46:H52)</f>
        <v>162456836</v>
      </c>
      <c r="I45" s="44">
        <f>SUM(I46:I52)</f>
        <v>85247916</v>
      </c>
    </row>
    <row r="46" spans="1:9" ht="12.75" customHeight="1" x14ac:dyDescent="0.2">
      <c r="A46" s="211" t="s">
        <v>42</v>
      </c>
      <c r="B46" s="212"/>
      <c r="C46" s="212"/>
      <c r="D46" s="212"/>
      <c r="E46" s="212"/>
      <c r="F46" s="213"/>
      <c r="G46" s="16">
        <v>39</v>
      </c>
      <c r="H46" s="43">
        <v>60192110</v>
      </c>
      <c r="I46" s="43">
        <v>49570241</v>
      </c>
    </row>
    <row r="47" spans="1:9" ht="12.75" customHeight="1" x14ac:dyDescent="0.2">
      <c r="A47" s="211" t="s">
        <v>43</v>
      </c>
      <c r="B47" s="212"/>
      <c r="C47" s="212"/>
      <c r="D47" s="212"/>
      <c r="E47" s="212"/>
      <c r="F47" s="213"/>
      <c r="G47" s="16">
        <v>40</v>
      </c>
      <c r="H47" s="43">
        <v>20486723</v>
      </c>
      <c r="I47" s="43">
        <v>6874510</v>
      </c>
    </row>
    <row r="48" spans="1:9" ht="12.75" customHeight="1" x14ac:dyDescent="0.2">
      <c r="A48" s="211" t="s">
        <v>44</v>
      </c>
      <c r="B48" s="212"/>
      <c r="C48" s="212"/>
      <c r="D48" s="212"/>
      <c r="E48" s="212"/>
      <c r="F48" s="213"/>
      <c r="G48" s="16">
        <v>41</v>
      </c>
      <c r="H48" s="43">
        <v>8792603</v>
      </c>
      <c r="I48" s="43">
        <v>21346042</v>
      </c>
    </row>
    <row r="49" spans="1:9" ht="12.75" customHeight="1" x14ac:dyDescent="0.2">
      <c r="A49" s="211" t="s">
        <v>45</v>
      </c>
      <c r="B49" s="212"/>
      <c r="C49" s="212"/>
      <c r="D49" s="212"/>
      <c r="E49" s="212"/>
      <c r="F49" s="213"/>
      <c r="G49" s="16">
        <v>42</v>
      </c>
      <c r="H49" s="43">
        <v>7676248</v>
      </c>
      <c r="I49" s="43">
        <v>7082773</v>
      </c>
    </row>
    <row r="50" spans="1:9" ht="12.75" customHeight="1" x14ac:dyDescent="0.2">
      <c r="A50" s="211" t="s">
        <v>46</v>
      </c>
      <c r="B50" s="212"/>
      <c r="C50" s="212"/>
      <c r="D50" s="212"/>
      <c r="E50" s="212"/>
      <c r="F50" s="213"/>
      <c r="G50" s="16">
        <v>43</v>
      </c>
      <c r="H50" s="43">
        <v>271775</v>
      </c>
      <c r="I50" s="43">
        <v>374350</v>
      </c>
    </row>
    <row r="51" spans="1:9" ht="12.75" customHeight="1" x14ac:dyDescent="0.2">
      <c r="A51" s="211" t="s">
        <v>47</v>
      </c>
      <c r="B51" s="212"/>
      <c r="C51" s="212"/>
      <c r="D51" s="212"/>
      <c r="E51" s="212"/>
      <c r="F51" s="213"/>
      <c r="G51" s="16">
        <v>44</v>
      </c>
      <c r="H51" s="43">
        <v>65037377</v>
      </c>
      <c r="I51" s="43">
        <v>0</v>
      </c>
    </row>
    <row r="52" spans="1:9" ht="12.75" customHeight="1" x14ac:dyDescent="0.2">
      <c r="A52" s="211" t="s">
        <v>48</v>
      </c>
      <c r="B52" s="212"/>
      <c r="C52" s="212"/>
      <c r="D52" s="212"/>
      <c r="E52" s="212"/>
      <c r="F52" s="213"/>
      <c r="G52" s="16">
        <v>45</v>
      </c>
      <c r="H52" s="43">
        <v>0</v>
      </c>
      <c r="I52" s="43">
        <v>0</v>
      </c>
    </row>
    <row r="53" spans="1:9" ht="12.75" customHeight="1" x14ac:dyDescent="0.2">
      <c r="A53" s="206" t="s">
        <v>49</v>
      </c>
      <c r="B53" s="207"/>
      <c r="C53" s="207"/>
      <c r="D53" s="207"/>
      <c r="E53" s="207"/>
      <c r="F53" s="208"/>
      <c r="G53" s="17">
        <v>46</v>
      </c>
      <c r="H53" s="44">
        <f>SUM(H54:H59)</f>
        <v>389513637</v>
      </c>
      <c r="I53" s="44">
        <f>SUM(I54:I59)</f>
        <v>386124913</v>
      </c>
    </row>
    <row r="54" spans="1:9" ht="12.75" customHeight="1" x14ac:dyDescent="0.2">
      <c r="A54" s="211" t="s">
        <v>50</v>
      </c>
      <c r="B54" s="212"/>
      <c r="C54" s="212"/>
      <c r="D54" s="212"/>
      <c r="E54" s="212"/>
      <c r="F54" s="213"/>
      <c r="G54" s="16">
        <v>47</v>
      </c>
      <c r="H54" s="43">
        <v>0</v>
      </c>
      <c r="I54" s="43">
        <v>0</v>
      </c>
    </row>
    <row r="55" spans="1:9" ht="12.75" customHeight="1" x14ac:dyDescent="0.2">
      <c r="A55" s="211" t="s">
        <v>51</v>
      </c>
      <c r="B55" s="212"/>
      <c r="C55" s="212"/>
      <c r="D55" s="212"/>
      <c r="E55" s="212"/>
      <c r="F55" s="213"/>
      <c r="G55" s="16">
        <v>48</v>
      </c>
      <c r="H55" s="43">
        <v>0</v>
      </c>
      <c r="I55" s="43">
        <v>0</v>
      </c>
    </row>
    <row r="56" spans="1:9" ht="12.75" customHeight="1" x14ac:dyDescent="0.2">
      <c r="A56" s="211" t="s">
        <v>52</v>
      </c>
      <c r="B56" s="212"/>
      <c r="C56" s="212"/>
      <c r="D56" s="212"/>
      <c r="E56" s="212"/>
      <c r="F56" s="213"/>
      <c r="G56" s="16">
        <v>49</v>
      </c>
      <c r="H56" s="43">
        <v>235934234</v>
      </c>
      <c r="I56" s="43">
        <v>233387758</v>
      </c>
    </row>
    <row r="57" spans="1:9" ht="12.75" customHeight="1" x14ac:dyDescent="0.2">
      <c r="A57" s="211" t="s">
        <v>53</v>
      </c>
      <c r="B57" s="212"/>
      <c r="C57" s="212"/>
      <c r="D57" s="212"/>
      <c r="E57" s="212"/>
      <c r="F57" s="213"/>
      <c r="G57" s="16">
        <v>50</v>
      </c>
      <c r="H57" s="43">
        <v>167857</v>
      </c>
      <c r="I57" s="43">
        <v>323319</v>
      </c>
    </row>
    <row r="58" spans="1:9" ht="12.75" customHeight="1" x14ac:dyDescent="0.2">
      <c r="A58" s="211" t="s">
        <v>54</v>
      </c>
      <c r="B58" s="212"/>
      <c r="C58" s="212"/>
      <c r="D58" s="212"/>
      <c r="E58" s="212"/>
      <c r="F58" s="213"/>
      <c r="G58" s="16">
        <v>51</v>
      </c>
      <c r="H58" s="43">
        <v>17559329</v>
      </c>
      <c r="I58" s="43">
        <v>15771179</v>
      </c>
    </row>
    <row r="59" spans="1:9" ht="12.75" customHeight="1" x14ac:dyDescent="0.2">
      <c r="A59" s="211" t="s">
        <v>55</v>
      </c>
      <c r="B59" s="212"/>
      <c r="C59" s="212"/>
      <c r="D59" s="212"/>
      <c r="E59" s="212"/>
      <c r="F59" s="213"/>
      <c r="G59" s="16">
        <v>52</v>
      </c>
      <c r="H59" s="43">
        <v>135852217</v>
      </c>
      <c r="I59" s="43">
        <v>136642657</v>
      </c>
    </row>
    <row r="60" spans="1:9" ht="12.75" customHeight="1" x14ac:dyDescent="0.2">
      <c r="A60" s="206" t="s">
        <v>56</v>
      </c>
      <c r="B60" s="207"/>
      <c r="C60" s="207"/>
      <c r="D60" s="207"/>
      <c r="E60" s="207"/>
      <c r="F60" s="208"/>
      <c r="G60" s="17">
        <v>53</v>
      </c>
      <c r="H60" s="44">
        <f>SUM(H61:H69)</f>
        <v>25083021</v>
      </c>
      <c r="I60" s="44">
        <f>SUM(I61:I69)</f>
        <v>14548513</v>
      </c>
    </row>
    <row r="61" spans="1:9" ht="12.75" customHeight="1" x14ac:dyDescent="0.2">
      <c r="A61" s="211" t="s">
        <v>24</v>
      </c>
      <c r="B61" s="212"/>
      <c r="C61" s="212"/>
      <c r="D61" s="212"/>
      <c r="E61" s="212"/>
      <c r="F61" s="213"/>
      <c r="G61" s="16">
        <v>54</v>
      </c>
      <c r="H61" s="43">
        <v>0</v>
      </c>
      <c r="I61" s="43">
        <v>0</v>
      </c>
    </row>
    <row r="62" spans="1:9" ht="12.75" customHeight="1" x14ac:dyDescent="0.2">
      <c r="A62" s="211" t="s">
        <v>25</v>
      </c>
      <c r="B62" s="212"/>
      <c r="C62" s="212"/>
      <c r="D62" s="212"/>
      <c r="E62" s="212"/>
      <c r="F62" s="213"/>
      <c r="G62" s="16">
        <v>55</v>
      </c>
      <c r="H62" s="43">
        <v>0</v>
      </c>
      <c r="I62" s="43">
        <v>0</v>
      </c>
    </row>
    <row r="63" spans="1:9" ht="12.75" customHeight="1" x14ac:dyDescent="0.2">
      <c r="A63" s="211" t="s">
        <v>26</v>
      </c>
      <c r="B63" s="212"/>
      <c r="C63" s="212"/>
      <c r="D63" s="212"/>
      <c r="E63" s="212"/>
      <c r="F63" s="213"/>
      <c r="G63" s="16">
        <v>56</v>
      </c>
      <c r="H63" s="43">
        <v>0</v>
      </c>
      <c r="I63" s="43">
        <v>0</v>
      </c>
    </row>
    <row r="64" spans="1:9" ht="23.45" customHeight="1" x14ac:dyDescent="0.2">
      <c r="A64" s="211" t="s">
        <v>57</v>
      </c>
      <c r="B64" s="212"/>
      <c r="C64" s="212"/>
      <c r="D64" s="212"/>
      <c r="E64" s="212"/>
      <c r="F64" s="213"/>
      <c r="G64" s="16">
        <v>57</v>
      </c>
      <c r="H64" s="43">
        <v>0</v>
      </c>
      <c r="I64" s="43">
        <v>0</v>
      </c>
    </row>
    <row r="65" spans="1:9" ht="21" customHeight="1" x14ac:dyDescent="0.2">
      <c r="A65" s="211" t="s">
        <v>28</v>
      </c>
      <c r="B65" s="212"/>
      <c r="C65" s="212"/>
      <c r="D65" s="212"/>
      <c r="E65" s="212"/>
      <c r="F65" s="213"/>
      <c r="G65" s="16">
        <v>58</v>
      </c>
      <c r="H65" s="43">
        <v>0</v>
      </c>
      <c r="I65" s="43">
        <v>0</v>
      </c>
    </row>
    <row r="66" spans="1:9" ht="22.9" customHeight="1" x14ac:dyDescent="0.2">
      <c r="A66" s="211" t="s">
        <v>29</v>
      </c>
      <c r="B66" s="212"/>
      <c r="C66" s="212"/>
      <c r="D66" s="212"/>
      <c r="E66" s="212"/>
      <c r="F66" s="213"/>
      <c r="G66" s="16">
        <v>59</v>
      </c>
      <c r="H66" s="43">
        <v>0</v>
      </c>
      <c r="I66" s="43">
        <v>0</v>
      </c>
    </row>
    <row r="67" spans="1:9" ht="12.75" customHeight="1" x14ac:dyDescent="0.2">
      <c r="A67" s="211" t="s">
        <v>30</v>
      </c>
      <c r="B67" s="212"/>
      <c r="C67" s="212"/>
      <c r="D67" s="212"/>
      <c r="E67" s="212"/>
      <c r="F67" s="213"/>
      <c r="G67" s="16">
        <v>60</v>
      </c>
      <c r="H67" s="43">
        <v>0</v>
      </c>
      <c r="I67" s="43">
        <v>0</v>
      </c>
    </row>
    <row r="68" spans="1:9" ht="12.75" customHeight="1" x14ac:dyDescent="0.2">
      <c r="A68" s="211" t="s">
        <v>31</v>
      </c>
      <c r="B68" s="212"/>
      <c r="C68" s="212"/>
      <c r="D68" s="212"/>
      <c r="E68" s="212"/>
      <c r="F68" s="213"/>
      <c r="G68" s="16">
        <v>61</v>
      </c>
      <c r="H68" s="43">
        <v>25083021</v>
      </c>
      <c r="I68" s="43">
        <v>14548513</v>
      </c>
    </row>
    <row r="69" spans="1:9" ht="12.75" customHeight="1" x14ac:dyDescent="0.2">
      <c r="A69" s="211" t="s">
        <v>58</v>
      </c>
      <c r="B69" s="212"/>
      <c r="C69" s="212"/>
      <c r="D69" s="212"/>
      <c r="E69" s="212"/>
      <c r="F69" s="213"/>
      <c r="G69" s="16">
        <v>62</v>
      </c>
      <c r="H69" s="43">
        <v>0</v>
      </c>
      <c r="I69" s="43">
        <v>0</v>
      </c>
    </row>
    <row r="70" spans="1:9" ht="12.75" customHeight="1" x14ac:dyDescent="0.2">
      <c r="A70" s="237" t="s">
        <v>59</v>
      </c>
      <c r="B70" s="238"/>
      <c r="C70" s="238"/>
      <c r="D70" s="238"/>
      <c r="E70" s="238"/>
      <c r="F70" s="239"/>
      <c r="G70" s="16">
        <v>63</v>
      </c>
      <c r="H70" s="43">
        <v>66179291</v>
      </c>
      <c r="I70" s="43">
        <v>61519308</v>
      </c>
    </row>
    <row r="71" spans="1:9" ht="12.75" customHeight="1" x14ac:dyDescent="0.2">
      <c r="A71" s="243" t="s">
        <v>60</v>
      </c>
      <c r="B71" s="244"/>
      <c r="C71" s="244"/>
      <c r="D71" s="244"/>
      <c r="E71" s="244"/>
      <c r="F71" s="245"/>
      <c r="G71" s="16">
        <v>64</v>
      </c>
      <c r="H71" s="43">
        <v>4279298</v>
      </c>
      <c r="I71" s="43">
        <v>3341230</v>
      </c>
    </row>
    <row r="72" spans="1:9" ht="12.75" customHeight="1" x14ac:dyDescent="0.2">
      <c r="A72" s="214" t="s">
        <v>61</v>
      </c>
      <c r="B72" s="215"/>
      <c r="C72" s="215"/>
      <c r="D72" s="215"/>
      <c r="E72" s="215"/>
      <c r="F72" s="216"/>
      <c r="G72" s="17">
        <v>65</v>
      </c>
      <c r="H72" s="44">
        <f>H8+H9+H44+H71</f>
        <v>1072667491</v>
      </c>
      <c r="I72" s="44">
        <f>I8+I9+I44+I71</f>
        <v>946632581</v>
      </c>
    </row>
    <row r="73" spans="1:9" ht="12.75" customHeight="1" x14ac:dyDescent="0.2">
      <c r="A73" s="246" t="s">
        <v>62</v>
      </c>
      <c r="B73" s="247"/>
      <c r="C73" s="247"/>
      <c r="D73" s="247"/>
      <c r="E73" s="247"/>
      <c r="F73" s="248"/>
      <c r="G73" s="19">
        <v>66</v>
      </c>
      <c r="H73" s="45">
        <v>519157671</v>
      </c>
      <c r="I73" s="45">
        <v>487526376</v>
      </c>
    </row>
    <row r="74" spans="1:9" x14ac:dyDescent="0.2">
      <c r="A74" s="249" t="s">
        <v>63</v>
      </c>
      <c r="B74" s="250"/>
      <c r="C74" s="250"/>
      <c r="D74" s="250"/>
      <c r="E74" s="250"/>
      <c r="F74" s="250"/>
      <c r="G74" s="250"/>
      <c r="H74" s="250"/>
      <c r="I74" s="250"/>
    </row>
    <row r="75" spans="1:9" ht="12.75" customHeight="1" x14ac:dyDescent="0.2">
      <c r="A75" s="209" t="s">
        <v>64</v>
      </c>
      <c r="B75" s="209"/>
      <c r="C75" s="209"/>
      <c r="D75" s="209"/>
      <c r="E75" s="209"/>
      <c r="F75" s="209"/>
      <c r="G75" s="17">
        <v>67</v>
      </c>
      <c r="H75" s="44">
        <f>H76+H77+H78+H84+H85+H89+H92+H95</f>
        <v>82319251</v>
      </c>
      <c r="I75" s="44">
        <f>I76+I77+I78+I84+I85+I89+I92+I95</f>
        <v>82514228</v>
      </c>
    </row>
    <row r="76" spans="1:9" ht="12.75" customHeight="1" x14ac:dyDescent="0.2">
      <c r="A76" s="210" t="s">
        <v>65</v>
      </c>
      <c r="B76" s="210"/>
      <c r="C76" s="210"/>
      <c r="D76" s="210"/>
      <c r="E76" s="210"/>
      <c r="F76" s="210"/>
      <c r="G76" s="16">
        <v>68</v>
      </c>
      <c r="H76" s="29">
        <v>247193050</v>
      </c>
      <c r="I76" s="29">
        <v>247193050</v>
      </c>
    </row>
    <row r="77" spans="1:9" ht="12.75" customHeight="1" x14ac:dyDescent="0.2">
      <c r="A77" s="210" t="s">
        <v>66</v>
      </c>
      <c r="B77" s="210"/>
      <c r="C77" s="210"/>
      <c r="D77" s="210"/>
      <c r="E77" s="210"/>
      <c r="F77" s="210"/>
      <c r="G77" s="16">
        <v>69</v>
      </c>
      <c r="H77" s="29">
        <v>88235980</v>
      </c>
      <c r="I77" s="29">
        <v>86141670</v>
      </c>
    </row>
    <row r="78" spans="1:9" ht="12.75" customHeight="1" x14ac:dyDescent="0.2">
      <c r="A78" s="240" t="s">
        <v>67</v>
      </c>
      <c r="B78" s="240"/>
      <c r="C78" s="240"/>
      <c r="D78" s="240"/>
      <c r="E78" s="240"/>
      <c r="F78" s="240"/>
      <c r="G78" s="17">
        <v>70</v>
      </c>
      <c r="H78" s="44">
        <f>SUM(H79:H83)</f>
        <v>76091965</v>
      </c>
      <c r="I78" s="44">
        <f>SUM(I79:I83)</f>
        <v>74430517</v>
      </c>
    </row>
    <row r="79" spans="1:9" ht="12.75" customHeight="1" x14ac:dyDescent="0.2">
      <c r="A79" s="205" t="s">
        <v>68</v>
      </c>
      <c r="B79" s="205"/>
      <c r="C79" s="205"/>
      <c r="D79" s="205"/>
      <c r="E79" s="205"/>
      <c r="F79" s="205"/>
      <c r="G79" s="16">
        <v>71</v>
      </c>
      <c r="H79" s="29">
        <v>11652410</v>
      </c>
      <c r="I79" s="29">
        <v>11652410</v>
      </c>
    </row>
    <row r="80" spans="1:9" ht="12.75" customHeight="1" x14ac:dyDescent="0.2">
      <c r="A80" s="205" t="s">
        <v>69</v>
      </c>
      <c r="B80" s="205"/>
      <c r="C80" s="205"/>
      <c r="D80" s="205"/>
      <c r="E80" s="205"/>
      <c r="F80" s="205"/>
      <c r="G80" s="16">
        <v>72</v>
      </c>
      <c r="H80" s="29">
        <v>8465950</v>
      </c>
      <c r="I80" s="29">
        <v>8465950</v>
      </c>
    </row>
    <row r="81" spans="1:9" ht="12.75" customHeight="1" x14ac:dyDescent="0.2">
      <c r="A81" s="205" t="s">
        <v>70</v>
      </c>
      <c r="B81" s="205"/>
      <c r="C81" s="205"/>
      <c r="D81" s="205"/>
      <c r="E81" s="205"/>
      <c r="F81" s="205"/>
      <c r="G81" s="16">
        <v>73</v>
      </c>
      <c r="H81" s="29">
        <v>-8465950</v>
      </c>
      <c r="I81" s="29">
        <v>-8465950</v>
      </c>
    </row>
    <row r="82" spans="1:9" ht="12.75" customHeight="1" x14ac:dyDescent="0.2">
      <c r="A82" s="205" t="s">
        <v>71</v>
      </c>
      <c r="B82" s="205"/>
      <c r="C82" s="205"/>
      <c r="D82" s="205"/>
      <c r="E82" s="205"/>
      <c r="F82" s="205"/>
      <c r="G82" s="16">
        <v>74</v>
      </c>
      <c r="H82" s="29">
        <v>32188407</v>
      </c>
      <c r="I82" s="29">
        <v>32188407</v>
      </c>
    </row>
    <row r="83" spans="1:9" ht="12.75" customHeight="1" x14ac:dyDescent="0.2">
      <c r="A83" s="205" t="s">
        <v>72</v>
      </c>
      <c r="B83" s="205"/>
      <c r="C83" s="205"/>
      <c r="D83" s="205"/>
      <c r="E83" s="205"/>
      <c r="F83" s="205"/>
      <c r="G83" s="16">
        <v>75</v>
      </c>
      <c r="H83" s="29">
        <v>32251148</v>
      </c>
      <c r="I83" s="29">
        <v>30589700</v>
      </c>
    </row>
    <row r="84" spans="1:9" ht="12.75" customHeight="1" x14ac:dyDescent="0.2">
      <c r="A84" s="210" t="s">
        <v>73</v>
      </c>
      <c r="B84" s="210"/>
      <c r="C84" s="210"/>
      <c r="D84" s="210"/>
      <c r="E84" s="210"/>
      <c r="F84" s="210"/>
      <c r="G84" s="16">
        <v>76</v>
      </c>
      <c r="H84" s="29">
        <v>40706979</v>
      </c>
      <c r="I84" s="29">
        <v>40706979</v>
      </c>
    </row>
    <row r="85" spans="1:9" ht="12.75" customHeight="1" x14ac:dyDescent="0.2">
      <c r="A85" s="240" t="s">
        <v>74</v>
      </c>
      <c r="B85" s="240"/>
      <c r="C85" s="240"/>
      <c r="D85" s="240"/>
      <c r="E85" s="240"/>
      <c r="F85" s="240"/>
      <c r="G85" s="17">
        <v>77</v>
      </c>
      <c r="H85" s="44">
        <f>H86+H87+H88</f>
        <v>0</v>
      </c>
      <c r="I85" s="44">
        <f>I86+I87+I88</f>
        <v>0</v>
      </c>
    </row>
    <row r="86" spans="1:9" ht="12.75" customHeight="1" x14ac:dyDescent="0.2">
      <c r="A86" s="205" t="s">
        <v>75</v>
      </c>
      <c r="B86" s="205"/>
      <c r="C86" s="205"/>
      <c r="D86" s="205"/>
      <c r="E86" s="205"/>
      <c r="F86" s="205"/>
      <c r="G86" s="16">
        <v>78</v>
      </c>
      <c r="H86" s="43">
        <v>0</v>
      </c>
      <c r="I86" s="43">
        <v>0</v>
      </c>
    </row>
    <row r="87" spans="1:9" ht="12.75" customHeight="1" x14ac:dyDescent="0.2">
      <c r="A87" s="205" t="s">
        <v>76</v>
      </c>
      <c r="B87" s="205"/>
      <c r="C87" s="205"/>
      <c r="D87" s="205"/>
      <c r="E87" s="205"/>
      <c r="F87" s="205"/>
      <c r="G87" s="16">
        <v>79</v>
      </c>
      <c r="H87" s="43">
        <v>0</v>
      </c>
      <c r="I87" s="43">
        <v>0</v>
      </c>
    </row>
    <row r="88" spans="1:9" ht="12.75" customHeight="1" x14ac:dyDescent="0.2">
      <c r="A88" s="205" t="s">
        <v>77</v>
      </c>
      <c r="B88" s="205"/>
      <c r="C88" s="205"/>
      <c r="D88" s="205"/>
      <c r="E88" s="205"/>
      <c r="F88" s="205"/>
      <c r="G88" s="16">
        <v>80</v>
      </c>
      <c r="H88" s="43">
        <v>0</v>
      </c>
      <c r="I88" s="43">
        <v>0</v>
      </c>
    </row>
    <row r="89" spans="1:9" ht="12.75" customHeight="1" x14ac:dyDescent="0.2">
      <c r="A89" s="240" t="s">
        <v>78</v>
      </c>
      <c r="B89" s="240"/>
      <c r="C89" s="240"/>
      <c r="D89" s="240"/>
      <c r="E89" s="240"/>
      <c r="F89" s="240"/>
      <c r="G89" s="17">
        <v>81</v>
      </c>
      <c r="H89" s="44">
        <f>H90-H91</f>
        <v>-249638779</v>
      </c>
      <c r="I89" s="44">
        <f>I90-I91</f>
        <v>-369208977</v>
      </c>
    </row>
    <row r="90" spans="1:9" ht="12.75" customHeight="1" x14ac:dyDescent="0.2">
      <c r="A90" s="205" t="s">
        <v>79</v>
      </c>
      <c r="B90" s="205"/>
      <c r="C90" s="205"/>
      <c r="D90" s="205"/>
      <c r="E90" s="205"/>
      <c r="F90" s="205"/>
      <c r="G90" s="16">
        <v>82</v>
      </c>
      <c r="H90" s="43">
        <v>0</v>
      </c>
      <c r="I90" s="43">
        <v>0</v>
      </c>
    </row>
    <row r="91" spans="1:9" ht="12.75" customHeight="1" x14ac:dyDescent="0.2">
      <c r="A91" s="205" t="s">
        <v>80</v>
      </c>
      <c r="B91" s="205"/>
      <c r="C91" s="205"/>
      <c r="D91" s="205"/>
      <c r="E91" s="205"/>
      <c r="F91" s="205"/>
      <c r="G91" s="16">
        <v>83</v>
      </c>
      <c r="H91" s="29">
        <v>249638779</v>
      </c>
      <c r="I91" s="29">
        <v>369208977</v>
      </c>
    </row>
    <row r="92" spans="1:9" ht="12.75" customHeight="1" x14ac:dyDescent="0.2">
      <c r="A92" s="240" t="s">
        <v>81</v>
      </c>
      <c r="B92" s="240"/>
      <c r="C92" s="240"/>
      <c r="D92" s="240"/>
      <c r="E92" s="240"/>
      <c r="F92" s="240"/>
      <c r="G92" s="17">
        <v>84</v>
      </c>
      <c r="H92" s="44">
        <f>H93-H94</f>
        <v>-119570198</v>
      </c>
      <c r="I92" s="44">
        <f>I93-I94</f>
        <v>3250989</v>
      </c>
    </row>
    <row r="93" spans="1:9" ht="12.75" customHeight="1" x14ac:dyDescent="0.2">
      <c r="A93" s="205" t="s">
        <v>82</v>
      </c>
      <c r="B93" s="205"/>
      <c r="C93" s="205"/>
      <c r="D93" s="205"/>
      <c r="E93" s="205"/>
      <c r="F93" s="205"/>
      <c r="G93" s="16">
        <v>85</v>
      </c>
      <c r="H93" s="29">
        <v>0</v>
      </c>
      <c r="I93" s="43">
        <v>3250989</v>
      </c>
    </row>
    <row r="94" spans="1:9" ht="12.75" customHeight="1" x14ac:dyDescent="0.2">
      <c r="A94" s="205" t="s">
        <v>83</v>
      </c>
      <c r="B94" s="205"/>
      <c r="C94" s="205"/>
      <c r="D94" s="205"/>
      <c r="E94" s="205"/>
      <c r="F94" s="205"/>
      <c r="G94" s="16">
        <v>86</v>
      </c>
      <c r="H94" s="43">
        <v>119570198</v>
      </c>
      <c r="I94" s="29">
        <v>0</v>
      </c>
    </row>
    <row r="95" spans="1:9" ht="12.75" customHeight="1" x14ac:dyDescent="0.2">
      <c r="A95" s="210" t="s">
        <v>84</v>
      </c>
      <c r="B95" s="210"/>
      <c r="C95" s="210"/>
      <c r="D95" s="210"/>
      <c r="E95" s="210"/>
      <c r="F95" s="210"/>
      <c r="G95" s="16">
        <v>87</v>
      </c>
      <c r="H95" s="29">
        <v>-699746</v>
      </c>
      <c r="I95" s="29">
        <v>0</v>
      </c>
    </row>
    <row r="96" spans="1:9" ht="12.75" customHeight="1" x14ac:dyDescent="0.2">
      <c r="A96" s="209" t="s">
        <v>85</v>
      </c>
      <c r="B96" s="209"/>
      <c r="C96" s="209"/>
      <c r="D96" s="209"/>
      <c r="E96" s="209"/>
      <c r="F96" s="209"/>
      <c r="G96" s="17">
        <v>88</v>
      </c>
      <c r="H96" s="44">
        <f>SUM(H97:H102)</f>
        <v>29036593</v>
      </c>
      <c r="I96" s="44">
        <f>SUM(I97:I102)</f>
        <v>36270122</v>
      </c>
    </row>
    <row r="97" spans="1:9" ht="12.75" customHeight="1" x14ac:dyDescent="0.2">
      <c r="A97" s="205" t="s">
        <v>86</v>
      </c>
      <c r="B97" s="205"/>
      <c r="C97" s="205"/>
      <c r="D97" s="205"/>
      <c r="E97" s="205"/>
      <c r="F97" s="205"/>
      <c r="G97" s="16">
        <v>89</v>
      </c>
      <c r="H97" s="29">
        <v>9358079</v>
      </c>
      <c r="I97" s="29">
        <v>8045583</v>
      </c>
    </row>
    <row r="98" spans="1:9" ht="12.75" customHeight="1" x14ac:dyDescent="0.2">
      <c r="A98" s="205" t="s">
        <v>87</v>
      </c>
      <c r="B98" s="205"/>
      <c r="C98" s="205"/>
      <c r="D98" s="205"/>
      <c r="E98" s="205"/>
      <c r="F98" s="205"/>
      <c r="G98" s="16">
        <v>90</v>
      </c>
      <c r="H98" s="43">
        <v>0</v>
      </c>
      <c r="I98" s="43">
        <v>0</v>
      </c>
    </row>
    <row r="99" spans="1:9" ht="12.75" customHeight="1" x14ac:dyDescent="0.2">
      <c r="A99" s="205" t="s">
        <v>88</v>
      </c>
      <c r="B99" s="205"/>
      <c r="C99" s="205"/>
      <c r="D99" s="205"/>
      <c r="E99" s="205"/>
      <c r="F99" s="205"/>
      <c r="G99" s="16">
        <v>91</v>
      </c>
      <c r="H99" s="43">
        <v>19678514</v>
      </c>
      <c r="I99" s="43">
        <v>28224539</v>
      </c>
    </row>
    <row r="100" spans="1:9" ht="12.75" customHeight="1" x14ac:dyDescent="0.2">
      <c r="A100" s="205" t="s">
        <v>89</v>
      </c>
      <c r="B100" s="205"/>
      <c r="C100" s="205"/>
      <c r="D100" s="205"/>
      <c r="E100" s="205"/>
      <c r="F100" s="205"/>
      <c r="G100" s="16">
        <v>92</v>
      </c>
      <c r="H100" s="43">
        <v>0</v>
      </c>
      <c r="I100" s="43">
        <v>0</v>
      </c>
    </row>
    <row r="101" spans="1:9" ht="12.75" customHeight="1" x14ac:dyDescent="0.2">
      <c r="A101" s="205" t="s">
        <v>90</v>
      </c>
      <c r="B101" s="205"/>
      <c r="C101" s="205"/>
      <c r="D101" s="205"/>
      <c r="E101" s="205"/>
      <c r="F101" s="205"/>
      <c r="G101" s="16">
        <v>93</v>
      </c>
      <c r="H101" s="43">
        <v>0</v>
      </c>
      <c r="I101" s="43">
        <v>0</v>
      </c>
    </row>
    <row r="102" spans="1:9" ht="12.75" customHeight="1" x14ac:dyDescent="0.2">
      <c r="A102" s="205" t="s">
        <v>91</v>
      </c>
      <c r="B102" s="205"/>
      <c r="C102" s="205"/>
      <c r="D102" s="205"/>
      <c r="E102" s="205"/>
      <c r="F102" s="205"/>
      <c r="G102" s="16">
        <v>94</v>
      </c>
      <c r="H102" s="43">
        <v>0</v>
      </c>
      <c r="I102" s="43">
        <v>0</v>
      </c>
    </row>
    <row r="103" spans="1:9" ht="12.75" customHeight="1" x14ac:dyDescent="0.2">
      <c r="A103" s="209" t="s">
        <v>92</v>
      </c>
      <c r="B103" s="209"/>
      <c r="C103" s="209"/>
      <c r="D103" s="209"/>
      <c r="E103" s="209"/>
      <c r="F103" s="209"/>
      <c r="G103" s="17">
        <v>95</v>
      </c>
      <c r="H103" s="44">
        <f>SUM(H104:H114)</f>
        <v>403981676</v>
      </c>
      <c r="I103" s="44">
        <f>SUM(I104:I114)</f>
        <v>376594146</v>
      </c>
    </row>
    <row r="104" spans="1:9" ht="12.75" customHeight="1" x14ac:dyDescent="0.2">
      <c r="A104" s="205" t="s">
        <v>93</v>
      </c>
      <c r="B104" s="205"/>
      <c r="C104" s="205"/>
      <c r="D104" s="205"/>
      <c r="E104" s="205"/>
      <c r="F104" s="205"/>
      <c r="G104" s="16">
        <v>96</v>
      </c>
      <c r="H104" s="43">
        <v>0</v>
      </c>
      <c r="I104" s="43">
        <v>0</v>
      </c>
    </row>
    <row r="105" spans="1:9" ht="12.75" customHeight="1" x14ac:dyDescent="0.2">
      <c r="A105" s="205" t="s">
        <v>94</v>
      </c>
      <c r="B105" s="205"/>
      <c r="C105" s="205"/>
      <c r="D105" s="205"/>
      <c r="E105" s="205"/>
      <c r="F105" s="205"/>
      <c r="G105" s="16">
        <v>97</v>
      </c>
      <c r="H105" s="43">
        <v>0</v>
      </c>
      <c r="I105" s="43">
        <v>0</v>
      </c>
    </row>
    <row r="106" spans="1:9" ht="12.75" customHeight="1" x14ac:dyDescent="0.2">
      <c r="A106" s="205" t="s">
        <v>95</v>
      </c>
      <c r="B106" s="205"/>
      <c r="C106" s="205"/>
      <c r="D106" s="205"/>
      <c r="E106" s="205"/>
      <c r="F106" s="205"/>
      <c r="G106" s="16">
        <v>98</v>
      </c>
      <c r="H106" s="43">
        <v>0</v>
      </c>
      <c r="I106" s="43">
        <v>0</v>
      </c>
    </row>
    <row r="107" spans="1:9" ht="22.15" customHeight="1" x14ac:dyDescent="0.2">
      <c r="A107" s="205" t="s">
        <v>96</v>
      </c>
      <c r="B107" s="205"/>
      <c r="C107" s="205"/>
      <c r="D107" s="205"/>
      <c r="E107" s="205"/>
      <c r="F107" s="205"/>
      <c r="G107" s="16">
        <v>99</v>
      </c>
      <c r="H107" s="43">
        <v>0</v>
      </c>
      <c r="I107" s="43">
        <v>0</v>
      </c>
    </row>
    <row r="108" spans="1:9" ht="12.75" customHeight="1" x14ac:dyDescent="0.2">
      <c r="A108" s="205" t="s">
        <v>97</v>
      </c>
      <c r="B108" s="205"/>
      <c r="C108" s="205"/>
      <c r="D108" s="205"/>
      <c r="E108" s="205"/>
      <c r="F108" s="205"/>
      <c r="G108" s="16">
        <v>100</v>
      </c>
      <c r="H108" s="43">
        <v>0</v>
      </c>
      <c r="I108" s="43">
        <v>0</v>
      </c>
    </row>
    <row r="109" spans="1:9" ht="12.75" customHeight="1" x14ac:dyDescent="0.2">
      <c r="A109" s="205" t="s">
        <v>98</v>
      </c>
      <c r="B109" s="205"/>
      <c r="C109" s="205"/>
      <c r="D109" s="205"/>
      <c r="E109" s="205"/>
      <c r="F109" s="205"/>
      <c r="G109" s="16">
        <v>101</v>
      </c>
      <c r="H109" s="29">
        <v>350482561</v>
      </c>
      <c r="I109" s="29">
        <v>322283118</v>
      </c>
    </row>
    <row r="110" spans="1:9" ht="12.75" customHeight="1" x14ac:dyDescent="0.2">
      <c r="A110" s="205" t="s">
        <v>99</v>
      </c>
      <c r="B110" s="205"/>
      <c r="C110" s="205"/>
      <c r="D110" s="205"/>
      <c r="E110" s="205"/>
      <c r="F110" s="205"/>
      <c r="G110" s="16">
        <v>102</v>
      </c>
      <c r="H110" s="43">
        <v>0</v>
      </c>
      <c r="I110" s="43">
        <v>0</v>
      </c>
    </row>
    <row r="111" spans="1:9" ht="12.75" customHeight="1" x14ac:dyDescent="0.2">
      <c r="A111" s="205" t="s">
        <v>100</v>
      </c>
      <c r="B111" s="205"/>
      <c r="C111" s="205"/>
      <c r="D111" s="205"/>
      <c r="E111" s="205"/>
      <c r="F111" s="205"/>
      <c r="G111" s="16">
        <v>103</v>
      </c>
      <c r="H111" s="30">
        <v>766311</v>
      </c>
      <c r="I111" s="30">
        <v>239847</v>
      </c>
    </row>
    <row r="112" spans="1:9" ht="12.75" customHeight="1" x14ac:dyDescent="0.2">
      <c r="A112" s="205" t="s">
        <v>101</v>
      </c>
      <c r="B112" s="205"/>
      <c r="C112" s="205"/>
      <c r="D112" s="205"/>
      <c r="E112" s="205"/>
      <c r="F112" s="205"/>
      <c r="G112" s="16">
        <v>104</v>
      </c>
      <c r="H112" s="29">
        <v>43797126</v>
      </c>
      <c r="I112" s="29">
        <v>45135503</v>
      </c>
    </row>
    <row r="113" spans="1:9" ht="12.75" customHeight="1" x14ac:dyDescent="0.2">
      <c r="A113" s="205" t="s">
        <v>102</v>
      </c>
      <c r="B113" s="205"/>
      <c r="C113" s="205"/>
      <c r="D113" s="205"/>
      <c r="E113" s="205"/>
      <c r="F113" s="205"/>
      <c r="G113" s="16">
        <v>105</v>
      </c>
      <c r="H113" s="43">
        <v>0</v>
      </c>
      <c r="I113" s="43">
        <v>0</v>
      </c>
    </row>
    <row r="114" spans="1:9" ht="12.75" customHeight="1" x14ac:dyDescent="0.2">
      <c r="A114" s="205" t="s">
        <v>103</v>
      </c>
      <c r="B114" s="205"/>
      <c r="C114" s="205"/>
      <c r="D114" s="205"/>
      <c r="E114" s="205"/>
      <c r="F114" s="205"/>
      <c r="G114" s="16">
        <v>106</v>
      </c>
      <c r="H114" s="43">
        <v>8935678</v>
      </c>
      <c r="I114" s="43">
        <v>8935678</v>
      </c>
    </row>
    <row r="115" spans="1:9" ht="12.75" customHeight="1" x14ac:dyDescent="0.2">
      <c r="A115" s="209" t="s">
        <v>104</v>
      </c>
      <c r="B115" s="209"/>
      <c r="C115" s="209"/>
      <c r="D115" s="209"/>
      <c r="E115" s="209"/>
      <c r="F115" s="209"/>
      <c r="G115" s="17">
        <v>107</v>
      </c>
      <c r="H115" s="44">
        <f>SUM(H116:H129)</f>
        <v>532801821</v>
      </c>
      <c r="I115" s="44">
        <f>SUM(I116:I129)</f>
        <v>437706562</v>
      </c>
    </row>
    <row r="116" spans="1:9" ht="12.75" customHeight="1" x14ac:dyDescent="0.2">
      <c r="A116" s="205" t="s">
        <v>93</v>
      </c>
      <c r="B116" s="205"/>
      <c r="C116" s="205"/>
      <c r="D116" s="205"/>
      <c r="E116" s="205"/>
      <c r="F116" s="205"/>
      <c r="G116" s="16">
        <v>108</v>
      </c>
      <c r="H116" s="43">
        <v>0</v>
      </c>
      <c r="I116" s="43">
        <v>0</v>
      </c>
    </row>
    <row r="117" spans="1:9" ht="12.75" customHeight="1" x14ac:dyDescent="0.2">
      <c r="A117" s="205" t="s">
        <v>94</v>
      </c>
      <c r="B117" s="205"/>
      <c r="C117" s="205"/>
      <c r="D117" s="205"/>
      <c r="E117" s="205"/>
      <c r="F117" s="205"/>
      <c r="G117" s="16">
        <v>109</v>
      </c>
      <c r="H117" s="43">
        <v>0</v>
      </c>
      <c r="I117" s="43">
        <v>0</v>
      </c>
    </row>
    <row r="118" spans="1:9" ht="12.75" customHeight="1" x14ac:dyDescent="0.2">
      <c r="A118" s="205" t="s">
        <v>95</v>
      </c>
      <c r="B118" s="205"/>
      <c r="C118" s="205"/>
      <c r="D118" s="205"/>
      <c r="E118" s="205"/>
      <c r="F118" s="205"/>
      <c r="G118" s="16">
        <v>110</v>
      </c>
      <c r="H118" s="43">
        <v>0</v>
      </c>
      <c r="I118" s="43">
        <v>0</v>
      </c>
    </row>
    <row r="119" spans="1:9" ht="25.9" customHeight="1" x14ac:dyDescent="0.2">
      <c r="A119" s="205" t="s">
        <v>96</v>
      </c>
      <c r="B119" s="205"/>
      <c r="C119" s="205"/>
      <c r="D119" s="205"/>
      <c r="E119" s="205"/>
      <c r="F119" s="205"/>
      <c r="G119" s="16">
        <v>111</v>
      </c>
      <c r="H119" s="29">
        <v>0</v>
      </c>
      <c r="I119" s="43">
        <v>0</v>
      </c>
    </row>
    <row r="120" spans="1:9" ht="12.75" customHeight="1" x14ac:dyDescent="0.2">
      <c r="A120" s="205" t="s">
        <v>97</v>
      </c>
      <c r="B120" s="205"/>
      <c r="C120" s="205"/>
      <c r="D120" s="205"/>
      <c r="E120" s="205"/>
      <c r="F120" s="205"/>
      <c r="G120" s="16">
        <v>112</v>
      </c>
      <c r="H120" s="43">
        <v>0</v>
      </c>
      <c r="I120" s="43">
        <v>0</v>
      </c>
    </row>
    <row r="121" spans="1:9" ht="12.75" customHeight="1" x14ac:dyDescent="0.2">
      <c r="A121" s="205" t="s">
        <v>98</v>
      </c>
      <c r="B121" s="205"/>
      <c r="C121" s="205"/>
      <c r="D121" s="205"/>
      <c r="E121" s="205"/>
      <c r="F121" s="205"/>
      <c r="G121" s="16">
        <v>113</v>
      </c>
      <c r="H121" s="29">
        <v>68055397</v>
      </c>
      <c r="I121" s="29">
        <v>69977525</v>
      </c>
    </row>
    <row r="122" spans="1:9" ht="12.75" customHeight="1" x14ac:dyDescent="0.2">
      <c r="A122" s="205" t="s">
        <v>99</v>
      </c>
      <c r="B122" s="205"/>
      <c r="C122" s="205"/>
      <c r="D122" s="205"/>
      <c r="E122" s="205"/>
      <c r="F122" s="205"/>
      <c r="G122" s="16">
        <v>114</v>
      </c>
      <c r="H122" s="29">
        <v>28955567</v>
      </c>
      <c r="I122" s="29">
        <v>30908672</v>
      </c>
    </row>
    <row r="123" spans="1:9" ht="12.75" customHeight="1" x14ac:dyDescent="0.2">
      <c r="A123" s="205" t="s">
        <v>100</v>
      </c>
      <c r="B123" s="205"/>
      <c r="C123" s="205"/>
      <c r="D123" s="205"/>
      <c r="E123" s="205"/>
      <c r="F123" s="205"/>
      <c r="G123" s="16">
        <v>115</v>
      </c>
      <c r="H123" s="29">
        <v>250723061</v>
      </c>
      <c r="I123" s="29">
        <v>221594808</v>
      </c>
    </row>
    <row r="124" spans="1:9" x14ac:dyDescent="0.2">
      <c r="A124" s="205" t="s">
        <v>101</v>
      </c>
      <c r="B124" s="205"/>
      <c r="C124" s="205"/>
      <c r="D124" s="205"/>
      <c r="E124" s="205"/>
      <c r="F124" s="205"/>
      <c r="G124" s="16">
        <v>116</v>
      </c>
      <c r="H124" s="29">
        <v>58062705</v>
      </c>
      <c r="I124" s="29">
        <v>1250921</v>
      </c>
    </row>
    <row r="125" spans="1:9" x14ac:dyDescent="0.2">
      <c r="A125" s="205" t="s">
        <v>105</v>
      </c>
      <c r="B125" s="205"/>
      <c r="C125" s="205"/>
      <c r="D125" s="205"/>
      <c r="E125" s="205"/>
      <c r="F125" s="205"/>
      <c r="G125" s="16">
        <v>117</v>
      </c>
      <c r="H125" s="29">
        <v>54976757</v>
      </c>
      <c r="I125" s="29">
        <v>36424873</v>
      </c>
    </row>
    <row r="126" spans="1:9" x14ac:dyDescent="0.2">
      <c r="A126" s="205" t="s">
        <v>106</v>
      </c>
      <c r="B126" s="205"/>
      <c r="C126" s="205"/>
      <c r="D126" s="205"/>
      <c r="E126" s="205"/>
      <c r="F126" s="205"/>
      <c r="G126" s="16">
        <v>118</v>
      </c>
      <c r="H126" s="29">
        <v>50459827</v>
      </c>
      <c r="I126" s="29">
        <v>61756754</v>
      </c>
    </row>
    <row r="127" spans="1:9" x14ac:dyDescent="0.2">
      <c r="A127" s="205" t="s">
        <v>107</v>
      </c>
      <c r="B127" s="205"/>
      <c r="C127" s="205"/>
      <c r="D127" s="205"/>
      <c r="E127" s="205"/>
      <c r="F127" s="205"/>
      <c r="G127" s="16">
        <v>119</v>
      </c>
      <c r="H127" s="29">
        <v>100985</v>
      </c>
      <c r="I127" s="29">
        <v>100985</v>
      </c>
    </row>
    <row r="128" spans="1:9" x14ac:dyDescent="0.2">
      <c r="A128" s="205" t="s">
        <v>108</v>
      </c>
      <c r="B128" s="205"/>
      <c r="C128" s="205"/>
      <c r="D128" s="205"/>
      <c r="E128" s="205"/>
      <c r="F128" s="205"/>
      <c r="G128" s="16">
        <v>120</v>
      </c>
      <c r="H128" s="43">
        <v>0</v>
      </c>
      <c r="I128" s="43">
        <v>0</v>
      </c>
    </row>
    <row r="129" spans="1:9" x14ac:dyDescent="0.2">
      <c r="A129" s="205" t="s">
        <v>109</v>
      </c>
      <c r="B129" s="205"/>
      <c r="C129" s="205"/>
      <c r="D129" s="205"/>
      <c r="E129" s="205"/>
      <c r="F129" s="205"/>
      <c r="G129" s="16">
        <v>121</v>
      </c>
      <c r="H129" s="43">
        <v>21467522</v>
      </c>
      <c r="I129" s="43">
        <v>15692024</v>
      </c>
    </row>
    <row r="130" spans="1:9" ht="22.15" customHeight="1" x14ac:dyDescent="0.2">
      <c r="A130" s="241" t="s">
        <v>110</v>
      </c>
      <c r="B130" s="241"/>
      <c r="C130" s="241"/>
      <c r="D130" s="241"/>
      <c r="E130" s="241"/>
      <c r="F130" s="241"/>
      <c r="G130" s="16">
        <v>122</v>
      </c>
      <c r="H130" s="43">
        <v>24528150</v>
      </c>
      <c r="I130" s="43">
        <v>13547524</v>
      </c>
    </row>
    <row r="131" spans="1:9" x14ac:dyDescent="0.2">
      <c r="A131" s="209" t="s">
        <v>111</v>
      </c>
      <c r="B131" s="209"/>
      <c r="C131" s="209"/>
      <c r="D131" s="209"/>
      <c r="E131" s="209"/>
      <c r="F131" s="209"/>
      <c r="G131" s="17">
        <v>123</v>
      </c>
      <c r="H131" s="44">
        <f>H75+H96+H103+H115+H130</f>
        <v>1072667491</v>
      </c>
      <c r="I131" s="44">
        <f>I75+I96+I103+I115+I130</f>
        <v>946632582</v>
      </c>
    </row>
    <row r="132" spans="1:9" x14ac:dyDescent="0.2">
      <c r="A132" s="242" t="s">
        <v>112</v>
      </c>
      <c r="B132" s="242"/>
      <c r="C132" s="242"/>
      <c r="D132" s="242"/>
      <c r="E132" s="242"/>
      <c r="F132" s="242"/>
      <c r="G132" s="19">
        <v>124</v>
      </c>
      <c r="H132" s="45">
        <v>519157671</v>
      </c>
      <c r="I132" s="45">
        <v>487526376</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xr:uid="{00000000-0002-0000-0100-000003000000}">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xr:uid="{00000000-0002-0000-0100-000004000000}">
      <formula1>999999999999</formula1>
    </dataValidation>
    <dataValidation type="whole" operator="notEqual" allowBlank="1" showInputMessage="1" showErrorMessage="1" errorTitle="Pogrešan upis" error="Dopušten je upis samo cjelobrojnih vrijednosti ili nule" sqref="H95:I95 H75:I75 H92:I92 H77:I89"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xr:uid="{00000000-0002-0000-0100-000006000000}">
      <formula1>0</formula1>
    </dataValidation>
  </dataValidations>
  <pageMargins left="0.75" right="0.75" top="1" bottom="1" header="0.5" footer="0.5"/>
  <pageSetup paperSize="9" scale="48" orientation="portrait" r:id="rId1"/>
  <headerFooter alignWithMargins="0"/>
  <rowBreaks count="1" manualBreakCount="1">
    <brk id="73"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36573D-1FB4-4CDE-8308-2A86649986FD}">
  <dimension ref="A1:I104"/>
  <sheetViews>
    <sheetView view="pageBreakPreview" topLeftCell="A67" zoomScaleNormal="100" zoomScaleSheetLayoutView="100" workbookViewId="0">
      <selection sqref="A1:I4 A5:F67 A68:I68 A69:F74 A75:I75 A76:F82 A83:I83 A84:F86 A87:I87 A88:F100 A101:I101 A102:F104"/>
    </sheetView>
  </sheetViews>
  <sheetFormatPr defaultRowHeight="12.75" x14ac:dyDescent="0.2"/>
  <cols>
    <col min="1" max="7" width="9.140625" style="11"/>
    <col min="8" max="9" width="18.5703125" style="40"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67" t="s">
        <v>114</v>
      </c>
      <c r="B1" s="218"/>
      <c r="C1" s="218"/>
      <c r="D1" s="218"/>
      <c r="E1" s="218"/>
      <c r="F1" s="218"/>
      <c r="G1" s="218"/>
      <c r="H1" s="218"/>
      <c r="I1" s="218"/>
    </row>
    <row r="2" spans="1:9" x14ac:dyDescent="0.2">
      <c r="A2" s="268" t="s">
        <v>476</v>
      </c>
      <c r="B2" s="220"/>
      <c r="C2" s="220"/>
      <c r="D2" s="220"/>
      <c r="E2" s="220"/>
      <c r="F2" s="220"/>
      <c r="G2" s="220"/>
      <c r="H2" s="220"/>
      <c r="I2" s="220"/>
    </row>
    <row r="3" spans="1:9" x14ac:dyDescent="0.2">
      <c r="A3" s="269" t="s">
        <v>361</v>
      </c>
      <c r="B3" s="270"/>
      <c r="C3" s="270"/>
      <c r="D3" s="270"/>
      <c r="E3" s="270"/>
      <c r="F3" s="270"/>
      <c r="G3" s="270"/>
      <c r="H3" s="270"/>
      <c r="I3" s="270"/>
    </row>
    <row r="4" spans="1:9" x14ac:dyDescent="0.2">
      <c r="A4" s="271" t="s">
        <v>471</v>
      </c>
      <c r="B4" s="224"/>
      <c r="C4" s="224"/>
      <c r="D4" s="224"/>
      <c r="E4" s="224"/>
      <c r="F4" s="224"/>
      <c r="G4" s="224"/>
      <c r="H4" s="224"/>
      <c r="I4" s="225"/>
    </row>
    <row r="5" spans="1:9" ht="24" thickBot="1" x14ac:dyDescent="0.25">
      <c r="A5" s="272" t="s">
        <v>2</v>
      </c>
      <c r="B5" s="230"/>
      <c r="C5" s="230"/>
      <c r="D5" s="230"/>
      <c r="E5" s="230"/>
      <c r="F5" s="231"/>
      <c r="G5" s="12" t="s">
        <v>115</v>
      </c>
      <c r="H5" s="31" t="s">
        <v>377</v>
      </c>
      <c r="I5" s="31" t="s">
        <v>353</v>
      </c>
    </row>
    <row r="6" spans="1:9" x14ac:dyDescent="0.2">
      <c r="A6" s="273">
        <v>1</v>
      </c>
      <c r="B6" s="227"/>
      <c r="C6" s="227"/>
      <c r="D6" s="227"/>
      <c r="E6" s="227"/>
      <c r="F6" s="228"/>
      <c r="G6" s="14">
        <v>2</v>
      </c>
      <c r="H6" s="20">
        <v>3</v>
      </c>
      <c r="I6" s="20">
        <v>4</v>
      </c>
    </row>
    <row r="7" spans="1:9" x14ac:dyDescent="0.2">
      <c r="A7" s="266" t="s">
        <v>128</v>
      </c>
      <c r="B7" s="266"/>
      <c r="C7" s="266"/>
      <c r="D7" s="266"/>
      <c r="E7" s="266"/>
      <c r="F7" s="266"/>
      <c r="G7" s="24">
        <v>125</v>
      </c>
      <c r="H7" s="47">
        <f>SUM(H8:H12)</f>
        <v>1221923967</v>
      </c>
      <c r="I7" s="47">
        <f>SUM(I8:I12)</f>
        <v>1252227485</v>
      </c>
    </row>
    <row r="8" spans="1:9" x14ac:dyDescent="0.2">
      <c r="A8" s="205" t="s">
        <v>129</v>
      </c>
      <c r="B8" s="205"/>
      <c r="C8" s="205"/>
      <c r="D8" s="205"/>
      <c r="E8" s="205"/>
      <c r="F8" s="205"/>
      <c r="G8" s="16">
        <v>126</v>
      </c>
      <c r="H8" s="43">
        <v>0</v>
      </c>
      <c r="I8" s="43">
        <v>0</v>
      </c>
    </row>
    <row r="9" spans="1:9" x14ac:dyDescent="0.2">
      <c r="A9" s="205" t="s">
        <v>130</v>
      </c>
      <c r="B9" s="205"/>
      <c r="C9" s="205"/>
      <c r="D9" s="205"/>
      <c r="E9" s="205"/>
      <c r="F9" s="205"/>
      <c r="G9" s="16">
        <v>127</v>
      </c>
      <c r="H9" s="43">
        <v>1163956086</v>
      </c>
      <c r="I9" s="43">
        <v>1221852742</v>
      </c>
    </row>
    <row r="10" spans="1:9" x14ac:dyDescent="0.2">
      <c r="A10" s="205" t="s">
        <v>131</v>
      </c>
      <c r="B10" s="205"/>
      <c r="C10" s="205"/>
      <c r="D10" s="205"/>
      <c r="E10" s="205"/>
      <c r="F10" s="205"/>
      <c r="G10" s="16">
        <v>128</v>
      </c>
      <c r="H10" s="43">
        <v>0</v>
      </c>
      <c r="I10" s="43">
        <v>0</v>
      </c>
    </row>
    <row r="11" spans="1:9" x14ac:dyDescent="0.2">
      <c r="A11" s="205" t="s">
        <v>132</v>
      </c>
      <c r="B11" s="205"/>
      <c r="C11" s="205"/>
      <c r="D11" s="205"/>
      <c r="E11" s="205"/>
      <c r="F11" s="205"/>
      <c r="G11" s="16">
        <v>129</v>
      </c>
      <c r="H11" s="43">
        <v>0</v>
      </c>
      <c r="I11" s="43">
        <v>0</v>
      </c>
    </row>
    <row r="12" spans="1:9" x14ac:dyDescent="0.2">
      <c r="A12" s="205" t="s">
        <v>133</v>
      </c>
      <c r="B12" s="205"/>
      <c r="C12" s="205"/>
      <c r="D12" s="205"/>
      <c r="E12" s="205"/>
      <c r="F12" s="205"/>
      <c r="G12" s="16">
        <v>130</v>
      </c>
      <c r="H12" s="43">
        <v>57967881</v>
      </c>
      <c r="I12" s="43">
        <v>30374743</v>
      </c>
    </row>
    <row r="13" spans="1:9" x14ac:dyDescent="0.2">
      <c r="A13" s="209" t="s">
        <v>134</v>
      </c>
      <c r="B13" s="209"/>
      <c r="C13" s="209"/>
      <c r="D13" s="209"/>
      <c r="E13" s="209"/>
      <c r="F13" s="209"/>
      <c r="G13" s="17">
        <v>131</v>
      </c>
      <c r="H13" s="44">
        <f>H14+H15+H19+H23+H24+H25+H28+H35</f>
        <v>1306185293</v>
      </c>
      <c r="I13" s="44">
        <f>I14+I15+I19+I23+I24+I25+I28+I35</f>
        <v>1263123211</v>
      </c>
    </row>
    <row r="14" spans="1:9" x14ac:dyDescent="0.2">
      <c r="A14" s="205" t="s">
        <v>116</v>
      </c>
      <c r="B14" s="205"/>
      <c r="C14" s="205"/>
      <c r="D14" s="205"/>
      <c r="E14" s="205"/>
      <c r="F14" s="205"/>
      <c r="G14" s="16">
        <v>132</v>
      </c>
      <c r="H14" s="43">
        <v>2656588</v>
      </c>
      <c r="I14" s="43">
        <v>-1696616</v>
      </c>
    </row>
    <row r="15" spans="1:9" x14ac:dyDescent="0.2">
      <c r="A15" s="265" t="s">
        <v>135</v>
      </c>
      <c r="B15" s="265"/>
      <c r="C15" s="265"/>
      <c r="D15" s="265"/>
      <c r="E15" s="265"/>
      <c r="F15" s="265"/>
      <c r="G15" s="17">
        <v>133</v>
      </c>
      <c r="H15" s="44">
        <f>SUM(H16:H18)</f>
        <v>774437538</v>
      </c>
      <c r="I15" s="44">
        <f>SUM(I16:I18)</f>
        <v>774427138</v>
      </c>
    </row>
    <row r="16" spans="1:9" x14ac:dyDescent="0.2">
      <c r="A16" s="264" t="s">
        <v>136</v>
      </c>
      <c r="B16" s="264"/>
      <c r="C16" s="264"/>
      <c r="D16" s="264"/>
      <c r="E16" s="264"/>
      <c r="F16" s="264"/>
      <c r="G16" s="16">
        <v>134</v>
      </c>
      <c r="H16" s="43">
        <v>305924836</v>
      </c>
      <c r="I16" s="43">
        <v>315574559</v>
      </c>
    </row>
    <row r="17" spans="1:9" x14ac:dyDescent="0.2">
      <c r="A17" s="264" t="s">
        <v>137</v>
      </c>
      <c r="B17" s="264"/>
      <c r="C17" s="264"/>
      <c r="D17" s="264"/>
      <c r="E17" s="264"/>
      <c r="F17" s="264"/>
      <c r="G17" s="16">
        <v>135</v>
      </c>
      <c r="H17" s="43">
        <v>115868142</v>
      </c>
      <c r="I17" s="43">
        <v>96901292</v>
      </c>
    </row>
    <row r="18" spans="1:9" x14ac:dyDescent="0.2">
      <c r="A18" s="264" t="s">
        <v>138</v>
      </c>
      <c r="B18" s="264"/>
      <c r="C18" s="264"/>
      <c r="D18" s="264"/>
      <c r="E18" s="264"/>
      <c r="F18" s="264"/>
      <c r="G18" s="16">
        <v>136</v>
      </c>
      <c r="H18" s="43">
        <v>352644560</v>
      </c>
      <c r="I18" s="43">
        <v>361951287</v>
      </c>
    </row>
    <row r="19" spans="1:9" x14ac:dyDescent="0.2">
      <c r="A19" s="265" t="s">
        <v>139</v>
      </c>
      <c r="B19" s="265"/>
      <c r="C19" s="265"/>
      <c r="D19" s="265"/>
      <c r="E19" s="265"/>
      <c r="F19" s="265"/>
      <c r="G19" s="17">
        <v>137</v>
      </c>
      <c r="H19" s="44">
        <f>SUM(H20:H22)</f>
        <v>303490270</v>
      </c>
      <c r="I19" s="44">
        <f>SUM(I20:I22)</f>
        <v>298637622</v>
      </c>
    </row>
    <row r="20" spans="1:9" x14ac:dyDescent="0.2">
      <c r="A20" s="264" t="s">
        <v>117</v>
      </c>
      <c r="B20" s="264"/>
      <c r="C20" s="264"/>
      <c r="D20" s="264"/>
      <c r="E20" s="264"/>
      <c r="F20" s="264"/>
      <c r="G20" s="16">
        <v>138</v>
      </c>
      <c r="H20" s="43">
        <v>226754927</v>
      </c>
      <c r="I20" s="43">
        <v>227295387</v>
      </c>
    </row>
    <row r="21" spans="1:9" x14ac:dyDescent="0.2">
      <c r="A21" s="264" t="s">
        <v>118</v>
      </c>
      <c r="B21" s="264"/>
      <c r="C21" s="264"/>
      <c r="D21" s="264"/>
      <c r="E21" s="264"/>
      <c r="F21" s="264"/>
      <c r="G21" s="16">
        <v>139</v>
      </c>
      <c r="H21" s="43">
        <v>48129807</v>
      </c>
      <c r="I21" s="43">
        <v>45279665</v>
      </c>
    </row>
    <row r="22" spans="1:9" x14ac:dyDescent="0.2">
      <c r="A22" s="264" t="s">
        <v>119</v>
      </c>
      <c r="B22" s="264"/>
      <c r="C22" s="264"/>
      <c r="D22" s="264"/>
      <c r="E22" s="264"/>
      <c r="F22" s="264"/>
      <c r="G22" s="16">
        <v>140</v>
      </c>
      <c r="H22" s="43">
        <v>28605536</v>
      </c>
      <c r="I22" s="43">
        <v>26062570</v>
      </c>
    </row>
    <row r="23" spans="1:9" x14ac:dyDescent="0.2">
      <c r="A23" s="205" t="s">
        <v>120</v>
      </c>
      <c r="B23" s="205"/>
      <c r="C23" s="205"/>
      <c r="D23" s="205"/>
      <c r="E23" s="205"/>
      <c r="F23" s="205"/>
      <c r="G23" s="16">
        <v>141</v>
      </c>
      <c r="H23" s="43">
        <v>42471684</v>
      </c>
      <c r="I23" s="43">
        <v>36168233</v>
      </c>
    </row>
    <row r="24" spans="1:9" x14ac:dyDescent="0.2">
      <c r="A24" s="205" t="s">
        <v>121</v>
      </c>
      <c r="B24" s="205"/>
      <c r="C24" s="205"/>
      <c r="D24" s="205"/>
      <c r="E24" s="205"/>
      <c r="F24" s="205"/>
      <c r="G24" s="16">
        <v>142</v>
      </c>
      <c r="H24" s="43">
        <v>46330548</v>
      </c>
      <c r="I24" s="43">
        <v>35086397</v>
      </c>
    </row>
    <row r="25" spans="1:9" x14ac:dyDescent="0.2">
      <c r="A25" s="265" t="s">
        <v>140</v>
      </c>
      <c r="B25" s="265"/>
      <c r="C25" s="265"/>
      <c r="D25" s="265"/>
      <c r="E25" s="265"/>
      <c r="F25" s="265"/>
      <c r="G25" s="17">
        <v>143</v>
      </c>
      <c r="H25" s="44">
        <f>H26+H27</f>
        <v>15357195</v>
      </c>
      <c r="I25" s="44">
        <f>I26+I27</f>
        <v>7728978</v>
      </c>
    </row>
    <row r="26" spans="1:9" x14ac:dyDescent="0.2">
      <c r="A26" s="264" t="s">
        <v>141</v>
      </c>
      <c r="B26" s="264"/>
      <c r="C26" s="264"/>
      <c r="D26" s="264"/>
      <c r="E26" s="264"/>
      <c r="F26" s="264"/>
      <c r="G26" s="16">
        <v>144</v>
      </c>
      <c r="H26" s="43">
        <v>14038628</v>
      </c>
      <c r="I26" s="43">
        <v>0</v>
      </c>
    </row>
    <row r="27" spans="1:9" x14ac:dyDescent="0.2">
      <c r="A27" s="264" t="s">
        <v>142</v>
      </c>
      <c r="B27" s="264"/>
      <c r="C27" s="264"/>
      <c r="D27" s="264"/>
      <c r="E27" s="264"/>
      <c r="F27" s="264"/>
      <c r="G27" s="16">
        <v>145</v>
      </c>
      <c r="H27" s="43">
        <v>1318567</v>
      </c>
      <c r="I27" s="43">
        <v>7728978</v>
      </c>
    </row>
    <row r="28" spans="1:9" x14ac:dyDescent="0.2">
      <c r="A28" s="265" t="s">
        <v>143</v>
      </c>
      <c r="B28" s="265"/>
      <c r="C28" s="265"/>
      <c r="D28" s="265"/>
      <c r="E28" s="265"/>
      <c r="F28" s="265"/>
      <c r="G28" s="17">
        <v>146</v>
      </c>
      <c r="H28" s="44">
        <f>SUM(H29:H34)</f>
        <v>1743708</v>
      </c>
      <c r="I28" s="44">
        <f>SUM(I29:I34)</f>
        <v>10999211</v>
      </c>
    </row>
    <row r="29" spans="1:9" x14ac:dyDescent="0.2">
      <c r="A29" s="264" t="s">
        <v>144</v>
      </c>
      <c r="B29" s="264"/>
      <c r="C29" s="264"/>
      <c r="D29" s="264"/>
      <c r="E29" s="264"/>
      <c r="F29" s="264"/>
      <c r="G29" s="16">
        <v>147</v>
      </c>
      <c r="H29" s="43">
        <v>0</v>
      </c>
      <c r="I29" s="43">
        <v>0</v>
      </c>
    </row>
    <row r="30" spans="1:9" x14ac:dyDescent="0.2">
      <c r="A30" s="264" t="s">
        <v>145</v>
      </c>
      <c r="B30" s="264"/>
      <c r="C30" s="264"/>
      <c r="D30" s="264"/>
      <c r="E30" s="264"/>
      <c r="F30" s="264"/>
      <c r="G30" s="16">
        <v>148</v>
      </c>
      <c r="H30" s="43">
        <v>0</v>
      </c>
      <c r="I30" s="43">
        <v>0</v>
      </c>
    </row>
    <row r="31" spans="1:9" x14ac:dyDescent="0.2">
      <c r="A31" s="264" t="s">
        <v>146</v>
      </c>
      <c r="B31" s="264"/>
      <c r="C31" s="264"/>
      <c r="D31" s="264"/>
      <c r="E31" s="264"/>
      <c r="F31" s="264"/>
      <c r="G31" s="16">
        <v>149</v>
      </c>
      <c r="H31" s="43">
        <v>760595</v>
      </c>
      <c r="I31" s="43">
        <v>10999211</v>
      </c>
    </row>
    <row r="32" spans="1:9" x14ac:dyDescent="0.2">
      <c r="A32" s="264" t="s">
        <v>147</v>
      </c>
      <c r="B32" s="264"/>
      <c r="C32" s="264"/>
      <c r="D32" s="264"/>
      <c r="E32" s="264"/>
      <c r="F32" s="264"/>
      <c r="G32" s="16">
        <v>150</v>
      </c>
      <c r="H32" s="43">
        <v>0</v>
      </c>
      <c r="I32" s="43">
        <v>0</v>
      </c>
    </row>
    <row r="33" spans="1:9" x14ac:dyDescent="0.2">
      <c r="A33" s="264" t="s">
        <v>148</v>
      </c>
      <c r="B33" s="264"/>
      <c r="C33" s="264"/>
      <c r="D33" s="264"/>
      <c r="E33" s="264"/>
      <c r="F33" s="264"/>
      <c r="G33" s="16">
        <v>151</v>
      </c>
      <c r="H33" s="43">
        <v>0</v>
      </c>
      <c r="I33" s="43">
        <v>0</v>
      </c>
    </row>
    <row r="34" spans="1:9" x14ac:dyDescent="0.2">
      <c r="A34" s="264" t="s">
        <v>149</v>
      </c>
      <c r="B34" s="264"/>
      <c r="C34" s="264"/>
      <c r="D34" s="264"/>
      <c r="E34" s="264"/>
      <c r="F34" s="264"/>
      <c r="G34" s="16">
        <v>152</v>
      </c>
      <c r="H34" s="43">
        <v>983113</v>
      </c>
      <c r="I34" s="43">
        <v>0</v>
      </c>
    </row>
    <row r="35" spans="1:9" x14ac:dyDescent="0.2">
      <c r="A35" s="205" t="s">
        <v>122</v>
      </c>
      <c r="B35" s="205"/>
      <c r="C35" s="205"/>
      <c r="D35" s="205"/>
      <c r="E35" s="205"/>
      <c r="F35" s="205"/>
      <c r="G35" s="16">
        <v>153</v>
      </c>
      <c r="H35" s="43">
        <v>119697762</v>
      </c>
      <c r="I35" s="43">
        <v>101772248</v>
      </c>
    </row>
    <row r="36" spans="1:9" x14ac:dyDescent="0.2">
      <c r="A36" s="209" t="s">
        <v>150</v>
      </c>
      <c r="B36" s="209"/>
      <c r="C36" s="209"/>
      <c r="D36" s="209"/>
      <c r="E36" s="209"/>
      <c r="F36" s="209"/>
      <c r="G36" s="17">
        <v>154</v>
      </c>
      <c r="H36" s="44">
        <f>SUM(H37:H46)</f>
        <v>46202015</v>
      </c>
      <c r="I36" s="44">
        <f>SUM(I37:I46)</f>
        <v>78429510</v>
      </c>
    </row>
    <row r="37" spans="1:9" x14ac:dyDescent="0.2">
      <c r="A37" s="205" t="s">
        <v>151</v>
      </c>
      <c r="B37" s="205"/>
      <c r="C37" s="205"/>
      <c r="D37" s="205"/>
      <c r="E37" s="205"/>
      <c r="F37" s="205"/>
      <c r="G37" s="16">
        <v>155</v>
      </c>
      <c r="H37" s="43">
        <v>4528000</v>
      </c>
      <c r="I37" s="43">
        <v>0</v>
      </c>
    </row>
    <row r="38" spans="1:9" ht="25.15" customHeight="1" x14ac:dyDescent="0.2">
      <c r="A38" s="205" t="s">
        <v>152</v>
      </c>
      <c r="B38" s="205"/>
      <c r="C38" s="205"/>
      <c r="D38" s="205"/>
      <c r="E38" s="205"/>
      <c r="F38" s="205"/>
      <c r="G38" s="16">
        <v>156</v>
      </c>
      <c r="H38" s="43">
        <v>0</v>
      </c>
      <c r="I38" s="43">
        <v>0</v>
      </c>
    </row>
    <row r="39" spans="1:9" ht="28.15" customHeight="1" x14ac:dyDescent="0.2">
      <c r="A39" s="205" t="s">
        <v>153</v>
      </c>
      <c r="B39" s="205"/>
      <c r="C39" s="205"/>
      <c r="D39" s="205"/>
      <c r="E39" s="205"/>
      <c r="F39" s="205"/>
      <c r="G39" s="16">
        <v>157</v>
      </c>
      <c r="H39" s="43">
        <v>0</v>
      </c>
      <c r="I39" s="43">
        <v>0</v>
      </c>
    </row>
    <row r="40" spans="1:9" ht="28.15" customHeight="1" x14ac:dyDescent="0.2">
      <c r="A40" s="205" t="s">
        <v>154</v>
      </c>
      <c r="B40" s="205"/>
      <c r="C40" s="205"/>
      <c r="D40" s="205"/>
      <c r="E40" s="205"/>
      <c r="F40" s="205"/>
      <c r="G40" s="16">
        <v>158</v>
      </c>
      <c r="H40" s="43">
        <v>0</v>
      </c>
      <c r="I40" s="43">
        <v>0</v>
      </c>
    </row>
    <row r="41" spans="1:9" ht="22.9" customHeight="1" x14ac:dyDescent="0.2">
      <c r="A41" s="205" t="s">
        <v>155</v>
      </c>
      <c r="B41" s="205"/>
      <c r="C41" s="205"/>
      <c r="D41" s="205"/>
      <c r="E41" s="205"/>
      <c r="F41" s="205"/>
      <c r="G41" s="16">
        <v>159</v>
      </c>
      <c r="H41" s="43">
        <v>0</v>
      </c>
      <c r="I41" s="43">
        <v>0</v>
      </c>
    </row>
    <row r="42" spans="1:9" x14ac:dyDescent="0.2">
      <c r="A42" s="205" t="s">
        <v>156</v>
      </c>
      <c r="B42" s="205"/>
      <c r="C42" s="205"/>
      <c r="D42" s="205"/>
      <c r="E42" s="205"/>
      <c r="F42" s="205"/>
      <c r="G42" s="16">
        <v>160</v>
      </c>
      <c r="H42" s="43">
        <v>0</v>
      </c>
      <c r="I42" s="43">
        <v>0</v>
      </c>
    </row>
    <row r="43" spans="1:9" x14ac:dyDescent="0.2">
      <c r="A43" s="205" t="s">
        <v>157</v>
      </c>
      <c r="B43" s="205"/>
      <c r="C43" s="205"/>
      <c r="D43" s="205"/>
      <c r="E43" s="205"/>
      <c r="F43" s="205"/>
      <c r="G43" s="16">
        <v>161</v>
      </c>
      <c r="H43" s="43">
        <v>3050450</v>
      </c>
      <c r="I43" s="43">
        <v>1010313</v>
      </c>
    </row>
    <row r="44" spans="1:9" x14ac:dyDescent="0.2">
      <c r="A44" s="205" t="s">
        <v>158</v>
      </c>
      <c r="B44" s="205"/>
      <c r="C44" s="205"/>
      <c r="D44" s="205"/>
      <c r="E44" s="205"/>
      <c r="F44" s="205"/>
      <c r="G44" s="16">
        <v>162</v>
      </c>
      <c r="H44" s="43">
        <v>36769061</v>
      </c>
      <c r="I44" s="43">
        <v>10536998</v>
      </c>
    </row>
    <row r="45" spans="1:9" x14ac:dyDescent="0.2">
      <c r="A45" s="205" t="s">
        <v>159</v>
      </c>
      <c r="B45" s="205"/>
      <c r="C45" s="205"/>
      <c r="D45" s="205"/>
      <c r="E45" s="205"/>
      <c r="F45" s="205"/>
      <c r="G45" s="16">
        <v>163</v>
      </c>
      <c r="H45" s="43">
        <v>3872</v>
      </c>
      <c r="I45" s="43">
        <v>0</v>
      </c>
    </row>
    <row r="46" spans="1:9" x14ac:dyDescent="0.2">
      <c r="A46" s="205" t="s">
        <v>160</v>
      </c>
      <c r="B46" s="205"/>
      <c r="C46" s="205"/>
      <c r="D46" s="205"/>
      <c r="E46" s="205"/>
      <c r="F46" s="205"/>
      <c r="G46" s="16">
        <v>164</v>
      </c>
      <c r="H46" s="43">
        <v>1850632</v>
      </c>
      <c r="I46" s="43">
        <v>66882199</v>
      </c>
    </row>
    <row r="47" spans="1:9" x14ac:dyDescent="0.2">
      <c r="A47" s="209" t="s">
        <v>161</v>
      </c>
      <c r="B47" s="209"/>
      <c r="C47" s="209"/>
      <c r="D47" s="209"/>
      <c r="E47" s="209"/>
      <c r="F47" s="209"/>
      <c r="G47" s="17">
        <v>165</v>
      </c>
      <c r="H47" s="44">
        <f>SUM(H48:H54)</f>
        <v>75369024</v>
      </c>
      <c r="I47" s="44">
        <f>SUM(I48:I54)</f>
        <v>55577072</v>
      </c>
    </row>
    <row r="48" spans="1:9" ht="23.45" customHeight="1" x14ac:dyDescent="0.2">
      <c r="A48" s="205" t="s">
        <v>162</v>
      </c>
      <c r="B48" s="205"/>
      <c r="C48" s="205"/>
      <c r="D48" s="205"/>
      <c r="E48" s="205"/>
      <c r="F48" s="205"/>
      <c r="G48" s="16">
        <v>166</v>
      </c>
      <c r="H48" s="43">
        <v>0</v>
      </c>
      <c r="I48" s="43">
        <v>0</v>
      </c>
    </row>
    <row r="49" spans="1:9" x14ac:dyDescent="0.2">
      <c r="A49" s="253" t="s">
        <v>163</v>
      </c>
      <c r="B49" s="253"/>
      <c r="C49" s="253"/>
      <c r="D49" s="253"/>
      <c r="E49" s="253"/>
      <c r="F49" s="253"/>
      <c r="G49" s="16">
        <v>167</v>
      </c>
      <c r="H49" s="43">
        <v>0</v>
      </c>
      <c r="I49" s="43">
        <v>0</v>
      </c>
    </row>
    <row r="50" spans="1:9" x14ac:dyDescent="0.2">
      <c r="A50" s="253" t="s">
        <v>164</v>
      </c>
      <c r="B50" s="253"/>
      <c r="C50" s="253"/>
      <c r="D50" s="253"/>
      <c r="E50" s="253"/>
      <c r="F50" s="253"/>
      <c r="G50" s="16">
        <v>168</v>
      </c>
      <c r="H50" s="43">
        <v>22056456</v>
      </c>
      <c r="I50" s="43">
        <v>17026351</v>
      </c>
    </row>
    <row r="51" spans="1:9" x14ac:dyDescent="0.2">
      <c r="A51" s="253" t="s">
        <v>165</v>
      </c>
      <c r="B51" s="253"/>
      <c r="C51" s="253"/>
      <c r="D51" s="253"/>
      <c r="E51" s="253"/>
      <c r="F51" s="253"/>
      <c r="G51" s="16">
        <v>169</v>
      </c>
      <c r="H51" s="43">
        <v>40265193</v>
      </c>
      <c r="I51" s="43">
        <v>15421197</v>
      </c>
    </row>
    <row r="52" spans="1:9" x14ac:dyDescent="0.2">
      <c r="A52" s="253" t="s">
        <v>166</v>
      </c>
      <c r="B52" s="253"/>
      <c r="C52" s="253"/>
      <c r="D52" s="253"/>
      <c r="E52" s="253"/>
      <c r="F52" s="253"/>
      <c r="G52" s="16">
        <v>170</v>
      </c>
      <c r="H52" s="43">
        <v>10278670</v>
      </c>
      <c r="I52" s="43">
        <v>20479961</v>
      </c>
    </row>
    <row r="53" spans="1:9" x14ac:dyDescent="0.2">
      <c r="A53" s="253" t="s">
        <v>167</v>
      </c>
      <c r="B53" s="253"/>
      <c r="C53" s="253"/>
      <c r="D53" s="253"/>
      <c r="E53" s="253"/>
      <c r="F53" s="253"/>
      <c r="G53" s="16">
        <v>171</v>
      </c>
      <c r="H53" s="43">
        <v>0</v>
      </c>
      <c r="I53" s="43">
        <v>0</v>
      </c>
    </row>
    <row r="54" spans="1:9" x14ac:dyDescent="0.2">
      <c r="A54" s="253" t="s">
        <v>168</v>
      </c>
      <c r="B54" s="253"/>
      <c r="C54" s="253"/>
      <c r="D54" s="253"/>
      <c r="E54" s="253"/>
      <c r="F54" s="253"/>
      <c r="G54" s="16">
        <v>172</v>
      </c>
      <c r="H54" s="43">
        <v>2768705</v>
      </c>
      <c r="I54" s="43">
        <v>2649563</v>
      </c>
    </row>
    <row r="55" spans="1:9" ht="30.6" customHeight="1" x14ac:dyDescent="0.2">
      <c r="A55" s="241" t="s">
        <v>169</v>
      </c>
      <c r="B55" s="241"/>
      <c r="C55" s="241"/>
      <c r="D55" s="241"/>
      <c r="E55" s="241"/>
      <c r="F55" s="241"/>
      <c r="G55" s="16">
        <v>173</v>
      </c>
      <c r="H55" s="43">
        <v>0</v>
      </c>
      <c r="I55" s="43">
        <v>0</v>
      </c>
    </row>
    <row r="56" spans="1:9" x14ac:dyDescent="0.2">
      <c r="A56" s="241" t="s">
        <v>170</v>
      </c>
      <c r="B56" s="241"/>
      <c r="C56" s="241"/>
      <c r="D56" s="241"/>
      <c r="E56" s="241"/>
      <c r="F56" s="241"/>
      <c r="G56" s="16">
        <v>174</v>
      </c>
      <c r="H56" s="43">
        <v>0</v>
      </c>
      <c r="I56" s="43">
        <v>0</v>
      </c>
    </row>
    <row r="57" spans="1:9" ht="28.9" customHeight="1" x14ac:dyDescent="0.2">
      <c r="A57" s="241" t="s">
        <v>171</v>
      </c>
      <c r="B57" s="241"/>
      <c r="C57" s="241"/>
      <c r="D57" s="241"/>
      <c r="E57" s="241"/>
      <c r="F57" s="241"/>
      <c r="G57" s="16">
        <v>175</v>
      </c>
      <c r="H57" s="43">
        <v>0</v>
      </c>
      <c r="I57" s="43">
        <v>0</v>
      </c>
    </row>
    <row r="58" spans="1:9" x14ac:dyDescent="0.2">
      <c r="A58" s="241" t="s">
        <v>172</v>
      </c>
      <c r="B58" s="241"/>
      <c r="C58" s="241"/>
      <c r="D58" s="241"/>
      <c r="E58" s="241"/>
      <c r="F58" s="241"/>
      <c r="G58" s="16">
        <v>176</v>
      </c>
      <c r="H58" s="43">
        <v>0</v>
      </c>
      <c r="I58" s="43">
        <v>0</v>
      </c>
    </row>
    <row r="59" spans="1:9" x14ac:dyDescent="0.2">
      <c r="A59" s="209" t="s">
        <v>173</v>
      </c>
      <c r="B59" s="209"/>
      <c r="C59" s="209"/>
      <c r="D59" s="209"/>
      <c r="E59" s="209"/>
      <c r="F59" s="209"/>
      <c r="G59" s="17">
        <v>177</v>
      </c>
      <c r="H59" s="44">
        <f>H7+H36+H55+H56</f>
        <v>1268125982</v>
      </c>
      <c r="I59" s="44">
        <f>I7+I36+I55+I56</f>
        <v>1330656995</v>
      </c>
    </row>
    <row r="60" spans="1:9" x14ac:dyDescent="0.2">
      <c r="A60" s="209" t="s">
        <v>174</v>
      </c>
      <c r="B60" s="209"/>
      <c r="C60" s="209"/>
      <c r="D60" s="209"/>
      <c r="E60" s="209"/>
      <c r="F60" s="209"/>
      <c r="G60" s="17">
        <v>178</v>
      </c>
      <c r="H60" s="44">
        <f>H13+H47+H57+H58</f>
        <v>1381554317</v>
      </c>
      <c r="I60" s="44">
        <f>I13+I47+I57+I58</f>
        <v>1318700283</v>
      </c>
    </row>
    <row r="61" spans="1:9" x14ac:dyDescent="0.2">
      <c r="A61" s="209" t="s">
        <v>175</v>
      </c>
      <c r="B61" s="209"/>
      <c r="C61" s="209"/>
      <c r="D61" s="209"/>
      <c r="E61" s="209"/>
      <c r="F61" s="209"/>
      <c r="G61" s="17">
        <v>179</v>
      </c>
      <c r="H61" s="44">
        <f>H59-H60</f>
        <v>-113428335</v>
      </c>
      <c r="I61" s="44">
        <f>I59-I60</f>
        <v>11956712</v>
      </c>
    </row>
    <row r="62" spans="1:9" x14ac:dyDescent="0.2">
      <c r="A62" s="261" t="s">
        <v>176</v>
      </c>
      <c r="B62" s="261"/>
      <c r="C62" s="261"/>
      <c r="D62" s="261"/>
      <c r="E62" s="261"/>
      <c r="F62" s="261"/>
      <c r="G62" s="17">
        <v>180</v>
      </c>
      <c r="H62" s="44">
        <f>+IF((H59-H60)&gt;0,(H59-H60),0)</f>
        <v>0</v>
      </c>
      <c r="I62" s="44">
        <f>+IF((I59-I60)&gt;0,(I59-I60),0)</f>
        <v>11956712</v>
      </c>
    </row>
    <row r="63" spans="1:9" x14ac:dyDescent="0.2">
      <c r="A63" s="261" t="s">
        <v>177</v>
      </c>
      <c r="B63" s="261"/>
      <c r="C63" s="261"/>
      <c r="D63" s="261"/>
      <c r="E63" s="261"/>
      <c r="F63" s="261"/>
      <c r="G63" s="17">
        <v>181</v>
      </c>
      <c r="H63" s="44">
        <f>+IF((H59-H60)&lt;0,(H59-H60),0)</f>
        <v>-113428335</v>
      </c>
      <c r="I63" s="44">
        <f>+IF((I59-I60)&lt;0,(I59-I60),0)</f>
        <v>0</v>
      </c>
    </row>
    <row r="64" spans="1:9" x14ac:dyDescent="0.2">
      <c r="A64" s="241" t="s">
        <v>123</v>
      </c>
      <c r="B64" s="241"/>
      <c r="C64" s="241"/>
      <c r="D64" s="241"/>
      <c r="E64" s="241"/>
      <c r="F64" s="241"/>
      <c r="G64" s="16">
        <v>182</v>
      </c>
      <c r="H64" s="43">
        <v>6141863</v>
      </c>
      <c r="I64" s="43">
        <v>8705723</v>
      </c>
    </row>
    <row r="65" spans="1:9" x14ac:dyDescent="0.2">
      <c r="A65" s="209" t="s">
        <v>178</v>
      </c>
      <c r="B65" s="209"/>
      <c r="C65" s="209"/>
      <c r="D65" s="209"/>
      <c r="E65" s="209"/>
      <c r="F65" s="209"/>
      <c r="G65" s="17">
        <v>183</v>
      </c>
      <c r="H65" s="44">
        <f>H61-H64</f>
        <v>-119570198</v>
      </c>
      <c r="I65" s="44">
        <f>I61-I64</f>
        <v>3250989</v>
      </c>
    </row>
    <row r="66" spans="1:9" x14ac:dyDescent="0.2">
      <c r="A66" s="261" t="s">
        <v>179</v>
      </c>
      <c r="B66" s="261"/>
      <c r="C66" s="261"/>
      <c r="D66" s="261"/>
      <c r="E66" s="261"/>
      <c r="F66" s="261"/>
      <c r="G66" s="17">
        <v>184</v>
      </c>
      <c r="H66" s="44">
        <f>+IF((H61-H64)&gt;0,(H61-H64),0)</f>
        <v>0</v>
      </c>
      <c r="I66" s="44">
        <f>+IF((I61-I64)&gt;0,(I61-I64),0)</f>
        <v>3250989</v>
      </c>
    </row>
    <row r="67" spans="1:9" x14ac:dyDescent="0.2">
      <c r="A67" s="262" t="s">
        <v>180</v>
      </c>
      <c r="B67" s="262"/>
      <c r="C67" s="262"/>
      <c r="D67" s="262"/>
      <c r="E67" s="262"/>
      <c r="F67" s="262"/>
      <c r="G67" s="18">
        <v>185</v>
      </c>
      <c r="H67" s="48">
        <f>+IF((H61-H64)&lt;0,(H61-H64),0)</f>
        <v>-119570198</v>
      </c>
      <c r="I67" s="48">
        <f>+IF((I61-I64)&lt;0,(I61-I64),0)</f>
        <v>0</v>
      </c>
    </row>
    <row r="68" spans="1:9" x14ac:dyDescent="0.2">
      <c r="A68" s="249" t="s">
        <v>181</v>
      </c>
      <c r="B68" s="249"/>
      <c r="C68" s="249"/>
      <c r="D68" s="249"/>
      <c r="E68" s="249"/>
      <c r="F68" s="249"/>
      <c r="G68" s="257"/>
      <c r="H68" s="257"/>
      <c r="I68" s="257"/>
    </row>
    <row r="69" spans="1:9" ht="25.9" customHeight="1" x14ac:dyDescent="0.2">
      <c r="A69" s="209" t="s">
        <v>182</v>
      </c>
      <c r="B69" s="209"/>
      <c r="C69" s="209"/>
      <c r="D69" s="209"/>
      <c r="E69" s="209"/>
      <c r="F69" s="209"/>
      <c r="G69" s="17">
        <v>186</v>
      </c>
      <c r="H69" s="44">
        <f>H70-H71</f>
        <v>0</v>
      </c>
      <c r="I69" s="44">
        <f>I70-I71</f>
        <v>0</v>
      </c>
    </row>
    <row r="70" spans="1:9" x14ac:dyDescent="0.2">
      <c r="A70" s="253" t="s">
        <v>183</v>
      </c>
      <c r="B70" s="253"/>
      <c r="C70" s="253"/>
      <c r="D70" s="253"/>
      <c r="E70" s="253"/>
      <c r="F70" s="253"/>
      <c r="G70" s="16">
        <v>187</v>
      </c>
      <c r="H70" s="43">
        <v>0</v>
      </c>
      <c r="I70" s="43">
        <v>0</v>
      </c>
    </row>
    <row r="71" spans="1:9" x14ac:dyDescent="0.2">
      <c r="A71" s="253" t="s">
        <v>184</v>
      </c>
      <c r="B71" s="253"/>
      <c r="C71" s="253"/>
      <c r="D71" s="253"/>
      <c r="E71" s="253"/>
      <c r="F71" s="253"/>
      <c r="G71" s="16">
        <v>188</v>
      </c>
      <c r="H71" s="43">
        <v>0</v>
      </c>
      <c r="I71" s="43">
        <v>0</v>
      </c>
    </row>
    <row r="72" spans="1:9" x14ac:dyDescent="0.2">
      <c r="A72" s="241" t="s">
        <v>185</v>
      </c>
      <c r="B72" s="241"/>
      <c r="C72" s="241"/>
      <c r="D72" s="241"/>
      <c r="E72" s="241"/>
      <c r="F72" s="241"/>
      <c r="G72" s="16">
        <v>189</v>
      </c>
      <c r="H72" s="43">
        <v>0</v>
      </c>
      <c r="I72" s="43">
        <v>0</v>
      </c>
    </row>
    <row r="73" spans="1:9" x14ac:dyDescent="0.2">
      <c r="A73" s="261" t="s">
        <v>186</v>
      </c>
      <c r="B73" s="261"/>
      <c r="C73" s="261"/>
      <c r="D73" s="261"/>
      <c r="E73" s="261"/>
      <c r="F73" s="261"/>
      <c r="G73" s="17">
        <v>190</v>
      </c>
      <c r="H73" s="43">
        <v>0</v>
      </c>
      <c r="I73" s="43">
        <v>0</v>
      </c>
    </row>
    <row r="74" spans="1:9" x14ac:dyDescent="0.2">
      <c r="A74" s="262" t="s">
        <v>187</v>
      </c>
      <c r="B74" s="262"/>
      <c r="C74" s="262"/>
      <c r="D74" s="262"/>
      <c r="E74" s="262"/>
      <c r="F74" s="262"/>
      <c r="G74" s="18">
        <v>191</v>
      </c>
      <c r="H74" s="43">
        <v>0</v>
      </c>
      <c r="I74" s="43">
        <v>0</v>
      </c>
    </row>
    <row r="75" spans="1:9" x14ac:dyDescent="0.2">
      <c r="A75" s="249" t="s">
        <v>188</v>
      </c>
      <c r="B75" s="249"/>
      <c r="C75" s="249"/>
      <c r="D75" s="249"/>
      <c r="E75" s="249"/>
      <c r="F75" s="249"/>
      <c r="G75" s="257"/>
      <c r="H75" s="257"/>
      <c r="I75" s="257"/>
    </row>
    <row r="76" spans="1:9" x14ac:dyDescent="0.2">
      <c r="A76" s="209" t="s">
        <v>189</v>
      </c>
      <c r="B76" s="209"/>
      <c r="C76" s="209"/>
      <c r="D76" s="209"/>
      <c r="E76" s="209"/>
      <c r="F76" s="209"/>
      <c r="G76" s="17">
        <v>192</v>
      </c>
      <c r="H76" s="43">
        <v>0</v>
      </c>
      <c r="I76" s="43">
        <v>0</v>
      </c>
    </row>
    <row r="77" spans="1:9" x14ac:dyDescent="0.2">
      <c r="A77" s="263" t="s">
        <v>190</v>
      </c>
      <c r="B77" s="263"/>
      <c r="C77" s="263"/>
      <c r="D77" s="263"/>
      <c r="E77" s="263"/>
      <c r="F77" s="263"/>
      <c r="G77" s="22">
        <v>193</v>
      </c>
      <c r="H77" s="43">
        <v>0</v>
      </c>
      <c r="I77" s="43">
        <v>0</v>
      </c>
    </row>
    <row r="78" spans="1:9" x14ac:dyDescent="0.2">
      <c r="A78" s="263" t="s">
        <v>191</v>
      </c>
      <c r="B78" s="263"/>
      <c r="C78" s="263"/>
      <c r="D78" s="263"/>
      <c r="E78" s="263"/>
      <c r="F78" s="263"/>
      <c r="G78" s="22">
        <v>194</v>
      </c>
      <c r="H78" s="43">
        <v>0</v>
      </c>
      <c r="I78" s="43">
        <v>0</v>
      </c>
    </row>
    <row r="79" spans="1:9" x14ac:dyDescent="0.2">
      <c r="A79" s="209" t="s">
        <v>192</v>
      </c>
      <c r="B79" s="209"/>
      <c r="C79" s="209"/>
      <c r="D79" s="209"/>
      <c r="E79" s="209"/>
      <c r="F79" s="209"/>
      <c r="G79" s="17">
        <v>195</v>
      </c>
      <c r="H79" s="43">
        <v>0</v>
      </c>
      <c r="I79" s="43">
        <v>0</v>
      </c>
    </row>
    <row r="80" spans="1:9" x14ac:dyDescent="0.2">
      <c r="A80" s="209" t="s">
        <v>193</v>
      </c>
      <c r="B80" s="209"/>
      <c r="C80" s="209"/>
      <c r="D80" s="209"/>
      <c r="E80" s="209"/>
      <c r="F80" s="209"/>
      <c r="G80" s="17">
        <v>196</v>
      </c>
      <c r="H80" s="43">
        <v>0</v>
      </c>
      <c r="I80" s="43">
        <v>0</v>
      </c>
    </row>
    <row r="81" spans="1:9" x14ac:dyDescent="0.2">
      <c r="A81" s="261" t="s">
        <v>194</v>
      </c>
      <c r="B81" s="261"/>
      <c r="C81" s="261"/>
      <c r="D81" s="261"/>
      <c r="E81" s="261"/>
      <c r="F81" s="261"/>
      <c r="G81" s="17">
        <v>197</v>
      </c>
      <c r="H81" s="43">
        <v>0</v>
      </c>
      <c r="I81" s="43">
        <v>0</v>
      </c>
    </row>
    <row r="82" spans="1:9" x14ac:dyDescent="0.2">
      <c r="A82" s="262" t="s">
        <v>195</v>
      </c>
      <c r="B82" s="262"/>
      <c r="C82" s="262"/>
      <c r="D82" s="262"/>
      <c r="E82" s="262"/>
      <c r="F82" s="262"/>
      <c r="G82" s="18">
        <v>198</v>
      </c>
      <c r="H82" s="43">
        <v>0</v>
      </c>
      <c r="I82" s="43">
        <v>0</v>
      </c>
    </row>
    <row r="83" spans="1:9" x14ac:dyDescent="0.2">
      <c r="A83" s="249" t="s">
        <v>124</v>
      </c>
      <c r="B83" s="249"/>
      <c r="C83" s="249"/>
      <c r="D83" s="249"/>
      <c r="E83" s="249"/>
      <c r="F83" s="249"/>
      <c r="G83" s="257"/>
      <c r="H83" s="257"/>
      <c r="I83" s="257"/>
    </row>
    <row r="84" spans="1:9" x14ac:dyDescent="0.2">
      <c r="A84" s="258" t="s">
        <v>196</v>
      </c>
      <c r="B84" s="258"/>
      <c r="C84" s="258"/>
      <c r="D84" s="258"/>
      <c r="E84" s="258"/>
      <c r="F84" s="258"/>
      <c r="G84" s="17">
        <v>199</v>
      </c>
      <c r="H84" s="38">
        <f>H85+H86</f>
        <v>-119570198</v>
      </c>
      <c r="I84" s="38">
        <f>I85+I86</f>
        <v>3250989</v>
      </c>
    </row>
    <row r="85" spans="1:9" x14ac:dyDescent="0.2">
      <c r="A85" s="251" t="s">
        <v>197</v>
      </c>
      <c r="B85" s="251"/>
      <c r="C85" s="251"/>
      <c r="D85" s="251"/>
      <c r="E85" s="251"/>
      <c r="F85" s="251"/>
      <c r="G85" s="16">
        <v>200</v>
      </c>
      <c r="H85" s="37">
        <v>-119570198</v>
      </c>
      <c r="I85" s="37">
        <v>3250989</v>
      </c>
    </row>
    <row r="86" spans="1:9" x14ac:dyDescent="0.2">
      <c r="A86" s="252" t="s">
        <v>198</v>
      </c>
      <c r="B86" s="252"/>
      <c r="C86" s="252"/>
      <c r="D86" s="252"/>
      <c r="E86" s="252"/>
      <c r="F86" s="252"/>
      <c r="G86" s="19">
        <v>201</v>
      </c>
      <c r="H86" s="43">
        <v>0</v>
      </c>
      <c r="I86" s="43">
        <v>0</v>
      </c>
    </row>
    <row r="87" spans="1:9" x14ac:dyDescent="0.2">
      <c r="A87" s="259" t="s">
        <v>126</v>
      </c>
      <c r="B87" s="259"/>
      <c r="C87" s="259"/>
      <c r="D87" s="259"/>
      <c r="E87" s="259"/>
      <c r="F87" s="259"/>
      <c r="G87" s="260"/>
      <c r="H87" s="260"/>
      <c r="I87" s="260"/>
    </row>
    <row r="88" spans="1:9" x14ac:dyDescent="0.2">
      <c r="A88" s="254" t="s">
        <v>199</v>
      </c>
      <c r="B88" s="254"/>
      <c r="C88" s="254"/>
      <c r="D88" s="254"/>
      <c r="E88" s="254"/>
      <c r="F88" s="254"/>
      <c r="G88" s="16">
        <v>202</v>
      </c>
      <c r="H88" s="37">
        <v>-119570198</v>
      </c>
      <c r="I88" s="37">
        <v>3250989</v>
      </c>
    </row>
    <row r="89" spans="1:9" ht="24.6" customHeight="1" x14ac:dyDescent="0.2">
      <c r="A89" s="255" t="s">
        <v>200</v>
      </c>
      <c r="B89" s="255"/>
      <c r="C89" s="255"/>
      <c r="D89" s="255"/>
      <c r="E89" s="255"/>
      <c r="F89" s="255"/>
      <c r="G89" s="17">
        <v>203</v>
      </c>
      <c r="H89" s="38">
        <f>SUM(H90:H97)</f>
        <v>-27470331</v>
      </c>
      <c r="I89" s="38">
        <f>SUM(I90:I97)</f>
        <v>-967717</v>
      </c>
    </row>
    <row r="90" spans="1:9" x14ac:dyDescent="0.2">
      <c r="A90" s="253" t="s">
        <v>201</v>
      </c>
      <c r="B90" s="253"/>
      <c r="C90" s="253"/>
      <c r="D90" s="253"/>
      <c r="E90" s="253"/>
      <c r="F90" s="253"/>
      <c r="G90" s="16">
        <v>204</v>
      </c>
      <c r="H90" s="37">
        <v>1225179</v>
      </c>
      <c r="I90" s="126">
        <v>-1661448</v>
      </c>
    </row>
    <row r="91" spans="1:9" ht="21.6" customHeight="1" x14ac:dyDescent="0.2">
      <c r="A91" s="253" t="s">
        <v>202</v>
      </c>
      <c r="B91" s="253"/>
      <c r="C91" s="253"/>
      <c r="D91" s="253"/>
      <c r="E91" s="253"/>
      <c r="F91" s="253"/>
      <c r="G91" s="16">
        <v>205</v>
      </c>
      <c r="H91" s="37">
        <v>-28695510</v>
      </c>
      <c r="I91" s="37">
        <v>0</v>
      </c>
    </row>
    <row r="92" spans="1:9" ht="21.6" customHeight="1" x14ac:dyDescent="0.2">
      <c r="A92" s="253" t="s">
        <v>203</v>
      </c>
      <c r="B92" s="253"/>
      <c r="C92" s="253"/>
      <c r="D92" s="253"/>
      <c r="E92" s="253"/>
      <c r="F92" s="253"/>
      <c r="G92" s="16">
        <v>206</v>
      </c>
      <c r="H92" s="43">
        <v>0</v>
      </c>
      <c r="I92" s="43">
        <v>0</v>
      </c>
    </row>
    <row r="93" spans="1:9" x14ac:dyDescent="0.2">
      <c r="A93" s="253" t="s">
        <v>204</v>
      </c>
      <c r="B93" s="253"/>
      <c r="C93" s="253"/>
      <c r="D93" s="253"/>
      <c r="E93" s="253"/>
      <c r="F93" s="253"/>
      <c r="G93" s="16">
        <v>207</v>
      </c>
      <c r="H93" s="43">
        <v>0</v>
      </c>
      <c r="I93" s="43">
        <v>0</v>
      </c>
    </row>
    <row r="94" spans="1:9" x14ac:dyDescent="0.2">
      <c r="A94" s="253" t="s">
        <v>205</v>
      </c>
      <c r="B94" s="253"/>
      <c r="C94" s="253"/>
      <c r="D94" s="253"/>
      <c r="E94" s="253"/>
      <c r="F94" s="253"/>
      <c r="G94" s="16">
        <v>208</v>
      </c>
      <c r="H94" s="43">
        <v>0</v>
      </c>
      <c r="I94" s="43">
        <v>0</v>
      </c>
    </row>
    <row r="95" spans="1:9" ht="20.45" customHeight="1" x14ac:dyDescent="0.2">
      <c r="A95" s="253" t="s">
        <v>206</v>
      </c>
      <c r="B95" s="253"/>
      <c r="C95" s="253"/>
      <c r="D95" s="253"/>
      <c r="E95" s="253"/>
      <c r="F95" s="253"/>
      <c r="G95" s="16">
        <v>209</v>
      </c>
      <c r="H95" s="43">
        <v>0</v>
      </c>
      <c r="I95" s="43">
        <v>0</v>
      </c>
    </row>
    <row r="96" spans="1:9" x14ac:dyDescent="0.2">
      <c r="A96" s="253" t="s">
        <v>207</v>
      </c>
      <c r="B96" s="253"/>
      <c r="C96" s="253"/>
      <c r="D96" s="253"/>
      <c r="E96" s="253"/>
      <c r="F96" s="253"/>
      <c r="G96" s="16">
        <v>210</v>
      </c>
      <c r="H96" s="43">
        <v>0</v>
      </c>
      <c r="I96" s="43">
        <v>0</v>
      </c>
    </row>
    <row r="97" spans="1:9" x14ac:dyDescent="0.2">
      <c r="A97" s="253" t="s">
        <v>208</v>
      </c>
      <c r="B97" s="253"/>
      <c r="C97" s="253"/>
      <c r="D97" s="253"/>
      <c r="E97" s="253"/>
      <c r="F97" s="253"/>
      <c r="G97" s="16">
        <v>211</v>
      </c>
      <c r="H97" s="43">
        <v>0</v>
      </c>
      <c r="I97" s="43">
        <v>693731</v>
      </c>
    </row>
    <row r="98" spans="1:9" x14ac:dyDescent="0.2">
      <c r="A98" s="254" t="s">
        <v>127</v>
      </c>
      <c r="B98" s="254"/>
      <c r="C98" s="254"/>
      <c r="D98" s="254"/>
      <c r="E98" s="254"/>
      <c r="F98" s="254"/>
      <c r="G98" s="16">
        <v>212</v>
      </c>
      <c r="H98" s="43">
        <v>0</v>
      </c>
      <c r="I98" s="43">
        <v>0</v>
      </c>
    </row>
    <row r="99" spans="1:9" ht="27.6" customHeight="1" x14ac:dyDescent="0.2">
      <c r="A99" s="255" t="s">
        <v>209</v>
      </c>
      <c r="B99" s="255"/>
      <c r="C99" s="255"/>
      <c r="D99" s="255"/>
      <c r="E99" s="255"/>
      <c r="F99" s="255"/>
      <c r="G99" s="17">
        <v>213</v>
      </c>
      <c r="H99" s="38">
        <f>H89-H98</f>
        <v>-27470331</v>
      </c>
      <c r="I99" s="38">
        <f>I89-I98</f>
        <v>-967717</v>
      </c>
    </row>
    <row r="100" spans="1:9" x14ac:dyDescent="0.2">
      <c r="A100" s="256" t="s">
        <v>210</v>
      </c>
      <c r="B100" s="256"/>
      <c r="C100" s="256"/>
      <c r="D100" s="256"/>
      <c r="E100" s="256"/>
      <c r="F100" s="256"/>
      <c r="G100" s="18">
        <v>214</v>
      </c>
      <c r="H100" s="39">
        <f>H88+H99</f>
        <v>-147040529</v>
      </c>
      <c r="I100" s="39">
        <f>I88+I99</f>
        <v>2283272</v>
      </c>
    </row>
    <row r="101" spans="1:9" x14ac:dyDescent="0.2">
      <c r="A101" s="249" t="s">
        <v>211</v>
      </c>
      <c r="B101" s="249"/>
      <c r="C101" s="249"/>
      <c r="D101" s="249"/>
      <c r="E101" s="249"/>
      <c r="F101" s="249"/>
      <c r="G101" s="257"/>
      <c r="H101" s="257"/>
      <c r="I101" s="257"/>
    </row>
    <row r="102" spans="1:9" x14ac:dyDescent="0.2">
      <c r="A102" s="258" t="s">
        <v>212</v>
      </c>
      <c r="B102" s="258"/>
      <c r="C102" s="258"/>
      <c r="D102" s="258"/>
      <c r="E102" s="258"/>
      <c r="F102" s="258"/>
      <c r="G102" s="17">
        <v>215</v>
      </c>
      <c r="H102" s="38">
        <f>H103+H104</f>
        <v>-147040529</v>
      </c>
      <c r="I102" s="38">
        <f>I103+I104</f>
        <v>3250989</v>
      </c>
    </row>
    <row r="103" spans="1:9" x14ac:dyDescent="0.2">
      <c r="A103" s="251" t="s">
        <v>125</v>
      </c>
      <c r="B103" s="251"/>
      <c r="C103" s="251"/>
      <c r="D103" s="251"/>
      <c r="E103" s="251"/>
      <c r="F103" s="251"/>
      <c r="G103" s="16">
        <v>216</v>
      </c>
      <c r="H103" s="37">
        <v>-147034514</v>
      </c>
      <c r="I103" s="37">
        <v>3250989</v>
      </c>
    </row>
    <row r="104" spans="1:9" x14ac:dyDescent="0.2">
      <c r="A104" s="252" t="s">
        <v>213</v>
      </c>
      <c r="B104" s="252"/>
      <c r="C104" s="252"/>
      <c r="D104" s="252"/>
      <c r="E104" s="252"/>
      <c r="F104" s="252"/>
      <c r="G104" s="19">
        <v>217</v>
      </c>
      <c r="H104" s="49">
        <v>-6015</v>
      </c>
      <c r="I104" s="49">
        <v>0</v>
      </c>
    </row>
  </sheetData>
  <mergeCells count="104">
    <mergeCell ref="A1:I1"/>
    <mergeCell ref="A2:I2"/>
    <mergeCell ref="A3:I3"/>
    <mergeCell ref="A4:I4"/>
    <mergeCell ref="A5:F5"/>
    <mergeCell ref="A6:F6"/>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I75"/>
    <mergeCell ref="A76:F76"/>
    <mergeCell ref="A77:F77"/>
    <mergeCell ref="A78:F78"/>
    <mergeCell ref="A67:F67"/>
    <mergeCell ref="A68:I68"/>
    <mergeCell ref="A69:F69"/>
    <mergeCell ref="A70:F70"/>
    <mergeCell ref="A71:F71"/>
    <mergeCell ref="A72:F72"/>
    <mergeCell ref="A85:F85"/>
    <mergeCell ref="A86:F86"/>
    <mergeCell ref="A87:I87"/>
    <mergeCell ref="A88:F88"/>
    <mergeCell ref="A89:F89"/>
    <mergeCell ref="A90:F90"/>
    <mergeCell ref="A79:F79"/>
    <mergeCell ref="A80:F80"/>
    <mergeCell ref="A81:F81"/>
    <mergeCell ref="A82:F82"/>
    <mergeCell ref="A83:I83"/>
    <mergeCell ref="A84:F84"/>
    <mergeCell ref="A103:F103"/>
    <mergeCell ref="A104:F104"/>
    <mergeCell ref="A97:F97"/>
    <mergeCell ref="A98:F98"/>
    <mergeCell ref="A99:F99"/>
    <mergeCell ref="A100:F100"/>
    <mergeCell ref="A101:I101"/>
    <mergeCell ref="A102:F102"/>
    <mergeCell ref="A91:F91"/>
    <mergeCell ref="A92:F92"/>
    <mergeCell ref="A93:F93"/>
    <mergeCell ref="A94:F94"/>
    <mergeCell ref="A95:F95"/>
    <mergeCell ref="A96:F96"/>
  </mergeCells>
  <dataValidations count="5">
    <dataValidation type="whole" operator="greaterThanOrEqual" allowBlank="1" showInputMessage="1" showErrorMessage="1" errorTitle="Pogrešan upis" error="Dopušten je upis samo pozitivnih cjelobrojnih vrijednosti" sqref="I54:I60 H32:I33 H66:I67 H53:H60 H62:I63 H35:I52 H34 H15:I24 H70:I74 H7:I13 H30:I30 I29 H76:I82 H86:I86 H92:I98" xr:uid="{94A83C73-F401-4536-ADB3-FBA7D9330300}">
      <formula1>0</formula1>
    </dataValidation>
    <dataValidation type="whole" operator="notEqual" allowBlank="1" showInputMessage="1" showErrorMessage="1" errorTitle="Pogrešan upis" error="Dopušten je upis samo cjelobrojnih vrijednosti" sqref="H14:I14 I34 H90:H91 H61:I61 H64:I65 I53 H69:I69 H25:H29 H31:I31 I25:I28 H102:I104 I91 H88:I89 H84:I85 H99:I100" xr:uid="{18991818-A343-4724-9E51-4CB5659C021A}">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xr:uid="{F7530EEC-AB26-4BCF-9807-A78814748C6C}">
      <formula1>999999999999</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xr:uid="{250EEA59-A726-4240-845E-C59701B063A7}">
      <formula1>999999999999</formula1>
    </dataValidation>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xr:uid="{106306A3-D85B-4A6D-AB4D-183DE1B20B14}">
      <formula1>0</formula1>
    </dataValidation>
  </dataValidations>
  <pageMargins left="0.7" right="0.7" top="0.75" bottom="0.75" header="0.3" footer="0.3"/>
  <pageSetup paperSize="9" scale="78" orientation="portrait" r:id="rId1"/>
  <rowBreaks count="1" manualBreakCount="1">
    <brk id="67"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28AB03-84C8-47EB-AB68-A1B1B728CD13}">
  <dimension ref="A1:I59"/>
  <sheetViews>
    <sheetView tabSelected="1" view="pageBreakPreview" topLeftCell="A31" zoomScaleNormal="100" zoomScaleSheetLayoutView="100" workbookViewId="0">
      <selection activeCell="I48" sqref="I48"/>
    </sheetView>
  </sheetViews>
  <sheetFormatPr defaultColWidth="9.140625" defaultRowHeight="12.75" x14ac:dyDescent="0.2"/>
  <cols>
    <col min="1" max="6" width="9.140625" style="11"/>
    <col min="7" max="7" width="9.140625" style="23"/>
    <col min="8" max="9" width="16.28515625" style="40" customWidth="1"/>
    <col min="10" max="16384" width="9.140625" style="11"/>
  </cols>
  <sheetData>
    <row r="1" spans="1:9" x14ac:dyDescent="0.2">
      <c r="A1" s="267" t="s">
        <v>214</v>
      </c>
      <c r="B1" s="304"/>
      <c r="C1" s="304"/>
      <c r="D1" s="304"/>
      <c r="E1" s="304"/>
      <c r="F1" s="304"/>
      <c r="G1" s="304"/>
      <c r="H1" s="304"/>
      <c r="I1" s="304"/>
    </row>
    <row r="2" spans="1:9" x14ac:dyDescent="0.2">
      <c r="A2" s="268" t="s">
        <v>477</v>
      </c>
      <c r="B2" s="220"/>
      <c r="C2" s="220"/>
      <c r="D2" s="220"/>
      <c r="E2" s="220"/>
      <c r="F2" s="220"/>
      <c r="G2" s="220"/>
      <c r="H2" s="220"/>
      <c r="I2" s="220"/>
    </row>
    <row r="3" spans="1:9" x14ac:dyDescent="0.2">
      <c r="A3" s="305" t="s">
        <v>361</v>
      </c>
      <c r="B3" s="306"/>
      <c r="C3" s="306"/>
      <c r="D3" s="306"/>
      <c r="E3" s="306"/>
      <c r="F3" s="306"/>
      <c r="G3" s="306"/>
      <c r="H3" s="306"/>
      <c r="I3" s="306"/>
    </row>
    <row r="4" spans="1:9" x14ac:dyDescent="0.2">
      <c r="A4" s="307" t="s">
        <v>472</v>
      </c>
      <c r="B4" s="224"/>
      <c r="C4" s="224"/>
      <c r="D4" s="224"/>
      <c r="E4" s="224"/>
      <c r="F4" s="224"/>
      <c r="G4" s="224"/>
      <c r="H4" s="224"/>
      <c r="I4" s="225"/>
    </row>
    <row r="5" spans="1:9" ht="23.25" thickBot="1" x14ac:dyDescent="0.25">
      <c r="A5" s="308" t="s">
        <v>2</v>
      </c>
      <c r="B5" s="309"/>
      <c r="C5" s="309"/>
      <c r="D5" s="309"/>
      <c r="E5" s="309"/>
      <c r="F5" s="310"/>
      <c r="G5" s="13" t="s">
        <v>115</v>
      </c>
      <c r="H5" s="31" t="s">
        <v>377</v>
      </c>
      <c r="I5" s="31" t="s">
        <v>353</v>
      </c>
    </row>
    <row r="6" spans="1:9" x14ac:dyDescent="0.2">
      <c r="A6" s="301">
        <v>1</v>
      </c>
      <c r="B6" s="302"/>
      <c r="C6" s="302"/>
      <c r="D6" s="302"/>
      <c r="E6" s="302"/>
      <c r="F6" s="303"/>
      <c r="G6" s="20">
        <v>2</v>
      </c>
      <c r="H6" s="20" t="s">
        <v>215</v>
      </c>
      <c r="I6" s="20" t="s">
        <v>216</v>
      </c>
    </row>
    <row r="7" spans="1:9" x14ac:dyDescent="0.2">
      <c r="A7" s="286" t="s">
        <v>217</v>
      </c>
      <c r="B7" s="287"/>
      <c r="C7" s="287"/>
      <c r="D7" s="287"/>
      <c r="E7" s="287"/>
      <c r="F7" s="287"/>
      <c r="G7" s="287"/>
      <c r="H7" s="287"/>
      <c r="I7" s="288"/>
    </row>
    <row r="8" spans="1:9" ht="12.75" customHeight="1" x14ac:dyDescent="0.2">
      <c r="A8" s="289" t="s">
        <v>218</v>
      </c>
      <c r="B8" s="290"/>
      <c r="C8" s="290"/>
      <c r="D8" s="290"/>
      <c r="E8" s="290"/>
      <c r="F8" s="291"/>
      <c r="G8" s="21">
        <v>1</v>
      </c>
      <c r="H8" s="32">
        <v>-113428335</v>
      </c>
      <c r="I8" s="32">
        <v>11956712</v>
      </c>
    </row>
    <row r="9" spans="1:9" ht="12.75" customHeight="1" x14ac:dyDescent="0.2">
      <c r="A9" s="295" t="s">
        <v>219</v>
      </c>
      <c r="B9" s="296"/>
      <c r="C9" s="296"/>
      <c r="D9" s="296"/>
      <c r="E9" s="296"/>
      <c r="F9" s="297"/>
      <c r="G9" s="17">
        <v>2</v>
      </c>
      <c r="H9" s="33">
        <f>H10+H11+H12+H13+H14+H15+H16+H17</f>
        <v>71230335</v>
      </c>
      <c r="I9" s="33">
        <f>I10+I11+I12+I13+I14+I15+I16+I17</f>
        <v>21069564</v>
      </c>
    </row>
    <row r="10" spans="1:9" ht="12.75" customHeight="1" x14ac:dyDescent="0.2">
      <c r="A10" s="298" t="s">
        <v>220</v>
      </c>
      <c r="B10" s="299"/>
      <c r="C10" s="299"/>
      <c r="D10" s="299"/>
      <c r="E10" s="299"/>
      <c r="F10" s="300"/>
      <c r="G10" s="22">
        <v>3</v>
      </c>
      <c r="H10" s="34">
        <v>42471684</v>
      </c>
      <c r="I10" s="34">
        <v>36168233</v>
      </c>
    </row>
    <row r="11" spans="1:9" ht="31.15" customHeight="1" x14ac:dyDescent="0.2">
      <c r="A11" s="298" t="s">
        <v>385</v>
      </c>
      <c r="B11" s="299"/>
      <c r="C11" s="299"/>
      <c r="D11" s="299"/>
      <c r="E11" s="299"/>
      <c r="F11" s="300"/>
      <c r="G11" s="22">
        <v>4</v>
      </c>
      <c r="H11" s="34">
        <v>13380005</v>
      </c>
      <c r="I11" s="34">
        <v>-1932000</v>
      </c>
    </row>
    <row r="12" spans="1:9" ht="28.15" customHeight="1" x14ac:dyDescent="0.2">
      <c r="A12" s="298" t="s">
        <v>386</v>
      </c>
      <c r="B12" s="299"/>
      <c r="C12" s="299"/>
      <c r="D12" s="299"/>
      <c r="E12" s="299"/>
      <c r="F12" s="300"/>
      <c r="G12" s="22">
        <v>5</v>
      </c>
      <c r="H12" s="34">
        <v>-4179000</v>
      </c>
      <c r="I12" s="34">
        <v>-39840010</v>
      </c>
    </row>
    <row r="13" spans="1:9" ht="12.75" customHeight="1" x14ac:dyDescent="0.2">
      <c r="A13" s="298" t="s">
        <v>221</v>
      </c>
      <c r="B13" s="299"/>
      <c r="C13" s="299"/>
      <c r="D13" s="299"/>
      <c r="E13" s="299"/>
      <c r="F13" s="300"/>
      <c r="G13" s="22">
        <v>6</v>
      </c>
      <c r="H13" s="34">
        <v>-7578450</v>
      </c>
      <c r="I13" s="34">
        <v>-1010000</v>
      </c>
    </row>
    <row r="14" spans="1:9" ht="12.75" customHeight="1" x14ac:dyDescent="0.2">
      <c r="A14" s="298" t="s">
        <v>222</v>
      </c>
      <c r="B14" s="299"/>
      <c r="C14" s="299"/>
      <c r="D14" s="299"/>
      <c r="E14" s="299"/>
      <c r="F14" s="300"/>
      <c r="G14" s="22">
        <v>7</v>
      </c>
      <c r="H14" s="34">
        <v>22056000</v>
      </c>
      <c r="I14" s="34">
        <v>17026010</v>
      </c>
    </row>
    <row r="15" spans="1:9" ht="12.75" customHeight="1" x14ac:dyDescent="0.2">
      <c r="A15" s="298" t="s">
        <v>223</v>
      </c>
      <c r="B15" s="299"/>
      <c r="C15" s="299"/>
      <c r="D15" s="299"/>
      <c r="E15" s="299"/>
      <c r="F15" s="300"/>
      <c r="G15" s="22">
        <v>8</v>
      </c>
      <c r="H15" s="34">
        <v>3900000</v>
      </c>
      <c r="I15" s="34">
        <v>5280331</v>
      </c>
    </row>
    <row r="16" spans="1:9" ht="12.75" customHeight="1" x14ac:dyDescent="0.2">
      <c r="A16" s="298" t="s">
        <v>224</v>
      </c>
      <c r="B16" s="299"/>
      <c r="C16" s="299"/>
      <c r="D16" s="299"/>
      <c r="E16" s="299"/>
      <c r="F16" s="300"/>
      <c r="G16" s="22">
        <v>9</v>
      </c>
      <c r="H16" s="34">
        <v>3464583</v>
      </c>
      <c r="I16" s="34">
        <v>4884000</v>
      </c>
    </row>
    <row r="17" spans="1:9" ht="27.6" customHeight="1" x14ac:dyDescent="0.2">
      <c r="A17" s="298" t="s">
        <v>225</v>
      </c>
      <c r="B17" s="299"/>
      <c r="C17" s="299"/>
      <c r="D17" s="299"/>
      <c r="E17" s="299"/>
      <c r="F17" s="300"/>
      <c r="G17" s="22">
        <v>10</v>
      </c>
      <c r="H17" s="34">
        <v>-2284487</v>
      </c>
      <c r="I17" s="34">
        <v>493000</v>
      </c>
    </row>
    <row r="18" spans="1:9" ht="29.45" customHeight="1" x14ac:dyDescent="0.2">
      <c r="A18" s="283" t="s">
        <v>388</v>
      </c>
      <c r="B18" s="284"/>
      <c r="C18" s="284"/>
      <c r="D18" s="284"/>
      <c r="E18" s="284"/>
      <c r="F18" s="285"/>
      <c r="G18" s="17">
        <v>11</v>
      </c>
      <c r="H18" s="33">
        <f>H8+H9</f>
        <v>-42198000</v>
      </c>
      <c r="I18" s="33">
        <f>I8+I9</f>
        <v>33026276</v>
      </c>
    </row>
    <row r="19" spans="1:9" ht="12.75" customHeight="1" x14ac:dyDescent="0.2">
      <c r="A19" s="295" t="s">
        <v>226</v>
      </c>
      <c r="B19" s="296"/>
      <c r="C19" s="296"/>
      <c r="D19" s="296"/>
      <c r="E19" s="296"/>
      <c r="F19" s="297"/>
      <c r="G19" s="17">
        <v>12</v>
      </c>
      <c r="H19" s="33">
        <f>H20+H21+H22+H23</f>
        <v>62939001</v>
      </c>
      <c r="I19" s="33">
        <f>I20+I21+I22+I23</f>
        <v>-31101320</v>
      </c>
    </row>
    <row r="20" spans="1:9" ht="12.75" customHeight="1" x14ac:dyDescent="0.2">
      <c r="A20" s="298" t="s">
        <v>227</v>
      </c>
      <c r="B20" s="299"/>
      <c r="C20" s="299"/>
      <c r="D20" s="299"/>
      <c r="E20" s="299"/>
      <c r="F20" s="300"/>
      <c r="G20" s="22">
        <v>13</v>
      </c>
      <c r="H20" s="34">
        <v>-52218994</v>
      </c>
      <c r="I20" s="34">
        <v>-23301320</v>
      </c>
    </row>
    <row r="21" spans="1:9" ht="12.75" customHeight="1" x14ac:dyDescent="0.2">
      <c r="A21" s="298" t="s">
        <v>228</v>
      </c>
      <c r="B21" s="299"/>
      <c r="C21" s="299"/>
      <c r="D21" s="299"/>
      <c r="E21" s="299"/>
      <c r="F21" s="300"/>
      <c r="G21" s="22">
        <v>14</v>
      </c>
      <c r="H21" s="34">
        <v>118103994</v>
      </c>
      <c r="I21" s="34">
        <v>-17221000</v>
      </c>
    </row>
    <row r="22" spans="1:9" ht="12.75" customHeight="1" x14ac:dyDescent="0.2">
      <c r="A22" s="298" t="s">
        <v>229</v>
      </c>
      <c r="B22" s="299"/>
      <c r="C22" s="299"/>
      <c r="D22" s="299"/>
      <c r="E22" s="299"/>
      <c r="F22" s="300"/>
      <c r="G22" s="22">
        <v>15</v>
      </c>
      <c r="H22" s="34">
        <v>-2945999</v>
      </c>
      <c r="I22" s="34">
        <v>9421000</v>
      </c>
    </row>
    <row r="23" spans="1:9" ht="12.75" customHeight="1" x14ac:dyDescent="0.2">
      <c r="A23" s="298" t="s">
        <v>230</v>
      </c>
      <c r="B23" s="299"/>
      <c r="C23" s="299"/>
      <c r="D23" s="299"/>
      <c r="E23" s="299"/>
      <c r="F23" s="300"/>
      <c r="G23" s="22">
        <v>16</v>
      </c>
      <c r="H23" s="34">
        <v>0</v>
      </c>
      <c r="I23" s="34">
        <v>0</v>
      </c>
    </row>
    <row r="24" spans="1:9" ht="12.75" customHeight="1" x14ac:dyDescent="0.2">
      <c r="A24" s="283" t="s">
        <v>231</v>
      </c>
      <c r="B24" s="284"/>
      <c r="C24" s="284"/>
      <c r="D24" s="284"/>
      <c r="E24" s="284"/>
      <c r="F24" s="285"/>
      <c r="G24" s="17">
        <v>17</v>
      </c>
      <c r="H24" s="33">
        <f>H18+H19</f>
        <v>20741001</v>
      </c>
      <c r="I24" s="33">
        <f>I18+I19</f>
        <v>1924956</v>
      </c>
    </row>
    <row r="25" spans="1:9" ht="12.75" customHeight="1" x14ac:dyDescent="0.2">
      <c r="A25" s="292" t="s">
        <v>232</v>
      </c>
      <c r="B25" s="293"/>
      <c r="C25" s="293"/>
      <c r="D25" s="293"/>
      <c r="E25" s="293"/>
      <c r="F25" s="294"/>
      <c r="G25" s="22">
        <v>18</v>
      </c>
      <c r="H25" s="34">
        <v>-18502003</v>
      </c>
      <c r="I25" s="34">
        <v>-9627000</v>
      </c>
    </row>
    <row r="26" spans="1:9" ht="12.75" customHeight="1" x14ac:dyDescent="0.2">
      <c r="A26" s="292" t="s">
        <v>233</v>
      </c>
      <c r="B26" s="293"/>
      <c r="C26" s="293"/>
      <c r="D26" s="293"/>
      <c r="E26" s="293"/>
      <c r="F26" s="294"/>
      <c r="G26" s="22">
        <v>19</v>
      </c>
      <c r="H26" s="34">
        <v>-1994996</v>
      </c>
      <c r="I26" s="34">
        <v>-1144000</v>
      </c>
    </row>
    <row r="27" spans="1:9" ht="28.9" customHeight="1" x14ac:dyDescent="0.2">
      <c r="A27" s="280" t="s">
        <v>234</v>
      </c>
      <c r="B27" s="281"/>
      <c r="C27" s="281"/>
      <c r="D27" s="281"/>
      <c r="E27" s="281"/>
      <c r="F27" s="282"/>
      <c r="G27" s="18">
        <v>20</v>
      </c>
      <c r="H27" s="35">
        <f>H24+H25+H26</f>
        <v>244002</v>
      </c>
      <c r="I27" s="35">
        <f>I24+I25+I26</f>
        <v>-8846044</v>
      </c>
    </row>
    <row r="28" spans="1:9" x14ac:dyDescent="0.2">
      <c r="A28" s="286" t="s">
        <v>235</v>
      </c>
      <c r="B28" s="287"/>
      <c r="C28" s="287"/>
      <c r="D28" s="287"/>
      <c r="E28" s="287"/>
      <c r="F28" s="287"/>
      <c r="G28" s="287"/>
      <c r="H28" s="287"/>
      <c r="I28" s="288"/>
    </row>
    <row r="29" spans="1:9" ht="23.45" customHeight="1" x14ac:dyDescent="0.2">
      <c r="A29" s="289" t="s">
        <v>236</v>
      </c>
      <c r="B29" s="290"/>
      <c r="C29" s="290"/>
      <c r="D29" s="290"/>
      <c r="E29" s="290"/>
      <c r="F29" s="291"/>
      <c r="G29" s="21">
        <v>21</v>
      </c>
      <c r="H29" s="36">
        <v>237998</v>
      </c>
      <c r="I29" s="36">
        <v>2386010</v>
      </c>
    </row>
    <row r="30" spans="1:9" ht="12.75" customHeight="1" x14ac:dyDescent="0.2">
      <c r="A30" s="292" t="s">
        <v>237</v>
      </c>
      <c r="B30" s="293"/>
      <c r="C30" s="293"/>
      <c r="D30" s="293"/>
      <c r="E30" s="293"/>
      <c r="F30" s="294"/>
      <c r="G30" s="22">
        <v>22</v>
      </c>
      <c r="H30" s="37">
        <v>868001</v>
      </c>
      <c r="I30" s="37">
        <v>111938005</v>
      </c>
    </row>
    <row r="31" spans="1:9" ht="12.75" customHeight="1" x14ac:dyDescent="0.2">
      <c r="A31" s="292" t="s">
        <v>238</v>
      </c>
      <c r="B31" s="293"/>
      <c r="C31" s="293"/>
      <c r="D31" s="293"/>
      <c r="E31" s="293"/>
      <c r="F31" s="294"/>
      <c r="G31" s="22">
        <v>23</v>
      </c>
      <c r="H31" s="37">
        <v>1978994</v>
      </c>
      <c r="I31" s="37">
        <v>754005</v>
      </c>
    </row>
    <row r="32" spans="1:9" ht="12.75" customHeight="1" x14ac:dyDescent="0.2">
      <c r="A32" s="292" t="s">
        <v>239</v>
      </c>
      <c r="B32" s="293"/>
      <c r="C32" s="293"/>
      <c r="D32" s="293"/>
      <c r="E32" s="293"/>
      <c r="F32" s="294"/>
      <c r="G32" s="22">
        <v>24</v>
      </c>
      <c r="H32" s="37">
        <v>8909006</v>
      </c>
      <c r="I32" s="37">
        <v>0</v>
      </c>
    </row>
    <row r="33" spans="1:9" ht="12.75" customHeight="1" x14ac:dyDescent="0.2">
      <c r="A33" s="292" t="s">
        <v>240</v>
      </c>
      <c r="B33" s="293"/>
      <c r="C33" s="293"/>
      <c r="D33" s="293"/>
      <c r="E33" s="293"/>
      <c r="F33" s="294"/>
      <c r="G33" s="22">
        <v>25</v>
      </c>
      <c r="H33" s="37">
        <v>1033998</v>
      </c>
      <c r="I33" s="37">
        <v>367020</v>
      </c>
    </row>
    <row r="34" spans="1:9" ht="12.75" customHeight="1" x14ac:dyDescent="0.2">
      <c r="A34" s="292" t="s">
        <v>241</v>
      </c>
      <c r="B34" s="293"/>
      <c r="C34" s="293"/>
      <c r="D34" s="293"/>
      <c r="E34" s="293"/>
      <c r="F34" s="294"/>
      <c r="G34" s="22">
        <v>26</v>
      </c>
      <c r="H34" s="37">
        <v>3096002</v>
      </c>
      <c r="I34" s="37">
        <v>0</v>
      </c>
    </row>
    <row r="35" spans="1:9" ht="27.6" customHeight="1" x14ac:dyDescent="0.2">
      <c r="A35" s="283" t="s">
        <v>242</v>
      </c>
      <c r="B35" s="284"/>
      <c r="C35" s="284"/>
      <c r="D35" s="284"/>
      <c r="E35" s="284"/>
      <c r="F35" s="285"/>
      <c r="G35" s="17">
        <v>27</v>
      </c>
      <c r="H35" s="38">
        <f>H29+H30+H31+H32+H33+H34</f>
        <v>16123999</v>
      </c>
      <c r="I35" s="38">
        <f>I29+I30+I31+I32+I33+I34</f>
        <v>115445040</v>
      </c>
    </row>
    <row r="36" spans="1:9" ht="26.45" customHeight="1" x14ac:dyDescent="0.2">
      <c r="A36" s="292" t="s">
        <v>243</v>
      </c>
      <c r="B36" s="293"/>
      <c r="C36" s="293"/>
      <c r="D36" s="293"/>
      <c r="E36" s="293"/>
      <c r="F36" s="294"/>
      <c r="G36" s="22">
        <v>28</v>
      </c>
      <c r="H36" s="37">
        <v>-33243006</v>
      </c>
      <c r="I36" s="37">
        <v>-18118000</v>
      </c>
    </row>
    <row r="37" spans="1:9" ht="12.75" customHeight="1" x14ac:dyDescent="0.2">
      <c r="A37" s="292" t="s">
        <v>244</v>
      </c>
      <c r="B37" s="293"/>
      <c r="C37" s="293"/>
      <c r="D37" s="293"/>
      <c r="E37" s="293"/>
      <c r="F37" s="294"/>
      <c r="G37" s="22">
        <v>29</v>
      </c>
      <c r="H37" s="37">
        <v>0</v>
      </c>
      <c r="I37" s="37">
        <v>0</v>
      </c>
    </row>
    <row r="38" spans="1:9" ht="26.45" customHeight="1" x14ac:dyDescent="0.2">
      <c r="A38" s="292" t="s">
        <v>245</v>
      </c>
      <c r="B38" s="293"/>
      <c r="C38" s="293"/>
      <c r="D38" s="293"/>
      <c r="E38" s="293"/>
      <c r="F38" s="294"/>
      <c r="G38" s="22">
        <v>30</v>
      </c>
      <c r="H38" s="37">
        <v>-774994</v>
      </c>
      <c r="I38" s="37">
        <v>0</v>
      </c>
    </row>
    <row r="39" spans="1:9" ht="12.75" customHeight="1" x14ac:dyDescent="0.2">
      <c r="A39" s="292" t="s">
        <v>246</v>
      </c>
      <c r="B39" s="293"/>
      <c r="C39" s="293"/>
      <c r="D39" s="293"/>
      <c r="E39" s="293"/>
      <c r="F39" s="294"/>
      <c r="G39" s="22">
        <v>31</v>
      </c>
      <c r="H39" s="37">
        <v>0</v>
      </c>
      <c r="I39" s="37">
        <v>0</v>
      </c>
    </row>
    <row r="40" spans="1:9" ht="12.75" customHeight="1" x14ac:dyDescent="0.2">
      <c r="A40" s="292" t="s">
        <v>247</v>
      </c>
      <c r="B40" s="293"/>
      <c r="C40" s="293"/>
      <c r="D40" s="293"/>
      <c r="E40" s="293"/>
      <c r="F40" s="294"/>
      <c r="G40" s="22">
        <v>32</v>
      </c>
      <c r="H40" s="37">
        <v>0</v>
      </c>
      <c r="I40" s="37">
        <v>-1457000</v>
      </c>
    </row>
    <row r="41" spans="1:9" ht="22.9" customHeight="1" x14ac:dyDescent="0.2">
      <c r="A41" s="283" t="s">
        <v>248</v>
      </c>
      <c r="B41" s="284"/>
      <c r="C41" s="284"/>
      <c r="D41" s="284"/>
      <c r="E41" s="284"/>
      <c r="F41" s="285"/>
      <c r="G41" s="17">
        <v>33</v>
      </c>
      <c r="H41" s="38">
        <f>H36+H37+H38+H39+H40</f>
        <v>-34018000</v>
      </c>
      <c r="I41" s="38">
        <f>I36+I37+I38+I39+I40</f>
        <v>-19575000</v>
      </c>
    </row>
    <row r="42" spans="1:9" ht="30.6" customHeight="1" x14ac:dyDescent="0.2">
      <c r="A42" s="280" t="s">
        <v>249</v>
      </c>
      <c r="B42" s="281"/>
      <c r="C42" s="281"/>
      <c r="D42" s="281"/>
      <c r="E42" s="281"/>
      <c r="F42" s="282"/>
      <c r="G42" s="18">
        <v>34</v>
      </c>
      <c r="H42" s="39">
        <f>H35+H41</f>
        <v>-17894001</v>
      </c>
      <c r="I42" s="39">
        <f>I35+I41</f>
        <v>95870040</v>
      </c>
    </row>
    <row r="43" spans="1:9" x14ac:dyDescent="0.2">
      <c r="A43" s="286" t="s">
        <v>250</v>
      </c>
      <c r="B43" s="287"/>
      <c r="C43" s="287"/>
      <c r="D43" s="287"/>
      <c r="E43" s="287"/>
      <c r="F43" s="287"/>
      <c r="G43" s="287"/>
      <c r="H43" s="287"/>
      <c r="I43" s="288"/>
    </row>
    <row r="44" spans="1:9" ht="12.75" customHeight="1" x14ac:dyDescent="0.2">
      <c r="A44" s="289" t="s">
        <v>251</v>
      </c>
      <c r="B44" s="290"/>
      <c r="C44" s="290"/>
      <c r="D44" s="290"/>
      <c r="E44" s="290"/>
      <c r="F44" s="291"/>
      <c r="G44" s="21">
        <v>35</v>
      </c>
      <c r="H44" s="36">
        <v>0</v>
      </c>
      <c r="I44" s="36">
        <v>0</v>
      </c>
    </row>
    <row r="45" spans="1:9" ht="27.6" customHeight="1" x14ac:dyDescent="0.2">
      <c r="A45" s="292" t="s">
        <v>252</v>
      </c>
      <c r="B45" s="293"/>
      <c r="C45" s="293"/>
      <c r="D45" s="293"/>
      <c r="E45" s="293"/>
      <c r="F45" s="294"/>
      <c r="G45" s="22">
        <v>36</v>
      </c>
      <c r="H45" s="37">
        <v>0</v>
      </c>
      <c r="I45" s="37">
        <v>0</v>
      </c>
    </row>
    <row r="46" spans="1:9" ht="12.75" customHeight="1" x14ac:dyDescent="0.2">
      <c r="A46" s="292" t="s">
        <v>253</v>
      </c>
      <c r="B46" s="293"/>
      <c r="C46" s="293"/>
      <c r="D46" s="293"/>
      <c r="E46" s="293"/>
      <c r="F46" s="294"/>
      <c r="G46" s="22">
        <v>37</v>
      </c>
      <c r="H46" s="37">
        <v>23455998</v>
      </c>
      <c r="I46" s="37">
        <v>21375020</v>
      </c>
    </row>
    <row r="47" spans="1:9" ht="12.75" customHeight="1" x14ac:dyDescent="0.2">
      <c r="A47" s="292" t="s">
        <v>254</v>
      </c>
      <c r="B47" s="293"/>
      <c r="C47" s="293"/>
      <c r="D47" s="293"/>
      <c r="E47" s="293"/>
      <c r="F47" s="294"/>
      <c r="G47" s="22">
        <v>38</v>
      </c>
      <c r="H47" s="37">
        <v>0</v>
      </c>
      <c r="I47" s="37">
        <v>0</v>
      </c>
    </row>
    <row r="48" spans="1:9" ht="25.9" customHeight="1" x14ac:dyDescent="0.2">
      <c r="A48" s="283" t="s">
        <v>255</v>
      </c>
      <c r="B48" s="284"/>
      <c r="C48" s="284"/>
      <c r="D48" s="284"/>
      <c r="E48" s="284"/>
      <c r="F48" s="285"/>
      <c r="G48" s="17">
        <v>39</v>
      </c>
      <c r="H48" s="38">
        <f>H44+H45+H46+H47</f>
        <v>23455998</v>
      </c>
      <c r="I48" s="38">
        <f>I44+I45+I46+I47</f>
        <v>21375020</v>
      </c>
    </row>
    <row r="49" spans="1:9" ht="24.6" customHeight="1" x14ac:dyDescent="0.2">
      <c r="A49" s="292" t="s">
        <v>387</v>
      </c>
      <c r="B49" s="293"/>
      <c r="C49" s="293"/>
      <c r="D49" s="293"/>
      <c r="E49" s="293"/>
      <c r="F49" s="294"/>
      <c r="G49" s="22">
        <v>40</v>
      </c>
      <c r="H49" s="37">
        <v>-30111998</v>
      </c>
      <c r="I49" s="37">
        <v>-101917000</v>
      </c>
    </row>
    <row r="50" spans="1:9" ht="12.75" customHeight="1" x14ac:dyDescent="0.2">
      <c r="A50" s="292" t="s">
        <v>256</v>
      </c>
      <c r="B50" s="293"/>
      <c r="C50" s="293"/>
      <c r="D50" s="293"/>
      <c r="E50" s="293"/>
      <c r="F50" s="294"/>
      <c r="G50" s="22">
        <v>41</v>
      </c>
      <c r="H50" s="37">
        <v>0</v>
      </c>
      <c r="I50" s="37">
        <v>0</v>
      </c>
    </row>
    <row r="51" spans="1:9" ht="12.75" customHeight="1" x14ac:dyDescent="0.2">
      <c r="A51" s="292" t="s">
        <v>257</v>
      </c>
      <c r="B51" s="293"/>
      <c r="C51" s="293"/>
      <c r="D51" s="293"/>
      <c r="E51" s="293"/>
      <c r="F51" s="294"/>
      <c r="G51" s="22">
        <v>42</v>
      </c>
      <c r="H51" s="37">
        <v>-15679002</v>
      </c>
      <c r="I51" s="37">
        <v>-9941000</v>
      </c>
    </row>
    <row r="52" spans="1:9" ht="26.45" customHeight="1" x14ac:dyDescent="0.2">
      <c r="A52" s="292" t="s">
        <v>258</v>
      </c>
      <c r="B52" s="293"/>
      <c r="C52" s="293"/>
      <c r="D52" s="293"/>
      <c r="E52" s="293"/>
      <c r="F52" s="294"/>
      <c r="G52" s="22">
        <v>43</v>
      </c>
      <c r="H52" s="37">
        <v>0</v>
      </c>
      <c r="I52" s="37">
        <v>0</v>
      </c>
    </row>
    <row r="53" spans="1:9" ht="12.75" customHeight="1" x14ac:dyDescent="0.2">
      <c r="A53" s="292" t="s">
        <v>259</v>
      </c>
      <c r="B53" s="293"/>
      <c r="C53" s="293"/>
      <c r="D53" s="293"/>
      <c r="E53" s="293"/>
      <c r="F53" s="294"/>
      <c r="G53" s="22">
        <v>44</v>
      </c>
      <c r="H53" s="37">
        <v>-1214099</v>
      </c>
      <c r="I53" s="37">
        <v>-1201000</v>
      </c>
    </row>
    <row r="54" spans="1:9" ht="27.6" customHeight="1" x14ac:dyDescent="0.2">
      <c r="A54" s="283" t="s">
        <v>260</v>
      </c>
      <c r="B54" s="284"/>
      <c r="C54" s="284"/>
      <c r="D54" s="284"/>
      <c r="E54" s="284"/>
      <c r="F54" s="285"/>
      <c r="G54" s="17">
        <v>45</v>
      </c>
      <c r="H54" s="38">
        <f>H49+H50+H51+H52+H53</f>
        <v>-47005099</v>
      </c>
      <c r="I54" s="38">
        <f>I49+I50+I51+I52+I53</f>
        <v>-113059000</v>
      </c>
    </row>
    <row r="55" spans="1:9" ht="27.6" customHeight="1" x14ac:dyDescent="0.2">
      <c r="A55" s="274" t="s">
        <v>261</v>
      </c>
      <c r="B55" s="275"/>
      <c r="C55" s="275"/>
      <c r="D55" s="275"/>
      <c r="E55" s="275"/>
      <c r="F55" s="276"/>
      <c r="G55" s="17">
        <v>46</v>
      </c>
      <c r="H55" s="38">
        <f>H48+H54</f>
        <v>-23549101</v>
      </c>
      <c r="I55" s="38">
        <f>I48+I54</f>
        <v>-91683980</v>
      </c>
    </row>
    <row r="56" spans="1:9" x14ac:dyDescent="0.2">
      <c r="A56" s="211" t="s">
        <v>262</v>
      </c>
      <c r="B56" s="212"/>
      <c r="C56" s="212"/>
      <c r="D56" s="212"/>
      <c r="E56" s="212"/>
      <c r="F56" s="213"/>
      <c r="G56" s="22">
        <v>47</v>
      </c>
      <c r="H56" s="37">
        <v>0</v>
      </c>
      <c r="I56" s="37">
        <v>0</v>
      </c>
    </row>
    <row r="57" spans="1:9" ht="27" customHeight="1" x14ac:dyDescent="0.2">
      <c r="A57" s="274" t="s">
        <v>263</v>
      </c>
      <c r="B57" s="275"/>
      <c r="C57" s="275"/>
      <c r="D57" s="275"/>
      <c r="E57" s="275"/>
      <c r="F57" s="276"/>
      <c r="G57" s="17">
        <v>48</v>
      </c>
      <c r="H57" s="38">
        <f>H27+H42+H55+H56</f>
        <v>-41199100</v>
      </c>
      <c r="I57" s="38">
        <f>I27+I42+I55+I56</f>
        <v>-4659984</v>
      </c>
    </row>
    <row r="58" spans="1:9" ht="15.6" customHeight="1" x14ac:dyDescent="0.2">
      <c r="A58" s="277" t="s">
        <v>264</v>
      </c>
      <c r="B58" s="278"/>
      <c r="C58" s="278"/>
      <c r="D58" s="278"/>
      <c r="E58" s="278"/>
      <c r="F58" s="279"/>
      <c r="G58" s="22">
        <v>49</v>
      </c>
      <c r="H58" s="37">
        <v>107378391</v>
      </c>
      <c r="I58" s="37">
        <f>H59</f>
        <v>66179291</v>
      </c>
    </row>
    <row r="59" spans="1:9" ht="28.9" customHeight="1" x14ac:dyDescent="0.2">
      <c r="A59" s="280" t="s">
        <v>265</v>
      </c>
      <c r="B59" s="281"/>
      <c r="C59" s="281"/>
      <c r="D59" s="281"/>
      <c r="E59" s="281"/>
      <c r="F59" s="282"/>
      <c r="G59" s="18">
        <v>50</v>
      </c>
      <c r="H59" s="39">
        <f>H57+H58</f>
        <v>66179291</v>
      </c>
      <c r="I59" s="39">
        <f>I57+I58</f>
        <v>61519307</v>
      </c>
    </row>
  </sheetData>
  <mergeCells count="59">
    <mergeCell ref="A6:F6"/>
    <mergeCell ref="A1:I1"/>
    <mergeCell ref="A2:I2"/>
    <mergeCell ref="A3:I3"/>
    <mergeCell ref="A4:I4"/>
    <mergeCell ref="A5:F5"/>
    <mergeCell ref="A18:F18"/>
    <mergeCell ref="A7:I7"/>
    <mergeCell ref="A8:F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I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I43"/>
    <mergeCell ref="A44:F44"/>
    <mergeCell ref="A45:F45"/>
    <mergeCell ref="A46:F46"/>
    <mergeCell ref="A47:F47"/>
    <mergeCell ref="A48:F48"/>
    <mergeCell ref="A49:F49"/>
    <mergeCell ref="A50:F50"/>
    <mergeCell ref="A51:F51"/>
    <mergeCell ref="A52:F52"/>
    <mergeCell ref="A53:F53"/>
    <mergeCell ref="A55:F55"/>
    <mergeCell ref="A56:F56"/>
    <mergeCell ref="A57:F57"/>
    <mergeCell ref="A58:F58"/>
    <mergeCell ref="A59:F59"/>
  </mergeCells>
  <dataValidations count="5">
    <dataValidation type="whole" operator="greaterThanOrEqual" allowBlank="1" showInputMessage="1" showErrorMessage="1" errorTitle="Pogrešan upis" error="Dopušten je upis samo pozitivnih cjelobrojnih vrijednosti ili nule" sqref="H10:I10 H14:I14 H29:I35 H44:I48 H58:I59" xr:uid="{0EA629C0-1FDE-462A-B1BE-B9537FBC9A46}">
      <formula1>0</formula1>
    </dataValidation>
    <dataValidation type="whole" operator="lessThanOrEqual" allowBlank="1" showInputMessage="1" showErrorMessage="1" errorTitle="Pogrešan upis" error="Dopušten je upis samo negativnih cjelobrojnih vrijednosti ili nule" sqref="H13:I13 H25:I25 H36:I38 H40:I41 H49:I54" xr:uid="{8E9FB987-06D8-46B7-908C-7CD3B1BBED39}">
      <formula1>0</formula1>
    </dataValidation>
    <dataValidation type="whole" operator="notEqual" allowBlank="1" showInputMessage="1" showErrorMessage="1" errorTitle="Pogrešan upis" error="Dopušten je upis samo cjelobrojnih vrijednosti ili nule" sqref="H39:I39 H55:I57 H42:I42 H8:I27" xr:uid="{A4485864-AC2A-41E8-A6F4-F1138F54A8C2}">
      <formula1>999999999999</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A7266431-8957-4148-AB18-054807D4BDFD}">
      <formula1>9999999998</formula1>
    </dataValidation>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412BD1A2-8555-4CCD-A7A3-1421B3B70E16}">
      <formula1>0</formula1>
    </dataValidation>
  </dataValidations>
  <pageMargins left="0.7" right="0.7" top="0.75" bottom="0.75" header="0.3" footer="0.3"/>
  <pageSetup paperSize="9" scale="92" orientation="portrait" r:id="rId1"/>
  <rowBreaks count="1" manualBreakCount="1">
    <brk id="42"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1"/>
  <sheetViews>
    <sheetView view="pageBreakPreview" topLeftCell="A13" zoomScale="110" zoomScaleNormal="100" workbookViewId="0">
      <selection activeCell="H50" sqref="H50:I50"/>
    </sheetView>
  </sheetViews>
  <sheetFormatPr defaultRowHeight="12.75" x14ac:dyDescent="0.2"/>
  <cols>
    <col min="1" max="7" width="9.140625" style="11"/>
    <col min="8" max="9" width="14.85546875" style="40"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67" t="s">
        <v>266</v>
      </c>
      <c r="B1" s="304"/>
      <c r="C1" s="304"/>
      <c r="D1" s="304"/>
      <c r="E1" s="304"/>
      <c r="F1" s="304"/>
      <c r="G1" s="304"/>
      <c r="H1" s="304"/>
      <c r="I1" s="304"/>
    </row>
    <row r="2" spans="1:9" ht="12.75" customHeight="1" x14ac:dyDescent="0.2">
      <c r="A2" s="268" t="s">
        <v>409</v>
      </c>
      <c r="B2" s="220"/>
      <c r="C2" s="220"/>
      <c r="D2" s="220"/>
      <c r="E2" s="220"/>
      <c r="F2" s="220"/>
      <c r="G2" s="220"/>
      <c r="H2" s="220"/>
      <c r="I2" s="220"/>
    </row>
    <row r="3" spans="1:9" x14ac:dyDescent="0.2">
      <c r="A3" s="305" t="s">
        <v>361</v>
      </c>
      <c r="B3" s="316"/>
      <c r="C3" s="316"/>
      <c r="D3" s="316"/>
      <c r="E3" s="316"/>
      <c r="F3" s="316"/>
      <c r="G3" s="316"/>
      <c r="H3" s="316"/>
      <c r="I3" s="316"/>
    </row>
    <row r="4" spans="1:9" x14ac:dyDescent="0.2">
      <c r="A4" s="307" t="s">
        <v>410</v>
      </c>
      <c r="B4" s="224"/>
      <c r="C4" s="224"/>
      <c r="D4" s="224"/>
      <c r="E4" s="224"/>
      <c r="F4" s="224"/>
      <c r="G4" s="224"/>
      <c r="H4" s="224"/>
      <c r="I4" s="225"/>
    </row>
    <row r="5" spans="1:9" ht="34.5" thickBot="1" x14ac:dyDescent="0.25">
      <c r="A5" s="308" t="s">
        <v>2</v>
      </c>
      <c r="B5" s="309"/>
      <c r="C5" s="309"/>
      <c r="D5" s="309"/>
      <c r="E5" s="309"/>
      <c r="F5" s="310"/>
      <c r="G5" s="12" t="s">
        <v>115</v>
      </c>
      <c r="H5" s="31" t="s">
        <v>377</v>
      </c>
      <c r="I5" s="31" t="s">
        <v>353</v>
      </c>
    </row>
    <row r="6" spans="1:9" x14ac:dyDescent="0.2">
      <c r="A6" s="301">
        <v>1</v>
      </c>
      <c r="B6" s="302"/>
      <c r="C6" s="302"/>
      <c r="D6" s="302"/>
      <c r="E6" s="302"/>
      <c r="F6" s="303"/>
      <c r="G6" s="14">
        <v>2</v>
      </c>
      <c r="H6" s="20" t="s">
        <v>215</v>
      </c>
      <c r="I6" s="20" t="s">
        <v>216</v>
      </c>
    </row>
    <row r="7" spans="1:9" x14ac:dyDescent="0.2">
      <c r="A7" s="286" t="s">
        <v>217</v>
      </c>
      <c r="B7" s="312"/>
      <c r="C7" s="312"/>
      <c r="D7" s="312"/>
      <c r="E7" s="312"/>
      <c r="F7" s="312"/>
      <c r="G7" s="312"/>
      <c r="H7" s="312"/>
      <c r="I7" s="313"/>
    </row>
    <row r="8" spans="1:9" x14ac:dyDescent="0.2">
      <c r="A8" s="315" t="s">
        <v>267</v>
      </c>
      <c r="B8" s="315"/>
      <c r="C8" s="315"/>
      <c r="D8" s="315"/>
      <c r="E8" s="315"/>
      <c r="F8" s="315"/>
      <c r="G8" s="15">
        <v>1</v>
      </c>
      <c r="H8" s="36">
        <v>0</v>
      </c>
      <c r="I8" s="36">
        <v>0</v>
      </c>
    </row>
    <row r="9" spans="1:9" x14ac:dyDescent="0.2">
      <c r="A9" s="253" t="s">
        <v>268</v>
      </c>
      <c r="B9" s="253"/>
      <c r="C9" s="253"/>
      <c r="D9" s="253"/>
      <c r="E9" s="253"/>
      <c r="F9" s="253"/>
      <c r="G9" s="16">
        <v>2</v>
      </c>
      <c r="H9" s="36">
        <v>0</v>
      </c>
      <c r="I9" s="36">
        <v>0</v>
      </c>
    </row>
    <row r="10" spans="1:9" x14ac:dyDescent="0.2">
      <c r="A10" s="253" t="s">
        <v>269</v>
      </c>
      <c r="B10" s="253"/>
      <c r="C10" s="253"/>
      <c r="D10" s="253"/>
      <c r="E10" s="253"/>
      <c r="F10" s="253"/>
      <c r="G10" s="16">
        <v>3</v>
      </c>
      <c r="H10" s="36">
        <v>0</v>
      </c>
      <c r="I10" s="36">
        <v>0</v>
      </c>
    </row>
    <row r="11" spans="1:9" x14ac:dyDescent="0.2">
      <c r="A11" s="253" t="s">
        <v>270</v>
      </c>
      <c r="B11" s="253"/>
      <c r="C11" s="253"/>
      <c r="D11" s="253"/>
      <c r="E11" s="253"/>
      <c r="F11" s="253"/>
      <c r="G11" s="16">
        <v>4</v>
      </c>
      <c r="H11" s="36">
        <v>0</v>
      </c>
      <c r="I11" s="36">
        <v>0</v>
      </c>
    </row>
    <row r="12" spans="1:9" x14ac:dyDescent="0.2">
      <c r="A12" s="253" t="s">
        <v>271</v>
      </c>
      <c r="B12" s="253"/>
      <c r="C12" s="253"/>
      <c r="D12" s="253"/>
      <c r="E12" s="253"/>
      <c r="F12" s="253"/>
      <c r="G12" s="16">
        <v>5</v>
      </c>
      <c r="H12" s="36">
        <v>0</v>
      </c>
      <c r="I12" s="36">
        <v>0</v>
      </c>
    </row>
    <row r="13" spans="1:9" x14ac:dyDescent="0.2">
      <c r="A13" s="253" t="s">
        <v>272</v>
      </c>
      <c r="B13" s="253"/>
      <c r="C13" s="253"/>
      <c r="D13" s="253"/>
      <c r="E13" s="253"/>
      <c r="F13" s="253"/>
      <c r="G13" s="16">
        <v>6</v>
      </c>
      <c r="H13" s="36">
        <v>0</v>
      </c>
      <c r="I13" s="36">
        <v>0</v>
      </c>
    </row>
    <row r="14" spans="1:9" x14ac:dyDescent="0.2">
      <c r="A14" s="253" t="s">
        <v>273</v>
      </c>
      <c r="B14" s="253"/>
      <c r="C14" s="253"/>
      <c r="D14" s="253"/>
      <c r="E14" s="253"/>
      <c r="F14" s="253"/>
      <c r="G14" s="16">
        <v>7</v>
      </c>
      <c r="H14" s="36">
        <v>0</v>
      </c>
      <c r="I14" s="36">
        <v>0</v>
      </c>
    </row>
    <row r="15" spans="1:9" x14ac:dyDescent="0.2">
      <c r="A15" s="253" t="s">
        <v>274</v>
      </c>
      <c r="B15" s="253"/>
      <c r="C15" s="253"/>
      <c r="D15" s="253"/>
      <c r="E15" s="253"/>
      <c r="F15" s="253"/>
      <c r="G15" s="16">
        <v>8</v>
      </c>
      <c r="H15" s="36">
        <v>0</v>
      </c>
      <c r="I15" s="36">
        <v>0</v>
      </c>
    </row>
    <row r="16" spans="1:9" x14ac:dyDescent="0.2">
      <c r="A16" s="255" t="s">
        <v>275</v>
      </c>
      <c r="B16" s="255"/>
      <c r="C16" s="255"/>
      <c r="D16" s="255"/>
      <c r="E16" s="255"/>
      <c r="F16" s="255"/>
      <c r="G16" s="17">
        <v>9</v>
      </c>
      <c r="H16" s="38">
        <f>SUM(H8:H15)</f>
        <v>0</v>
      </c>
      <c r="I16" s="38">
        <f>SUM(I8:I15)</f>
        <v>0</v>
      </c>
    </row>
    <row r="17" spans="1:9" x14ac:dyDescent="0.2">
      <c r="A17" s="253" t="s">
        <v>276</v>
      </c>
      <c r="B17" s="253"/>
      <c r="C17" s="253"/>
      <c r="D17" s="253"/>
      <c r="E17" s="253"/>
      <c r="F17" s="253"/>
      <c r="G17" s="16">
        <v>10</v>
      </c>
      <c r="H17" s="36">
        <v>0</v>
      </c>
      <c r="I17" s="36">
        <v>0</v>
      </c>
    </row>
    <row r="18" spans="1:9" x14ac:dyDescent="0.2">
      <c r="A18" s="253" t="s">
        <v>277</v>
      </c>
      <c r="B18" s="253"/>
      <c r="C18" s="253"/>
      <c r="D18" s="253"/>
      <c r="E18" s="253"/>
      <c r="F18" s="253"/>
      <c r="G18" s="16">
        <v>11</v>
      </c>
      <c r="H18" s="36">
        <v>0</v>
      </c>
      <c r="I18" s="36">
        <v>0</v>
      </c>
    </row>
    <row r="19" spans="1:9" ht="25.9" customHeight="1" x14ac:dyDescent="0.2">
      <c r="A19" s="314" t="s">
        <v>278</v>
      </c>
      <c r="B19" s="314"/>
      <c r="C19" s="314"/>
      <c r="D19" s="314"/>
      <c r="E19" s="314"/>
      <c r="F19" s="314"/>
      <c r="G19" s="18">
        <v>12</v>
      </c>
      <c r="H19" s="39">
        <f>H16+H17+H18</f>
        <v>0</v>
      </c>
      <c r="I19" s="39">
        <f>I16+I17+I18</f>
        <v>0</v>
      </c>
    </row>
    <row r="20" spans="1:9" x14ac:dyDescent="0.2">
      <c r="A20" s="286" t="s">
        <v>235</v>
      </c>
      <c r="B20" s="312"/>
      <c r="C20" s="312"/>
      <c r="D20" s="312"/>
      <c r="E20" s="312"/>
      <c r="F20" s="312"/>
      <c r="G20" s="312"/>
      <c r="H20" s="312"/>
      <c r="I20" s="313"/>
    </row>
    <row r="21" spans="1:9" ht="26.45" customHeight="1" x14ac:dyDescent="0.2">
      <c r="A21" s="315" t="s">
        <v>279</v>
      </c>
      <c r="B21" s="315"/>
      <c r="C21" s="315"/>
      <c r="D21" s="315"/>
      <c r="E21" s="315"/>
      <c r="F21" s="315"/>
      <c r="G21" s="15">
        <v>13</v>
      </c>
      <c r="H21" s="36">
        <v>0</v>
      </c>
      <c r="I21" s="36">
        <v>0</v>
      </c>
    </row>
    <row r="22" spans="1:9" x14ac:dyDescent="0.2">
      <c r="A22" s="253" t="s">
        <v>280</v>
      </c>
      <c r="B22" s="253"/>
      <c r="C22" s="253"/>
      <c r="D22" s="253"/>
      <c r="E22" s="253"/>
      <c r="F22" s="253"/>
      <c r="G22" s="16">
        <v>14</v>
      </c>
      <c r="H22" s="36">
        <v>0</v>
      </c>
      <c r="I22" s="36">
        <v>0</v>
      </c>
    </row>
    <row r="23" spans="1:9" x14ac:dyDescent="0.2">
      <c r="A23" s="253" t="s">
        <v>281</v>
      </c>
      <c r="B23" s="253"/>
      <c r="C23" s="253"/>
      <c r="D23" s="253"/>
      <c r="E23" s="253"/>
      <c r="F23" s="253"/>
      <c r="G23" s="16">
        <v>15</v>
      </c>
      <c r="H23" s="36">
        <v>0</v>
      </c>
      <c r="I23" s="36">
        <v>0</v>
      </c>
    </row>
    <row r="24" spans="1:9" x14ac:dyDescent="0.2">
      <c r="A24" s="253" t="s">
        <v>282</v>
      </c>
      <c r="B24" s="253"/>
      <c r="C24" s="253"/>
      <c r="D24" s="253"/>
      <c r="E24" s="253"/>
      <c r="F24" s="253"/>
      <c r="G24" s="16">
        <v>16</v>
      </c>
      <c r="H24" s="36">
        <v>0</v>
      </c>
      <c r="I24" s="36">
        <v>0</v>
      </c>
    </row>
    <row r="25" spans="1:9" x14ac:dyDescent="0.2">
      <c r="A25" s="253" t="s">
        <v>283</v>
      </c>
      <c r="B25" s="253"/>
      <c r="C25" s="253"/>
      <c r="D25" s="253"/>
      <c r="E25" s="253"/>
      <c r="F25" s="253"/>
      <c r="G25" s="16">
        <v>17</v>
      </c>
      <c r="H25" s="36">
        <v>0</v>
      </c>
      <c r="I25" s="36">
        <v>0</v>
      </c>
    </row>
    <row r="26" spans="1:9" x14ac:dyDescent="0.2">
      <c r="A26" s="253" t="s">
        <v>284</v>
      </c>
      <c r="B26" s="253"/>
      <c r="C26" s="253"/>
      <c r="D26" s="253"/>
      <c r="E26" s="253"/>
      <c r="F26" s="253"/>
      <c r="G26" s="16">
        <v>18</v>
      </c>
      <c r="H26" s="36">
        <v>0</v>
      </c>
      <c r="I26" s="36">
        <v>0</v>
      </c>
    </row>
    <row r="27" spans="1:9" ht="25.15" customHeight="1" x14ac:dyDescent="0.2">
      <c r="A27" s="255" t="s">
        <v>285</v>
      </c>
      <c r="B27" s="255"/>
      <c r="C27" s="255"/>
      <c r="D27" s="255"/>
      <c r="E27" s="255"/>
      <c r="F27" s="255"/>
      <c r="G27" s="17">
        <v>19</v>
      </c>
      <c r="H27" s="38">
        <f>SUM(H21:H26)</f>
        <v>0</v>
      </c>
      <c r="I27" s="38">
        <f>SUM(I21:I26)</f>
        <v>0</v>
      </c>
    </row>
    <row r="28" spans="1:9" ht="21" customHeight="1" x14ac:dyDescent="0.2">
      <c r="A28" s="253" t="s">
        <v>286</v>
      </c>
      <c r="B28" s="253"/>
      <c r="C28" s="253"/>
      <c r="D28" s="253"/>
      <c r="E28" s="253"/>
      <c r="F28" s="253"/>
      <c r="G28" s="16">
        <v>20</v>
      </c>
      <c r="H28" s="36">
        <v>0</v>
      </c>
      <c r="I28" s="36">
        <v>0</v>
      </c>
    </row>
    <row r="29" spans="1:9" x14ac:dyDescent="0.2">
      <c r="A29" s="253" t="s">
        <v>287</v>
      </c>
      <c r="B29" s="253"/>
      <c r="C29" s="253"/>
      <c r="D29" s="253"/>
      <c r="E29" s="253"/>
      <c r="F29" s="253"/>
      <c r="G29" s="16">
        <v>21</v>
      </c>
      <c r="H29" s="36">
        <v>0</v>
      </c>
      <c r="I29" s="36">
        <v>0</v>
      </c>
    </row>
    <row r="30" spans="1:9" x14ac:dyDescent="0.2">
      <c r="A30" s="253" t="s">
        <v>288</v>
      </c>
      <c r="B30" s="253"/>
      <c r="C30" s="253"/>
      <c r="D30" s="253"/>
      <c r="E30" s="253"/>
      <c r="F30" s="253"/>
      <c r="G30" s="16">
        <v>22</v>
      </c>
      <c r="H30" s="36">
        <v>0</v>
      </c>
      <c r="I30" s="36">
        <v>0</v>
      </c>
    </row>
    <row r="31" spans="1:9" x14ac:dyDescent="0.2">
      <c r="A31" s="253" t="s">
        <v>289</v>
      </c>
      <c r="B31" s="253"/>
      <c r="C31" s="253"/>
      <c r="D31" s="253"/>
      <c r="E31" s="253"/>
      <c r="F31" s="253"/>
      <c r="G31" s="16">
        <v>23</v>
      </c>
      <c r="H31" s="36">
        <v>0</v>
      </c>
      <c r="I31" s="36">
        <v>0</v>
      </c>
    </row>
    <row r="32" spans="1:9" x14ac:dyDescent="0.2">
      <c r="A32" s="253" t="s">
        <v>290</v>
      </c>
      <c r="B32" s="253"/>
      <c r="C32" s="253"/>
      <c r="D32" s="253"/>
      <c r="E32" s="253"/>
      <c r="F32" s="253"/>
      <c r="G32" s="16">
        <v>24</v>
      </c>
      <c r="H32" s="36">
        <v>0</v>
      </c>
      <c r="I32" s="36">
        <v>0</v>
      </c>
    </row>
    <row r="33" spans="1:9" ht="28.9" customHeight="1" x14ac:dyDescent="0.2">
      <c r="A33" s="255" t="s">
        <v>291</v>
      </c>
      <c r="B33" s="255"/>
      <c r="C33" s="255"/>
      <c r="D33" s="255"/>
      <c r="E33" s="255"/>
      <c r="F33" s="255"/>
      <c r="G33" s="17">
        <v>25</v>
      </c>
      <c r="H33" s="38">
        <f>SUM(H28:H32)</f>
        <v>0</v>
      </c>
      <c r="I33" s="38">
        <f>SUM(I28:I32)</f>
        <v>0</v>
      </c>
    </row>
    <row r="34" spans="1:9" ht="26.45" customHeight="1" x14ac:dyDescent="0.2">
      <c r="A34" s="314" t="s">
        <v>292</v>
      </c>
      <c r="B34" s="314"/>
      <c r="C34" s="314"/>
      <c r="D34" s="314"/>
      <c r="E34" s="314"/>
      <c r="F34" s="314"/>
      <c r="G34" s="18">
        <v>26</v>
      </c>
      <c r="H34" s="39">
        <f>H27+H33</f>
        <v>0</v>
      </c>
      <c r="I34" s="39">
        <f>I27+I33</f>
        <v>0</v>
      </c>
    </row>
    <row r="35" spans="1:9" x14ac:dyDescent="0.2">
      <c r="A35" s="286" t="s">
        <v>250</v>
      </c>
      <c r="B35" s="312"/>
      <c r="C35" s="312"/>
      <c r="D35" s="312"/>
      <c r="E35" s="312"/>
      <c r="F35" s="312"/>
      <c r="G35" s="312">
        <v>0</v>
      </c>
      <c r="H35" s="312"/>
      <c r="I35" s="313"/>
    </row>
    <row r="36" spans="1:9" x14ac:dyDescent="0.2">
      <c r="A36" s="311" t="s">
        <v>293</v>
      </c>
      <c r="B36" s="311"/>
      <c r="C36" s="311"/>
      <c r="D36" s="311"/>
      <c r="E36" s="311"/>
      <c r="F36" s="311"/>
      <c r="G36" s="15">
        <v>27</v>
      </c>
      <c r="H36" s="36">
        <v>0</v>
      </c>
      <c r="I36" s="36">
        <v>0</v>
      </c>
    </row>
    <row r="37" spans="1:9" ht="21.6" customHeight="1" x14ac:dyDescent="0.2">
      <c r="A37" s="205" t="s">
        <v>294</v>
      </c>
      <c r="B37" s="205"/>
      <c r="C37" s="205"/>
      <c r="D37" s="205"/>
      <c r="E37" s="205"/>
      <c r="F37" s="205"/>
      <c r="G37" s="16">
        <v>28</v>
      </c>
      <c r="H37" s="36">
        <v>0</v>
      </c>
      <c r="I37" s="36">
        <v>0</v>
      </c>
    </row>
    <row r="38" spans="1:9" x14ac:dyDescent="0.2">
      <c r="A38" s="205" t="s">
        <v>295</v>
      </c>
      <c r="B38" s="205"/>
      <c r="C38" s="205"/>
      <c r="D38" s="205"/>
      <c r="E38" s="205"/>
      <c r="F38" s="205"/>
      <c r="G38" s="16">
        <v>29</v>
      </c>
      <c r="H38" s="36">
        <v>0</v>
      </c>
      <c r="I38" s="36">
        <v>0</v>
      </c>
    </row>
    <row r="39" spans="1:9" x14ac:dyDescent="0.2">
      <c r="A39" s="205" t="s">
        <v>296</v>
      </c>
      <c r="B39" s="205"/>
      <c r="C39" s="205"/>
      <c r="D39" s="205"/>
      <c r="E39" s="205"/>
      <c r="F39" s="205"/>
      <c r="G39" s="16">
        <v>30</v>
      </c>
      <c r="H39" s="36">
        <v>0</v>
      </c>
      <c r="I39" s="36">
        <v>0</v>
      </c>
    </row>
    <row r="40" spans="1:9" ht="26.45" customHeight="1" x14ac:dyDescent="0.2">
      <c r="A40" s="255" t="s">
        <v>297</v>
      </c>
      <c r="B40" s="255"/>
      <c r="C40" s="255"/>
      <c r="D40" s="255"/>
      <c r="E40" s="255"/>
      <c r="F40" s="255"/>
      <c r="G40" s="17">
        <v>31</v>
      </c>
      <c r="H40" s="38">
        <f>H39+H38+H37+H36</f>
        <v>0</v>
      </c>
      <c r="I40" s="38">
        <f>I39+I38+I37+I36</f>
        <v>0</v>
      </c>
    </row>
    <row r="41" spans="1:9" ht="22.9" customHeight="1" x14ac:dyDescent="0.2">
      <c r="A41" s="205" t="s">
        <v>298</v>
      </c>
      <c r="B41" s="205"/>
      <c r="C41" s="205"/>
      <c r="D41" s="205"/>
      <c r="E41" s="205"/>
      <c r="F41" s="205"/>
      <c r="G41" s="16">
        <v>32</v>
      </c>
      <c r="H41" s="36">
        <v>0</v>
      </c>
      <c r="I41" s="36">
        <v>0</v>
      </c>
    </row>
    <row r="42" spans="1:9" x14ac:dyDescent="0.2">
      <c r="A42" s="205" t="s">
        <v>299</v>
      </c>
      <c r="B42" s="205"/>
      <c r="C42" s="205"/>
      <c r="D42" s="205"/>
      <c r="E42" s="205"/>
      <c r="F42" s="205"/>
      <c r="G42" s="16">
        <v>33</v>
      </c>
      <c r="H42" s="36">
        <v>0</v>
      </c>
      <c r="I42" s="36">
        <v>0</v>
      </c>
    </row>
    <row r="43" spans="1:9" x14ac:dyDescent="0.2">
      <c r="A43" s="205" t="s">
        <v>300</v>
      </c>
      <c r="B43" s="205"/>
      <c r="C43" s="205"/>
      <c r="D43" s="205"/>
      <c r="E43" s="205"/>
      <c r="F43" s="205"/>
      <c r="G43" s="16">
        <v>34</v>
      </c>
      <c r="H43" s="36">
        <v>0</v>
      </c>
      <c r="I43" s="36">
        <v>0</v>
      </c>
    </row>
    <row r="44" spans="1:9" ht="25.15" customHeight="1" x14ac:dyDescent="0.2">
      <c r="A44" s="205" t="s">
        <v>301</v>
      </c>
      <c r="B44" s="205"/>
      <c r="C44" s="205"/>
      <c r="D44" s="205"/>
      <c r="E44" s="205"/>
      <c r="F44" s="205"/>
      <c r="G44" s="16">
        <v>35</v>
      </c>
      <c r="H44" s="36">
        <v>0</v>
      </c>
      <c r="I44" s="36">
        <v>0</v>
      </c>
    </row>
    <row r="45" spans="1:9" x14ac:dyDescent="0.2">
      <c r="A45" s="205" t="s">
        <v>302</v>
      </c>
      <c r="B45" s="205"/>
      <c r="C45" s="205"/>
      <c r="D45" s="205"/>
      <c r="E45" s="205"/>
      <c r="F45" s="205"/>
      <c r="G45" s="16">
        <v>36</v>
      </c>
      <c r="H45" s="36">
        <v>0</v>
      </c>
      <c r="I45" s="36">
        <v>0</v>
      </c>
    </row>
    <row r="46" spans="1:9" ht="25.15" customHeight="1" x14ac:dyDescent="0.2">
      <c r="A46" s="255" t="s">
        <v>303</v>
      </c>
      <c r="B46" s="255"/>
      <c r="C46" s="255"/>
      <c r="D46" s="255"/>
      <c r="E46" s="255"/>
      <c r="F46" s="255"/>
      <c r="G46" s="17">
        <v>37</v>
      </c>
      <c r="H46" s="38">
        <f>H45+H44+H43+H42+H41</f>
        <v>0</v>
      </c>
      <c r="I46" s="38">
        <f>I45+I44+I43+I42+I41</f>
        <v>0</v>
      </c>
    </row>
    <row r="47" spans="1:9" ht="28.15" customHeight="1" x14ac:dyDescent="0.2">
      <c r="A47" s="258" t="s">
        <v>304</v>
      </c>
      <c r="B47" s="258"/>
      <c r="C47" s="258"/>
      <c r="D47" s="258"/>
      <c r="E47" s="258"/>
      <c r="F47" s="258"/>
      <c r="G47" s="17">
        <v>38</v>
      </c>
      <c r="H47" s="38">
        <f>H46+H40</f>
        <v>0</v>
      </c>
      <c r="I47" s="38">
        <f>I46+I40</f>
        <v>0</v>
      </c>
    </row>
    <row r="48" spans="1:9" x14ac:dyDescent="0.2">
      <c r="A48" s="253" t="s">
        <v>305</v>
      </c>
      <c r="B48" s="253"/>
      <c r="C48" s="253"/>
      <c r="D48" s="253"/>
      <c r="E48" s="253"/>
      <c r="F48" s="253"/>
      <c r="G48" s="16">
        <v>39</v>
      </c>
      <c r="H48" s="36">
        <v>0</v>
      </c>
      <c r="I48" s="36">
        <v>0</v>
      </c>
    </row>
    <row r="49" spans="1:9" ht="24.6" customHeight="1" x14ac:dyDescent="0.2">
      <c r="A49" s="258" t="s">
        <v>306</v>
      </c>
      <c r="B49" s="258"/>
      <c r="C49" s="258"/>
      <c r="D49" s="258"/>
      <c r="E49" s="258"/>
      <c r="F49" s="258"/>
      <c r="G49" s="17">
        <v>40</v>
      </c>
      <c r="H49" s="38">
        <f>H19+H34+H47+H48</f>
        <v>0</v>
      </c>
      <c r="I49" s="38">
        <f>I19+I34+I47+I48</f>
        <v>0</v>
      </c>
    </row>
    <row r="50" spans="1:9" x14ac:dyDescent="0.2">
      <c r="A50" s="318" t="s">
        <v>264</v>
      </c>
      <c r="B50" s="318"/>
      <c r="C50" s="318"/>
      <c r="D50" s="318"/>
      <c r="E50" s="318"/>
      <c r="F50" s="318"/>
      <c r="G50" s="16">
        <v>41</v>
      </c>
      <c r="H50" s="36">
        <v>0</v>
      </c>
      <c r="I50" s="36">
        <v>0</v>
      </c>
    </row>
    <row r="51" spans="1:9" ht="28.9" customHeight="1" x14ac:dyDescent="0.2">
      <c r="A51" s="317" t="s">
        <v>307</v>
      </c>
      <c r="B51" s="317"/>
      <c r="C51" s="317"/>
      <c r="D51" s="317"/>
      <c r="E51" s="317"/>
      <c r="F51" s="317"/>
      <c r="G51" s="19">
        <v>42</v>
      </c>
      <c r="H51" s="50">
        <f>H50+H49</f>
        <v>0</v>
      </c>
      <c r="I51" s="50">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xr:uid="{00000000-0002-0000-0400-000000000000}">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xr:uid="{00000000-0002-0000-0400-000001000000}">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xr:uid="{00000000-0002-0000-0400-000002000000}">
      <formula1>9999999999</formula1>
    </dataValidation>
    <dataValidation type="whole" operator="notEqual" allowBlank="1" showInputMessage="1" showErrorMessage="1" errorTitle="Pogrešan upis" error="Dopušten je upis samo cjelobrojnih vrijednosti" sqref="H34:I34 H15:I16 H31:I31 H18:I19 H47:I49"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xr:uid="{00000000-0002-0000-0400-000004000000}">
      <formula1>0</formula1>
    </dataValidation>
    <dataValidation type="whole" operator="greaterThanOrEqual" allowBlank="1" showInputMessage="1" showErrorMessage="1" errorTitle="Pogrešan upis" error="Dopušten je upis samo pozitivnih cjelobrojnih vrijednosti" sqref="H8:I11 H36:I40 H21:I27 H50:I51" xr:uid="{00000000-0002-0000-0400-000005000000}">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A61"/>
  <sheetViews>
    <sheetView view="pageBreakPreview" topLeftCell="D4" zoomScaleNormal="100" zoomScaleSheetLayoutView="100" workbookViewId="0">
      <selection activeCell="R7" sqref="R7"/>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52"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319" t="s">
        <v>308</v>
      </c>
      <c r="B1" s="320"/>
      <c r="C1" s="320"/>
      <c r="D1" s="320"/>
      <c r="E1" s="320"/>
      <c r="F1" s="320"/>
      <c r="G1" s="320"/>
      <c r="H1" s="320"/>
      <c r="I1" s="320"/>
      <c r="J1" s="320"/>
      <c r="K1" s="51"/>
    </row>
    <row r="2" spans="1:23" ht="15.75" x14ac:dyDescent="0.2">
      <c r="A2" s="3"/>
      <c r="B2" s="4"/>
      <c r="C2" s="321" t="s">
        <v>309</v>
      </c>
      <c r="D2" s="321"/>
      <c r="E2" s="5">
        <v>43466</v>
      </c>
      <c r="F2" s="6" t="s">
        <v>0</v>
      </c>
      <c r="G2" s="5">
        <v>43830</v>
      </c>
      <c r="H2" s="53"/>
      <c r="I2" s="53"/>
      <c r="J2" s="53"/>
      <c r="K2" s="54"/>
      <c r="V2" s="55" t="s">
        <v>361</v>
      </c>
    </row>
    <row r="3" spans="1:23" ht="13.5" customHeight="1" thickBot="1" x14ac:dyDescent="0.25">
      <c r="A3" s="324" t="s">
        <v>310</v>
      </c>
      <c r="B3" s="325"/>
      <c r="C3" s="325"/>
      <c r="D3" s="325"/>
      <c r="E3" s="325"/>
      <c r="F3" s="325"/>
      <c r="G3" s="328" t="s">
        <v>3</v>
      </c>
      <c r="H3" s="330" t="s">
        <v>311</v>
      </c>
      <c r="I3" s="330"/>
      <c r="J3" s="330"/>
      <c r="K3" s="330"/>
      <c r="L3" s="330"/>
      <c r="M3" s="330"/>
      <c r="N3" s="330"/>
      <c r="O3" s="330"/>
      <c r="P3" s="330"/>
      <c r="Q3" s="330"/>
      <c r="R3" s="330"/>
      <c r="S3" s="330"/>
      <c r="T3" s="330"/>
      <c r="U3" s="330"/>
      <c r="V3" s="330" t="s">
        <v>312</v>
      </c>
      <c r="W3" s="332" t="s">
        <v>313</v>
      </c>
    </row>
    <row r="4" spans="1:23" ht="57" thickBot="1" x14ac:dyDescent="0.25">
      <c r="A4" s="326"/>
      <c r="B4" s="327"/>
      <c r="C4" s="327"/>
      <c r="D4" s="327"/>
      <c r="E4" s="327"/>
      <c r="F4" s="327"/>
      <c r="G4" s="329"/>
      <c r="H4" s="56" t="s">
        <v>314</v>
      </c>
      <c r="I4" s="56" t="s">
        <v>315</v>
      </c>
      <c r="J4" s="56" t="s">
        <v>316</v>
      </c>
      <c r="K4" s="56" t="s">
        <v>317</v>
      </c>
      <c r="L4" s="56" t="s">
        <v>318</v>
      </c>
      <c r="M4" s="56" t="s">
        <v>319</v>
      </c>
      <c r="N4" s="56" t="s">
        <v>320</v>
      </c>
      <c r="O4" s="56" t="s">
        <v>321</v>
      </c>
      <c r="P4" s="56" t="s">
        <v>322</v>
      </c>
      <c r="Q4" s="56" t="s">
        <v>323</v>
      </c>
      <c r="R4" s="56" t="s">
        <v>324</v>
      </c>
      <c r="S4" s="56" t="s">
        <v>325</v>
      </c>
      <c r="T4" s="56" t="s">
        <v>326</v>
      </c>
      <c r="U4" s="56" t="s">
        <v>327</v>
      </c>
      <c r="V4" s="331"/>
      <c r="W4" s="333"/>
    </row>
    <row r="5" spans="1:23" ht="22.5" x14ac:dyDescent="0.2">
      <c r="A5" s="334">
        <v>1</v>
      </c>
      <c r="B5" s="335"/>
      <c r="C5" s="335"/>
      <c r="D5" s="335"/>
      <c r="E5" s="335"/>
      <c r="F5" s="335"/>
      <c r="G5" s="7">
        <v>2</v>
      </c>
      <c r="H5" s="57" t="s">
        <v>215</v>
      </c>
      <c r="I5" s="58" t="s">
        <v>216</v>
      </c>
      <c r="J5" s="57" t="s">
        <v>362</v>
      </c>
      <c r="K5" s="58" t="s">
        <v>363</v>
      </c>
      <c r="L5" s="57" t="s">
        <v>364</v>
      </c>
      <c r="M5" s="58" t="s">
        <v>365</v>
      </c>
      <c r="N5" s="57" t="s">
        <v>366</v>
      </c>
      <c r="O5" s="58" t="s">
        <v>367</v>
      </c>
      <c r="P5" s="57" t="s">
        <v>368</v>
      </c>
      <c r="Q5" s="58" t="s">
        <v>369</v>
      </c>
      <c r="R5" s="57" t="s">
        <v>370</v>
      </c>
      <c r="S5" s="58" t="s">
        <v>371</v>
      </c>
      <c r="T5" s="57" t="s">
        <v>372</v>
      </c>
      <c r="U5" s="57" t="s">
        <v>373</v>
      </c>
      <c r="V5" s="57" t="s">
        <v>374</v>
      </c>
      <c r="W5" s="59" t="s">
        <v>375</v>
      </c>
    </row>
    <row r="6" spans="1:23" x14ac:dyDescent="0.2">
      <c r="A6" s="336" t="s">
        <v>328</v>
      </c>
      <c r="B6" s="336"/>
      <c r="C6" s="336"/>
      <c r="D6" s="336"/>
      <c r="E6" s="336"/>
      <c r="F6" s="336"/>
      <c r="G6" s="336"/>
      <c r="H6" s="336"/>
      <c r="I6" s="336"/>
      <c r="J6" s="336"/>
      <c r="K6" s="336"/>
      <c r="L6" s="336"/>
      <c r="M6" s="336"/>
      <c r="N6" s="337"/>
      <c r="O6" s="337"/>
      <c r="P6" s="337"/>
      <c r="Q6" s="337"/>
      <c r="R6" s="337"/>
      <c r="S6" s="337"/>
      <c r="T6" s="337"/>
      <c r="U6" s="337"/>
      <c r="V6" s="337"/>
      <c r="W6" s="338"/>
    </row>
    <row r="7" spans="1:23" x14ac:dyDescent="0.2">
      <c r="A7" s="339" t="s">
        <v>378</v>
      </c>
      <c r="B7" s="339"/>
      <c r="C7" s="339"/>
      <c r="D7" s="339"/>
      <c r="E7" s="339"/>
      <c r="F7" s="339"/>
      <c r="G7" s="8">
        <v>1</v>
      </c>
      <c r="H7" s="60">
        <v>247193050</v>
      </c>
      <c r="I7" s="60">
        <v>87214738</v>
      </c>
      <c r="J7" s="60">
        <v>11652410</v>
      </c>
      <c r="K7" s="60">
        <v>8465950</v>
      </c>
      <c r="L7" s="60">
        <v>8465950</v>
      </c>
      <c r="M7" s="60">
        <v>32188407</v>
      </c>
      <c r="N7" s="60">
        <v>31019954</v>
      </c>
      <c r="O7" s="60">
        <v>69402489</v>
      </c>
      <c r="P7" s="60">
        <v>0</v>
      </c>
      <c r="Q7" s="60">
        <v>0</v>
      </c>
      <c r="R7" s="60">
        <v>0</v>
      </c>
      <c r="S7" s="60">
        <v>-254040325</v>
      </c>
      <c r="T7" s="60">
        <v>12364147</v>
      </c>
      <c r="U7" s="61">
        <f>H7+I7+J7+K7-L7+M7+N7+O7+P7+Q7+R7+S7+T7</f>
        <v>236994870</v>
      </c>
      <c r="V7" s="60">
        <v>-693731</v>
      </c>
      <c r="W7" s="61">
        <f>U7+V7</f>
        <v>236301139</v>
      </c>
    </row>
    <row r="8" spans="1:23" x14ac:dyDescent="0.2">
      <c r="A8" s="322" t="s">
        <v>329</v>
      </c>
      <c r="B8" s="322"/>
      <c r="C8" s="322"/>
      <c r="D8" s="322"/>
      <c r="E8" s="322"/>
      <c r="F8" s="322"/>
      <c r="G8" s="8">
        <v>2</v>
      </c>
      <c r="H8" s="60">
        <v>0</v>
      </c>
      <c r="I8" s="60">
        <v>0</v>
      </c>
      <c r="J8" s="60">
        <v>0</v>
      </c>
      <c r="K8" s="60">
        <v>0</v>
      </c>
      <c r="L8" s="60">
        <v>0</v>
      </c>
      <c r="M8" s="60">
        <v>0</v>
      </c>
      <c r="N8" s="60">
        <v>0</v>
      </c>
      <c r="O8" s="60">
        <v>0</v>
      </c>
      <c r="P8" s="60">
        <v>0</v>
      </c>
      <c r="Q8" s="60">
        <v>0</v>
      </c>
      <c r="R8" s="60">
        <v>0</v>
      </c>
      <c r="S8" s="60">
        <v>0</v>
      </c>
      <c r="T8" s="60">
        <v>0</v>
      </c>
      <c r="U8" s="61">
        <f t="shared" ref="U8:U9" si="0">H8+I8+J8+K8-L8+M8+N8+O8+P8+Q8+R8+S8+T8</f>
        <v>0</v>
      </c>
      <c r="V8" s="60">
        <v>0</v>
      </c>
      <c r="W8" s="61">
        <f t="shared" ref="W8:W9" si="1">U8+V8</f>
        <v>0</v>
      </c>
    </row>
    <row r="9" spans="1:23" x14ac:dyDescent="0.2">
      <c r="A9" s="322" t="s">
        <v>330</v>
      </c>
      <c r="B9" s="322"/>
      <c r="C9" s="322"/>
      <c r="D9" s="322"/>
      <c r="E9" s="322"/>
      <c r="F9" s="322"/>
      <c r="G9" s="8">
        <v>3</v>
      </c>
      <c r="H9" s="60">
        <v>0</v>
      </c>
      <c r="I9" s="60">
        <v>0</v>
      </c>
      <c r="J9" s="60">
        <v>0</v>
      </c>
      <c r="K9" s="60">
        <v>0</v>
      </c>
      <c r="L9" s="60">
        <v>0</v>
      </c>
      <c r="M9" s="60">
        <v>0</v>
      </c>
      <c r="N9" s="60">
        <v>0</v>
      </c>
      <c r="O9" s="60">
        <v>0</v>
      </c>
      <c r="P9" s="60">
        <v>0</v>
      </c>
      <c r="Q9" s="60">
        <v>0</v>
      </c>
      <c r="R9" s="60">
        <v>0</v>
      </c>
      <c r="S9" s="60">
        <v>179</v>
      </c>
      <c r="T9" s="60">
        <v>-7962780</v>
      </c>
      <c r="U9" s="61">
        <f t="shared" si="0"/>
        <v>-7962601</v>
      </c>
      <c r="V9" s="60">
        <v>0</v>
      </c>
      <c r="W9" s="61">
        <f t="shared" si="1"/>
        <v>-7962601</v>
      </c>
    </row>
    <row r="10" spans="1:23" ht="22.5" customHeight="1" x14ac:dyDescent="0.2">
      <c r="A10" s="323" t="s">
        <v>379</v>
      </c>
      <c r="B10" s="323"/>
      <c r="C10" s="323"/>
      <c r="D10" s="323"/>
      <c r="E10" s="323"/>
      <c r="F10" s="323"/>
      <c r="G10" s="9">
        <v>4</v>
      </c>
      <c r="H10" s="62">
        <f>H7+H8+H9</f>
        <v>247193050</v>
      </c>
      <c r="I10" s="62">
        <f t="shared" ref="I10:W10" si="2">I7+I8+I9</f>
        <v>87214738</v>
      </c>
      <c r="J10" s="62">
        <f t="shared" si="2"/>
        <v>11652410</v>
      </c>
      <c r="K10" s="62">
        <f t="shared" si="2"/>
        <v>8465950</v>
      </c>
      <c r="L10" s="62">
        <f t="shared" si="2"/>
        <v>8465950</v>
      </c>
      <c r="M10" s="62">
        <f t="shared" si="2"/>
        <v>32188407</v>
      </c>
      <c r="N10" s="62">
        <f t="shared" si="2"/>
        <v>31019954</v>
      </c>
      <c r="O10" s="62">
        <f t="shared" si="2"/>
        <v>69402489</v>
      </c>
      <c r="P10" s="62">
        <f t="shared" si="2"/>
        <v>0</v>
      </c>
      <c r="Q10" s="62">
        <f t="shared" si="2"/>
        <v>0</v>
      </c>
      <c r="R10" s="62">
        <f t="shared" si="2"/>
        <v>0</v>
      </c>
      <c r="S10" s="62">
        <f t="shared" si="2"/>
        <v>-254040146</v>
      </c>
      <c r="T10" s="62">
        <f t="shared" si="2"/>
        <v>4401367</v>
      </c>
      <c r="U10" s="62">
        <f t="shared" si="2"/>
        <v>229032269</v>
      </c>
      <c r="V10" s="62">
        <f t="shared" si="2"/>
        <v>-693731</v>
      </c>
      <c r="W10" s="62">
        <f t="shared" si="2"/>
        <v>228338538</v>
      </c>
    </row>
    <row r="11" spans="1:23" x14ac:dyDescent="0.2">
      <c r="A11" s="322" t="s">
        <v>331</v>
      </c>
      <c r="B11" s="322"/>
      <c r="C11" s="322"/>
      <c r="D11" s="322"/>
      <c r="E11" s="322"/>
      <c r="F11" s="322"/>
      <c r="G11" s="8">
        <v>5</v>
      </c>
      <c r="H11" s="64">
        <v>0</v>
      </c>
      <c r="I11" s="64">
        <v>0</v>
      </c>
      <c r="J11" s="64">
        <v>0</v>
      </c>
      <c r="K11" s="64">
        <v>0</v>
      </c>
      <c r="L11" s="64">
        <v>0</v>
      </c>
      <c r="M11" s="64">
        <v>0</v>
      </c>
      <c r="N11" s="64">
        <v>0</v>
      </c>
      <c r="O11" s="64">
        <v>0</v>
      </c>
      <c r="P11" s="64">
        <v>0</v>
      </c>
      <c r="Q11" s="64">
        <v>0</v>
      </c>
      <c r="R11" s="64">
        <v>0</v>
      </c>
      <c r="S11" s="64">
        <v>0</v>
      </c>
      <c r="T11" s="60">
        <v>-119570198</v>
      </c>
      <c r="U11" s="61">
        <f>H11+I11+J11+K11-L11+M11+N11+O11+P11+Q11+R11+S11+T11</f>
        <v>-119570198</v>
      </c>
      <c r="V11" s="60">
        <v>0</v>
      </c>
      <c r="W11" s="61">
        <f t="shared" ref="W11:W28" si="3">U11+V11</f>
        <v>-119570198</v>
      </c>
    </row>
    <row r="12" spans="1:23" x14ac:dyDescent="0.2">
      <c r="A12" s="322" t="s">
        <v>332</v>
      </c>
      <c r="B12" s="322"/>
      <c r="C12" s="322"/>
      <c r="D12" s="322"/>
      <c r="E12" s="322"/>
      <c r="F12" s="322"/>
      <c r="G12" s="8">
        <v>6</v>
      </c>
      <c r="H12" s="64">
        <v>0</v>
      </c>
      <c r="I12" s="64">
        <v>0</v>
      </c>
      <c r="J12" s="64">
        <v>0</v>
      </c>
      <c r="K12" s="64">
        <v>0</v>
      </c>
      <c r="L12" s="64">
        <v>0</v>
      </c>
      <c r="M12" s="64">
        <v>0</v>
      </c>
      <c r="N12" s="60">
        <v>1231194</v>
      </c>
      <c r="O12" s="64">
        <v>0</v>
      </c>
      <c r="P12" s="64">
        <v>0</v>
      </c>
      <c r="Q12" s="64">
        <v>0</v>
      </c>
      <c r="R12" s="64">
        <v>0</v>
      </c>
      <c r="S12" s="64">
        <v>0</v>
      </c>
      <c r="T12" s="64">
        <v>0</v>
      </c>
      <c r="U12" s="61">
        <f t="shared" ref="U12:U28" si="4">H12+I12+J12+K12-L12+M12+N12+O12+P12+Q12+R12+S12+T12</f>
        <v>1231194</v>
      </c>
      <c r="V12" s="60">
        <v>-6015</v>
      </c>
      <c r="W12" s="61">
        <f t="shared" si="3"/>
        <v>1225179</v>
      </c>
    </row>
    <row r="13" spans="1:23" ht="26.25" customHeight="1" x14ac:dyDescent="0.2">
      <c r="A13" s="322" t="s">
        <v>333</v>
      </c>
      <c r="B13" s="322"/>
      <c r="C13" s="322"/>
      <c r="D13" s="322"/>
      <c r="E13" s="322"/>
      <c r="F13" s="322"/>
      <c r="G13" s="8">
        <v>7</v>
      </c>
      <c r="H13" s="64">
        <v>0</v>
      </c>
      <c r="I13" s="64">
        <v>0</v>
      </c>
      <c r="J13" s="64">
        <v>0</v>
      </c>
      <c r="K13" s="64">
        <v>0</v>
      </c>
      <c r="L13" s="64">
        <v>0</v>
      </c>
      <c r="M13" s="64">
        <v>0</v>
      </c>
      <c r="N13" s="64">
        <v>0</v>
      </c>
      <c r="O13" s="60">
        <v>-28695510</v>
      </c>
      <c r="P13" s="64">
        <v>0</v>
      </c>
      <c r="Q13" s="64">
        <v>0</v>
      </c>
      <c r="R13" s="64">
        <v>0</v>
      </c>
      <c r="S13" s="36">
        <v>0</v>
      </c>
      <c r="T13" s="36">
        <v>0</v>
      </c>
      <c r="U13" s="61">
        <f t="shared" si="4"/>
        <v>-28695510</v>
      </c>
      <c r="V13" s="36">
        <v>0</v>
      </c>
      <c r="W13" s="61">
        <f t="shared" si="3"/>
        <v>-28695510</v>
      </c>
    </row>
    <row r="14" spans="1:23" ht="29.25" customHeight="1" x14ac:dyDescent="0.2">
      <c r="A14" s="322" t="s">
        <v>334</v>
      </c>
      <c r="B14" s="322"/>
      <c r="C14" s="322"/>
      <c r="D14" s="322"/>
      <c r="E14" s="322"/>
      <c r="F14" s="322"/>
      <c r="G14" s="8">
        <v>8</v>
      </c>
      <c r="H14" s="64">
        <v>0</v>
      </c>
      <c r="I14" s="64">
        <v>0</v>
      </c>
      <c r="J14" s="64">
        <v>0</v>
      </c>
      <c r="K14" s="64">
        <v>0</v>
      </c>
      <c r="L14" s="64">
        <v>0</v>
      </c>
      <c r="M14" s="64">
        <v>0</v>
      </c>
      <c r="N14" s="64">
        <v>0</v>
      </c>
      <c r="O14" s="64">
        <v>0</v>
      </c>
      <c r="P14" s="60">
        <v>0</v>
      </c>
      <c r="Q14" s="64">
        <v>0</v>
      </c>
      <c r="R14" s="64">
        <v>0</v>
      </c>
      <c r="S14" s="36">
        <v>0</v>
      </c>
      <c r="T14" s="36">
        <v>0</v>
      </c>
      <c r="U14" s="61">
        <f t="shared" si="4"/>
        <v>0</v>
      </c>
      <c r="V14" s="36">
        <v>0</v>
      </c>
      <c r="W14" s="61">
        <f t="shared" si="3"/>
        <v>0</v>
      </c>
    </row>
    <row r="15" spans="1:23" x14ac:dyDescent="0.2">
      <c r="A15" s="322" t="s">
        <v>335</v>
      </c>
      <c r="B15" s="322"/>
      <c r="C15" s="322"/>
      <c r="D15" s="322"/>
      <c r="E15" s="322"/>
      <c r="F15" s="322"/>
      <c r="G15" s="8">
        <v>9</v>
      </c>
      <c r="H15" s="64">
        <v>0</v>
      </c>
      <c r="I15" s="64">
        <v>0</v>
      </c>
      <c r="J15" s="64">
        <v>0</v>
      </c>
      <c r="K15" s="64">
        <v>0</v>
      </c>
      <c r="L15" s="64">
        <v>0</v>
      </c>
      <c r="M15" s="64">
        <v>0</v>
      </c>
      <c r="N15" s="64">
        <v>0</v>
      </c>
      <c r="O15" s="64">
        <v>0</v>
      </c>
      <c r="P15" s="64">
        <v>0</v>
      </c>
      <c r="Q15" s="60">
        <v>0</v>
      </c>
      <c r="R15" s="64">
        <v>0</v>
      </c>
      <c r="S15" s="36">
        <v>0</v>
      </c>
      <c r="T15" s="36">
        <v>0</v>
      </c>
      <c r="U15" s="61">
        <f t="shared" si="4"/>
        <v>0</v>
      </c>
      <c r="V15" s="36">
        <v>0</v>
      </c>
      <c r="W15" s="61">
        <f t="shared" si="3"/>
        <v>0</v>
      </c>
    </row>
    <row r="16" spans="1:23" ht="28.5" customHeight="1" x14ac:dyDescent="0.2">
      <c r="A16" s="322" t="s">
        <v>336</v>
      </c>
      <c r="B16" s="322"/>
      <c r="C16" s="322"/>
      <c r="D16" s="322"/>
      <c r="E16" s="322"/>
      <c r="F16" s="322"/>
      <c r="G16" s="8">
        <v>10</v>
      </c>
      <c r="H16" s="64">
        <v>0</v>
      </c>
      <c r="I16" s="64">
        <v>0</v>
      </c>
      <c r="J16" s="64">
        <v>0</v>
      </c>
      <c r="K16" s="64">
        <v>0</v>
      </c>
      <c r="L16" s="64">
        <v>0</v>
      </c>
      <c r="M16" s="64">
        <v>0</v>
      </c>
      <c r="N16" s="64">
        <v>0</v>
      </c>
      <c r="O16" s="64">
        <v>0</v>
      </c>
      <c r="P16" s="64">
        <v>0</v>
      </c>
      <c r="Q16" s="64">
        <v>0</v>
      </c>
      <c r="R16" s="60">
        <v>0</v>
      </c>
      <c r="S16" s="36">
        <v>0</v>
      </c>
      <c r="T16" s="36">
        <v>0</v>
      </c>
      <c r="U16" s="61">
        <f t="shared" si="4"/>
        <v>0</v>
      </c>
      <c r="V16" s="36">
        <v>0</v>
      </c>
      <c r="W16" s="61">
        <f t="shared" si="3"/>
        <v>0</v>
      </c>
    </row>
    <row r="17" spans="1:23" ht="23.25" customHeight="1" x14ac:dyDescent="0.2">
      <c r="A17" s="322" t="s">
        <v>337</v>
      </c>
      <c r="B17" s="322"/>
      <c r="C17" s="322"/>
      <c r="D17" s="322"/>
      <c r="E17" s="322"/>
      <c r="F17" s="322"/>
      <c r="G17" s="8">
        <v>11</v>
      </c>
      <c r="H17" s="64">
        <v>0</v>
      </c>
      <c r="I17" s="64">
        <v>0</v>
      </c>
      <c r="J17" s="64">
        <v>0</v>
      </c>
      <c r="K17" s="64">
        <v>0</v>
      </c>
      <c r="L17" s="64">
        <v>0</v>
      </c>
      <c r="M17" s="64">
        <v>0</v>
      </c>
      <c r="N17" s="36">
        <v>0</v>
      </c>
      <c r="O17" s="36">
        <v>0</v>
      </c>
      <c r="P17" s="36">
        <v>0</v>
      </c>
      <c r="Q17" s="36">
        <v>0</v>
      </c>
      <c r="R17" s="36">
        <v>0</v>
      </c>
      <c r="S17" s="36">
        <v>0</v>
      </c>
      <c r="T17" s="36">
        <v>0</v>
      </c>
      <c r="U17" s="61">
        <f t="shared" si="4"/>
        <v>0</v>
      </c>
      <c r="V17" s="36">
        <v>0</v>
      </c>
      <c r="W17" s="61">
        <f t="shared" si="3"/>
        <v>0</v>
      </c>
    </row>
    <row r="18" spans="1:23" x14ac:dyDescent="0.2">
      <c r="A18" s="322" t="s">
        <v>338</v>
      </c>
      <c r="B18" s="322"/>
      <c r="C18" s="322"/>
      <c r="D18" s="322"/>
      <c r="E18" s="322"/>
      <c r="F18" s="322"/>
      <c r="G18" s="8">
        <v>12</v>
      </c>
      <c r="H18" s="64">
        <v>0</v>
      </c>
      <c r="I18" s="64">
        <v>0</v>
      </c>
      <c r="J18" s="64">
        <v>0</v>
      </c>
      <c r="K18" s="64">
        <v>0</v>
      </c>
      <c r="L18" s="64">
        <v>0</v>
      </c>
      <c r="M18" s="64">
        <v>0</v>
      </c>
      <c r="N18" s="36">
        <v>0</v>
      </c>
      <c r="O18" s="36">
        <v>0</v>
      </c>
      <c r="P18" s="36">
        <v>0</v>
      </c>
      <c r="Q18" s="36">
        <v>0</v>
      </c>
      <c r="R18" s="36">
        <v>0</v>
      </c>
      <c r="S18" s="36">
        <v>0</v>
      </c>
      <c r="T18" s="36">
        <v>0</v>
      </c>
      <c r="U18" s="61">
        <f t="shared" si="4"/>
        <v>0</v>
      </c>
      <c r="V18" s="36">
        <v>0</v>
      </c>
      <c r="W18" s="61">
        <f t="shared" si="3"/>
        <v>0</v>
      </c>
    </row>
    <row r="19" spans="1:23" x14ac:dyDescent="0.2">
      <c r="A19" s="322" t="s">
        <v>339</v>
      </c>
      <c r="B19" s="322"/>
      <c r="C19" s="322"/>
      <c r="D19" s="322"/>
      <c r="E19" s="322"/>
      <c r="F19" s="322"/>
      <c r="G19" s="8">
        <v>13</v>
      </c>
      <c r="H19" s="36">
        <v>0</v>
      </c>
      <c r="I19" s="36">
        <v>0</v>
      </c>
      <c r="J19" s="36">
        <v>0</v>
      </c>
      <c r="K19" s="36">
        <v>0</v>
      </c>
      <c r="L19" s="36">
        <v>0</v>
      </c>
      <c r="M19" s="36">
        <v>0</v>
      </c>
      <c r="N19" s="36">
        <v>0</v>
      </c>
      <c r="O19" s="36">
        <v>0</v>
      </c>
      <c r="P19" s="36">
        <v>0</v>
      </c>
      <c r="Q19" s="36">
        <v>0</v>
      </c>
      <c r="R19" s="36">
        <v>0</v>
      </c>
      <c r="S19" s="36">
        <v>0</v>
      </c>
      <c r="T19" s="36">
        <v>0</v>
      </c>
      <c r="U19" s="61">
        <f t="shared" si="4"/>
        <v>0</v>
      </c>
      <c r="V19" s="36">
        <v>0</v>
      </c>
      <c r="W19" s="61">
        <f t="shared" si="3"/>
        <v>0</v>
      </c>
    </row>
    <row r="20" spans="1:23" x14ac:dyDescent="0.2">
      <c r="A20" s="322" t="s">
        <v>340</v>
      </c>
      <c r="B20" s="322"/>
      <c r="C20" s="322"/>
      <c r="D20" s="322"/>
      <c r="E20" s="322"/>
      <c r="F20" s="322"/>
      <c r="G20" s="8">
        <v>14</v>
      </c>
      <c r="H20" s="64">
        <v>0</v>
      </c>
      <c r="I20" s="64">
        <v>0</v>
      </c>
      <c r="J20" s="64">
        <v>0</v>
      </c>
      <c r="K20" s="64">
        <v>0</v>
      </c>
      <c r="L20" s="64">
        <v>0</v>
      </c>
      <c r="M20" s="64">
        <v>0</v>
      </c>
      <c r="N20" s="36">
        <v>0</v>
      </c>
      <c r="O20" s="36">
        <v>0</v>
      </c>
      <c r="P20" s="36">
        <v>0</v>
      </c>
      <c r="Q20" s="36">
        <v>0</v>
      </c>
      <c r="R20" s="36">
        <v>0</v>
      </c>
      <c r="S20" s="36">
        <v>0</v>
      </c>
      <c r="T20" s="36">
        <v>0</v>
      </c>
      <c r="U20" s="61">
        <f t="shared" si="4"/>
        <v>0</v>
      </c>
      <c r="V20" s="36">
        <v>0</v>
      </c>
      <c r="W20" s="61">
        <f t="shared" si="3"/>
        <v>0</v>
      </c>
    </row>
    <row r="21" spans="1:23" ht="30.75" customHeight="1" x14ac:dyDescent="0.2">
      <c r="A21" s="322" t="s">
        <v>341</v>
      </c>
      <c r="B21" s="322"/>
      <c r="C21" s="322"/>
      <c r="D21" s="322"/>
      <c r="E21" s="322"/>
      <c r="F21" s="322"/>
      <c r="G21" s="8">
        <v>15</v>
      </c>
      <c r="H21" s="36">
        <v>0</v>
      </c>
      <c r="I21" s="36">
        <v>0</v>
      </c>
      <c r="J21" s="36">
        <v>0</v>
      </c>
      <c r="K21" s="36">
        <v>0</v>
      </c>
      <c r="L21" s="36">
        <v>0</v>
      </c>
      <c r="M21" s="36">
        <v>0</v>
      </c>
      <c r="N21" s="36">
        <v>0</v>
      </c>
      <c r="O21" s="36">
        <v>0</v>
      </c>
      <c r="P21" s="36">
        <v>0</v>
      </c>
      <c r="Q21" s="36">
        <v>0</v>
      </c>
      <c r="R21" s="36">
        <v>0</v>
      </c>
      <c r="S21" s="36">
        <v>0</v>
      </c>
      <c r="T21" s="36">
        <v>0</v>
      </c>
      <c r="U21" s="61">
        <f t="shared" si="4"/>
        <v>0</v>
      </c>
      <c r="V21" s="36">
        <v>0</v>
      </c>
      <c r="W21" s="61">
        <f t="shared" si="3"/>
        <v>0</v>
      </c>
    </row>
    <row r="22" spans="1:23" ht="28.5" customHeight="1" x14ac:dyDescent="0.2">
      <c r="A22" s="322" t="s">
        <v>342</v>
      </c>
      <c r="B22" s="322"/>
      <c r="C22" s="322"/>
      <c r="D22" s="322"/>
      <c r="E22" s="322"/>
      <c r="F22" s="322"/>
      <c r="G22" s="8">
        <v>16</v>
      </c>
      <c r="H22" s="36">
        <v>0</v>
      </c>
      <c r="I22" s="36">
        <v>0</v>
      </c>
      <c r="J22" s="36">
        <v>0</v>
      </c>
      <c r="K22" s="36">
        <v>0</v>
      </c>
      <c r="L22" s="36">
        <v>0</v>
      </c>
      <c r="M22" s="36">
        <v>0</v>
      </c>
      <c r="N22" s="36">
        <v>0</v>
      </c>
      <c r="O22" s="36">
        <v>0</v>
      </c>
      <c r="P22" s="36">
        <v>0</v>
      </c>
      <c r="Q22" s="36">
        <v>0</v>
      </c>
      <c r="R22" s="36">
        <v>0</v>
      </c>
      <c r="S22" s="36">
        <v>0</v>
      </c>
      <c r="T22" s="36">
        <v>0</v>
      </c>
      <c r="U22" s="61">
        <f t="shared" si="4"/>
        <v>0</v>
      </c>
      <c r="V22" s="36">
        <v>0</v>
      </c>
      <c r="W22" s="61">
        <f t="shared" si="3"/>
        <v>0</v>
      </c>
    </row>
    <row r="23" spans="1:23" ht="26.25" customHeight="1" x14ac:dyDescent="0.2">
      <c r="A23" s="322" t="s">
        <v>343</v>
      </c>
      <c r="B23" s="322"/>
      <c r="C23" s="322"/>
      <c r="D23" s="322"/>
      <c r="E23" s="322"/>
      <c r="F23" s="322"/>
      <c r="G23" s="8">
        <v>17</v>
      </c>
      <c r="H23" s="36">
        <v>0</v>
      </c>
      <c r="I23" s="36">
        <v>0</v>
      </c>
      <c r="J23" s="36">
        <v>0</v>
      </c>
      <c r="K23" s="36">
        <v>0</v>
      </c>
      <c r="L23" s="36">
        <v>0</v>
      </c>
      <c r="M23" s="36">
        <v>0</v>
      </c>
      <c r="N23" s="36">
        <v>0</v>
      </c>
      <c r="O23" s="36">
        <v>0</v>
      </c>
      <c r="P23" s="36">
        <v>0</v>
      </c>
      <c r="Q23" s="36">
        <v>0</v>
      </c>
      <c r="R23" s="36">
        <v>0</v>
      </c>
      <c r="S23" s="36">
        <v>0</v>
      </c>
      <c r="T23" s="36">
        <v>0</v>
      </c>
      <c r="U23" s="61">
        <f t="shared" si="4"/>
        <v>0</v>
      </c>
      <c r="V23" s="36">
        <v>0</v>
      </c>
      <c r="W23" s="61">
        <f t="shared" si="3"/>
        <v>0</v>
      </c>
    </row>
    <row r="24" spans="1:23" x14ac:dyDescent="0.2">
      <c r="A24" s="322" t="s">
        <v>344</v>
      </c>
      <c r="B24" s="322"/>
      <c r="C24" s="322"/>
      <c r="D24" s="322"/>
      <c r="E24" s="322"/>
      <c r="F24" s="322"/>
      <c r="G24" s="8">
        <v>18</v>
      </c>
      <c r="H24" s="36">
        <v>0</v>
      </c>
      <c r="I24" s="36">
        <v>0</v>
      </c>
      <c r="J24" s="36">
        <v>0</v>
      </c>
      <c r="K24" s="36">
        <v>0</v>
      </c>
      <c r="L24" s="36">
        <v>0</v>
      </c>
      <c r="M24" s="36">
        <v>0</v>
      </c>
      <c r="N24" s="36">
        <v>0</v>
      </c>
      <c r="O24" s="36">
        <v>0</v>
      </c>
      <c r="P24" s="36">
        <v>0</v>
      </c>
      <c r="Q24" s="36">
        <v>0</v>
      </c>
      <c r="R24" s="36">
        <v>0</v>
      </c>
      <c r="S24" s="36">
        <v>0</v>
      </c>
      <c r="T24" s="36">
        <v>0</v>
      </c>
      <c r="U24" s="61">
        <f t="shared" si="4"/>
        <v>0</v>
      </c>
      <c r="V24" s="36">
        <v>0</v>
      </c>
      <c r="W24" s="61">
        <f t="shared" si="3"/>
        <v>0</v>
      </c>
    </row>
    <row r="25" spans="1:23" x14ac:dyDescent="0.2">
      <c r="A25" s="322" t="s">
        <v>345</v>
      </c>
      <c r="B25" s="322"/>
      <c r="C25" s="322"/>
      <c r="D25" s="322"/>
      <c r="E25" s="322"/>
      <c r="F25" s="322"/>
      <c r="G25" s="8">
        <v>19</v>
      </c>
      <c r="H25" s="36">
        <v>0</v>
      </c>
      <c r="I25" s="36">
        <v>0</v>
      </c>
      <c r="J25" s="36">
        <v>0</v>
      </c>
      <c r="K25" s="36">
        <v>0</v>
      </c>
      <c r="L25" s="36">
        <v>0</v>
      </c>
      <c r="M25" s="36">
        <v>0</v>
      </c>
      <c r="N25" s="36">
        <v>0</v>
      </c>
      <c r="O25" s="36">
        <v>0</v>
      </c>
      <c r="P25" s="36">
        <v>0</v>
      </c>
      <c r="Q25" s="36">
        <v>0</v>
      </c>
      <c r="R25" s="36">
        <v>0</v>
      </c>
      <c r="S25" s="36">
        <v>0</v>
      </c>
      <c r="T25" s="36">
        <v>0</v>
      </c>
      <c r="U25" s="61">
        <f t="shared" si="4"/>
        <v>0</v>
      </c>
      <c r="V25" s="36">
        <v>0</v>
      </c>
      <c r="W25" s="61">
        <f t="shared" si="3"/>
        <v>0</v>
      </c>
    </row>
    <row r="26" spans="1:23" x14ac:dyDescent="0.2">
      <c r="A26" s="322" t="s">
        <v>346</v>
      </c>
      <c r="B26" s="322"/>
      <c r="C26" s="322"/>
      <c r="D26" s="322"/>
      <c r="E26" s="322"/>
      <c r="F26" s="322"/>
      <c r="G26" s="8">
        <v>20</v>
      </c>
      <c r="H26" s="60">
        <v>0</v>
      </c>
      <c r="I26" s="60">
        <v>1021242</v>
      </c>
      <c r="J26" s="60">
        <v>0</v>
      </c>
      <c r="K26" s="60">
        <v>0</v>
      </c>
      <c r="L26" s="60">
        <v>0</v>
      </c>
      <c r="M26" s="60">
        <v>0</v>
      </c>
      <c r="N26" s="60">
        <v>0</v>
      </c>
      <c r="O26" s="60">
        <v>0</v>
      </c>
      <c r="P26" s="60">
        <v>0</v>
      </c>
      <c r="Q26" s="60">
        <v>0</v>
      </c>
      <c r="R26" s="60">
        <v>0</v>
      </c>
      <c r="S26" s="60">
        <v>4401367</v>
      </c>
      <c r="T26" s="60">
        <v>-4401367</v>
      </c>
      <c r="U26" s="61">
        <f t="shared" si="4"/>
        <v>1021242</v>
      </c>
      <c r="V26" s="36">
        <v>0</v>
      </c>
      <c r="W26" s="61">
        <f t="shared" si="3"/>
        <v>1021242</v>
      </c>
    </row>
    <row r="27" spans="1:23" x14ac:dyDescent="0.2">
      <c r="A27" s="322" t="s">
        <v>347</v>
      </c>
      <c r="B27" s="322"/>
      <c r="C27" s="322"/>
      <c r="D27" s="322"/>
      <c r="E27" s="322"/>
      <c r="F27" s="322"/>
      <c r="G27" s="8">
        <v>21</v>
      </c>
      <c r="H27" s="36">
        <v>0</v>
      </c>
      <c r="I27" s="36">
        <v>0</v>
      </c>
      <c r="J27" s="36">
        <v>0</v>
      </c>
      <c r="K27" s="36">
        <v>0</v>
      </c>
      <c r="L27" s="36">
        <v>0</v>
      </c>
      <c r="M27" s="36">
        <v>0</v>
      </c>
      <c r="N27" s="36">
        <v>0</v>
      </c>
      <c r="O27" s="36">
        <v>0</v>
      </c>
      <c r="P27" s="36">
        <v>0</v>
      </c>
      <c r="Q27" s="36">
        <v>0</v>
      </c>
      <c r="R27" s="36">
        <v>0</v>
      </c>
      <c r="S27" s="36">
        <v>0</v>
      </c>
      <c r="T27" s="36">
        <v>0</v>
      </c>
      <c r="U27" s="61">
        <f t="shared" si="4"/>
        <v>0</v>
      </c>
      <c r="V27" s="36">
        <v>0</v>
      </c>
      <c r="W27" s="61">
        <f t="shared" si="3"/>
        <v>0</v>
      </c>
    </row>
    <row r="28" spans="1:23" x14ac:dyDescent="0.2">
      <c r="A28" s="322" t="s">
        <v>348</v>
      </c>
      <c r="B28" s="322"/>
      <c r="C28" s="322"/>
      <c r="D28" s="322"/>
      <c r="E28" s="322"/>
      <c r="F28" s="322"/>
      <c r="G28" s="8">
        <v>22</v>
      </c>
      <c r="H28" s="36">
        <v>0</v>
      </c>
      <c r="I28" s="36">
        <v>0</v>
      </c>
      <c r="J28" s="36">
        <v>0</v>
      </c>
      <c r="K28" s="36">
        <v>0</v>
      </c>
      <c r="L28" s="36">
        <v>0</v>
      </c>
      <c r="M28" s="36">
        <v>0</v>
      </c>
      <c r="N28" s="36">
        <v>0</v>
      </c>
      <c r="O28" s="36">
        <v>0</v>
      </c>
      <c r="P28" s="36">
        <v>0</v>
      </c>
      <c r="Q28" s="36">
        <v>0</v>
      </c>
      <c r="R28" s="36">
        <v>0</v>
      </c>
      <c r="S28" s="36">
        <v>0</v>
      </c>
      <c r="T28" s="36">
        <v>0</v>
      </c>
      <c r="U28" s="61">
        <f t="shared" si="4"/>
        <v>0</v>
      </c>
      <c r="V28" s="36">
        <v>0</v>
      </c>
      <c r="W28" s="61">
        <f t="shared" si="3"/>
        <v>0</v>
      </c>
    </row>
    <row r="29" spans="1:23" ht="27.75" customHeight="1" x14ac:dyDescent="0.2">
      <c r="A29" s="340" t="s">
        <v>380</v>
      </c>
      <c r="B29" s="340"/>
      <c r="C29" s="340"/>
      <c r="D29" s="340"/>
      <c r="E29" s="340"/>
      <c r="F29" s="340"/>
      <c r="G29" s="10">
        <v>23</v>
      </c>
      <c r="H29" s="63">
        <f>SUM(H10:H28)</f>
        <v>247193050</v>
      </c>
      <c r="I29" s="63">
        <f t="shared" ref="I29:W29" si="5">SUM(I10:I28)</f>
        <v>88235980</v>
      </c>
      <c r="J29" s="63">
        <f t="shared" si="5"/>
        <v>11652410</v>
      </c>
      <c r="K29" s="63">
        <f t="shared" si="5"/>
        <v>8465950</v>
      </c>
      <c r="L29" s="63">
        <f t="shared" si="5"/>
        <v>8465950</v>
      </c>
      <c r="M29" s="63">
        <f t="shared" si="5"/>
        <v>32188407</v>
      </c>
      <c r="N29" s="63">
        <f t="shared" si="5"/>
        <v>32251148</v>
      </c>
      <c r="O29" s="63">
        <f t="shared" si="5"/>
        <v>40706979</v>
      </c>
      <c r="P29" s="63">
        <f t="shared" si="5"/>
        <v>0</v>
      </c>
      <c r="Q29" s="63">
        <f t="shared" si="5"/>
        <v>0</v>
      </c>
      <c r="R29" s="63">
        <f t="shared" si="5"/>
        <v>0</v>
      </c>
      <c r="S29" s="63">
        <f t="shared" si="5"/>
        <v>-249638779</v>
      </c>
      <c r="T29" s="63">
        <f t="shared" si="5"/>
        <v>-119570198</v>
      </c>
      <c r="U29" s="63">
        <f t="shared" si="5"/>
        <v>83018997</v>
      </c>
      <c r="V29" s="63">
        <f t="shared" si="5"/>
        <v>-699746</v>
      </c>
      <c r="W29" s="63">
        <f t="shared" si="5"/>
        <v>82319251</v>
      </c>
    </row>
    <row r="30" spans="1:23" x14ac:dyDescent="0.2">
      <c r="A30" s="341" t="s">
        <v>349</v>
      </c>
      <c r="B30" s="342"/>
      <c r="C30" s="342"/>
      <c r="D30" s="342"/>
      <c r="E30" s="342"/>
      <c r="F30" s="342"/>
      <c r="G30" s="342"/>
      <c r="H30" s="342"/>
      <c r="I30" s="342"/>
      <c r="J30" s="342"/>
      <c r="K30" s="342"/>
      <c r="L30" s="342"/>
      <c r="M30" s="342"/>
      <c r="N30" s="342"/>
      <c r="O30" s="342"/>
      <c r="P30" s="342"/>
      <c r="Q30" s="342"/>
      <c r="R30" s="342"/>
      <c r="S30" s="342"/>
      <c r="T30" s="342"/>
      <c r="U30" s="342"/>
      <c r="V30" s="342"/>
      <c r="W30" s="342"/>
    </row>
    <row r="31" spans="1:23" ht="36.75" customHeight="1" x14ac:dyDescent="0.2">
      <c r="A31" s="343" t="s">
        <v>350</v>
      </c>
      <c r="B31" s="343"/>
      <c r="C31" s="343"/>
      <c r="D31" s="343"/>
      <c r="E31" s="343"/>
      <c r="F31" s="343"/>
      <c r="G31" s="9">
        <v>24</v>
      </c>
      <c r="H31" s="62">
        <f>SUM(H12:H20)</f>
        <v>0</v>
      </c>
      <c r="I31" s="62">
        <f t="shared" ref="I31:W31" si="6">SUM(I12:I20)</f>
        <v>0</v>
      </c>
      <c r="J31" s="62">
        <f t="shared" si="6"/>
        <v>0</v>
      </c>
      <c r="K31" s="62">
        <f t="shared" si="6"/>
        <v>0</v>
      </c>
      <c r="L31" s="62">
        <f t="shared" si="6"/>
        <v>0</v>
      </c>
      <c r="M31" s="62">
        <f t="shared" si="6"/>
        <v>0</v>
      </c>
      <c r="N31" s="62">
        <f t="shared" si="6"/>
        <v>1231194</v>
      </c>
      <c r="O31" s="62">
        <f t="shared" si="6"/>
        <v>-28695510</v>
      </c>
      <c r="P31" s="62">
        <f t="shared" si="6"/>
        <v>0</v>
      </c>
      <c r="Q31" s="62">
        <f t="shared" si="6"/>
        <v>0</v>
      </c>
      <c r="R31" s="62">
        <f t="shared" si="6"/>
        <v>0</v>
      </c>
      <c r="S31" s="62">
        <f t="shared" si="6"/>
        <v>0</v>
      </c>
      <c r="T31" s="62">
        <f t="shared" si="6"/>
        <v>0</v>
      </c>
      <c r="U31" s="62">
        <f t="shared" si="6"/>
        <v>-27464316</v>
      </c>
      <c r="V31" s="62">
        <f t="shared" si="6"/>
        <v>-6015</v>
      </c>
      <c r="W31" s="62">
        <f t="shared" si="6"/>
        <v>-27470331</v>
      </c>
    </row>
    <row r="32" spans="1:23" ht="31.5" customHeight="1" x14ac:dyDescent="0.2">
      <c r="A32" s="343" t="s">
        <v>351</v>
      </c>
      <c r="B32" s="343"/>
      <c r="C32" s="343"/>
      <c r="D32" s="343"/>
      <c r="E32" s="343"/>
      <c r="F32" s="343"/>
      <c r="G32" s="9">
        <v>25</v>
      </c>
      <c r="H32" s="62">
        <f>H11+H31</f>
        <v>0</v>
      </c>
      <c r="I32" s="62">
        <f t="shared" ref="I32:W32" si="7">I11+I31</f>
        <v>0</v>
      </c>
      <c r="J32" s="62">
        <f t="shared" si="7"/>
        <v>0</v>
      </c>
      <c r="K32" s="62">
        <f t="shared" si="7"/>
        <v>0</v>
      </c>
      <c r="L32" s="62">
        <f t="shared" si="7"/>
        <v>0</v>
      </c>
      <c r="M32" s="62">
        <f t="shared" si="7"/>
        <v>0</v>
      </c>
      <c r="N32" s="62">
        <f t="shared" si="7"/>
        <v>1231194</v>
      </c>
      <c r="O32" s="62">
        <f t="shared" si="7"/>
        <v>-28695510</v>
      </c>
      <c r="P32" s="62">
        <f t="shared" si="7"/>
        <v>0</v>
      </c>
      <c r="Q32" s="62">
        <f t="shared" si="7"/>
        <v>0</v>
      </c>
      <c r="R32" s="62">
        <f t="shared" si="7"/>
        <v>0</v>
      </c>
      <c r="S32" s="62">
        <f t="shared" si="7"/>
        <v>0</v>
      </c>
      <c r="T32" s="62">
        <f t="shared" si="7"/>
        <v>-119570198</v>
      </c>
      <c r="U32" s="62">
        <f t="shared" si="7"/>
        <v>-147034514</v>
      </c>
      <c r="V32" s="62">
        <f t="shared" si="7"/>
        <v>-6015</v>
      </c>
      <c r="W32" s="62">
        <f t="shared" si="7"/>
        <v>-147040529</v>
      </c>
    </row>
    <row r="33" spans="1:23" ht="30.75" customHeight="1" x14ac:dyDescent="0.2">
      <c r="A33" s="344" t="s">
        <v>352</v>
      </c>
      <c r="B33" s="344"/>
      <c r="C33" s="344"/>
      <c r="D33" s="344"/>
      <c r="E33" s="344"/>
      <c r="F33" s="344"/>
      <c r="G33" s="10">
        <v>26</v>
      </c>
      <c r="H33" s="63">
        <f>SUM(H21:H28)</f>
        <v>0</v>
      </c>
      <c r="I33" s="63">
        <f t="shared" ref="I33:W33" si="8">SUM(I21:I28)</f>
        <v>1021242</v>
      </c>
      <c r="J33" s="63">
        <f t="shared" si="8"/>
        <v>0</v>
      </c>
      <c r="K33" s="63">
        <f t="shared" si="8"/>
        <v>0</v>
      </c>
      <c r="L33" s="63">
        <f t="shared" si="8"/>
        <v>0</v>
      </c>
      <c r="M33" s="63">
        <f t="shared" si="8"/>
        <v>0</v>
      </c>
      <c r="N33" s="63">
        <f t="shared" si="8"/>
        <v>0</v>
      </c>
      <c r="O33" s="63">
        <f t="shared" si="8"/>
        <v>0</v>
      </c>
      <c r="P33" s="63">
        <f t="shared" si="8"/>
        <v>0</v>
      </c>
      <c r="Q33" s="63">
        <f t="shared" si="8"/>
        <v>0</v>
      </c>
      <c r="R33" s="63">
        <f t="shared" si="8"/>
        <v>0</v>
      </c>
      <c r="S33" s="63">
        <f t="shared" si="8"/>
        <v>4401367</v>
      </c>
      <c r="T33" s="63">
        <f t="shared" si="8"/>
        <v>-4401367</v>
      </c>
      <c r="U33" s="63">
        <f t="shared" si="8"/>
        <v>1021242</v>
      </c>
      <c r="V33" s="63">
        <f t="shared" si="8"/>
        <v>0</v>
      </c>
      <c r="W33" s="63">
        <f t="shared" si="8"/>
        <v>1021242</v>
      </c>
    </row>
    <row r="34" spans="1:23" x14ac:dyDescent="0.2">
      <c r="A34" s="341" t="s">
        <v>353</v>
      </c>
      <c r="B34" s="345"/>
      <c r="C34" s="345"/>
      <c r="D34" s="345"/>
      <c r="E34" s="345"/>
      <c r="F34" s="345"/>
      <c r="G34" s="345"/>
      <c r="H34" s="345"/>
      <c r="I34" s="345"/>
      <c r="J34" s="345"/>
      <c r="K34" s="345"/>
      <c r="L34" s="345"/>
      <c r="M34" s="345"/>
      <c r="N34" s="345"/>
      <c r="O34" s="345"/>
      <c r="P34" s="345"/>
      <c r="Q34" s="345"/>
      <c r="R34" s="345"/>
      <c r="S34" s="345"/>
      <c r="T34" s="345"/>
      <c r="U34" s="345"/>
      <c r="V34" s="345"/>
      <c r="W34" s="345"/>
    </row>
    <row r="35" spans="1:23" x14ac:dyDescent="0.2">
      <c r="A35" s="339" t="s">
        <v>381</v>
      </c>
      <c r="B35" s="339"/>
      <c r="C35" s="339"/>
      <c r="D35" s="339"/>
      <c r="E35" s="339"/>
      <c r="F35" s="339"/>
      <c r="G35" s="8">
        <v>27</v>
      </c>
      <c r="H35" s="60">
        <v>247193050</v>
      </c>
      <c r="I35" s="60">
        <v>88235980</v>
      </c>
      <c r="J35" s="60">
        <v>11652410</v>
      </c>
      <c r="K35" s="60">
        <v>8465950</v>
      </c>
      <c r="L35" s="60">
        <v>8465950</v>
      </c>
      <c r="M35" s="60">
        <v>32188407</v>
      </c>
      <c r="N35" s="60">
        <v>32251148</v>
      </c>
      <c r="O35" s="60">
        <v>40706979</v>
      </c>
      <c r="P35" s="36">
        <v>0</v>
      </c>
      <c r="Q35" s="36">
        <v>0</v>
      </c>
      <c r="R35" s="36">
        <v>0</v>
      </c>
      <c r="S35" s="60">
        <v>-249638779</v>
      </c>
      <c r="T35" s="60">
        <v>-119570198</v>
      </c>
      <c r="U35" s="61">
        <f t="shared" ref="U35:U37" si="9">H35+I35+J35+K35-L35+M35+N35+O35+P35+Q35+R35+S35+T35</f>
        <v>83018997</v>
      </c>
      <c r="V35" s="60">
        <v>-693731</v>
      </c>
      <c r="W35" s="61">
        <f t="shared" ref="W35:W37" si="10">U35+V35</f>
        <v>82325266</v>
      </c>
    </row>
    <row r="36" spans="1:23" x14ac:dyDescent="0.2">
      <c r="A36" s="322" t="s">
        <v>329</v>
      </c>
      <c r="B36" s="322"/>
      <c r="C36" s="322"/>
      <c r="D36" s="322"/>
      <c r="E36" s="322"/>
      <c r="F36" s="322"/>
      <c r="G36" s="8">
        <v>28</v>
      </c>
      <c r="H36" s="36">
        <v>0</v>
      </c>
      <c r="I36" s="36">
        <v>0</v>
      </c>
      <c r="J36" s="36">
        <v>0</v>
      </c>
      <c r="K36" s="36">
        <v>0</v>
      </c>
      <c r="L36" s="36">
        <v>0</v>
      </c>
      <c r="M36" s="36">
        <v>0</v>
      </c>
      <c r="N36" s="36">
        <v>0</v>
      </c>
      <c r="O36" s="36">
        <v>0</v>
      </c>
      <c r="P36" s="36">
        <v>0</v>
      </c>
      <c r="Q36" s="36">
        <v>0</v>
      </c>
      <c r="R36" s="36">
        <v>0</v>
      </c>
      <c r="S36" s="36">
        <v>0</v>
      </c>
      <c r="T36" s="36">
        <v>0</v>
      </c>
      <c r="U36" s="61">
        <f t="shared" si="9"/>
        <v>0</v>
      </c>
      <c r="V36" s="36">
        <v>0</v>
      </c>
      <c r="W36" s="61">
        <f t="shared" si="10"/>
        <v>0</v>
      </c>
    </row>
    <row r="37" spans="1:23" x14ac:dyDescent="0.2">
      <c r="A37" s="322" t="s">
        <v>330</v>
      </c>
      <c r="B37" s="322"/>
      <c r="C37" s="322"/>
      <c r="D37" s="322"/>
      <c r="E37" s="322"/>
      <c r="F37" s="322"/>
      <c r="G37" s="8">
        <v>29</v>
      </c>
      <c r="H37" s="36">
        <v>0</v>
      </c>
      <c r="I37" s="36">
        <v>0</v>
      </c>
      <c r="J37" s="36">
        <v>0</v>
      </c>
      <c r="K37" s="36">
        <v>0</v>
      </c>
      <c r="L37" s="36">
        <v>0</v>
      </c>
      <c r="M37" s="36">
        <v>0</v>
      </c>
      <c r="N37" s="36">
        <v>0</v>
      </c>
      <c r="O37" s="36">
        <v>0</v>
      </c>
      <c r="P37" s="36">
        <v>0</v>
      </c>
      <c r="Q37" s="36">
        <v>0</v>
      </c>
      <c r="R37" s="36">
        <v>0</v>
      </c>
      <c r="S37" s="60">
        <v>0</v>
      </c>
      <c r="T37" s="60">
        <v>0</v>
      </c>
      <c r="U37" s="61">
        <f t="shared" si="9"/>
        <v>0</v>
      </c>
      <c r="V37" s="36">
        <v>0</v>
      </c>
      <c r="W37" s="61">
        <f t="shared" si="10"/>
        <v>0</v>
      </c>
    </row>
    <row r="38" spans="1:23" ht="25.5" customHeight="1" x14ac:dyDescent="0.2">
      <c r="A38" s="323" t="s">
        <v>382</v>
      </c>
      <c r="B38" s="323"/>
      <c r="C38" s="323"/>
      <c r="D38" s="323"/>
      <c r="E38" s="323"/>
      <c r="F38" s="323"/>
      <c r="G38" s="9">
        <v>30</v>
      </c>
      <c r="H38" s="62">
        <f>H35+H36+H37</f>
        <v>247193050</v>
      </c>
      <c r="I38" s="62">
        <f t="shared" ref="I38:W38" si="11">I35+I36+I37</f>
        <v>88235980</v>
      </c>
      <c r="J38" s="62">
        <f t="shared" si="11"/>
        <v>11652410</v>
      </c>
      <c r="K38" s="62">
        <f t="shared" si="11"/>
        <v>8465950</v>
      </c>
      <c r="L38" s="62">
        <f t="shared" si="11"/>
        <v>8465950</v>
      </c>
      <c r="M38" s="62">
        <f t="shared" si="11"/>
        <v>32188407</v>
      </c>
      <c r="N38" s="62">
        <f t="shared" si="11"/>
        <v>32251148</v>
      </c>
      <c r="O38" s="62">
        <f t="shared" si="11"/>
        <v>40706979</v>
      </c>
      <c r="P38" s="62">
        <f t="shared" si="11"/>
        <v>0</v>
      </c>
      <c r="Q38" s="62">
        <f t="shared" si="11"/>
        <v>0</v>
      </c>
      <c r="R38" s="62">
        <f t="shared" si="11"/>
        <v>0</v>
      </c>
      <c r="S38" s="62">
        <f t="shared" si="11"/>
        <v>-249638779</v>
      </c>
      <c r="T38" s="62">
        <f t="shared" si="11"/>
        <v>-119570198</v>
      </c>
      <c r="U38" s="62">
        <f t="shared" si="11"/>
        <v>83018997</v>
      </c>
      <c r="V38" s="62">
        <f t="shared" si="11"/>
        <v>-693731</v>
      </c>
      <c r="W38" s="62">
        <f t="shared" si="11"/>
        <v>82325266</v>
      </c>
    </row>
    <row r="39" spans="1:23" x14ac:dyDescent="0.2">
      <c r="A39" s="322" t="s">
        <v>331</v>
      </c>
      <c r="B39" s="322"/>
      <c r="C39" s="322"/>
      <c r="D39" s="322"/>
      <c r="E39" s="322"/>
      <c r="F39" s="322"/>
      <c r="G39" s="8">
        <v>31</v>
      </c>
      <c r="H39" s="64">
        <v>0</v>
      </c>
      <c r="I39" s="64">
        <v>0</v>
      </c>
      <c r="J39" s="64">
        <v>0</v>
      </c>
      <c r="K39" s="64">
        <v>0</v>
      </c>
      <c r="L39" s="64">
        <v>0</v>
      </c>
      <c r="M39" s="64">
        <v>0</v>
      </c>
      <c r="N39" s="64">
        <v>0</v>
      </c>
      <c r="O39" s="64">
        <v>0</v>
      </c>
      <c r="P39" s="64">
        <v>0</v>
      </c>
      <c r="Q39" s="64">
        <v>0</v>
      </c>
      <c r="R39" s="64">
        <v>0</v>
      </c>
      <c r="S39" s="64">
        <v>0</v>
      </c>
      <c r="T39" s="60">
        <v>3250989</v>
      </c>
      <c r="U39" s="61">
        <f t="shared" ref="U39:U56" si="12">H39+I39+J39+K39-L39+M39+N39+O39+P39+Q39+R39+S39+T39</f>
        <v>3250989</v>
      </c>
      <c r="V39" s="60">
        <v>0</v>
      </c>
      <c r="W39" s="61">
        <f t="shared" ref="W39:W56" si="13">U39+V39</f>
        <v>3250989</v>
      </c>
    </row>
    <row r="40" spans="1:23" x14ac:dyDescent="0.2">
      <c r="A40" s="322" t="s">
        <v>332</v>
      </c>
      <c r="B40" s="322"/>
      <c r="C40" s="322"/>
      <c r="D40" s="322"/>
      <c r="E40" s="322"/>
      <c r="F40" s="322"/>
      <c r="G40" s="8">
        <v>32</v>
      </c>
      <c r="H40" s="64">
        <v>0</v>
      </c>
      <c r="I40" s="64">
        <v>0</v>
      </c>
      <c r="J40" s="64">
        <v>0</v>
      </c>
      <c r="K40" s="64">
        <v>0</v>
      </c>
      <c r="L40" s="64">
        <v>0</v>
      </c>
      <c r="M40" s="64">
        <v>0</v>
      </c>
      <c r="N40" s="132">
        <f>-1661660+212</f>
        <v>-1661448</v>
      </c>
      <c r="O40" s="64">
        <v>0</v>
      </c>
      <c r="P40" s="64">
        <v>0</v>
      </c>
      <c r="Q40" s="64">
        <v>0</v>
      </c>
      <c r="R40" s="64">
        <v>0</v>
      </c>
      <c r="S40" s="64">
        <v>0</v>
      </c>
      <c r="T40" s="64">
        <v>0</v>
      </c>
      <c r="U40" s="61">
        <f t="shared" si="12"/>
        <v>-1661448</v>
      </c>
      <c r="V40" s="60">
        <v>0</v>
      </c>
      <c r="W40" s="61">
        <f t="shared" si="13"/>
        <v>-1661448</v>
      </c>
    </row>
    <row r="41" spans="1:23" ht="27" customHeight="1" x14ac:dyDescent="0.2">
      <c r="A41" s="322" t="s">
        <v>354</v>
      </c>
      <c r="B41" s="322"/>
      <c r="C41" s="322"/>
      <c r="D41" s="322"/>
      <c r="E41" s="322"/>
      <c r="F41" s="322"/>
      <c r="G41" s="8">
        <v>33</v>
      </c>
      <c r="H41" s="64">
        <v>0</v>
      </c>
      <c r="I41" s="64">
        <v>0</v>
      </c>
      <c r="J41" s="64">
        <v>0</v>
      </c>
      <c r="K41" s="64">
        <v>0</v>
      </c>
      <c r="L41" s="64">
        <v>0</v>
      </c>
      <c r="M41" s="64">
        <v>0</v>
      </c>
      <c r="N41" s="64">
        <v>0</v>
      </c>
      <c r="O41" s="60">
        <v>0</v>
      </c>
      <c r="P41" s="64">
        <v>0</v>
      </c>
      <c r="Q41" s="64">
        <v>0</v>
      </c>
      <c r="R41" s="64">
        <v>0</v>
      </c>
      <c r="S41" s="36">
        <v>0</v>
      </c>
      <c r="T41" s="36">
        <v>0</v>
      </c>
      <c r="U41" s="61">
        <f t="shared" si="12"/>
        <v>0</v>
      </c>
      <c r="V41" s="36">
        <v>0</v>
      </c>
      <c r="W41" s="61">
        <f t="shared" si="13"/>
        <v>0</v>
      </c>
    </row>
    <row r="42" spans="1:23" ht="20.25" customHeight="1" x14ac:dyDescent="0.2">
      <c r="A42" s="322" t="s">
        <v>334</v>
      </c>
      <c r="B42" s="322"/>
      <c r="C42" s="322"/>
      <c r="D42" s="322"/>
      <c r="E42" s="322"/>
      <c r="F42" s="322"/>
      <c r="G42" s="8">
        <v>34</v>
      </c>
      <c r="H42" s="64">
        <v>0</v>
      </c>
      <c r="I42" s="64">
        <v>0</v>
      </c>
      <c r="J42" s="64">
        <v>0</v>
      </c>
      <c r="K42" s="64">
        <v>0</v>
      </c>
      <c r="L42" s="64">
        <v>0</v>
      </c>
      <c r="M42" s="64">
        <v>0</v>
      </c>
      <c r="N42" s="64">
        <v>0</v>
      </c>
      <c r="O42" s="64">
        <v>0</v>
      </c>
      <c r="P42" s="36">
        <v>0</v>
      </c>
      <c r="Q42" s="64">
        <v>0</v>
      </c>
      <c r="R42" s="64">
        <v>0</v>
      </c>
      <c r="S42" s="36">
        <v>0</v>
      </c>
      <c r="T42" s="36">
        <v>0</v>
      </c>
      <c r="U42" s="61">
        <f t="shared" si="12"/>
        <v>0</v>
      </c>
      <c r="V42" s="36">
        <v>0</v>
      </c>
      <c r="W42" s="61">
        <f t="shared" si="13"/>
        <v>0</v>
      </c>
    </row>
    <row r="43" spans="1:23" ht="21" customHeight="1" x14ac:dyDescent="0.2">
      <c r="A43" s="322" t="s">
        <v>335</v>
      </c>
      <c r="B43" s="322"/>
      <c r="C43" s="322"/>
      <c r="D43" s="322"/>
      <c r="E43" s="322"/>
      <c r="F43" s="322"/>
      <c r="G43" s="8">
        <v>35</v>
      </c>
      <c r="H43" s="64">
        <v>0</v>
      </c>
      <c r="I43" s="64">
        <v>0</v>
      </c>
      <c r="J43" s="64">
        <v>0</v>
      </c>
      <c r="K43" s="64">
        <v>0</v>
      </c>
      <c r="L43" s="64">
        <v>0</v>
      </c>
      <c r="M43" s="64">
        <v>0</v>
      </c>
      <c r="N43" s="64">
        <v>0</v>
      </c>
      <c r="O43" s="64">
        <v>0</v>
      </c>
      <c r="P43" s="64">
        <v>0</v>
      </c>
      <c r="Q43" s="36">
        <v>0</v>
      </c>
      <c r="R43" s="64">
        <v>0</v>
      </c>
      <c r="S43" s="36">
        <v>0</v>
      </c>
      <c r="T43" s="36">
        <v>0</v>
      </c>
      <c r="U43" s="61">
        <f t="shared" si="12"/>
        <v>0</v>
      </c>
      <c r="V43" s="36">
        <v>0</v>
      </c>
      <c r="W43" s="61">
        <f t="shared" si="13"/>
        <v>0</v>
      </c>
    </row>
    <row r="44" spans="1:23" ht="29.25" customHeight="1" x14ac:dyDescent="0.2">
      <c r="A44" s="322" t="s">
        <v>336</v>
      </c>
      <c r="B44" s="322"/>
      <c r="C44" s="322"/>
      <c r="D44" s="322"/>
      <c r="E44" s="322"/>
      <c r="F44" s="322"/>
      <c r="G44" s="8">
        <v>36</v>
      </c>
      <c r="H44" s="64">
        <v>0</v>
      </c>
      <c r="I44" s="64">
        <v>0</v>
      </c>
      <c r="J44" s="64">
        <v>0</v>
      </c>
      <c r="K44" s="64">
        <v>0</v>
      </c>
      <c r="L44" s="64">
        <v>0</v>
      </c>
      <c r="M44" s="64">
        <v>0</v>
      </c>
      <c r="N44" s="64">
        <v>0</v>
      </c>
      <c r="O44" s="64">
        <v>0</v>
      </c>
      <c r="P44" s="64">
        <v>0</v>
      </c>
      <c r="Q44" s="64">
        <v>0</v>
      </c>
      <c r="R44" s="36">
        <v>0</v>
      </c>
      <c r="S44" s="36">
        <v>0</v>
      </c>
      <c r="T44" s="36">
        <v>0</v>
      </c>
      <c r="U44" s="61">
        <f t="shared" si="12"/>
        <v>0</v>
      </c>
      <c r="V44" s="36">
        <v>0</v>
      </c>
      <c r="W44" s="61">
        <f t="shared" si="13"/>
        <v>0</v>
      </c>
    </row>
    <row r="45" spans="1:23" ht="21" customHeight="1" x14ac:dyDescent="0.2">
      <c r="A45" s="322" t="s">
        <v>355</v>
      </c>
      <c r="B45" s="322"/>
      <c r="C45" s="322"/>
      <c r="D45" s="322"/>
      <c r="E45" s="322"/>
      <c r="F45" s="322"/>
      <c r="G45" s="8">
        <v>37</v>
      </c>
      <c r="H45" s="64">
        <v>0</v>
      </c>
      <c r="I45" s="64">
        <v>0</v>
      </c>
      <c r="J45" s="64">
        <v>0</v>
      </c>
      <c r="K45" s="64">
        <v>0</v>
      </c>
      <c r="L45" s="64">
        <v>0</v>
      </c>
      <c r="M45" s="64">
        <v>0</v>
      </c>
      <c r="N45" s="36">
        <v>0</v>
      </c>
      <c r="O45" s="36">
        <v>0</v>
      </c>
      <c r="P45" s="36">
        <v>0</v>
      </c>
      <c r="Q45" s="36">
        <v>0</v>
      </c>
      <c r="R45" s="36">
        <v>0</v>
      </c>
      <c r="S45" s="36">
        <v>0</v>
      </c>
      <c r="T45" s="36">
        <v>0</v>
      </c>
      <c r="U45" s="61">
        <f t="shared" si="12"/>
        <v>0</v>
      </c>
      <c r="V45" s="36">
        <v>0</v>
      </c>
      <c r="W45" s="61">
        <f t="shared" si="13"/>
        <v>0</v>
      </c>
    </row>
    <row r="46" spans="1:23" x14ac:dyDescent="0.2">
      <c r="A46" s="322" t="s">
        <v>338</v>
      </c>
      <c r="B46" s="322"/>
      <c r="C46" s="322"/>
      <c r="D46" s="322"/>
      <c r="E46" s="322"/>
      <c r="F46" s="322"/>
      <c r="G46" s="8">
        <v>38</v>
      </c>
      <c r="H46" s="64">
        <v>0</v>
      </c>
      <c r="I46" s="64">
        <v>0</v>
      </c>
      <c r="J46" s="64">
        <v>0</v>
      </c>
      <c r="K46" s="64">
        <v>0</v>
      </c>
      <c r="L46" s="64">
        <v>0</v>
      </c>
      <c r="M46" s="64">
        <v>0</v>
      </c>
      <c r="N46" s="36">
        <v>0</v>
      </c>
      <c r="O46" s="36">
        <v>0</v>
      </c>
      <c r="P46" s="36">
        <v>0</v>
      </c>
      <c r="Q46" s="36">
        <v>0</v>
      </c>
      <c r="R46" s="36">
        <v>0</v>
      </c>
      <c r="S46" s="36">
        <v>0</v>
      </c>
      <c r="T46" s="36">
        <v>0</v>
      </c>
      <c r="U46" s="61">
        <f t="shared" si="12"/>
        <v>0</v>
      </c>
      <c r="V46" s="36">
        <v>0</v>
      </c>
      <c r="W46" s="61">
        <f t="shared" si="13"/>
        <v>0</v>
      </c>
    </row>
    <row r="47" spans="1:23" x14ac:dyDescent="0.2">
      <c r="A47" s="322" t="s">
        <v>339</v>
      </c>
      <c r="B47" s="322"/>
      <c r="C47" s="322"/>
      <c r="D47" s="322"/>
      <c r="E47" s="322"/>
      <c r="F47" s="322"/>
      <c r="G47" s="8">
        <v>39</v>
      </c>
      <c r="H47" s="36">
        <v>0</v>
      </c>
      <c r="I47" s="36">
        <v>0</v>
      </c>
      <c r="J47" s="36">
        <v>0</v>
      </c>
      <c r="K47" s="36">
        <v>0</v>
      </c>
      <c r="L47" s="36">
        <v>0</v>
      </c>
      <c r="M47" s="36">
        <v>0</v>
      </c>
      <c r="N47" s="36">
        <v>0</v>
      </c>
      <c r="O47" s="36">
        <v>0</v>
      </c>
      <c r="P47" s="36">
        <v>0</v>
      </c>
      <c r="Q47" s="36">
        <v>0</v>
      </c>
      <c r="R47" s="36">
        <v>0</v>
      </c>
      <c r="S47" s="36">
        <v>0</v>
      </c>
      <c r="T47" s="36">
        <v>0</v>
      </c>
      <c r="U47" s="61">
        <f t="shared" si="12"/>
        <v>0</v>
      </c>
      <c r="V47" s="36">
        <v>693731</v>
      </c>
      <c r="W47" s="61">
        <f t="shared" si="13"/>
        <v>693731</v>
      </c>
    </row>
    <row r="48" spans="1:23" x14ac:dyDescent="0.2">
      <c r="A48" s="322" t="s">
        <v>340</v>
      </c>
      <c r="B48" s="322"/>
      <c r="C48" s="322"/>
      <c r="D48" s="322"/>
      <c r="E48" s="322"/>
      <c r="F48" s="322"/>
      <c r="G48" s="8">
        <v>40</v>
      </c>
      <c r="H48" s="64">
        <v>0</v>
      </c>
      <c r="I48" s="64">
        <v>0</v>
      </c>
      <c r="J48" s="64">
        <v>0</v>
      </c>
      <c r="K48" s="64">
        <v>0</v>
      </c>
      <c r="L48" s="64">
        <v>0</v>
      </c>
      <c r="M48" s="64">
        <v>0</v>
      </c>
      <c r="N48" s="36">
        <v>0</v>
      </c>
      <c r="O48" s="36">
        <v>0</v>
      </c>
      <c r="P48" s="36">
        <v>0</v>
      </c>
      <c r="Q48" s="36">
        <v>0</v>
      </c>
      <c r="R48" s="36">
        <v>0</v>
      </c>
      <c r="S48" s="36">
        <v>0</v>
      </c>
      <c r="T48" s="36">
        <v>0</v>
      </c>
      <c r="U48" s="61">
        <f t="shared" si="12"/>
        <v>0</v>
      </c>
      <c r="V48" s="36">
        <v>0</v>
      </c>
      <c r="W48" s="61">
        <f t="shared" si="13"/>
        <v>0</v>
      </c>
    </row>
    <row r="49" spans="1:23" ht="24" customHeight="1" x14ac:dyDescent="0.2">
      <c r="A49" s="322" t="s">
        <v>356</v>
      </c>
      <c r="B49" s="322"/>
      <c r="C49" s="322"/>
      <c r="D49" s="322"/>
      <c r="E49" s="322"/>
      <c r="F49" s="322"/>
      <c r="G49" s="8">
        <v>41</v>
      </c>
      <c r="H49" s="36">
        <v>0</v>
      </c>
      <c r="I49" s="36">
        <v>0</v>
      </c>
      <c r="J49" s="36">
        <v>0</v>
      </c>
      <c r="K49" s="36">
        <v>0</v>
      </c>
      <c r="L49" s="36">
        <v>0</v>
      </c>
      <c r="M49" s="36">
        <v>0</v>
      </c>
      <c r="N49" s="36">
        <v>0</v>
      </c>
      <c r="O49" s="36">
        <v>0</v>
      </c>
      <c r="P49" s="36">
        <v>0</v>
      </c>
      <c r="Q49" s="36">
        <v>0</v>
      </c>
      <c r="R49" s="36">
        <v>0</v>
      </c>
      <c r="S49" s="36">
        <v>0</v>
      </c>
      <c r="T49" s="36">
        <v>0</v>
      </c>
      <c r="U49" s="61">
        <f>H49+I49+J49+K49-L49+M49+N49+O49+P49+Q49+R49+S49+T49</f>
        <v>0</v>
      </c>
      <c r="V49" s="36">
        <v>0</v>
      </c>
      <c r="W49" s="61">
        <f t="shared" si="13"/>
        <v>0</v>
      </c>
    </row>
    <row r="50" spans="1:23" ht="26.25" customHeight="1" x14ac:dyDescent="0.2">
      <c r="A50" s="322" t="s">
        <v>342</v>
      </c>
      <c r="B50" s="322"/>
      <c r="C50" s="322"/>
      <c r="D50" s="322"/>
      <c r="E50" s="322"/>
      <c r="F50" s="322"/>
      <c r="G50" s="8">
        <v>42</v>
      </c>
      <c r="H50" s="36">
        <v>0</v>
      </c>
      <c r="I50" s="36">
        <v>0</v>
      </c>
      <c r="J50" s="36">
        <v>0</v>
      </c>
      <c r="K50" s="36">
        <v>0</v>
      </c>
      <c r="L50" s="36">
        <v>0</v>
      </c>
      <c r="M50" s="36">
        <v>0</v>
      </c>
      <c r="N50" s="36">
        <v>0</v>
      </c>
      <c r="O50" s="36">
        <v>0</v>
      </c>
      <c r="P50" s="36">
        <v>0</v>
      </c>
      <c r="Q50" s="36">
        <v>0</v>
      </c>
      <c r="R50" s="36">
        <v>0</v>
      </c>
      <c r="S50" s="36">
        <v>0</v>
      </c>
      <c r="T50" s="36">
        <v>0</v>
      </c>
      <c r="U50" s="61">
        <f t="shared" si="12"/>
        <v>0</v>
      </c>
      <c r="V50" s="36">
        <v>0</v>
      </c>
      <c r="W50" s="61">
        <f t="shared" si="13"/>
        <v>0</v>
      </c>
    </row>
    <row r="51" spans="1:23" ht="22.5" customHeight="1" x14ac:dyDescent="0.2">
      <c r="A51" s="322" t="s">
        <v>357</v>
      </c>
      <c r="B51" s="322"/>
      <c r="C51" s="322"/>
      <c r="D51" s="322"/>
      <c r="E51" s="322"/>
      <c r="F51" s="322"/>
      <c r="G51" s="8">
        <v>43</v>
      </c>
      <c r="H51" s="36">
        <v>0</v>
      </c>
      <c r="I51" s="36">
        <v>0</v>
      </c>
      <c r="J51" s="36">
        <v>0</v>
      </c>
      <c r="K51" s="36">
        <v>0</v>
      </c>
      <c r="L51" s="36">
        <v>0</v>
      </c>
      <c r="M51" s="36">
        <v>0</v>
      </c>
      <c r="N51" s="36">
        <v>0</v>
      </c>
      <c r="O51" s="36">
        <v>0</v>
      </c>
      <c r="P51" s="36">
        <v>0</v>
      </c>
      <c r="Q51" s="36">
        <v>0</v>
      </c>
      <c r="R51" s="36">
        <v>0</v>
      </c>
      <c r="S51" s="36">
        <v>0</v>
      </c>
      <c r="T51" s="36">
        <v>0</v>
      </c>
      <c r="U51" s="61">
        <f t="shared" si="12"/>
        <v>0</v>
      </c>
      <c r="V51" s="36">
        <v>0</v>
      </c>
      <c r="W51" s="61">
        <f t="shared" si="13"/>
        <v>0</v>
      </c>
    </row>
    <row r="52" spans="1:23" x14ac:dyDescent="0.2">
      <c r="A52" s="322" t="s">
        <v>344</v>
      </c>
      <c r="B52" s="322"/>
      <c r="C52" s="322"/>
      <c r="D52" s="322"/>
      <c r="E52" s="322"/>
      <c r="F52" s="322"/>
      <c r="G52" s="8">
        <v>44</v>
      </c>
      <c r="H52" s="36">
        <v>0</v>
      </c>
      <c r="I52" s="36">
        <v>0</v>
      </c>
      <c r="J52" s="36">
        <v>0</v>
      </c>
      <c r="K52" s="36">
        <v>0</v>
      </c>
      <c r="L52" s="36">
        <v>0</v>
      </c>
      <c r="M52" s="36">
        <v>0</v>
      </c>
      <c r="N52" s="36">
        <v>0</v>
      </c>
      <c r="O52" s="36">
        <v>0</v>
      </c>
      <c r="P52" s="36">
        <v>0</v>
      </c>
      <c r="Q52" s="36">
        <v>0</v>
      </c>
      <c r="R52" s="36">
        <v>0</v>
      </c>
      <c r="S52" s="36">
        <v>0</v>
      </c>
      <c r="T52" s="36">
        <v>0</v>
      </c>
      <c r="U52" s="61">
        <f t="shared" si="12"/>
        <v>0</v>
      </c>
      <c r="V52" s="36">
        <v>0</v>
      </c>
      <c r="W52" s="61">
        <f t="shared" si="13"/>
        <v>0</v>
      </c>
    </row>
    <row r="53" spans="1:23" x14ac:dyDescent="0.2">
      <c r="A53" s="322" t="s">
        <v>345</v>
      </c>
      <c r="B53" s="322"/>
      <c r="C53" s="322"/>
      <c r="D53" s="322"/>
      <c r="E53" s="322"/>
      <c r="F53" s="322"/>
      <c r="G53" s="8">
        <v>45</v>
      </c>
      <c r="H53" s="36">
        <v>0</v>
      </c>
      <c r="I53" s="36">
        <v>0</v>
      </c>
      <c r="J53" s="36">
        <v>0</v>
      </c>
      <c r="K53" s="36">
        <v>0</v>
      </c>
      <c r="L53" s="36">
        <v>0</v>
      </c>
      <c r="M53" s="36">
        <v>0</v>
      </c>
      <c r="N53" s="36">
        <v>0</v>
      </c>
      <c r="O53" s="36">
        <v>0</v>
      </c>
      <c r="P53" s="36">
        <v>0</v>
      </c>
      <c r="Q53" s="36">
        <v>0</v>
      </c>
      <c r="R53" s="36">
        <v>0</v>
      </c>
      <c r="S53" s="36">
        <v>0</v>
      </c>
      <c r="T53" s="36">
        <v>0</v>
      </c>
      <c r="U53" s="61">
        <f t="shared" si="12"/>
        <v>0</v>
      </c>
      <c r="V53" s="36">
        <v>0</v>
      </c>
      <c r="W53" s="61">
        <f t="shared" si="13"/>
        <v>0</v>
      </c>
    </row>
    <row r="54" spans="1:23" x14ac:dyDescent="0.2">
      <c r="A54" s="322" t="s">
        <v>346</v>
      </c>
      <c r="B54" s="322"/>
      <c r="C54" s="322"/>
      <c r="D54" s="322"/>
      <c r="E54" s="322"/>
      <c r="F54" s="322"/>
      <c r="G54" s="8">
        <v>46</v>
      </c>
      <c r="H54" s="36">
        <v>0</v>
      </c>
      <c r="I54" s="60">
        <v>-2094310</v>
      </c>
      <c r="J54" s="36">
        <v>0</v>
      </c>
      <c r="K54" s="36">
        <v>0</v>
      </c>
      <c r="L54" s="36">
        <v>0</v>
      </c>
      <c r="M54" s="36">
        <v>0</v>
      </c>
      <c r="N54" s="36">
        <v>0</v>
      </c>
      <c r="O54" s="36">
        <v>0</v>
      </c>
      <c r="P54" s="36">
        <v>0</v>
      </c>
      <c r="Q54" s="36">
        <v>0</v>
      </c>
      <c r="R54" s="36">
        <v>0</v>
      </c>
      <c r="S54" s="60">
        <v>-119570198</v>
      </c>
      <c r="T54" s="60">
        <v>119570198</v>
      </c>
      <c r="U54" s="61">
        <f t="shared" si="12"/>
        <v>-2094310</v>
      </c>
      <c r="V54" s="36">
        <v>0</v>
      </c>
      <c r="W54" s="61">
        <f t="shared" si="13"/>
        <v>-2094310</v>
      </c>
    </row>
    <row r="55" spans="1:23" x14ac:dyDescent="0.2">
      <c r="A55" s="322" t="s">
        <v>347</v>
      </c>
      <c r="B55" s="322"/>
      <c r="C55" s="322"/>
      <c r="D55" s="322"/>
      <c r="E55" s="322"/>
      <c r="F55" s="322"/>
      <c r="G55" s="8">
        <v>47</v>
      </c>
      <c r="H55" s="36">
        <v>0</v>
      </c>
      <c r="I55" s="36">
        <v>0</v>
      </c>
      <c r="J55" s="36">
        <v>0</v>
      </c>
      <c r="K55" s="36">
        <v>0</v>
      </c>
      <c r="L55" s="36">
        <v>0</v>
      </c>
      <c r="M55" s="36">
        <v>0</v>
      </c>
      <c r="N55" s="36">
        <v>0</v>
      </c>
      <c r="O55" s="36">
        <v>0</v>
      </c>
      <c r="P55" s="36">
        <v>0</v>
      </c>
      <c r="Q55" s="36">
        <v>0</v>
      </c>
      <c r="R55" s="36">
        <v>0</v>
      </c>
      <c r="S55" s="36">
        <v>0</v>
      </c>
      <c r="T55" s="36">
        <v>0</v>
      </c>
      <c r="U55" s="61">
        <f t="shared" si="12"/>
        <v>0</v>
      </c>
      <c r="V55" s="36">
        <v>0</v>
      </c>
      <c r="W55" s="61">
        <f t="shared" si="13"/>
        <v>0</v>
      </c>
    </row>
    <row r="56" spans="1:23" x14ac:dyDescent="0.2">
      <c r="A56" s="322" t="s">
        <v>348</v>
      </c>
      <c r="B56" s="322"/>
      <c r="C56" s="322"/>
      <c r="D56" s="322"/>
      <c r="E56" s="322"/>
      <c r="F56" s="322"/>
      <c r="G56" s="8">
        <v>48</v>
      </c>
      <c r="H56" s="36">
        <v>0</v>
      </c>
      <c r="I56" s="36">
        <v>0</v>
      </c>
      <c r="J56" s="36">
        <v>0</v>
      </c>
      <c r="K56" s="36">
        <v>0</v>
      </c>
      <c r="L56" s="36">
        <v>0</v>
      </c>
      <c r="M56" s="36">
        <v>0</v>
      </c>
      <c r="N56" s="36">
        <v>0</v>
      </c>
      <c r="O56" s="36">
        <v>0</v>
      </c>
      <c r="P56" s="36">
        <v>0</v>
      </c>
      <c r="Q56" s="36">
        <v>0</v>
      </c>
      <c r="R56" s="36">
        <v>0</v>
      </c>
      <c r="S56" s="36">
        <v>0</v>
      </c>
      <c r="T56" s="36">
        <v>0</v>
      </c>
      <c r="U56" s="61">
        <f t="shared" si="12"/>
        <v>0</v>
      </c>
      <c r="V56" s="36">
        <v>0</v>
      </c>
      <c r="W56" s="61">
        <f t="shared" si="13"/>
        <v>0</v>
      </c>
    </row>
    <row r="57" spans="1:23" ht="24" customHeight="1" x14ac:dyDescent="0.2">
      <c r="A57" s="340" t="s">
        <v>383</v>
      </c>
      <c r="B57" s="340"/>
      <c r="C57" s="340"/>
      <c r="D57" s="340"/>
      <c r="E57" s="340"/>
      <c r="F57" s="340"/>
      <c r="G57" s="10">
        <v>49</v>
      </c>
      <c r="H57" s="63">
        <f>SUM(H38:H56)</f>
        <v>247193050</v>
      </c>
      <c r="I57" s="63">
        <f t="shared" ref="I57:W57" si="14">SUM(I38:I56)</f>
        <v>86141670</v>
      </c>
      <c r="J57" s="63">
        <f t="shared" si="14"/>
        <v>11652410</v>
      </c>
      <c r="K57" s="63">
        <f t="shared" si="14"/>
        <v>8465950</v>
      </c>
      <c r="L57" s="63">
        <f t="shared" si="14"/>
        <v>8465950</v>
      </c>
      <c r="M57" s="63">
        <f t="shared" si="14"/>
        <v>32188407</v>
      </c>
      <c r="N57" s="63">
        <f t="shared" si="14"/>
        <v>30589700</v>
      </c>
      <c r="O57" s="63">
        <f t="shared" si="14"/>
        <v>40706979</v>
      </c>
      <c r="P57" s="63">
        <f t="shared" si="14"/>
        <v>0</v>
      </c>
      <c r="Q57" s="63">
        <f t="shared" si="14"/>
        <v>0</v>
      </c>
      <c r="R57" s="63">
        <f t="shared" si="14"/>
        <v>0</v>
      </c>
      <c r="S57" s="63">
        <f t="shared" si="14"/>
        <v>-369208977</v>
      </c>
      <c r="T57" s="63">
        <f t="shared" si="14"/>
        <v>3250989</v>
      </c>
      <c r="U57" s="63">
        <f t="shared" si="14"/>
        <v>82514228</v>
      </c>
      <c r="V57" s="63">
        <f t="shared" si="14"/>
        <v>0</v>
      </c>
      <c r="W57" s="63">
        <f t="shared" si="14"/>
        <v>82514228</v>
      </c>
    </row>
    <row r="58" spans="1:23" x14ac:dyDescent="0.2">
      <c r="A58" s="341" t="s">
        <v>349</v>
      </c>
      <c r="B58" s="342"/>
      <c r="C58" s="342"/>
      <c r="D58" s="342"/>
      <c r="E58" s="342"/>
      <c r="F58" s="342"/>
      <c r="G58" s="342"/>
      <c r="H58" s="342"/>
      <c r="I58" s="342"/>
      <c r="J58" s="342"/>
      <c r="K58" s="342"/>
      <c r="L58" s="342"/>
      <c r="M58" s="342"/>
      <c r="N58" s="342"/>
      <c r="O58" s="342"/>
      <c r="P58" s="342"/>
      <c r="Q58" s="342"/>
      <c r="R58" s="342"/>
      <c r="S58" s="342"/>
      <c r="T58" s="342"/>
      <c r="U58" s="342"/>
      <c r="V58" s="342"/>
      <c r="W58" s="342"/>
    </row>
    <row r="59" spans="1:23" ht="31.5" customHeight="1" x14ac:dyDescent="0.2">
      <c r="A59" s="343" t="s">
        <v>358</v>
      </c>
      <c r="B59" s="343"/>
      <c r="C59" s="343"/>
      <c r="D59" s="343"/>
      <c r="E59" s="343"/>
      <c r="F59" s="343"/>
      <c r="G59" s="9">
        <v>50</v>
      </c>
      <c r="H59" s="62">
        <f>SUM(H40:H48)</f>
        <v>0</v>
      </c>
      <c r="I59" s="62">
        <f t="shared" ref="I59:W59" si="15">SUM(I40:I48)</f>
        <v>0</v>
      </c>
      <c r="J59" s="62">
        <f t="shared" si="15"/>
        <v>0</v>
      </c>
      <c r="K59" s="62">
        <f t="shared" si="15"/>
        <v>0</v>
      </c>
      <c r="L59" s="62">
        <f t="shared" si="15"/>
        <v>0</v>
      </c>
      <c r="M59" s="62">
        <f t="shared" si="15"/>
        <v>0</v>
      </c>
      <c r="N59" s="62">
        <f t="shared" si="15"/>
        <v>-1661448</v>
      </c>
      <c r="O59" s="62">
        <f t="shared" si="15"/>
        <v>0</v>
      </c>
      <c r="P59" s="62">
        <f t="shared" si="15"/>
        <v>0</v>
      </c>
      <c r="Q59" s="62">
        <f t="shared" si="15"/>
        <v>0</v>
      </c>
      <c r="R59" s="62">
        <f t="shared" si="15"/>
        <v>0</v>
      </c>
      <c r="S59" s="62">
        <f t="shared" si="15"/>
        <v>0</v>
      </c>
      <c r="T59" s="62">
        <f t="shared" si="15"/>
        <v>0</v>
      </c>
      <c r="U59" s="62">
        <f t="shared" si="15"/>
        <v>-1661448</v>
      </c>
      <c r="V59" s="62">
        <f t="shared" si="15"/>
        <v>693731</v>
      </c>
      <c r="W59" s="62">
        <f t="shared" si="15"/>
        <v>-967717</v>
      </c>
    </row>
    <row r="60" spans="1:23" ht="27.75" customHeight="1" x14ac:dyDescent="0.2">
      <c r="A60" s="343" t="s">
        <v>359</v>
      </c>
      <c r="B60" s="343"/>
      <c r="C60" s="343"/>
      <c r="D60" s="343"/>
      <c r="E60" s="343"/>
      <c r="F60" s="343"/>
      <c r="G60" s="9">
        <v>51</v>
      </c>
      <c r="H60" s="62">
        <f>H39+H59</f>
        <v>0</v>
      </c>
      <c r="I60" s="62">
        <f t="shared" ref="I60:W60" si="16">I39+I59</f>
        <v>0</v>
      </c>
      <c r="J60" s="62">
        <f t="shared" si="16"/>
        <v>0</v>
      </c>
      <c r="K60" s="62">
        <f t="shared" si="16"/>
        <v>0</v>
      </c>
      <c r="L60" s="62">
        <f t="shared" si="16"/>
        <v>0</v>
      </c>
      <c r="M60" s="62">
        <f t="shared" si="16"/>
        <v>0</v>
      </c>
      <c r="N60" s="62">
        <f t="shared" si="16"/>
        <v>-1661448</v>
      </c>
      <c r="O60" s="62">
        <f t="shared" si="16"/>
        <v>0</v>
      </c>
      <c r="P60" s="62">
        <f t="shared" si="16"/>
        <v>0</v>
      </c>
      <c r="Q60" s="62">
        <f t="shared" si="16"/>
        <v>0</v>
      </c>
      <c r="R60" s="62">
        <f t="shared" si="16"/>
        <v>0</v>
      </c>
      <c r="S60" s="62">
        <f t="shared" si="16"/>
        <v>0</v>
      </c>
      <c r="T60" s="62">
        <f t="shared" si="16"/>
        <v>3250989</v>
      </c>
      <c r="U60" s="62">
        <f t="shared" si="16"/>
        <v>1589541</v>
      </c>
      <c r="V60" s="62">
        <f t="shared" si="16"/>
        <v>693731</v>
      </c>
      <c r="W60" s="62">
        <f t="shared" si="16"/>
        <v>2283272</v>
      </c>
    </row>
    <row r="61" spans="1:23" ht="29.25" customHeight="1" x14ac:dyDescent="0.2">
      <c r="A61" s="344" t="s">
        <v>360</v>
      </c>
      <c r="B61" s="344"/>
      <c r="C61" s="344"/>
      <c r="D61" s="344"/>
      <c r="E61" s="344"/>
      <c r="F61" s="344"/>
      <c r="G61" s="10">
        <v>52</v>
      </c>
      <c r="H61" s="63">
        <f>SUM(H49:H56)</f>
        <v>0</v>
      </c>
      <c r="I61" s="63">
        <f t="shared" ref="I61:W61" si="17">SUM(I49:I56)</f>
        <v>-2094310</v>
      </c>
      <c r="J61" s="63">
        <f t="shared" si="17"/>
        <v>0</v>
      </c>
      <c r="K61" s="63">
        <f t="shared" si="17"/>
        <v>0</v>
      </c>
      <c r="L61" s="63">
        <f t="shared" si="17"/>
        <v>0</v>
      </c>
      <c r="M61" s="63">
        <f t="shared" si="17"/>
        <v>0</v>
      </c>
      <c r="N61" s="63">
        <f t="shared" si="17"/>
        <v>0</v>
      </c>
      <c r="O61" s="63">
        <f t="shared" si="17"/>
        <v>0</v>
      </c>
      <c r="P61" s="63">
        <f t="shared" si="17"/>
        <v>0</v>
      </c>
      <c r="Q61" s="63">
        <f t="shared" si="17"/>
        <v>0</v>
      </c>
      <c r="R61" s="63">
        <f t="shared" si="17"/>
        <v>0</v>
      </c>
      <c r="S61" s="63">
        <f t="shared" si="17"/>
        <v>-119570198</v>
      </c>
      <c r="T61" s="63">
        <f t="shared" si="17"/>
        <v>119570198</v>
      </c>
      <c r="U61" s="63">
        <f t="shared" si="17"/>
        <v>-2094310</v>
      </c>
      <c r="V61" s="63">
        <f t="shared" si="17"/>
        <v>0</v>
      </c>
      <c r="W61" s="63">
        <f t="shared" si="17"/>
        <v>-2094310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xr:uid="{00000000-0002-0000-0500-000000000000}">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xr:uid="{00000000-0002-0000-0500-000001000000}">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xr:uid="{00000000-0002-0000-0500-000002000000}">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J90"/>
  <sheetViews>
    <sheetView topLeftCell="A40" workbookViewId="0">
      <selection activeCell="N11" sqref="N11"/>
    </sheetView>
  </sheetViews>
  <sheetFormatPr defaultRowHeight="12.75" x14ac:dyDescent="0.2"/>
  <sheetData>
    <row r="1" spans="1:10" x14ac:dyDescent="0.2">
      <c r="A1" s="346" t="s">
        <v>483</v>
      </c>
      <c r="B1" s="346"/>
      <c r="C1" s="346"/>
      <c r="D1" s="346"/>
      <c r="E1" s="346"/>
      <c r="F1" s="346"/>
      <c r="G1" s="346"/>
      <c r="H1" s="346"/>
      <c r="I1" s="346"/>
      <c r="J1" s="346"/>
    </row>
    <row r="2" spans="1:10" x14ac:dyDescent="0.2">
      <c r="A2" s="346"/>
      <c r="B2" s="346"/>
      <c r="C2" s="346"/>
      <c r="D2" s="346"/>
      <c r="E2" s="346"/>
      <c r="F2" s="346"/>
      <c r="G2" s="346"/>
      <c r="H2" s="346"/>
      <c r="I2" s="346"/>
      <c r="J2" s="346"/>
    </row>
    <row r="3" spans="1:10" x14ac:dyDescent="0.2">
      <c r="A3" s="346"/>
      <c r="B3" s="346"/>
      <c r="C3" s="346"/>
      <c r="D3" s="346"/>
      <c r="E3" s="346"/>
      <c r="F3" s="346"/>
      <c r="G3" s="346"/>
      <c r="H3" s="346"/>
      <c r="I3" s="346"/>
      <c r="J3" s="346"/>
    </row>
    <row r="4" spans="1:10" x14ac:dyDescent="0.2">
      <c r="A4" s="346"/>
      <c r="B4" s="346"/>
      <c r="C4" s="346"/>
      <c r="D4" s="346"/>
      <c r="E4" s="346"/>
      <c r="F4" s="346"/>
      <c r="G4" s="346"/>
      <c r="H4" s="346"/>
      <c r="I4" s="346"/>
      <c r="J4" s="346"/>
    </row>
    <row r="5" spans="1:10" x14ac:dyDescent="0.2">
      <c r="A5" s="346"/>
      <c r="B5" s="346"/>
      <c r="C5" s="346"/>
      <c r="D5" s="346"/>
      <c r="E5" s="346"/>
      <c r="F5" s="346"/>
      <c r="G5" s="346"/>
      <c r="H5" s="346"/>
      <c r="I5" s="346"/>
      <c r="J5" s="346"/>
    </row>
    <row r="6" spans="1:10" x14ac:dyDescent="0.2">
      <c r="A6" s="346"/>
      <c r="B6" s="346"/>
      <c r="C6" s="346"/>
      <c r="D6" s="346"/>
      <c r="E6" s="346"/>
      <c r="F6" s="346"/>
      <c r="G6" s="346"/>
      <c r="H6" s="346"/>
      <c r="I6" s="346"/>
      <c r="J6" s="346"/>
    </row>
    <row r="7" spans="1:10" x14ac:dyDescent="0.2">
      <c r="A7" s="346"/>
      <c r="B7" s="346"/>
      <c r="C7" s="346"/>
      <c r="D7" s="346"/>
      <c r="E7" s="346"/>
      <c r="F7" s="346"/>
      <c r="G7" s="346"/>
      <c r="H7" s="346"/>
      <c r="I7" s="346"/>
      <c r="J7" s="346"/>
    </row>
    <row r="8" spans="1:10" x14ac:dyDescent="0.2">
      <c r="A8" s="346"/>
      <c r="B8" s="346"/>
      <c r="C8" s="346"/>
      <c r="D8" s="346"/>
      <c r="E8" s="346"/>
      <c r="F8" s="346"/>
      <c r="G8" s="346"/>
      <c r="H8" s="346"/>
      <c r="I8" s="346"/>
      <c r="J8" s="346"/>
    </row>
    <row r="9" spans="1:10" x14ac:dyDescent="0.2">
      <c r="A9" s="346"/>
      <c r="B9" s="346"/>
      <c r="C9" s="346"/>
      <c r="D9" s="346"/>
      <c r="E9" s="346"/>
      <c r="F9" s="346"/>
      <c r="G9" s="346"/>
      <c r="H9" s="346"/>
      <c r="I9" s="346"/>
      <c r="J9" s="346"/>
    </row>
    <row r="10" spans="1:10" x14ac:dyDescent="0.2">
      <c r="A10" s="346"/>
      <c r="B10" s="346"/>
      <c r="C10" s="346"/>
      <c r="D10" s="346"/>
      <c r="E10" s="346"/>
      <c r="F10" s="346"/>
      <c r="G10" s="346"/>
      <c r="H10" s="346"/>
      <c r="I10" s="346"/>
      <c r="J10" s="346"/>
    </row>
    <row r="11" spans="1:10" x14ac:dyDescent="0.2">
      <c r="A11" s="346"/>
      <c r="B11" s="346"/>
      <c r="C11" s="346"/>
      <c r="D11" s="346"/>
      <c r="E11" s="346"/>
      <c r="F11" s="346"/>
      <c r="G11" s="346"/>
      <c r="H11" s="346"/>
      <c r="I11" s="346"/>
      <c r="J11" s="346"/>
    </row>
    <row r="12" spans="1:10" x14ac:dyDescent="0.2">
      <c r="A12" s="346"/>
      <c r="B12" s="346"/>
      <c r="C12" s="346"/>
      <c r="D12" s="346"/>
      <c r="E12" s="346"/>
      <c r="F12" s="346"/>
      <c r="G12" s="346"/>
      <c r="H12" s="346"/>
      <c r="I12" s="346"/>
      <c r="J12" s="346"/>
    </row>
    <row r="13" spans="1:10" x14ac:dyDescent="0.2">
      <c r="A13" s="346"/>
      <c r="B13" s="346"/>
      <c r="C13" s="346"/>
      <c r="D13" s="346"/>
      <c r="E13" s="346"/>
      <c r="F13" s="346"/>
      <c r="G13" s="346"/>
      <c r="H13" s="346"/>
      <c r="I13" s="346"/>
      <c r="J13" s="346"/>
    </row>
    <row r="14" spans="1:10" x14ac:dyDescent="0.2">
      <c r="A14" s="346"/>
      <c r="B14" s="346"/>
      <c r="C14" s="346"/>
      <c r="D14" s="346"/>
      <c r="E14" s="346"/>
      <c r="F14" s="346"/>
      <c r="G14" s="346"/>
      <c r="H14" s="346"/>
      <c r="I14" s="346"/>
      <c r="J14" s="346"/>
    </row>
    <row r="15" spans="1:10" x14ac:dyDescent="0.2">
      <c r="A15" s="346"/>
      <c r="B15" s="346"/>
      <c r="C15" s="346"/>
      <c r="D15" s="346"/>
      <c r="E15" s="346"/>
      <c r="F15" s="346"/>
      <c r="G15" s="346"/>
      <c r="H15" s="346"/>
      <c r="I15" s="346"/>
      <c r="J15" s="346"/>
    </row>
    <row r="16" spans="1:10" x14ac:dyDescent="0.2">
      <c r="A16" s="346"/>
      <c r="B16" s="346"/>
      <c r="C16" s="346"/>
      <c r="D16" s="346"/>
      <c r="E16" s="346"/>
      <c r="F16" s="346"/>
      <c r="G16" s="346"/>
      <c r="H16" s="346"/>
      <c r="I16" s="346"/>
      <c r="J16" s="346"/>
    </row>
    <row r="17" spans="1:10" x14ac:dyDescent="0.2">
      <c r="A17" s="346"/>
      <c r="B17" s="346"/>
      <c r="C17" s="346"/>
      <c r="D17" s="346"/>
      <c r="E17" s="346"/>
      <c r="F17" s="346"/>
      <c r="G17" s="346"/>
      <c r="H17" s="346"/>
      <c r="I17" s="346"/>
      <c r="J17" s="346"/>
    </row>
    <row r="18" spans="1:10" x14ac:dyDescent="0.2">
      <c r="A18" s="346"/>
      <c r="B18" s="346"/>
      <c r="C18" s="346"/>
      <c r="D18" s="346"/>
      <c r="E18" s="346"/>
      <c r="F18" s="346"/>
      <c r="G18" s="346"/>
      <c r="H18" s="346"/>
      <c r="I18" s="346"/>
      <c r="J18" s="346"/>
    </row>
    <row r="19" spans="1:10" x14ac:dyDescent="0.2">
      <c r="A19" s="346"/>
      <c r="B19" s="346"/>
      <c r="C19" s="346"/>
      <c r="D19" s="346"/>
      <c r="E19" s="346"/>
      <c r="F19" s="346"/>
      <c r="G19" s="346"/>
      <c r="H19" s="346"/>
      <c r="I19" s="346"/>
      <c r="J19" s="346"/>
    </row>
    <row r="20" spans="1:10" x14ac:dyDescent="0.2">
      <c r="A20" s="346"/>
      <c r="B20" s="346"/>
      <c r="C20" s="346"/>
      <c r="D20" s="346"/>
      <c r="E20" s="346"/>
      <c r="F20" s="346"/>
      <c r="G20" s="346"/>
      <c r="H20" s="346"/>
      <c r="I20" s="346"/>
      <c r="J20" s="346"/>
    </row>
    <row r="21" spans="1:10" x14ac:dyDescent="0.2">
      <c r="A21" s="346"/>
      <c r="B21" s="346"/>
      <c r="C21" s="346"/>
      <c r="D21" s="346"/>
      <c r="E21" s="346"/>
      <c r="F21" s="346"/>
      <c r="G21" s="346"/>
      <c r="H21" s="346"/>
      <c r="I21" s="346"/>
      <c r="J21" s="346"/>
    </row>
    <row r="22" spans="1:10" x14ac:dyDescent="0.2">
      <c r="A22" s="346"/>
      <c r="B22" s="346"/>
      <c r="C22" s="346"/>
      <c r="D22" s="346"/>
      <c r="E22" s="346"/>
      <c r="F22" s="346"/>
      <c r="G22" s="346"/>
      <c r="H22" s="346"/>
      <c r="I22" s="346"/>
      <c r="J22" s="346"/>
    </row>
    <row r="23" spans="1:10" x14ac:dyDescent="0.2">
      <c r="A23" s="346"/>
      <c r="B23" s="346"/>
      <c r="C23" s="346"/>
      <c r="D23" s="346"/>
      <c r="E23" s="346"/>
      <c r="F23" s="346"/>
      <c r="G23" s="346"/>
      <c r="H23" s="346"/>
      <c r="I23" s="346"/>
      <c r="J23" s="346"/>
    </row>
    <row r="24" spans="1:10" x14ac:dyDescent="0.2">
      <c r="A24" s="346"/>
      <c r="B24" s="346"/>
      <c r="C24" s="346"/>
      <c r="D24" s="346"/>
      <c r="E24" s="346"/>
      <c r="F24" s="346"/>
      <c r="G24" s="346"/>
      <c r="H24" s="346"/>
      <c r="I24" s="346"/>
      <c r="J24" s="346"/>
    </row>
    <row r="25" spans="1:10" x14ac:dyDescent="0.2">
      <c r="A25" s="346"/>
      <c r="B25" s="346"/>
      <c r="C25" s="346"/>
      <c r="D25" s="346"/>
      <c r="E25" s="346"/>
      <c r="F25" s="346"/>
      <c r="G25" s="346"/>
      <c r="H25" s="346"/>
      <c r="I25" s="346"/>
      <c r="J25" s="346"/>
    </row>
    <row r="26" spans="1:10" x14ac:dyDescent="0.2">
      <c r="A26" s="346"/>
      <c r="B26" s="346"/>
      <c r="C26" s="346"/>
      <c r="D26" s="346"/>
      <c r="E26" s="346"/>
      <c r="F26" s="346"/>
      <c r="G26" s="346"/>
      <c r="H26" s="346"/>
      <c r="I26" s="346"/>
      <c r="J26" s="346"/>
    </row>
    <row r="27" spans="1:10" x14ac:dyDescent="0.2">
      <c r="A27" s="346"/>
      <c r="B27" s="346"/>
      <c r="C27" s="346"/>
      <c r="D27" s="346"/>
      <c r="E27" s="346"/>
      <c r="F27" s="346"/>
      <c r="G27" s="346"/>
      <c r="H27" s="346"/>
      <c r="I27" s="346"/>
      <c r="J27" s="346"/>
    </row>
    <row r="28" spans="1:10" x14ac:dyDescent="0.2">
      <c r="A28" s="346"/>
      <c r="B28" s="346"/>
      <c r="C28" s="346"/>
      <c r="D28" s="346"/>
      <c r="E28" s="346"/>
      <c r="F28" s="346"/>
      <c r="G28" s="346"/>
      <c r="H28" s="346"/>
      <c r="I28" s="346"/>
      <c r="J28" s="346"/>
    </row>
    <row r="29" spans="1:10" x14ac:dyDescent="0.2">
      <c r="A29" s="346"/>
      <c r="B29" s="346"/>
      <c r="C29" s="346"/>
      <c r="D29" s="346"/>
      <c r="E29" s="346"/>
      <c r="F29" s="346"/>
      <c r="G29" s="346"/>
      <c r="H29" s="346"/>
      <c r="I29" s="346"/>
      <c r="J29" s="346"/>
    </row>
    <row r="30" spans="1:10" x14ac:dyDescent="0.2">
      <c r="A30" s="346"/>
      <c r="B30" s="346"/>
      <c r="C30" s="346"/>
      <c r="D30" s="346"/>
      <c r="E30" s="346"/>
      <c r="F30" s="346"/>
      <c r="G30" s="346"/>
      <c r="H30" s="346"/>
      <c r="I30" s="346"/>
      <c r="J30" s="346"/>
    </row>
    <row r="31" spans="1:10" x14ac:dyDescent="0.2">
      <c r="A31" s="346"/>
      <c r="B31" s="346"/>
      <c r="C31" s="346"/>
      <c r="D31" s="346"/>
      <c r="E31" s="346"/>
      <c r="F31" s="346"/>
      <c r="G31" s="346"/>
      <c r="H31" s="346"/>
      <c r="I31" s="346"/>
      <c r="J31" s="346"/>
    </row>
    <row r="32" spans="1:10" x14ac:dyDescent="0.2">
      <c r="A32" s="346"/>
      <c r="B32" s="346"/>
      <c r="C32" s="346"/>
      <c r="D32" s="346"/>
      <c r="E32" s="346"/>
      <c r="F32" s="346"/>
      <c r="G32" s="346"/>
      <c r="H32" s="346"/>
      <c r="I32" s="346"/>
      <c r="J32" s="346"/>
    </row>
    <row r="33" spans="1:10" x14ac:dyDescent="0.2">
      <c r="A33" s="346"/>
      <c r="B33" s="346"/>
      <c r="C33" s="346"/>
      <c r="D33" s="346"/>
      <c r="E33" s="346"/>
      <c r="F33" s="346"/>
      <c r="G33" s="346"/>
      <c r="H33" s="346"/>
      <c r="I33" s="346"/>
      <c r="J33" s="346"/>
    </row>
    <row r="34" spans="1:10" x14ac:dyDescent="0.2">
      <c r="A34" s="346"/>
      <c r="B34" s="346"/>
      <c r="C34" s="346"/>
      <c r="D34" s="346"/>
      <c r="E34" s="346"/>
      <c r="F34" s="346"/>
      <c r="G34" s="346"/>
      <c r="H34" s="346"/>
      <c r="I34" s="346"/>
      <c r="J34" s="346"/>
    </row>
    <row r="35" spans="1:10" x14ac:dyDescent="0.2">
      <c r="A35" s="346"/>
      <c r="B35" s="346"/>
      <c r="C35" s="346"/>
      <c r="D35" s="346"/>
      <c r="E35" s="346"/>
      <c r="F35" s="346"/>
      <c r="G35" s="346"/>
      <c r="H35" s="346"/>
      <c r="I35" s="346"/>
      <c r="J35" s="346"/>
    </row>
    <row r="36" spans="1:10" x14ac:dyDescent="0.2">
      <c r="A36" s="346"/>
      <c r="B36" s="346"/>
      <c r="C36" s="346"/>
      <c r="D36" s="346"/>
      <c r="E36" s="346"/>
      <c r="F36" s="346"/>
      <c r="G36" s="346"/>
      <c r="H36" s="346"/>
      <c r="I36" s="346"/>
      <c r="J36" s="346"/>
    </row>
    <row r="37" spans="1:10" x14ac:dyDescent="0.2">
      <c r="A37" s="346"/>
      <c r="B37" s="346"/>
      <c r="C37" s="346"/>
      <c r="D37" s="346"/>
      <c r="E37" s="346"/>
      <c r="F37" s="346"/>
      <c r="G37" s="346"/>
      <c r="H37" s="346"/>
      <c r="I37" s="346"/>
      <c r="J37" s="346"/>
    </row>
    <row r="38" spans="1:10" x14ac:dyDescent="0.2">
      <c r="A38" s="346"/>
      <c r="B38" s="346"/>
      <c r="C38" s="346"/>
      <c r="D38" s="346"/>
      <c r="E38" s="346"/>
      <c r="F38" s="346"/>
      <c r="G38" s="346"/>
      <c r="H38" s="346"/>
      <c r="I38" s="346"/>
      <c r="J38" s="346"/>
    </row>
    <row r="39" spans="1:10" x14ac:dyDescent="0.2">
      <c r="A39" s="346"/>
      <c r="B39" s="346"/>
      <c r="C39" s="346"/>
      <c r="D39" s="346"/>
      <c r="E39" s="346"/>
      <c r="F39" s="346"/>
      <c r="G39" s="346"/>
      <c r="H39" s="346"/>
      <c r="I39" s="346"/>
      <c r="J39" s="346"/>
    </row>
    <row r="40" spans="1:10" x14ac:dyDescent="0.2">
      <c r="A40" s="346"/>
      <c r="B40" s="346"/>
      <c r="C40" s="346"/>
      <c r="D40" s="346"/>
      <c r="E40" s="346"/>
      <c r="F40" s="346"/>
      <c r="G40" s="346"/>
      <c r="H40" s="346"/>
      <c r="I40" s="346"/>
      <c r="J40" s="346"/>
    </row>
    <row r="41" spans="1:10" x14ac:dyDescent="0.2">
      <c r="A41" s="346"/>
      <c r="B41" s="346"/>
      <c r="C41" s="346"/>
      <c r="D41" s="346"/>
      <c r="E41" s="346"/>
      <c r="F41" s="346"/>
      <c r="G41" s="346"/>
      <c r="H41" s="346"/>
      <c r="I41" s="346"/>
      <c r="J41" s="346"/>
    </row>
    <row r="42" spans="1:10" x14ac:dyDescent="0.2">
      <c r="A42" s="346"/>
      <c r="B42" s="346"/>
      <c r="C42" s="346"/>
      <c r="D42" s="346"/>
      <c r="E42" s="346"/>
      <c r="F42" s="346"/>
      <c r="G42" s="346"/>
      <c r="H42" s="346"/>
      <c r="I42" s="346"/>
      <c r="J42" s="346"/>
    </row>
    <row r="43" spans="1:10" x14ac:dyDescent="0.2">
      <c r="A43" s="346"/>
      <c r="B43" s="346"/>
      <c r="C43" s="346"/>
      <c r="D43" s="346"/>
      <c r="E43" s="346"/>
      <c r="F43" s="346"/>
      <c r="G43" s="346"/>
      <c r="H43" s="346"/>
      <c r="I43" s="346"/>
      <c r="J43" s="346"/>
    </row>
    <row r="44" spans="1:10" x14ac:dyDescent="0.2">
      <c r="A44" s="346"/>
      <c r="B44" s="346"/>
      <c r="C44" s="346"/>
      <c r="D44" s="346"/>
      <c r="E44" s="346"/>
      <c r="F44" s="346"/>
      <c r="G44" s="346"/>
      <c r="H44" s="346"/>
      <c r="I44" s="346"/>
      <c r="J44" s="346"/>
    </row>
    <row r="45" spans="1:10" x14ac:dyDescent="0.2">
      <c r="A45" s="346"/>
      <c r="B45" s="346"/>
      <c r="C45" s="346"/>
      <c r="D45" s="346"/>
      <c r="E45" s="346"/>
      <c r="F45" s="346"/>
      <c r="G45" s="346"/>
      <c r="H45" s="346"/>
      <c r="I45" s="346"/>
      <c r="J45" s="346"/>
    </row>
    <row r="46" spans="1:10" x14ac:dyDescent="0.2">
      <c r="A46" s="346"/>
      <c r="B46" s="346"/>
      <c r="C46" s="346"/>
      <c r="D46" s="346"/>
      <c r="E46" s="346"/>
      <c r="F46" s="346"/>
      <c r="G46" s="346"/>
      <c r="H46" s="346"/>
      <c r="I46" s="346"/>
      <c r="J46" s="346"/>
    </row>
    <row r="47" spans="1:10" x14ac:dyDescent="0.2">
      <c r="A47" s="346"/>
      <c r="B47" s="346"/>
      <c r="C47" s="346"/>
      <c r="D47" s="346"/>
      <c r="E47" s="346"/>
      <c r="F47" s="346"/>
      <c r="G47" s="346"/>
      <c r="H47" s="346"/>
      <c r="I47" s="346"/>
      <c r="J47" s="346"/>
    </row>
    <row r="48" spans="1:10" x14ac:dyDescent="0.2">
      <c r="A48" s="346"/>
      <c r="B48" s="346"/>
      <c r="C48" s="346"/>
      <c r="D48" s="346"/>
      <c r="E48" s="346"/>
      <c r="F48" s="346"/>
      <c r="G48" s="346"/>
      <c r="H48" s="346"/>
      <c r="I48" s="346"/>
      <c r="J48" s="346"/>
    </row>
    <row r="49" spans="1:10" x14ac:dyDescent="0.2">
      <c r="A49" s="346"/>
      <c r="B49" s="346"/>
      <c r="C49" s="346"/>
      <c r="D49" s="346"/>
      <c r="E49" s="346"/>
      <c r="F49" s="346"/>
      <c r="G49" s="346"/>
      <c r="H49" s="346"/>
      <c r="I49" s="346"/>
      <c r="J49" s="346"/>
    </row>
    <row r="50" spans="1:10" x14ac:dyDescent="0.2">
      <c r="A50" s="346"/>
      <c r="B50" s="346"/>
      <c r="C50" s="346"/>
      <c r="D50" s="346"/>
      <c r="E50" s="346"/>
      <c r="F50" s="346"/>
      <c r="G50" s="346"/>
      <c r="H50" s="346"/>
      <c r="I50" s="346"/>
      <c r="J50" s="346"/>
    </row>
    <row r="51" spans="1:10" x14ac:dyDescent="0.2">
      <c r="A51" s="346"/>
      <c r="B51" s="346"/>
      <c r="C51" s="346"/>
      <c r="D51" s="346"/>
      <c r="E51" s="346"/>
      <c r="F51" s="346"/>
      <c r="G51" s="346"/>
      <c r="H51" s="346"/>
      <c r="I51" s="346"/>
      <c r="J51" s="346"/>
    </row>
    <row r="52" spans="1:10" x14ac:dyDescent="0.2">
      <c r="A52" s="346"/>
      <c r="B52" s="346"/>
      <c r="C52" s="346"/>
      <c r="D52" s="346"/>
      <c r="E52" s="346"/>
      <c r="F52" s="346"/>
      <c r="G52" s="346"/>
      <c r="H52" s="346"/>
      <c r="I52" s="346"/>
      <c r="J52" s="346"/>
    </row>
    <row r="53" spans="1:10" x14ac:dyDescent="0.2">
      <c r="A53" s="346"/>
      <c r="B53" s="346"/>
      <c r="C53" s="346"/>
      <c r="D53" s="346"/>
      <c r="E53" s="346"/>
      <c r="F53" s="346"/>
      <c r="G53" s="346"/>
      <c r="H53" s="346"/>
      <c r="I53" s="346"/>
      <c r="J53" s="346"/>
    </row>
    <row r="54" spans="1:10" x14ac:dyDescent="0.2">
      <c r="A54" s="346"/>
      <c r="B54" s="346"/>
      <c r="C54" s="346"/>
      <c r="D54" s="346"/>
      <c r="E54" s="346"/>
      <c r="F54" s="346"/>
      <c r="G54" s="346"/>
      <c r="H54" s="346"/>
      <c r="I54" s="346"/>
      <c r="J54" s="346"/>
    </row>
    <row r="55" spans="1:10" x14ac:dyDescent="0.2">
      <c r="A55" s="346"/>
      <c r="B55" s="346"/>
      <c r="C55" s="346"/>
      <c r="D55" s="346"/>
      <c r="E55" s="346"/>
      <c r="F55" s="346"/>
      <c r="G55" s="346"/>
      <c r="H55" s="346"/>
      <c r="I55" s="346"/>
      <c r="J55" s="346"/>
    </row>
    <row r="56" spans="1:10" x14ac:dyDescent="0.2">
      <c r="A56" s="346"/>
      <c r="B56" s="346"/>
      <c r="C56" s="346"/>
      <c r="D56" s="346"/>
      <c r="E56" s="346"/>
      <c r="F56" s="346"/>
      <c r="G56" s="346"/>
      <c r="H56" s="346"/>
      <c r="I56" s="346"/>
      <c r="J56" s="346"/>
    </row>
    <row r="57" spans="1:10" x14ac:dyDescent="0.2">
      <c r="A57" s="346"/>
      <c r="B57" s="346"/>
      <c r="C57" s="346"/>
      <c r="D57" s="346"/>
      <c r="E57" s="346"/>
      <c r="F57" s="346"/>
      <c r="G57" s="346"/>
      <c r="H57" s="346"/>
      <c r="I57" s="346"/>
      <c r="J57" s="346"/>
    </row>
    <row r="58" spans="1:10" x14ac:dyDescent="0.2">
      <c r="A58" s="346"/>
      <c r="B58" s="346"/>
      <c r="C58" s="346"/>
      <c r="D58" s="346"/>
      <c r="E58" s="346"/>
      <c r="F58" s="346"/>
      <c r="G58" s="346"/>
      <c r="H58" s="346"/>
      <c r="I58" s="346"/>
      <c r="J58" s="346"/>
    </row>
    <row r="59" spans="1:10" x14ac:dyDescent="0.2">
      <c r="A59" s="346"/>
      <c r="B59" s="346"/>
      <c r="C59" s="346"/>
      <c r="D59" s="346"/>
      <c r="E59" s="346"/>
      <c r="F59" s="346"/>
      <c r="G59" s="346"/>
      <c r="H59" s="346"/>
      <c r="I59" s="346"/>
      <c r="J59" s="346"/>
    </row>
    <row r="60" spans="1:10" x14ac:dyDescent="0.2">
      <c r="A60" s="346"/>
      <c r="B60" s="346"/>
      <c r="C60" s="346"/>
      <c r="D60" s="346"/>
      <c r="E60" s="346"/>
      <c r="F60" s="346"/>
      <c r="G60" s="346"/>
      <c r="H60" s="346"/>
      <c r="I60" s="346"/>
      <c r="J60" s="346"/>
    </row>
    <row r="61" spans="1:10" x14ac:dyDescent="0.2">
      <c r="A61" s="346"/>
      <c r="B61" s="346"/>
      <c r="C61" s="346"/>
      <c r="D61" s="346"/>
      <c r="E61" s="346"/>
      <c r="F61" s="346"/>
      <c r="G61" s="346"/>
      <c r="H61" s="346"/>
      <c r="I61" s="346"/>
      <c r="J61" s="346"/>
    </row>
    <row r="62" spans="1:10" x14ac:dyDescent="0.2">
      <c r="A62" s="346"/>
      <c r="B62" s="346"/>
      <c r="C62" s="346"/>
      <c r="D62" s="346"/>
      <c r="E62" s="346"/>
      <c r="F62" s="346"/>
      <c r="G62" s="346"/>
      <c r="H62" s="346"/>
      <c r="I62" s="346"/>
      <c r="J62" s="346"/>
    </row>
    <row r="63" spans="1:10" x14ac:dyDescent="0.2">
      <c r="A63" s="346"/>
      <c r="B63" s="346"/>
      <c r="C63" s="346"/>
      <c r="D63" s="346"/>
      <c r="E63" s="346"/>
      <c r="F63" s="346"/>
      <c r="G63" s="346"/>
      <c r="H63" s="346"/>
      <c r="I63" s="346"/>
      <c r="J63" s="346"/>
    </row>
    <row r="64" spans="1:10" x14ac:dyDescent="0.2">
      <c r="A64" s="346"/>
      <c r="B64" s="346"/>
      <c r="C64" s="346"/>
      <c r="D64" s="346"/>
      <c r="E64" s="346"/>
      <c r="F64" s="346"/>
      <c r="G64" s="346"/>
      <c r="H64" s="346"/>
      <c r="I64" s="346"/>
      <c r="J64" s="346"/>
    </row>
    <row r="65" spans="1:10" x14ac:dyDescent="0.2">
      <c r="A65" s="346"/>
      <c r="B65" s="346"/>
      <c r="C65" s="346"/>
      <c r="D65" s="346"/>
      <c r="E65" s="346"/>
      <c r="F65" s="346"/>
      <c r="G65" s="346"/>
      <c r="H65" s="346"/>
      <c r="I65" s="346"/>
      <c r="J65" s="346"/>
    </row>
    <row r="66" spans="1:10" x14ac:dyDescent="0.2">
      <c r="A66" s="346"/>
      <c r="B66" s="346"/>
      <c r="C66" s="346"/>
      <c r="D66" s="346"/>
      <c r="E66" s="346"/>
      <c r="F66" s="346"/>
      <c r="G66" s="346"/>
      <c r="H66" s="346"/>
      <c r="I66" s="346"/>
      <c r="J66" s="346"/>
    </row>
    <row r="67" spans="1:10" x14ac:dyDescent="0.2">
      <c r="A67" s="346"/>
      <c r="B67" s="346"/>
      <c r="C67" s="346"/>
      <c r="D67" s="346"/>
      <c r="E67" s="346"/>
      <c r="F67" s="346"/>
      <c r="G67" s="346"/>
      <c r="H67" s="346"/>
      <c r="I67" s="346"/>
      <c r="J67" s="346"/>
    </row>
    <row r="68" spans="1:10" x14ac:dyDescent="0.2">
      <c r="A68" s="346"/>
      <c r="B68" s="346"/>
      <c r="C68" s="346"/>
      <c r="D68" s="346"/>
      <c r="E68" s="346"/>
      <c r="F68" s="346"/>
      <c r="G68" s="346"/>
      <c r="H68" s="346"/>
      <c r="I68" s="346"/>
      <c r="J68" s="346"/>
    </row>
    <row r="69" spans="1:10" x14ac:dyDescent="0.2">
      <c r="A69" s="346"/>
      <c r="B69" s="346"/>
      <c r="C69" s="346"/>
      <c r="D69" s="346"/>
      <c r="E69" s="346"/>
      <c r="F69" s="346"/>
      <c r="G69" s="346"/>
      <c r="H69" s="346"/>
      <c r="I69" s="346"/>
      <c r="J69" s="346"/>
    </row>
    <row r="70" spans="1:10" x14ac:dyDescent="0.2">
      <c r="A70" s="346"/>
      <c r="B70" s="346"/>
      <c r="C70" s="346"/>
      <c r="D70" s="346"/>
      <c r="E70" s="346"/>
      <c r="F70" s="346"/>
      <c r="G70" s="346"/>
      <c r="H70" s="346"/>
      <c r="I70" s="346"/>
      <c r="J70" s="346"/>
    </row>
    <row r="71" spans="1:10" x14ac:dyDescent="0.2">
      <c r="A71" s="346"/>
      <c r="B71" s="346"/>
      <c r="C71" s="346"/>
      <c r="D71" s="346"/>
      <c r="E71" s="346"/>
      <c r="F71" s="346"/>
      <c r="G71" s="346"/>
      <c r="H71" s="346"/>
      <c r="I71" s="346"/>
      <c r="J71" s="346"/>
    </row>
    <row r="72" spans="1:10" x14ac:dyDescent="0.2">
      <c r="A72" s="346"/>
      <c r="B72" s="346"/>
      <c r="C72" s="346"/>
      <c r="D72" s="346"/>
      <c r="E72" s="346"/>
      <c r="F72" s="346"/>
      <c r="G72" s="346"/>
      <c r="H72" s="346"/>
      <c r="I72" s="346"/>
      <c r="J72" s="346"/>
    </row>
    <row r="73" spans="1:10" x14ac:dyDescent="0.2">
      <c r="A73" s="346"/>
      <c r="B73" s="346"/>
      <c r="C73" s="346"/>
      <c r="D73" s="346"/>
      <c r="E73" s="346"/>
      <c r="F73" s="346"/>
      <c r="G73" s="346"/>
      <c r="H73" s="346"/>
      <c r="I73" s="346"/>
      <c r="J73" s="346"/>
    </row>
    <row r="74" spans="1:10" x14ac:dyDescent="0.2">
      <c r="A74" s="346"/>
      <c r="B74" s="346"/>
      <c r="C74" s="346"/>
      <c r="D74" s="346"/>
      <c r="E74" s="346"/>
      <c r="F74" s="346"/>
      <c r="G74" s="346"/>
      <c r="H74" s="346"/>
      <c r="I74" s="346"/>
      <c r="J74" s="346"/>
    </row>
    <row r="75" spans="1:10" x14ac:dyDescent="0.2">
      <c r="A75" s="346"/>
      <c r="B75" s="346"/>
      <c r="C75" s="346"/>
      <c r="D75" s="346"/>
      <c r="E75" s="346"/>
      <c r="F75" s="346"/>
      <c r="G75" s="346"/>
      <c r="H75" s="346"/>
      <c r="I75" s="346"/>
      <c r="J75" s="346"/>
    </row>
    <row r="76" spans="1:10" x14ac:dyDescent="0.2">
      <c r="A76" s="346"/>
      <c r="B76" s="346"/>
      <c r="C76" s="346"/>
      <c r="D76" s="346"/>
      <c r="E76" s="346"/>
      <c r="F76" s="346"/>
      <c r="G76" s="346"/>
      <c r="H76" s="346"/>
      <c r="I76" s="346"/>
      <c r="J76" s="346"/>
    </row>
    <row r="77" spans="1:10" x14ac:dyDescent="0.2">
      <c r="A77" s="346"/>
      <c r="B77" s="346"/>
      <c r="C77" s="346"/>
      <c r="D77" s="346"/>
      <c r="E77" s="346"/>
      <c r="F77" s="346"/>
      <c r="G77" s="346"/>
      <c r="H77" s="346"/>
      <c r="I77" s="346"/>
      <c r="J77" s="346"/>
    </row>
    <row r="78" spans="1:10" x14ac:dyDescent="0.2">
      <c r="A78" s="346"/>
      <c r="B78" s="346"/>
      <c r="C78" s="346"/>
      <c r="D78" s="346"/>
      <c r="E78" s="346"/>
      <c r="F78" s="346"/>
      <c r="G78" s="346"/>
      <c r="H78" s="346"/>
      <c r="I78" s="346"/>
      <c r="J78" s="346"/>
    </row>
    <row r="79" spans="1:10" x14ac:dyDescent="0.2">
      <c r="A79" s="346"/>
      <c r="B79" s="346"/>
      <c r="C79" s="346"/>
      <c r="D79" s="346"/>
      <c r="E79" s="346"/>
      <c r="F79" s="346"/>
      <c r="G79" s="346"/>
      <c r="H79" s="346"/>
      <c r="I79" s="346"/>
      <c r="J79" s="346"/>
    </row>
    <row r="80" spans="1:10" x14ac:dyDescent="0.2">
      <c r="A80" s="346"/>
      <c r="B80" s="346"/>
      <c r="C80" s="346"/>
      <c r="D80" s="346"/>
      <c r="E80" s="346"/>
      <c r="F80" s="346"/>
      <c r="G80" s="346"/>
      <c r="H80" s="346"/>
      <c r="I80" s="346"/>
      <c r="J80" s="346"/>
    </row>
    <row r="81" spans="1:10" x14ac:dyDescent="0.2">
      <c r="A81" s="346"/>
      <c r="B81" s="346"/>
      <c r="C81" s="346"/>
      <c r="D81" s="346"/>
      <c r="E81" s="346"/>
      <c r="F81" s="346"/>
      <c r="G81" s="346"/>
      <c r="H81" s="346"/>
      <c r="I81" s="346"/>
      <c r="J81" s="346"/>
    </row>
    <row r="82" spans="1:10" x14ac:dyDescent="0.2">
      <c r="A82" s="346"/>
      <c r="B82" s="346"/>
      <c r="C82" s="346"/>
      <c r="D82" s="346"/>
      <c r="E82" s="346"/>
      <c r="F82" s="346"/>
      <c r="G82" s="346"/>
      <c r="H82" s="346"/>
      <c r="I82" s="346"/>
      <c r="J82" s="346"/>
    </row>
    <row r="83" spans="1:10" x14ac:dyDescent="0.2">
      <c r="A83" s="346"/>
      <c r="B83" s="346"/>
      <c r="C83" s="346"/>
      <c r="D83" s="346"/>
      <c r="E83" s="346"/>
      <c r="F83" s="346"/>
      <c r="G83" s="346"/>
      <c r="H83" s="346"/>
      <c r="I83" s="346"/>
      <c r="J83" s="346"/>
    </row>
    <row r="84" spans="1:10" x14ac:dyDescent="0.2">
      <c r="A84" s="346"/>
      <c r="B84" s="346"/>
      <c r="C84" s="346"/>
      <c r="D84" s="346"/>
      <c r="E84" s="346"/>
      <c r="F84" s="346"/>
      <c r="G84" s="346"/>
      <c r="H84" s="346"/>
      <c r="I84" s="346"/>
      <c r="J84" s="346"/>
    </row>
    <row r="85" spans="1:10" x14ac:dyDescent="0.2">
      <c r="A85" s="346"/>
      <c r="B85" s="346"/>
      <c r="C85" s="346"/>
      <c r="D85" s="346"/>
      <c r="E85" s="346"/>
      <c r="F85" s="346"/>
      <c r="G85" s="346"/>
      <c r="H85" s="346"/>
      <c r="I85" s="346"/>
      <c r="J85" s="346"/>
    </row>
    <row r="86" spans="1:10" x14ac:dyDescent="0.2">
      <c r="A86" s="346"/>
      <c r="B86" s="346"/>
      <c r="C86" s="346"/>
      <c r="D86" s="346"/>
      <c r="E86" s="346"/>
      <c r="F86" s="346"/>
      <c r="G86" s="346"/>
      <c r="H86" s="346"/>
      <c r="I86" s="346"/>
      <c r="J86" s="346"/>
    </row>
    <row r="87" spans="1:10" x14ac:dyDescent="0.2">
      <c r="A87" s="346"/>
      <c r="B87" s="346"/>
      <c r="C87" s="346"/>
      <c r="D87" s="346"/>
      <c r="E87" s="346"/>
      <c r="F87" s="346"/>
      <c r="G87" s="346"/>
      <c r="H87" s="346"/>
      <c r="I87" s="346"/>
      <c r="J87" s="346"/>
    </row>
    <row r="88" spans="1:10" x14ac:dyDescent="0.2">
      <c r="A88" s="346"/>
      <c r="B88" s="346"/>
      <c r="C88" s="346"/>
      <c r="D88" s="346"/>
      <c r="E88" s="346"/>
      <c r="F88" s="346"/>
      <c r="G88" s="346"/>
      <c r="H88" s="346"/>
      <c r="I88" s="346"/>
      <c r="J88" s="346"/>
    </row>
    <row r="89" spans="1:10" x14ac:dyDescent="0.2">
      <c r="A89" s="346"/>
      <c r="B89" s="346"/>
      <c r="C89" s="346"/>
      <c r="D89" s="346"/>
      <c r="E89" s="346"/>
      <c r="F89" s="346"/>
      <c r="G89" s="346"/>
      <c r="H89" s="346"/>
      <c r="I89" s="346"/>
      <c r="J89" s="346"/>
    </row>
    <row r="90" spans="1:10" x14ac:dyDescent="0.2">
      <c r="A90" s="346"/>
      <c r="B90" s="346"/>
      <c r="C90" s="346"/>
      <c r="D90" s="346"/>
      <c r="E90" s="346"/>
      <c r="F90" s="346"/>
      <c r="G90" s="346"/>
      <c r="H90" s="346"/>
      <c r="I90" s="346"/>
      <c r="J90" s="346"/>
    </row>
  </sheetData>
  <mergeCells count="1">
    <mergeCell ref="A1:J90"/>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W o r k b o o k S t a t e   x m l n s : i = " h t t p : / / w w w . w 3 . o r g / 2 0 0 1 / X M L S c h e m a - i n s t a n c e "   x m l n s = " h t t p : / / s c h e m a s . m i c r o s o f t . c o m / P o w e r B I A d d I n " > < L a s t P r o v i d e d R a n g e N a m e I d > 0 < / L a s t P r o v i d e d R a n g e N a m e I d > < L a s t U s e d G r o u p O b j e c t I d   i : n i l = " t r u e " / > < T i l e s L i s t > < T i l e s / > < / T i l e s L i s t > < / W o r k b o o k S t a t e > 
</file>

<file path=customXml/item4.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22baa3bd-a2fa-4ea9-9ebb-3a9c6a55952b"/>
    <ds:schemaRef ds:uri="http://purl.org/dc/terms/"/>
    <ds:schemaRef ds:uri="d8745bc5-821e-4205-946a-621c2da728c8"/>
    <ds:schemaRef ds:uri="http://purl.org/dc/dcmitype/"/>
    <ds:schemaRef ds:uri="http://schemas.microsoft.com/office/infopath/2007/PartnerControls"/>
    <ds:schemaRef ds:uri="http://schemas.microsoft.com/office/2006/documentManagement/types"/>
    <ds:schemaRef ds:uri="http://www.w3.org/XML/1998/namespace"/>
    <ds:schemaRef ds:uri="http://schemas.microsoft.com/office/2006/metadata/properties"/>
    <ds:schemaRef ds:uri="http://schemas.openxmlformats.org/package/2006/metadata/core-properties"/>
    <ds:schemaRef ds:uri="http://purl.org/dc/elements/1.1/"/>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73042601-BA99-4368-A654-786CFC7DC336}">
  <ds:schemaRefs>
    <ds:schemaRef ds:uri="http://schemas.microsoft.com/PowerBIAddIn"/>
  </ds:schemaRefs>
</ds:datastoreItem>
</file>

<file path=customXml/itemProps4.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Opći podaci</vt:lpstr>
      <vt:lpstr>Bilanca</vt:lpstr>
      <vt:lpstr>RDG</vt:lpstr>
      <vt:lpstr>NT_I</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Ivan Jurković</cp:lastModifiedBy>
  <cp:lastPrinted>2018-04-25T06:49:36Z</cp:lastPrinted>
  <dcterms:created xsi:type="dcterms:W3CDTF">2008-10-17T11:51:54Z</dcterms:created>
  <dcterms:modified xsi:type="dcterms:W3CDTF">2020-05-19T13:19:12Z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