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aveExternalLinkValues="0" codeName="ThisWorkbook" defaultThemeVersion="124226"/>
  <mc:AlternateContent xmlns:mc="http://schemas.openxmlformats.org/markup-compatibility/2006">
    <mc:Choice Requires="x15">
      <x15ac:absPath xmlns:x15ac="http://schemas.microsoft.com/office/spreadsheetml/2010/11/ac" url="https://dalekovod-my.sharepoint.com/personal/ivan_jurkovic_dalekovod_hr/Documents/Documents/Financijska izvješća/2024/1Y 2024 nerevidirano godišnje/hrvatski/"/>
    </mc:Choice>
  </mc:AlternateContent>
  <xr:revisionPtr revIDLastSave="148" documentId="13_ncr:1_{022DD9B2-72F2-4704-BC74-B5CF31B2D800}" xr6:coauthVersionLast="47" xr6:coauthVersionMax="47" xr10:uidLastSave="{4345CC78-F682-4CE1-8FFC-D3F28BFC00B4}"/>
  <bookViews>
    <workbookView xWindow="28680" yWindow="-120" windowWidth="29040" windowHeight="15720" tabRatio="829" activeTab="2" xr2:uid="{00000000-000D-0000-FFFF-FFFF00000000}"/>
  </bookViews>
  <sheets>
    <sheet name="Opći podaci" sheetId="25" r:id="rId1"/>
    <sheet name="Bilanca" sheetId="18" r:id="rId2"/>
    <sheet name="RDG" sheetId="26" r:id="rId3"/>
    <sheet name="NT_I" sheetId="20" r:id="rId4"/>
    <sheet name="NT_D" sheetId="21" r:id="rId5"/>
    <sheet name="PK" sheetId="22" r:id="rId6"/>
    <sheet name="Bilješke" sheetId="24" r:id="rId7"/>
  </sheets>
  <definedNames>
    <definedName name="_xlnm.Print_Area" localSheetId="1">Bilanca!$A$1:$I$134</definedName>
    <definedName name="_xlnm.Print_Area" localSheetId="4">NT_D!$A$1:$I$53</definedName>
    <definedName name="_xlnm.Print_Area" localSheetId="3">NT_I!$A$1:$I$59</definedName>
    <definedName name="_xlnm.Print_Area" localSheetId="0">'Opći podaci'!$A$1:$J$69</definedName>
    <definedName name="_xlnm.Print_Area" localSheetId="5">PK!$A$1:$Y$63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0" i="26" l="1"/>
  <c r="H80" i="26"/>
  <c r="K80" i="26" l="1"/>
  <c r="J80" i="26"/>
  <c r="K75" i="26"/>
  <c r="J75" i="26"/>
  <c r="I117" i="18" l="1"/>
  <c r="H13" i="21" l="1"/>
  <c r="I13" i="21"/>
  <c r="W8" i="22"/>
  <c r="W9" i="22"/>
  <c r="W7" i="22"/>
  <c r="J98" i="26" l="1"/>
  <c r="K98" i="26"/>
  <c r="I98" i="26"/>
  <c r="H98" i="26"/>
  <c r="J91" i="26"/>
  <c r="K91" i="26"/>
  <c r="I91" i="26"/>
  <c r="H91" i="26"/>
  <c r="K90" i="26" l="1"/>
  <c r="J108" i="26"/>
  <c r="J109" i="26" s="1"/>
  <c r="H108" i="26"/>
  <c r="H109" i="26" s="1"/>
  <c r="K108" i="26"/>
  <c r="K109" i="26" s="1"/>
  <c r="J90" i="26"/>
  <c r="I108" i="26"/>
  <c r="I109" i="26" s="1"/>
  <c r="I90" i="26"/>
  <c r="H90" i="26"/>
  <c r="S61" i="22"/>
  <c r="S62" i="22" s="1"/>
  <c r="T61" i="22"/>
  <c r="T62" i="22" s="1"/>
  <c r="S63" i="22"/>
  <c r="T63" i="22"/>
  <c r="S32" i="22"/>
  <c r="S33" i="22" s="1"/>
  <c r="T32" i="22"/>
  <c r="T33" i="22" s="1"/>
  <c r="S34" i="22"/>
  <c r="T34" i="22"/>
  <c r="W41" i="22"/>
  <c r="W42" i="22"/>
  <c r="W43" i="22"/>
  <c r="W44" i="22"/>
  <c r="W45" i="22"/>
  <c r="W46" i="22"/>
  <c r="W47" i="22"/>
  <c r="W48" i="22"/>
  <c r="W49" i="22"/>
  <c r="W50" i="22"/>
  <c r="W51" i="22"/>
  <c r="W52" i="22"/>
  <c r="W53" i="22"/>
  <c r="W54" i="22"/>
  <c r="Y54" i="22" s="1"/>
  <c r="W55" i="22"/>
  <c r="W56" i="22"/>
  <c r="W57" i="22"/>
  <c r="W58" i="22"/>
  <c r="S39" i="22"/>
  <c r="S59" i="22" s="1"/>
  <c r="T39" i="22"/>
  <c r="T59" i="22" s="1"/>
  <c r="W37" i="22"/>
  <c r="W38" i="22"/>
  <c r="W36" i="22"/>
  <c r="W25" i="22"/>
  <c r="Y25" i="22" s="1"/>
  <c r="W12" i="22"/>
  <c r="W13" i="22"/>
  <c r="W14" i="22"/>
  <c r="W15" i="22"/>
  <c r="W16" i="22"/>
  <c r="W17" i="22"/>
  <c r="W18" i="22"/>
  <c r="W19" i="22"/>
  <c r="W20" i="22"/>
  <c r="W21" i="22"/>
  <c r="W22" i="22"/>
  <c r="W23" i="22"/>
  <c r="W24" i="22"/>
  <c r="W26" i="22"/>
  <c r="W27" i="22"/>
  <c r="W28" i="22"/>
  <c r="W29" i="22"/>
  <c r="W11" i="22"/>
  <c r="S10" i="22"/>
  <c r="S30" i="22" s="1"/>
  <c r="T10" i="22"/>
  <c r="T30" i="22" s="1"/>
  <c r="I48" i="21"/>
  <c r="H48" i="21"/>
  <c r="I42" i="21"/>
  <c r="H42" i="21"/>
  <c r="I35" i="21"/>
  <c r="H35" i="21"/>
  <c r="I29" i="21"/>
  <c r="H29" i="21"/>
  <c r="K111" i="26"/>
  <c r="I111" i="26"/>
  <c r="H111" i="26"/>
  <c r="K85" i="26"/>
  <c r="J85" i="26"/>
  <c r="I85" i="26"/>
  <c r="H85" i="26"/>
  <c r="K70" i="26"/>
  <c r="J70" i="26"/>
  <c r="I70" i="26"/>
  <c r="H70" i="26"/>
  <c r="K48" i="26"/>
  <c r="J48" i="26"/>
  <c r="I48" i="26"/>
  <c r="H48" i="26"/>
  <c r="K37" i="26"/>
  <c r="J37" i="26"/>
  <c r="I37" i="26"/>
  <c r="H37" i="26"/>
  <c r="K29" i="26"/>
  <c r="J29" i="26"/>
  <c r="I29" i="26"/>
  <c r="H29" i="26"/>
  <c r="K26" i="26"/>
  <c r="J26" i="26"/>
  <c r="I26" i="26"/>
  <c r="H26" i="26"/>
  <c r="K20" i="26"/>
  <c r="J20" i="26"/>
  <c r="I20" i="26"/>
  <c r="H20" i="26"/>
  <c r="K16" i="26"/>
  <c r="J16" i="26"/>
  <c r="I16" i="26"/>
  <c r="H16" i="26"/>
  <c r="K8" i="26"/>
  <c r="J8" i="26"/>
  <c r="I8" i="26"/>
  <c r="H8" i="26"/>
  <c r="H21" i="21" l="1"/>
  <c r="I14" i="26"/>
  <c r="I61" i="26" s="1"/>
  <c r="K14" i="26"/>
  <c r="K61" i="26" s="1"/>
  <c r="J14" i="26"/>
  <c r="J61" i="26" s="1"/>
  <c r="J60" i="26"/>
  <c r="I60" i="26"/>
  <c r="K60" i="26"/>
  <c r="H60" i="26"/>
  <c r="H14" i="26"/>
  <c r="H61" i="26" s="1"/>
  <c r="I21" i="21"/>
  <c r="H36" i="21"/>
  <c r="I36" i="21"/>
  <c r="H49" i="21"/>
  <c r="I49" i="21"/>
  <c r="I64" i="26" l="1"/>
  <c r="I62" i="26"/>
  <c r="I63" i="26"/>
  <c r="K63" i="26"/>
  <c r="K77" i="26" s="1"/>
  <c r="K78" i="26" s="1"/>
  <c r="K81" i="26" s="1"/>
  <c r="K82" i="26" s="1"/>
  <c r="J64" i="26"/>
  <c r="K64" i="26"/>
  <c r="J62" i="26"/>
  <c r="J67" i="26" s="1"/>
  <c r="J63" i="26"/>
  <c r="J77" i="26" s="1"/>
  <c r="J78" i="26" s="1"/>
  <c r="J81" i="26" s="1"/>
  <c r="J82" i="26" s="1"/>
  <c r="H63" i="26"/>
  <c r="K62" i="26"/>
  <c r="K66" i="26" s="1"/>
  <c r="H62" i="26"/>
  <c r="H64" i="26"/>
  <c r="I51" i="21"/>
  <c r="I53" i="21" s="1"/>
  <c r="H51" i="21"/>
  <c r="H53" i="21" s="1"/>
  <c r="H68" i="26" l="1"/>
  <c r="H77" i="26"/>
  <c r="I66" i="26"/>
  <c r="I77" i="26"/>
  <c r="I67" i="26"/>
  <c r="I68" i="26"/>
  <c r="J66" i="26"/>
  <c r="J68" i="26"/>
  <c r="K67" i="26"/>
  <c r="K68" i="26"/>
  <c r="H66" i="26"/>
  <c r="H67" i="26"/>
  <c r="I85" i="18"/>
  <c r="H85" i="18"/>
  <c r="I78" i="18" l="1"/>
  <c r="H78" i="18"/>
  <c r="H54" i="20" l="1"/>
  <c r="H48" i="20"/>
  <c r="H41" i="20"/>
  <c r="H35" i="20"/>
  <c r="H19" i="20"/>
  <c r="I9" i="20"/>
  <c r="H117" i="18"/>
  <c r="H105" i="18"/>
  <c r="H98" i="18"/>
  <c r="H94" i="18"/>
  <c r="H91" i="18"/>
  <c r="H60" i="18"/>
  <c r="H53" i="18"/>
  <c r="H45" i="18"/>
  <c r="H38" i="18"/>
  <c r="H27" i="18"/>
  <c r="H17" i="18"/>
  <c r="H10" i="18"/>
  <c r="H63" i="22"/>
  <c r="H61" i="22"/>
  <c r="H62" i="22" s="1"/>
  <c r="H39" i="22"/>
  <c r="H59" i="22" s="1"/>
  <c r="H34" i="22"/>
  <c r="H32" i="22"/>
  <c r="H33" i="22" s="1"/>
  <c r="K10" i="22"/>
  <c r="H42" i="20" l="1"/>
  <c r="H55" i="20"/>
  <c r="H9" i="18"/>
  <c r="H75" i="18"/>
  <c r="H133" i="18" s="1"/>
  <c r="H44" i="18"/>
  <c r="X63" i="22"/>
  <c r="V63" i="22"/>
  <c r="U63" i="22"/>
  <c r="R63" i="22"/>
  <c r="Q63" i="22"/>
  <c r="P63" i="22"/>
  <c r="O63" i="22"/>
  <c r="N63" i="22"/>
  <c r="M63" i="22"/>
  <c r="L63" i="22"/>
  <c r="K63" i="22"/>
  <c r="J63" i="22"/>
  <c r="I63" i="22"/>
  <c r="X61" i="22"/>
  <c r="X62" i="22" s="1"/>
  <c r="V61" i="22"/>
  <c r="U61" i="22"/>
  <c r="U62" i="22" s="1"/>
  <c r="R61" i="22"/>
  <c r="R62" i="22" s="1"/>
  <c r="Q61" i="22"/>
  <c r="Q62" i="22" s="1"/>
  <c r="P61" i="22"/>
  <c r="P62" i="22" s="1"/>
  <c r="O61" i="22"/>
  <c r="O62" i="22" s="1"/>
  <c r="N61" i="22"/>
  <c r="N62" i="22" s="1"/>
  <c r="M61" i="22"/>
  <c r="M62" i="22" s="1"/>
  <c r="L61" i="22"/>
  <c r="L62" i="22" s="1"/>
  <c r="K61" i="22"/>
  <c r="K62" i="22" s="1"/>
  <c r="J61" i="22"/>
  <c r="J62" i="22" s="1"/>
  <c r="I61" i="22"/>
  <c r="I62" i="22" s="1"/>
  <c r="Y58" i="22"/>
  <c r="Y57" i="22"/>
  <c r="Y56" i="22"/>
  <c r="Y55" i="22"/>
  <c r="Y53" i="22"/>
  <c r="Y52" i="22"/>
  <c r="Y51" i="22"/>
  <c r="Y50" i="22"/>
  <c r="Y49" i="22"/>
  <c r="Y48" i="22"/>
  <c r="Y47" i="22"/>
  <c r="Y46" i="22"/>
  <c r="Y45" i="22"/>
  <c r="Y44" i="22"/>
  <c r="Y43" i="22"/>
  <c r="Y42" i="22"/>
  <c r="Y41" i="22"/>
  <c r="X39" i="22"/>
  <c r="X59" i="22" s="1"/>
  <c r="V39" i="22"/>
  <c r="U39" i="22"/>
  <c r="U59" i="22" s="1"/>
  <c r="R39" i="22"/>
  <c r="R59" i="22" s="1"/>
  <c r="Q39" i="22"/>
  <c r="Q59" i="22" s="1"/>
  <c r="P39" i="22"/>
  <c r="P59" i="22" s="1"/>
  <c r="O39" i="22"/>
  <c r="O59" i="22" s="1"/>
  <c r="N39" i="22"/>
  <c r="N59" i="22" s="1"/>
  <c r="M39" i="22"/>
  <c r="M59" i="22" s="1"/>
  <c r="L39" i="22"/>
  <c r="L59" i="22" s="1"/>
  <c r="K39" i="22"/>
  <c r="K59" i="22" s="1"/>
  <c r="J39" i="22"/>
  <c r="J59" i="22" s="1"/>
  <c r="I39" i="22"/>
  <c r="I59" i="22" s="1"/>
  <c r="Y38" i="22"/>
  <c r="Y37" i="22"/>
  <c r="Y36" i="22"/>
  <c r="X34" i="22"/>
  <c r="V34" i="22"/>
  <c r="U34" i="22"/>
  <c r="R34" i="22"/>
  <c r="Q34" i="22"/>
  <c r="P34" i="22"/>
  <c r="O34" i="22"/>
  <c r="N34" i="22"/>
  <c r="M34" i="22"/>
  <c r="L34" i="22"/>
  <c r="K34" i="22"/>
  <c r="J34" i="22"/>
  <c r="I34" i="22"/>
  <c r="X32" i="22"/>
  <c r="X33" i="22" s="1"/>
  <c r="V32" i="22"/>
  <c r="V33" i="22" s="1"/>
  <c r="U32" i="22"/>
  <c r="U33" i="22" s="1"/>
  <c r="R32" i="22"/>
  <c r="R33" i="22" s="1"/>
  <c r="Q32" i="22"/>
  <c r="Q33" i="22" s="1"/>
  <c r="P32" i="22"/>
  <c r="P33" i="22" s="1"/>
  <c r="O32" i="22"/>
  <c r="O33" i="22" s="1"/>
  <c r="N32" i="22"/>
  <c r="N33" i="22" s="1"/>
  <c r="M32" i="22"/>
  <c r="M33" i="22" s="1"/>
  <c r="L32" i="22"/>
  <c r="L33" i="22" s="1"/>
  <c r="K32" i="22"/>
  <c r="K33" i="22" s="1"/>
  <c r="J32" i="22"/>
  <c r="J33" i="22" s="1"/>
  <c r="I32" i="22"/>
  <c r="I33" i="22" s="1"/>
  <c r="Y29" i="22"/>
  <c r="Y28" i="22"/>
  <c r="Y27" i="22"/>
  <c r="Y26" i="22"/>
  <c r="Y24" i="22"/>
  <c r="Y23" i="22"/>
  <c r="Y22" i="22"/>
  <c r="Y21" i="22"/>
  <c r="Y20" i="22"/>
  <c r="Y19" i="22"/>
  <c r="Y18" i="22"/>
  <c r="Y17" i="22"/>
  <c r="Y16" i="22"/>
  <c r="Y15" i="22"/>
  <c r="Y14" i="22"/>
  <c r="Y13" i="22"/>
  <c r="Y12" i="22"/>
  <c r="Y11" i="22"/>
  <c r="X10" i="22"/>
  <c r="X30" i="22" s="1"/>
  <c r="V10" i="22"/>
  <c r="V30" i="22" s="1"/>
  <c r="U10" i="22"/>
  <c r="U30" i="22" s="1"/>
  <c r="R10" i="22"/>
  <c r="R30" i="22" s="1"/>
  <c r="Q10" i="22"/>
  <c r="Q30" i="22" s="1"/>
  <c r="P10" i="22"/>
  <c r="P30" i="22" s="1"/>
  <c r="O10" i="22"/>
  <c r="O30" i="22" s="1"/>
  <c r="N10" i="22"/>
  <c r="N30" i="22" s="1"/>
  <c r="M10" i="22"/>
  <c r="M30" i="22" s="1"/>
  <c r="L10" i="22"/>
  <c r="L30" i="22" s="1"/>
  <c r="K30" i="22"/>
  <c r="J10" i="22"/>
  <c r="J30" i="22" s="1"/>
  <c r="I10" i="22"/>
  <c r="I30" i="22" s="1"/>
  <c r="H10" i="22"/>
  <c r="H30" i="22" s="1"/>
  <c r="Y9" i="22"/>
  <c r="Y8" i="22"/>
  <c r="Y7" i="22"/>
  <c r="I54" i="20"/>
  <c r="I48" i="20"/>
  <c r="I41" i="20"/>
  <c r="I35" i="20"/>
  <c r="I19" i="20"/>
  <c r="I18" i="20"/>
  <c r="H9" i="20"/>
  <c r="H18" i="20" s="1"/>
  <c r="H24" i="20" s="1"/>
  <c r="H27" i="20" s="1"/>
  <c r="I105" i="18"/>
  <c r="I98" i="18"/>
  <c r="I91" i="18"/>
  <c r="I60" i="18"/>
  <c r="I53" i="18"/>
  <c r="I45" i="18"/>
  <c r="I38" i="18"/>
  <c r="I27" i="18"/>
  <c r="I17" i="18"/>
  <c r="I10" i="18"/>
  <c r="H57" i="20" l="1"/>
  <c r="H59" i="20" s="1"/>
  <c r="I24" i="20"/>
  <c r="I27" i="20" s="1"/>
  <c r="I55" i="20"/>
  <c r="H72" i="18"/>
  <c r="I44" i="18"/>
  <c r="Y63" i="22"/>
  <c r="W63" i="22"/>
  <c r="I9" i="18"/>
  <c r="I42" i="20"/>
  <c r="Y61" i="22"/>
  <c r="W61" i="22"/>
  <c r="Y32" i="22"/>
  <c r="Y33" i="22" s="1"/>
  <c r="W32" i="22"/>
  <c r="W33" i="22" s="1"/>
  <c r="Y34" i="22"/>
  <c r="W34" i="22"/>
  <c r="Y39" i="22"/>
  <c r="W39" i="22"/>
  <c r="Y10" i="22"/>
  <c r="Y30" i="22" s="1"/>
  <c r="W10" i="22"/>
  <c r="W30" i="22" s="1"/>
  <c r="I57" i="20" l="1"/>
  <c r="I59" i="20" s="1"/>
  <c r="I72" i="18"/>
  <c r="I94" i="18" l="1"/>
  <c r="I75" i="18" l="1"/>
  <c r="I133" i="18" s="1"/>
  <c r="V40" i="22"/>
  <c r="W40" i="22" l="1"/>
  <c r="V62" i="22"/>
  <c r="V59" i="22"/>
  <c r="Y40" i="22" l="1"/>
  <c r="W59" i="22"/>
  <c r="W62" i="22"/>
  <c r="Y62" i="22" l="1"/>
  <c r="Y59" i="22"/>
  <c r="J111" i="26"/>
</calcChain>
</file>

<file path=xl/sharedStrings.xml><?xml version="1.0" encoding="utf-8"?>
<sst xmlns="http://schemas.openxmlformats.org/spreadsheetml/2006/main" count="566" uniqueCount="495">
  <si>
    <t>do</t>
  </si>
  <si>
    <t>BILANCA</t>
  </si>
  <si>
    <t>Naziv pozicije</t>
  </si>
  <si>
    <r>
      <t xml:space="preserve">AOP
</t>
    </r>
    <r>
      <rPr>
        <b/>
        <sz val="7"/>
        <color indexed="9"/>
        <rFont val="Arial"/>
        <family val="2"/>
        <charset val="238"/>
      </rPr>
      <t>oznaka</t>
    </r>
  </si>
  <si>
    <t>A)  POTRAŽIVANJA ZA UPISANI A NEUPLAĆENI KAPITAL</t>
  </si>
  <si>
    <t>I. NEMATERIJALNA IMOVINA (AOP 004 do 009)</t>
  </si>
  <si>
    <t xml:space="preserve">    1. Izdaci za razvoj</t>
  </si>
  <si>
    <t xml:space="preserve">    2. Koncesije, patenti, licencije, robne i uslužne marke, softver
        i ostala prava</t>
  </si>
  <si>
    <t xml:space="preserve">    3. Goodwill</t>
  </si>
  <si>
    <t xml:space="preserve">    4. Predujmovi za nabavu nematerijalne imovine</t>
  </si>
  <si>
    <t xml:space="preserve">    5. Nematerijalna imovina u pripremi</t>
  </si>
  <si>
    <t xml:space="preserve">    6. Ostala nematerijalna imovina</t>
  </si>
  <si>
    <t>II. MATERIJALNA IMOVINA (AOP 011 do 019)</t>
  </si>
  <si>
    <t xml:space="preserve">    1. Zemljište</t>
  </si>
  <si>
    <t xml:space="preserve">    2. Građevinski objekti</t>
  </si>
  <si>
    <t xml:space="preserve">    3. Postrojenja i oprema </t>
  </si>
  <si>
    <t xml:space="preserve">    4. Alati, pogonski inventar i transportna imovina</t>
  </si>
  <si>
    <t xml:space="preserve">    5. Biološka imovina</t>
  </si>
  <si>
    <t xml:space="preserve">    6. Predujmovi za materijalnu imovinu</t>
  </si>
  <si>
    <t xml:space="preserve">    7. Materijalna imovina u pripremi</t>
  </si>
  <si>
    <t xml:space="preserve">    8. Ostala materijalna imovina</t>
  </si>
  <si>
    <t xml:space="preserve">    9. Ulaganje u nekretnine</t>
  </si>
  <si>
    <t>III. DUGOTRAJNA FINANCIJSKA IMOVINA (AOP 021 do 030)</t>
  </si>
  <si>
    <t xml:space="preserve">     1. Ulaganja u udjele (dionice) poduzetnika unutar grupe</t>
  </si>
  <si>
    <t xml:space="preserve">     2. Ulaganja u ostale vrijednosne papire poduzetnika unutar grupe</t>
  </si>
  <si>
    <t xml:space="preserve">     3. Dani zajmovi, depoziti i slično poduzetnicima unutar grupe</t>
  </si>
  <si>
    <t xml:space="preserve">     4.Ulaganja u udjele (dionice) društava povezanih sudjelujućim
         interesom</t>
  </si>
  <si>
    <t xml:space="preserve">     5. Ulaganja u ostale vrijednosne papire društava povezanih
         sudjelujućim interesom</t>
  </si>
  <si>
    <t xml:space="preserve">     6. Dani zajmovi, depoziti i slično društvima povezanim
         sudjelujućim interesom</t>
  </si>
  <si>
    <t xml:space="preserve">     7. Ulaganja u vrijednosne papire</t>
  </si>
  <si>
    <t xml:space="preserve">     8. Dani zajmovi, depoziti i slično</t>
  </si>
  <si>
    <t xml:space="preserve">     9. Ostala ulaganja koja se obračunavaju metodom udjela</t>
  </si>
  <si>
    <t xml:space="preserve">   10.  Ostala dugotrajna financijska imovina</t>
  </si>
  <si>
    <t>IV. POTRAŽIVANJA (AOP 032 do 035)</t>
  </si>
  <si>
    <t xml:space="preserve">     1. Potraživanja od poduzetnika unutar grupe </t>
  </si>
  <si>
    <t xml:space="preserve">     2. Potraživanja od društava povezanih sudjelujućim interesom </t>
  </si>
  <si>
    <t xml:space="preserve">     3. Potraživanja od kupaca </t>
  </si>
  <si>
    <t xml:space="preserve">     4. Ostala potraživanja</t>
  </si>
  <si>
    <t>V. ODGOĐENA POREZNA IMOVINA</t>
  </si>
  <si>
    <t>I. ZALIHE (AOP 039 do 045)</t>
  </si>
  <si>
    <t xml:space="preserve">    1. Sirovine i materijal</t>
  </si>
  <si>
    <t xml:space="preserve">    2. Proizvodnja u tijeku</t>
  </si>
  <si>
    <t xml:space="preserve">    3. Gotovi proizvodi</t>
  </si>
  <si>
    <t xml:space="preserve">    4. Trgovačka roba</t>
  </si>
  <si>
    <t xml:space="preserve">    5. Predujmovi za zalihe</t>
  </si>
  <si>
    <t xml:space="preserve">    6. Dugotrajna imovina namijenjena prodaji</t>
  </si>
  <si>
    <t xml:space="preserve">    7. Biološka imovina</t>
  </si>
  <si>
    <t>II. POTRAŽIVANJA (AOP 047 do 052)</t>
  </si>
  <si>
    <t xml:space="preserve">    1. Potraživanja od poduzetnika unutar grupe </t>
  </si>
  <si>
    <t xml:space="preserve">    2. Potraživanja od društava povezanih sudjelujućim interesom</t>
  </si>
  <si>
    <t xml:space="preserve">    3. Potraživanja od kupaca</t>
  </si>
  <si>
    <t xml:space="preserve">    4. Potraživanja od zaposlenika i članova poduzetnika</t>
  </si>
  <si>
    <t xml:space="preserve">    5. Potraživanja od države i drugih institucija</t>
  </si>
  <si>
    <t xml:space="preserve">    6. Ostala potraživanja</t>
  </si>
  <si>
    <t>III. KRATKOTRAJNA FINANCIJSKA IMOVINA (AOP 054 do 062)</t>
  </si>
  <si>
    <t xml:space="preserve">     4. Ulaganja u udjele (dionice) društava povezanih
         sudjelujućim interesom</t>
  </si>
  <si>
    <t xml:space="preserve">     9. Ostala financijska imovina</t>
  </si>
  <si>
    <t>IV. NOVAC U BANCI I BLAGAJNI</t>
  </si>
  <si>
    <t>D)  PLAĆENI TROŠKOVI BUDUĆEG RAZDOBLJA I OBRAČUNATI
      PRIHODI</t>
  </si>
  <si>
    <t>F)  IZVANBILANČNI ZAPISI</t>
  </si>
  <si>
    <t>PASIVA</t>
  </si>
  <si>
    <t>I. TEMELJNI (UPISANI) KAPITAL</t>
  </si>
  <si>
    <t>II. KAPITALNE REZERVE</t>
  </si>
  <si>
    <t>III. REZERVE IZ DOBITI (AOP 071+072-073+074+075)</t>
  </si>
  <si>
    <t xml:space="preserve">     1. Zakonske rezerve</t>
  </si>
  <si>
    <t xml:space="preserve">     2. Rezerve za vlastite dionice</t>
  </si>
  <si>
    <t xml:space="preserve">     3. Vlastite dionice i udjeli (odbitna stavka)</t>
  </si>
  <si>
    <t xml:space="preserve">     4. Statutarne rezerve</t>
  </si>
  <si>
    <t xml:space="preserve">     5. Ostale rezerve</t>
  </si>
  <si>
    <t>IV. REVALORIZACIJSKE REZERVE</t>
  </si>
  <si>
    <t xml:space="preserve">     2. Učinkoviti dio zaštite novčanih tokova</t>
  </si>
  <si>
    <t xml:space="preserve">     3. Učinkoviti dio zaštite neto ulaganja u inozemstvu</t>
  </si>
  <si>
    <t xml:space="preserve">     1. Zadržana dobit</t>
  </si>
  <si>
    <t xml:space="preserve">     2. Preneseni gubitak</t>
  </si>
  <si>
    <t xml:space="preserve">     1. Dobit poslovne godine</t>
  </si>
  <si>
    <t xml:space="preserve">     2. Gubitak poslovne godine</t>
  </si>
  <si>
    <t>VIII. MANJINSKI (NEKONTROLIRAJUĆI) INTERES</t>
  </si>
  <si>
    <t xml:space="preserve">     1. Rezerviranja za mirovine, otpremnine i slične obveze</t>
  </si>
  <si>
    <t xml:space="preserve">     2. Rezerviranja za porezne obveze</t>
  </si>
  <si>
    <t xml:space="preserve">     3. Rezerviranja za započete sudske sporove</t>
  </si>
  <si>
    <t xml:space="preserve">     4. Rezerviranja za troškove obnavljanja prirodnih bogatstava</t>
  </si>
  <si>
    <t xml:space="preserve">     5. Rezerviranja za troškove u jamstvenim rokovima</t>
  </si>
  <si>
    <t xml:space="preserve">     6. Druga rezerviranja</t>
  </si>
  <si>
    <t xml:space="preserve">     1. Obveze prema poduzetnicima unutar grupe </t>
  </si>
  <si>
    <t xml:space="preserve">     2. Obveze za zajmove, depozite i slično poduzetnika unutar grupe</t>
  </si>
  <si>
    <t xml:space="preserve">     3. Obveze prema društvima povezanim sudjelujućim interesom </t>
  </si>
  <si>
    <t xml:space="preserve">     4. Obveze za zajmove, depozite i slično društava povezanih
         sudjelujućim interesom</t>
  </si>
  <si>
    <t xml:space="preserve">     5. Obveze za zajmove, depozite i slično</t>
  </si>
  <si>
    <t xml:space="preserve">     6. Obveze prema bankama i drugim financijskim institucijama</t>
  </si>
  <si>
    <t xml:space="preserve">     7. Obveze za predujmove</t>
  </si>
  <si>
    <t xml:space="preserve">     8. Obveze prema dobavljačima</t>
  </si>
  <si>
    <t xml:space="preserve">     9. Obveze po vrijednosnim papirima</t>
  </si>
  <si>
    <t xml:space="preserve">   10. Ostale dugoročne obveze</t>
  </si>
  <si>
    <t xml:space="preserve">   11. Odgođena porezna obveza</t>
  </si>
  <si>
    <t xml:space="preserve">   10. Obveze prema zaposlenicima</t>
  </si>
  <si>
    <t xml:space="preserve">   11. Obveze  za poreze, doprinose i sličana davanja</t>
  </si>
  <si>
    <t xml:space="preserve">   12. Obveze s osnove udjela u rezultatu</t>
  </si>
  <si>
    <t xml:space="preserve">   13. Obveze po osnovi dugotrajne imovine namijenjene prodaji</t>
  </si>
  <si>
    <t xml:space="preserve">   14. Ostale kratkoročne obveze</t>
  </si>
  <si>
    <t>E) ODGOĐENO PLAĆANJE TROŠKOVA I PRIHOD BUDUĆEGA
     RAZDOBLJA</t>
  </si>
  <si>
    <t>G)  IZVANBILANČNI ZAPISI</t>
  </si>
  <si>
    <r>
      <t xml:space="preserve">AOP
</t>
    </r>
    <r>
      <rPr>
        <b/>
        <sz val="7"/>
        <rFont val="Arial"/>
        <family val="2"/>
        <charset val="238"/>
      </rPr>
      <t>oznaka</t>
    </r>
  </si>
  <si>
    <t>RAČUN DOBITI I GUBITKA</t>
  </si>
  <si>
    <r>
      <t xml:space="preserve">AOP
</t>
    </r>
    <r>
      <rPr>
        <b/>
        <sz val="8"/>
        <rFont val="Arial"/>
        <family val="2"/>
        <charset val="238"/>
      </rPr>
      <t>oznaka</t>
    </r>
  </si>
  <si>
    <t xml:space="preserve">    1. Promjene vrijednosti zaliha proizvodnje u tijeku i gotovih proizvoda</t>
  </si>
  <si>
    <t xml:space="preserve">        a) Neto plaće i nadnice</t>
  </si>
  <si>
    <t xml:space="preserve">        b) Troškovi poreza i doprinosa iz plaća</t>
  </si>
  <si>
    <t xml:space="preserve">        c) Doprinosi na plaće</t>
  </si>
  <si>
    <t xml:space="preserve">   4. Amortizacija</t>
  </si>
  <si>
    <t xml:space="preserve">   5. Ostali troškovi</t>
  </si>
  <si>
    <t xml:space="preserve">   8. Ostali poslovni rashodi</t>
  </si>
  <si>
    <t>XII.  POREZ NA DOBIT</t>
  </si>
  <si>
    <t>DODATAK RDG-u (popunjava poduzetnik koji sastavlja konsolidirani godišnji financijski izvještaj)</t>
  </si>
  <si>
    <t>1. Pripisana imateljima kapitala matice</t>
  </si>
  <si>
    <t>IZVJEŠTAJ O OSTALOJ SVEOBUHVATNOJ DOBITI (popunjava poduzetnik obveznik primjene MSFI-a)</t>
  </si>
  <si>
    <t xml:space="preserve">    1. Prihodi od prodaje s poduzetnicima unutar grupe</t>
  </si>
  <si>
    <t xml:space="preserve">    2. Prihodi od prodaje (izvan grupe)</t>
  </si>
  <si>
    <t xml:space="preserve">    3. Prihodi na temelju upotrebe vlastitih proizvoda, robe i usluga</t>
  </si>
  <si>
    <t xml:space="preserve">    4. Ostali poslovni prihodi s poduzetnicima unutar grupe</t>
  </si>
  <si>
    <t xml:space="preserve">    5. Ostali poslovni prihodi (izvan grupe)</t>
  </si>
  <si>
    <t xml:space="preserve">        a) Troškovi sirovina i materijala </t>
  </si>
  <si>
    <t xml:space="preserve">        b) Troškovi prodane robe </t>
  </si>
  <si>
    <t xml:space="preserve">        c) Ostali vanjski troškovi </t>
  </si>
  <si>
    <t xml:space="preserve">       a) dugotrajne imovine osim financijske imovine</t>
  </si>
  <si>
    <t xml:space="preserve">       b) kratkotrajne imovine osim financijske imovine</t>
  </si>
  <si>
    <t xml:space="preserve">       a) Rezerviranja za mirovine, otpremnine i slične obveze</t>
  </si>
  <si>
    <t xml:space="preserve">       b) Rezerviranja za porezne obveze</t>
  </si>
  <si>
    <t xml:space="preserve">       c) Rezerviranja za započete sudske sporove</t>
  </si>
  <si>
    <t xml:space="preserve">       d) Rezerviranja za troškove obnavljanja prirodnih bogatstava</t>
  </si>
  <si>
    <t xml:space="preserve">       e) Rezerviranja za troškove u jamstvenim rokovima</t>
  </si>
  <si>
    <t xml:space="preserve">       f) Druga rezerviranja</t>
  </si>
  <si>
    <t xml:space="preserve">     1. Prihodi od ulaganja u udjele (dionice) poduzetnika unutar grupe</t>
  </si>
  <si>
    <t xml:space="preserve">     2. Prihodi od ulaganja u udjele (dionice) društava povezanih
         sudjelujućim interesima</t>
  </si>
  <si>
    <t xml:space="preserve">     3. Prihodi od ostalih dugotrajnih financijskih ulaganja i zajmova
         poduzetnicima unutar grupe</t>
  </si>
  <si>
    <t xml:space="preserve">     4. Ostali prihodi s osnove kamata iz odnosa s poduzetnicima unutar grupe</t>
  </si>
  <si>
    <t xml:space="preserve">     5. Tečajne razlike i ostali financijski prihodi iz odnosa s
         poduzetnicima unutar grupe</t>
  </si>
  <si>
    <t xml:space="preserve">     6. Prihodi od ostalih dugotrajnih financijskih ulaganja i zajmova</t>
  </si>
  <si>
    <t xml:space="preserve">     7. Ostali prihodi s osnove kamata</t>
  </si>
  <si>
    <t xml:space="preserve">     8. Tečajne razlike i ostali financijski prihodi</t>
  </si>
  <si>
    <t xml:space="preserve">     9. Nerealizirani dobici (prihodi) od financijske imovine</t>
  </si>
  <si>
    <t xml:space="preserve">   10. Ostali financijski prihodi</t>
  </si>
  <si>
    <t xml:space="preserve">    1. Rashodi s osnove kamata i slični rashodi s poduzetnicima unutar grupe</t>
  </si>
  <si>
    <t>2. Tečajne razlike i drugi rashodi s poduzetnicima unutar grupe</t>
  </si>
  <si>
    <t>3. Rashodi s osnove kamata i slični rashodi</t>
  </si>
  <si>
    <t>4. Tečajne razlike i drugi rashodi</t>
  </si>
  <si>
    <t>5. Nerealizirani gubici (rashodi) od financijske imovine</t>
  </si>
  <si>
    <t>6. Vrijednosna usklađenja financijske imovine (neto)</t>
  </si>
  <si>
    <t>7. Ostali financijski rashodi</t>
  </si>
  <si>
    <t>V.    UDIO U DOBITI OD DRUŠTAVA POVEZANIH SUDJELUJUĆIM
        INTERESOM</t>
  </si>
  <si>
    <t>VI.   UDIO U DOBITI OD  ZAJEDNIČKIH POTHVATA</t>
  </si>
  <si>
    <t>VII.  UDIO U GUBITKU OD DRUŠTAVA POVEZANIH SUDJELUJUĆIM
        INTERESOM</t>
  </si>
  <si>
    <t>VIII. UDIO U GUBITKU OD ZAJEDNIČKIH POTHVATA</t>
  </si>
  <si>
    <t>PREKINUTO POSLOVANJE (popunjava poduzetnik obveznika MSFI-a samo ako ima prekinuto poslovanje)</t>
  </si>
  <si>
    <t xml:space="preserve"> 1. Dobit prekinutog poslovanja prije oporezivanja</t>
  </si>
  <si>
    <t xml:space="preserve"> 2. Gubitak prekinutog poslovanja prije oporezivanja</t>
  </si>
  <si>
    <t>XV. POREZ NA DOBIT PREKINUTOG POSLOVANJA</t>
  </si>
  <si>
    <t>UKUPNO POSLOVANJE (popunjava samo poduzetnik obveznik MSFI-a koji ima prekinuto poslovanje)</t>
  </si>
  <si>
    <t xml:space="preserve"> 1. Pripisana imateljima kapitala matice</t>
  </si>
  <si>
    <t xml:space="preserve"> 2. Pripisana manjinskom (nekontrolirajućem) interesu</t>
  </si>
  <si>
    <t xml:space="preserve">I. DOBIT ILI GUBITAK RAZDOBLJA </t>
  </si>
  <si>
    <t>1. Tečajne razlike iz preračuna inozemnog poslovanja</t>
  </si>
  <si>
    <t>4. Dobit ili gubitak s osnove učinkovite zaštite novčanih tokova</t>
  </si>
  <si>
    <t>5. Dobit ili gubitak s osnove učinkovite zaštite neto ulaganja u inozemstvu</t>
  </si>
  <si>
    <t>6. Udio u ostaloj sveobuhvatnoj dobiti/gubitku društava povezanih
     sudjelujućim  interesom</t>
  </si>
  <si>
    <t>DODATAK Izvještaju o  ostaloj sveobuhvatnoj dobiti (popunjava poduzetnik koji sastavlja konsolidirani izvještaj)</t>
  </si>
  <si>
    <t>2. Pripisana manjinskom (nekontrolirajućem) interesu</t>
  </si>
  <si>
    <t>IZVJEŠTAJ O NOVČANOM TIJEKU - Indirektna metoda</t>
  </si>
  <si>
    <t>3</t>
  </si>
  <si>
    <t>4</t>
  </si>
  <si>
    <t>Novčani tokovi od poslovnih aktivnosti</t>
  </si>
  <si>
    <t>1. Dobit prije oporezivanja</t>
  </si>
  <si>
    <t>2. Usklađenja (AOP 003 do 010):</t>
  </si>
  <si>
    <t xml:space="preserve"> a) Amortizacija</t>
  </si>
  <si>
    <t xml:space="preserve"> b) Dobici i gubici od prodaje i vrijednosna usklađenja dugotrajne materijalne i
      nematerijalne imovine</t>
  </si>
  <si>
    <t xml:space="preserve"> c) Dobici i gubici od prodaje i nerealizirani dobici i gubici i vrijednosno usklađenje
      financijske imovine</t>
  </si>
  <si>
    <t xml:space="preserve"> d) Prihodi od kamata i dividendi</t>
  </si>
  <si>
    <t xml:space="preserve"> e) Rashodi od kamata</t>
  </si>
  <si>
    <t xml:space="preserve"> f) Rezerviranja</t>
  </si>
  <si>
    <t xml:space="preserve"> g) Tečajne razlike (nerealizirane)</t>
  </si>
  <si>
    <t xml:space="preserve"> h) Ostala usklađenja za nenovčane transakcije i nerealizirane dobitke i gubitke</t>
  </si>
  <si>
    <t>3. Promjene u radnom kapitalu (AOP 013 do 016)</t>
  </si>
  <si>
    <t xml:space="preserve"> a) Povećanje ili smanjenje kratkoročnih obveza</t>
  </si>
  <si>
    <t xml:space="preserve"> b) Povećanje ili smanjenje kratkotrajnih potraživanja</t>
  </si>
  <si>
    <t xml:space="preserve"> c) Povećanje ili smanjenje zaliha</t>
  </si>
  <si>
    <t xml:space="preserve"> d) Ostala povećanja ili smanjenja radnog kapitala</t>
  </si>
  <si>
    <r>
      <t xml:space="preserve">II. Novac iz poslovanja </t>
    </r>
    <r>
      <rPr>
        <sz val="9"/>
        <rFont val="Arial"/>
        <family val="2"/>
        <charset val="238"/>
      </rPr>
      <t>(AOP 011+012)</t>
    </r>
  </si>
  <si>
    <t>4. Novčani izdaci za kamate</t>
  </si>
  <si>
    <t>5. Plaćeni porez na dobit</t>
  </si>
  <si>
    <r>
      <t xml:space="preserve">A) NETO NOVČANI TOKOVI OD POSLOVNIH AKTIVNOSTI </t>
    </r>
    <r>
      <rPr>
        <sz val="9"/>
        <color indexed="18"/>
        <rFont val="Arial"/>
        <family val="2"/>
        <charset val="238"/>
      </rPr>
      <t>(AOP 017 do 019)</t>
    </r>
  </si>
  <si>
    <t>Novčani tokovi od investicijskih aktivnosti</t>
  </si>
  <si>
    <t>1. Novčani primici od prodaje dugotrajne materijalne i nematerijalne imovine</t>
  </si>
  <si>
    <t>2. Novčani primici od prodaje financijskih instrumenata</t>
  </si>
  <si>
    <t>3. Novčani primici od kamata</t>
  </si>
  <si>
    <t>4. Novčani primici od dividendi</t>
  </si>
  <si>
    <t>5. Novačani primici s osnove povrata danih zajmova i štednih uloga</t>
  </si>
  <si>
    <t>6. Ostali novčani primici od investicijskih aktivnosti</t>
  </si>
  <si>
    <r>
      <t xml:space="preserve">III. Ukupno novčani primici od investicijskih aktivnosti </t>
    </r>
    <r>
      <rPr>
        <sz val="9"/>
        <rFont val="Arial"/>
        <family val="2"/>
        <charset val="238"/>
      </rPr>
      <t>(AOP 021 do 026)</t>
    </r>
  </si>
  <si>
    <t>1. Novčani izdaci za kupnju dugotrajne materijalne i nematerijalne imovine</t>
  </si>
  <si>
    <t>2. Novčani izdaci za stjecanje financijskih instrumenata</t>
  </si>
  <si>
    <t>3. Novačani izdaci s osnove danih zajmova i štednih uloga za razdoblje</t>
  </si>
  <si>
    <t>4. Stjecanje ovisnog društva, umanjeno za stečeni novac</t>
  </si>
  <si>
    <t>5. Ostali novčani izdaci od investicijskih aktivnosti</t>
  </si>
  <si>
    <r>
      <t xml:space="preserve">IV. Ukupno novčani izdaci od investicijskih aktivnosti </t>
    </r>
    <r>
      <rPr>
        <sz val="9"/>
        <rFont val="Arial"/>
        <family val="2"/>
        <charset val="238"/>
      </rPr>
      <t>(AOP 028 do 032)</t>
    </r>
  </si>
  <si>
    <r>
      <t xml:space="preserve">B) NETO NOVČANI TOKOVI OD INVESTICIJSKIH AKTIVNOSTI </t>
    </r>
    <r>
      <rPr>
        <sz val="9"/>
        <color indexed="18"/>
        <rFont val="Arial"/>
        <family val="2"/>
        <charset val="238"/>
      </rPr>
      <t>(AOP 027+033)</t>
    </r>
  </si>
  <si>
    <t>Novčani tokovi od financijskih aktivnosti</t>
  </si>
  <si>
    <t>1. Novčani primici od povećanja temeljnog (upisanog) kapitala</t>
  </si>
  <si>
    <t>2. Novčani primici od izdavanja vlasničkih i dužničkih financijskih instrumenata</t>
  </si>
  <si>
    <t>3. Novčani primici od glavnice kredita, pozajmica i drugih posudbi</t>
  </si>
  <si>
    <t>4. Ostali novčani primici od financijskih aktivnosti</t>
  </si>
  <si>
    <r>
      <t xml:space="preserve">V. Ukupno novčani primici od financijskih aktivnosti </t>
    </r>
    <r>
      <rPr>
        <sz val="9"/>
        <rFont val="Arial"/>
        <family val="2"/>
        <charset val="238"/>
      </rPr>
      <t>(AOP 035 do 038)</t>
    </r>
  </si>
  <si>
    <t>2. Novčani izdaci za isplatu dividendi</t>
  </si>
  <si>
    <t xml:space="preserve">3. Novčani izdaci za financijski najam </t>
  </si>
  <si>
    <t>4. Novčani izdaci za otkup vlastitih dionica i smanjenje temeljnog (upisanog) kapitala</t>
  </si>
  <si>
    <t>5. Ostali novčani izdaci od financijskih aktivnosti</t>
  </si>
  <si>
    <r>
      <t xml:space="preserve">VI. Ukupno novčani izdaci od financijskih aktivnosti </t>
    </r>
    <r>
      <rPr>
        <sz val="9"/>
        <rFont val="Arial"/>
        <family val="2"/>
        <charset val="238"/>
      </rPr>
      <t>(AOP 040 do 044)</t>
    </r>
  </si>
  <si>
    <r>
      <t xml:space="preserve">C) NETO NOVČANI TOKOVI OD FINANCIJSKIH AKTIVNOSTI </t>
    </r>
    <r>
      <rPr>
        <sz val="9"/>
        <color indexed="18"/>
        <rFont val="Arial"/>
        <family val="2"/>
        <charset val="238"/>
      </rPr>
      <t>(AOP 039+045)</t>
    </r>
  </si>
  <si>
    <t>1. Nerealizirane tečajne razlike po novcu i novčanim ekvivalentima</t>
  </si>
  <si>
    <r>
      <t xml:space="preserve">D) NETO POVEĆANJE ILI SMANJENJE NOVČANNIH TOKOVA </t>
    </r>
    <r>
      <rPr>
        <sz val="9"/>
        <color indexed="18"/>
        <rFont val="Arial"/>
        <family val="2"/>
        <charset val="238"/>
      </rPr>
      <t>(AOP 020+034+046+047)</t>
    </r>
  </si>
  <si>
    <t>E) NOVAC I NOVČANI EKVIVALENTI NA POČETKU RAZDOBLJA</t>
  </si>
  <si>
    <r>
      <t xml:space="preserve">F) NOVAC I NOVČANI EKVIVALENTI NA KRAJU RAZDOBLJA </t>
    </r>
    <r>
      <rPr>
        <sz val="9"/>
        <color indexed="18"/>
        <rFont val="Arial"/>
        <family val="2"/>
        <charset val="238"/>
      </rPr>
      <t>(AOP 048+049)</t>
    </r>
  </si>
  <si>
    <t>IZVJEŠTAJ O NOVČANOM TIJEKU - Direktna metoda</t>
  </si>
  <si>
    <t xml:space="preserve">  1. Novčani primici od kupaca</t>
  </si>
  <si>
    <t xml:space="preserve">  2. Novčani primici od tantijema, naknada, provizija i sl.</t>
  </si>
  <si>
    <t xml:space="preserve">  3. Novčani primici od osiguranja za naknadu šteta</t>
  </si>
  <si>
    <t xml:space="preserve">  4. Novčani primici s osnove povrata poreza</t>
  </si>
  <si>
    <t xml:space="preserve"> 1. Novčani primici od prodaje dugotrajne materijalne i nematerijalne imovine</t>
  </si>
  <si>
    <t xml:space="preserve"> 2. Novčani primici od prodaje financijskih instrumenata</t>
  </si>
  <si>
    <t xml:space="preserve"> 3. Novčani primici od kamata</t>
  </si>
  <si>
    <t xml:space="preserve"> 4. Novčani primici od dividendi</t>
  </si>
  <si>
    <t xml:space="preserve"> 5. Novčani primici s osnove povrata danih zajmova i štednih uloga</t>
  </si>
  <si>
    <t xml:space="preserve"> 6. Ostali novčani primici od investicijskih aktivnosti</t>
  </si>
  <si>
    <t xml:space="preserve"> 1. Novčani izdaci za kupnju dugotrajne materijalne i nematerijalne imovine</t>
  </si>
  <si>
    <t xml:space="preserve"> 2. Novčani izdaci za stjecanje financijskih instrumenata</t>
  </si>
  <si>
    <t xml:space="preserve"> 4. Stjecanje ovisnog društva, umanjeno za stečeni novac</t>
  </si>
  <si>
    <t xml:space="preserve"> 5. Ostali novčani izdaci od investicijskih aktivnosti</t>
  </si>
  <si>
    <t xml:space="preserve">     1. Novčani primici od povećanja temeljnog (upisanog) kapitala</t>
  </si>
  <si>
    <t xml:space="preserve">     2. Novčani primici od izdavanja vlasničkih i dužničkih financijskih
         instrumenata</t>
  </si>
  <si>
    <t xml:space="preserve">     3. Novčani primici od glavnice kredita, pozajmica i drugih posudbi</t>
  </si>
  <si>
    <t xml:space="preserve">     4. Ostali novčani primici od financijskih aktivnosti</t>
  </si>
  <si>
    <t xml:space="preserve">     1. Novčani izdaci za otplatu glavnice kredita, pozajmica i drugih
         posudbi i dužničkih financijskih instrumenata</t>
  </si>
  <si>
    <t xml:space="preserve">     2. Novčani izdaci za isplatu dividendi</t>
  </si>
  <si>
    <t xml:space="preserve">     3. Novčani izdaci za financijski najam </t>
  </si>
  <si>
    <t xml:space="preserve">     4. Novčani izdaci za otkup vlastitih dionica i smanjenje temeljnog
         (upisanog) kapitala</t>
  </si>
  <si>
    <t xml:space="preserve">     5. Ostali novčani izdaci od financijskih aktivnosti</t>
  </si>
  <si>
    <t xml:space="preserve">  1. Nerealizirane tečajne razlike po novcu i novčanim ekvivalentima</t>
  </si>
  <si>
    <t>IZVJEŠTAJ O PROMJENAMA KAPITALA</t>
  </si>
  <si>
    <t>za razdoblje od</t>
  </si>
  <si>
    <t>Opis pozicije</t>
  </si>
  <si>
    <t>Raspodjeljivo imateljima kapitala matice</t>
  </si>
  <si>
    <r>
      <t xml:space="preserve">Manjinski </t>
    </r>
    <r>
      <rPr>
        <b/>
        <sz val="7"/>
        <color indexed="9"/>
        <rFont val="Arial"/>
        <family val="2"/>
        <charset val="238"/>
      </rPr>
      <t>(nekontrolirajući)</t>
    </r>
    <r>
      <rPr>
        <b/>
        <sz val="8"/>
        <color indexed="9"/>
        <rFont val="Arial"/>
        <family val="2"/>
        <charset val="238"/>
      </rPr>
      <t xml:space="preserve">
 interes</t>
    </r>
  </si>
  <si>
    <t>Ukupno kapital i rezerve</t>
  </si>
  <si>
    <t>Temeljni (upisani) kapital</t>
  </si>
  <si>
    <t>Kapitalne rezerve</t>
  </si>
  <si>
    <t>Zakonske rezerve</t>
  </si>
  <si>
    <t>Rezerve za vlastite dionice</t>
  </si>
  <si>
    <t>Vlastite dionice i udjeli (odbitna stavka)</t>
  </si>
  <si>
    <t>Statutarne rezerve</t>
  </si>
  <si>
    <t>Ostale rezerve</t>
  </si>
  <si>
    <t>Revalorizacijske rezerve</t>
  </si>
  <si>
    <t>Učinkoviti dio zaštite novčanih tokova</t>
  </si>
  <si>
    <t>Učinkoviti dio zaštite neto ulaganja u inozemstvo</t>
  </si>
  <si>
    <t>Zadržana dobit / preneseni gubitak</t>
  </si>
  <si>
    <t>Dobit / gubitak poslovne godine</t>
  </si>
  <si>
    <t>Ukupno raspodjeljivo imateljima kapitala matice</t>
  </si>
  <si>
    <t>Prethodno razdoblje</t>
  </si>
  <si>
    <t>2. Promjene računovodstvenih politika</t>
  </si>
  <si>
    <t>3. Ispravak pogreški</t>
  </si>
  <si>
    <t>5. Dobit/gubitak razdoblja</t>
  </si>
  <si>
    <t>6. Tečajne razlike iz preračuna inozemnog poslovanja</t>
  </si>
  <si>
    <t>7. Promjene revalorizacijskih rezervi dugotrajne materijalne i 
    nematerijalne imovine</t>
  </si>
  <si>
    <t>9. Dobitak ili gubitak s osnove učinkovite zaštite novčanog toka</t>
  </si>
  <si>
    <t>10. Dobitak ili gubitak s osnove učinkovite zaštite neto ulaganja
      u inozemstvu</t>
  </si>
  <si>
    <t>11. Udio u ostaloj sveobuhvatnoj dobiti/gubitku društava 
      povezanih sudjelujućim interesom</t>
  </si>
  <si>
    <t>12. Aktuarski dobici/gubici po planovima definiranih primanja</t>
  </si>
  <si>
    <t>13. Ostale nevlasničke promjene kapitala</t>
  </si>
  <si>
    <t>14. Porez na transakcije priznate direktno u kapitalu</t>
  </si>
  <si>
    <t>18. Otkup vlastitih dionica/udjela</t>
  </si>
  <si>
    <t>DODATAK IZVJEŠTAJU O PROMJENAMA KAPITALA (popunjava poduzetnik obveznik primjene MSFI-a)</t>
  </si>
  <si>
    <r>
      <t xml:space="preserve">   I. OSTALA SVEOBUHVATNA DOBIT PRETHODNOG 
      RAZDOBLJA, UMANJENO ZA POREZE </t>
    </r>
    <r>
      <rPr>
        <sz val="8"/>
        <color indexed="18"/>
        <rFont val="Arial"/>
        <family val="2"/>
        <charset val="238"/>
      </rPr>
      <t>(AOP 06 do 14)</t>
    </r>
  </si>
  <si>
    <t>Tekuće razdoblje</t>
  </si>
  <si>
    <t>7. Promjene revalorizacijskih rezervi dugotrajne materijalne i
    nematerijalne imovine</t>
  </si>
  <si>
    <t>11. Udio u ostaloj sveobuhvatnoj dobiti/gubitku društava
      povezanih sudjelujućim interesom</t>
  </si>
  <si>
    <t>5</t>
  </si>
  <si>
    <t>6</t>
  </si>
  <si>
    <t>7</t>
  </si>
  <si>
    <t>8</t>
  </si>
  <si>
    <t>9</t>
  </si>
  <si>
    <t>10</t>
  </si>
  <si>
    <t>11</t>
  </si>
  <si>
    <t>12</t>
  </si>
  <si>
    <t>13</t>
  </si>
  <si>
    <t>14</t>
  </si>
  <si>
    <t>15</t>
  </si>
  <si>
    <t>17</t>
  </si>
  <si>
    <t xml:space="preserve">Kumulativ </t>
  </si>
  <si>
    <t>Tromjesečje</t>
  </si>
  <si>
    <t>Zadnji dan prethodne poslovne godine</t>
  </si>
  <si>
    <t xml:space="preserve">Na izvještajni datum tekućeg razdoblja
</t>
  </si>
  <si>
    <t>1. Stanje na dan početka prethodne  poslovne godine</t>
  </si>
  <si>
    <r>
      <t>4. Stanje na dan početka  prethodne poslovne godine   (prepravljeno)</t>
    </r>
    <r>
      <rPr>
        <sz val="8"/>
        <rFont val="Arial"/>
        <family val="2"/>
        <charset val="238"/>
      </rPr>
      <t xml:space="preserve"> (AOP 01 do 03)</t>
    </r>
  </si>
  <si>
    <t>1. Stanje na dan početka tekuće poslovne godine</t>
  </si>
  <si>
    <t>Isto razdoblje prethodne godine</t>
  </si>
  <si>
    <r>
      <t xml:space="preserve">B)  DUGOTRAJNA IMOVINA </t>
    </r>
    <r>
      <rPr>
        <sz val="9"/>
        <rFont val="Arial"/>
        <family val="2"/>
        <charset val="238"/>
      </rPr>
      <t>(AOP 003+010+020+031+036)</t>
    </r>
  </si>
  <si>
    <r>
      <t xml:space="preserve">C)  KRATKOTRAJNA IMOVINA </t>
    </r>
    <r>
      <rPr>
        <sz val="9"/>
        <rFont val="Arial"/>
        <family val="2"/>
        <charset val="238"/>
      </rPr>
      <t>(AOP 038+046+053+063)</t>
    </r>
  </si>
  <si>
    <r>
      <t xml:space="preserve">E)  UKUPNO AKTIVA </t>
    </r>
    <r>
      <rPr>
        <sz val="9"/>
        <rFont val="Arial"/>
        <family val="2"/>
        <charset val="238"/>
      </rPr>
      <t>(AOP 001+002+037+064)</t>
    </r>
  </si>
  <si>
    <t>1. Novčani izdaci za otplatu glavnice kredita, pozajmica i drugih posudbi i dužničkih financijskih instrumenata</t>
  </si>
  <si>
    <r>
      <t xml:space="preserve">I.  Povećanje ili smanjenje novčanih tokova prije promjena u radnom kapitalu </t>
    </r>
    <r>
      <rPr>
        <sz val="9"/>
        <rFont val="Arial"/>
        <family val="2"/>
        <charset val="238"/>
      </rPr>
      <t>(AOP 001+002)</t>
    </r>
  </si>
  <si>
    <t>Prilog 1.</t>
  </si>
  <si>
    <t>Razdoblje izvještavanja:</t>
  </si>
  <si>
    <t>Matični broj (MB):</t>
  </si>
  <si>
    <t>Osobni identifikacijski broj (OIB):</t>
  </si>
  <si>
    <t>Tvrtka izdavatelja:</t>
  </si>
  <si>
    <t>Poštanski broj i mjesto:</t>
  </si>
  <si>
    <t>Ulica i kućni broj:</t>
  </si>
  <si>
    <t>Adresa e-pošte:</t>
  </si>
  <si>
    <t>Internet adresa:</t>
  </si>
  <si>
    <t>Konsolidirani izvještaj:</t>
  </si>
  <si>
    <t>Sjedište:</t>
  </si>
  <si>
    <t>MB:</t>
  </si>
  <si>
    <t>Knjigovodstveni servis:</t>
  </si>
  <si>
    <t>Osoba za kontakt:</t>
  </si>
  <si>
    <t>(unosi se samo prezime i ime osobe za kontakt)</t>
  </si>
  <si>
    <t>Telefon:</t>
  </si>
  <si>
    <t>OPĆI PODACI ZA IZDAVATELJE</t>
  </si>
  <si>
    <t>Matični broj 
subjekta (MBS):</t>
  </si>
  <si>
    <t>Broj zaposlenih (krajem
 izvještajnog razdoblja):</t>
  </si>
  <si>
    <t xml:space="preserve">Revidirano:   </t>
  </si>
  <si>
    <t>Tvrtke ovisnih subjekata (prema MSFI):</t>
  </si>
  <si>
    <t>Godina:</t>
  </si>
  <si>
    <t>Kvartal:</t>
  </si>
  <si>
    <t xml:space="preserve">Tromjesečni financijski izvještaji </t>
  </si>
  <si>
    <t>Oznaka matične države članice izdavatelja:</t>
  </si>
  <si>
    <t>LEI:</t>
  </si>
  <si>
    <t>Šifra ustanove:</t>
  </si>
  <si>
    <t xml:space="preserve">          (KN-nije konsolidirano/KD-konsolidirano)</t>
  </si>
  <si>
    <t>KN</t>
  </si>
  <si>
    <t>KD</t>
  </si>
  <si>
    <t>(RN-nije revidirano/RD-revidirano)</t>
  </si>
  <si>
    <t>RN</t>
  </si>
  <si>
    <t>RD</t>
  </si>
  <si>
    <t>Da</t>
  </si>
  <si>
    <t>Ne</t>
  </si>
  <si>
    <t xml:space="preserve">    (Da/Ne)</t>
  </si>
  <si>
    <t>(tvrtka knjigovodstvenog servisa)</t>
  </si>
  <si>
    <t>Revizorsko društvo:</t>
  </si>
  <si>
    <t>(tvrtka revizorskog društva)</t>
  </si>
  <si>
    <t>Ovlašteni revizor:</t>
  </si>
  <si>
    <t>(ime i prezime)</t>
  </si>
  <si>
    <t xml:space="preserve">     4. Ostale rezerve fer vrijednosti</t>
  </si>
  <si>
    <t xml:space="preserve">     5. Tečajne razlike iz preračuna inozemnog poslovanja (konsolidacija)</t>
  </si>
  <si>
    <t>VI. ZADRŽANA DOBIT ILI PRENESENI GUBITAK (AOP 084-085)</t>
  </si>
  <si>
    <t>VII. DOBIT ILI GUBITAK POSLOVNE GODINE (AOP 087-088)</t>
  </si>
  <si>
    <r>
      <t xml:space="preserve">A)  KAPITAL I REZERVE </t>
    </r>
    <r>
      <rPr>
        <sz val="9"/>
        <rFont val="Arial"/>
        <family val="2"/>
        <charset val="238"/>
      </rPr>
      <t>(AOP 068 do 070+076+077+083+086+089)</t>
    </r>
  </si>
  <si>
    <r>
      <t xml:space="preserve">B)  REZERVIRANJA </t>
    </r>
    <r>
      <rPr>
        <sz val="9"/>
        <rFont val="Arial"/>
        <family val="2"/>
        <charset val="238"/>
      </rPr>
      <t>(AOP 091 do 096)</t>
    </r>
  </si>
  <si>
    <r>
      <t xml:space="preserve">C)  DUGOROČNE OBVEZE </t>
    </r>
    <r>
      <rPr>
        <sz val="9"/>
        <rFont val="Arial"/>
        <family val="2"/>
        <charset val="238"/>
      </rPr>
      <t>(AOP 098 do 108)</t>
    </r>
  </si>
  <si>
    <r>
      <t xml:space="preserve">D)  KRATKOROČNE OBVEZE </t>
    </r>
    <r>
      <rPr>
        <sz val="9"/>
        <rFont val="Arial"/>
        <family val="2"/>
        <charset val="238"/>
      </rPr>
      <t>(AOP 110 do 123)</t>
    </r>
  </si>
  <si>
    <r>
      <t xml:space="preserve">F) UKUPNO – PASIVA </t>
    </r>
    <r>
      <rPr>
        <sz val="9"/>
        <rFont val="Arial"/>
        <family val="2"/>
        <charset val="238"/>
      </rPr>
      <t>(AOP 067+090+097+109+124)</t>
    </r>
  </si>
  <si>
    <r>
      <t xml:space="preserve">I. POSLOVNI PRIHODI </t>
    </r>
    <r>
      <rPr>
        <sz val="9"/>
        <color indexed="62"/>
        <rFont val="Arial"/>
        <family val="2"/>
        <charset val="238"/>
      </rPr>
      <t>(AOP 002 do 006)</t>
    </r>
  </si>
  <si>
    <r>
      <t xml:space="preserve">II. POSLOVNI RASHODI </t>
    </r>
    <r>
      <rPr>
        <sz val="9"/>
        <color indexed="62"/>
        <rFont val="Arial"/>
        <family val="2"/>
        <charset val="238"/>
      </rPr>
      <t>(AOP 08+009+013+017+018+019+022+029)</t>
    </r>
  </si>
  <si>
    <r>
      <t xml:space="preserve">III. FINANCIJSKI PRIHODI </t>
    </r>
    <r>
      <rPr>
        <sz val="9"/>
        <color indexed="62"/>
        <rFont val="Arial"/>
        <family val="2"/>
        <charset val="238"/>
      </rPr>
      <t>(AOP 031 do 040)</t>
    </r>
  </si>
  <si>
    <r>
      <t xml:space="preserve">IV. FINANCIJSKI RASHODI </t>
    </r>
    <r>
      <rPr>
        <sz val="9"/>
        <color indexed="62"/>
        <rFont val="Arial"/>
        <family val="2"/>
        <charset val="238"/>
      </rPr>
      <t>(AOP 042 do 048)</t>
    </r>
  </si>
  <si>
    <r>
      <t xml:space="preserve">IX.   UKUPNI PRIHODI </t>
    </r>
    <r>
      <rPr>
        <sz val="9"/>
        <color indexed="62"/>
        <rFont val="Arial"/>
        <family val="2"/>
        <charset val="238"/>
      </rPr>
      <t>(AOP 001+030+049 +050)</t>
    </r>
  </si>
  <si>
    <r>
      <t xml:space="preserve">X.    UKUPNI RASHODI </t>
    </r>
    <r>
      <rPr>
        <sz val="9"/>
        <color indexed="62"/>
        <rFont val="Arial"/>
        <family val="2"/>
        <charset val="238"/>
      </rPr>
      <t>(AOP 007+041+051 + 052)</t>
    </r>
  </si>
  <si>
    <r>
      <t xml:space="preserve">XI.   DOBIT ILI GUBITAK PRIJE OPOREZIVANJA </t>
    </r>
    <r>
      <rPr>
        <sz val="9"/>
        <color indexed="62"/>
        <rFont val="Arial"/>
        <family val="2"/>
        <charset val="238"/>
      </rPr>
      <t>(AOP 053-054)</t>
    </r>
  </si>
  <si>
    <t xml:space="preserve">   1. Dobit prije oporezivanja (AOP 053-054)</t>
  </si>
  <si>
    <t xml:space="preserve">   2. Gubitak prije oporezivanja (AOP 054-053)</t>
  </si>
  <si>
    <r>
      <t xml:space="preserve">XIII. DOBIT ILI GUBITAK RAZDOBLJA </t>
    </r>
    <r>
      <rPr>
        <sz val="9"/>
        <color indexed="62"/>
        <rFont val="Arial"/>
        <family val="2"/>
        <charset val="238"/>
      </rPr>
      <t>(AOP 055-059)</t>
    </r>
  </si>
  <si>
    <t xml:space="preserve">  1. Dobit razdoblja (AOP 055-059)</t>
  </si>
  <si>
    <t xml:space="preserve">  2. Gubitak razdoblja (AOP 059-055)</t>
  </si>
  <si>
    <r>
      <t>XIV. DOBIT ILI GUBITAK PREKINUTOG POSLOVANJA PRIJE
        OPOREZIVANJA</t>
    </r>
    <r>
      <rPr>
        <sz val="9"/>
        <color indexed="62"/>
        <rFont val="Arial"/>
        <family val="2"/>
        <charset val="238"/>
      </rPr>
      <t xml:space="preserve"> (AOP 063-064)</t>
    </r>
  </si>
  <si>
    <t xml:space="preserve"> 1. Dobit prekinutog poslovanja za razdoblje (AOP 062-065)</t>
  </si>
  <si>
    <t xml:space="preserve"> 2. Gubitak prekinutog poslovanja za razdoblje (AOP 065-062)</t>
  </si>
  <si>
    <r>
      <t xml:space="preserve">XVI. DOBIT ILI GUBITAK PRIJE OPOREZIVANJA </t>
    </r>
    <r>
      <rPr>
        <sz val="9"/>
        <color indexed="62"/>
        <rFont val="Arial"/>
        <family val="2"/>
        <charset val="238"/>
      </rPr>
      <t>(AOP 055+062)</t>
    </r>
  </si>
  <si>
    <t xml:space="preserve"> 1. Dobit prije oporezivanja (AOP 068)</t>
  </si>
  <si>
    <t xml:space="preserve"> 2. Gubitak prije oporezivanja (AOP 068)</t>
  </si>
  <si>
    <r>
      <t xml:space="preserve">XVII. POREZ NA DOBIT </t>
    </r>
    <r>
      <rPr>
        <sz val="9"/>
        <color indexed="62"/>
        <rFont val="Arial"/>
        <family val="2"/>
        <charset val="238"/>
      </rPr>
      <t>(AOP 058+065)</t>
    </r>
  </si>
  <si>
    <r>
      <t xml:space="preserve">XVIII. DOBIT ILI GUBITAK RAZDOBLJA </t>
    </r>
    <r>
      <rPr>
        <sz val="9"/>
        <color indexed="62"/>
        <rFont val="Arial"/>
        <family val="2"/>
        <charset val="238"/>
      </rPr>
      <t>(AOP 068-071)</t>
    </r>
  </si>
  <si>
    <t xml:space="preserve"> 1. Dobit razdoblja (AOP 068-071)</t>
  </si>
  <si>
    <t xml:space="preserve"> 2. Gubitak razdoblja (AOP 071-068)</t>
  </si>
  <si>
    <r>
      <t xml:space="preserve">XIX. DOBIT ILI GUBITAK RAZDOBLJA </t>
    </r>
    <r>
      <rPr>
        <sz val="9"/>
        <color indexed="18"/>
        <rFont val="Arial"/>
        <family val="2"/>
        <charset val="238"/>
      </rPr>
      <t>(AOP 076+077)</t>
    </r>
  </si>
  <si>
    <t>1. Promjene revalorizacijskih rezervi dugotrajne materijalne i nematerijalne imovine</t>
  </si>
  <si>
    <t>2. Dobitak ili gubitak s osnove naknadnog vrednovanja vlasničkih vrijednosnih papira po fer vrijednosti kroz ostalu sveobuhvatnu dobit</t>
  </si>
  <si>
    <t>3. Promjene fer vrijednosti financijske obveze po fer vrijednosti kroz račun dobiti i gubitka koja se može pripisati promjenama kreditnog rizika obveze</t>
  </si>
  <si>
    <t>4. Aktuarski dobici/gubici po planovima definiranih primanja</t>
  </si>
  <si>
    <t>5. Ostale stavke koje neće biti reklasificirane</t>
  </si>
  <si>
    <t>6. Porez na dobit koji se odnosi na stavke koje neće biti reklasificirane</t>
  </si>
  <si>
    <t>2. Dobitak ili gubitak s osnove naknadnog vrednovanja dužničkih vrijednosnih papira po fer vrijednosti kroz ostalu sveobuhvatnu dobit</t>
  </si>
  <si>
    <t>6. Promjene fer vrijednosti vremenske vrijednosti opcije</t>
  </si>
  <si>
    <t>7. Promjene fer vrijednosti terminskih elemenata terminskih ugovora</t>
  </si>
  <si>
    <t>8. Ostale stavke koje je moguće reklasificirati u dobit ili gubitak</t>
  </si>
  <si>
    <t>9. Porez na dobit koji se odnosi na stavke koje je moguće reklasificirati u dobit ili gubitak</t>
  </si>
  <si>
    <r>
      <t xml:space="preserve">VI. SVEOBUHVATNA DOBIT ILI GUBITAK RAZDOBLJA </t>
    </r>
    <r>
      <rPr>
        <sz val="9"/>
        <rFont val="Arial"/>
        <family val="2"/>
        <charset val="238"/>
      </rPr>
      <t>(AOP 078+097)</t>
    </r>
  </si>
  <si>
    <r>
      <t xml:space="preserve">VI. SVEOBUHVATNA DOBIT ILI GUBITAK RAZDOBLJA </t>
    </r>
    <r>
      <rPr>
        <sz val="9"/>
        <color indexed="18"/>
        <rFont val="Arial"/>
        <family val="2"/>
        <charset val="238"/>
      </rPr>
      <t>(AOP 100+101)</t>
    </r>
  </si>
  <si>
    <t xml:space="preserve">  5. Ostali novčani primici od poslovnih aktivnosti</t>
  </si>
  <si>
    <t xml:space="preserve">  I. Ukupno novčani primici od poslovnih aktivnosti (AOP 001 do 005)</t>
  </si>
  <si>
    <t xml:space="preserve">  1. Novčani izdaci dobavljačima</t>
  </si>
  <si>
    <t xml:space="preserve">  2. Novčani izdaci za zaposlene</t>
  </si>
  <si>
    <t xml:space="preserve">  3. Novčani izdaci za osiguranje za naknade šteta</t>
  </si>
  <si>
    <t xml:space="preserve">  4. Novčani izdaci za kamate</t>
  </si>
  <si>
    <t xml:space="preserve">  5. Plaćeni porez na dobit</t>
  </si>
  <si>
    <t xml:space="preserve">  6. Ostali novčani izdaci od poslovnih aktivnosti</t>
  </si>
  <si>
    <t xml:space="preserve">  II. Ukupno novčani izdaci od poslovnih aktivnosti (AOP 007 do 012)</t>
  </si>
  <si>
    <r>
      <t xml:space="preserve">A) NETO NOVČANI TOKOVI OD POSLOVNIH AKTIVNOSTI </t>
    </r>
    <r>
      <rPr>
        <sz val="9"/>
        <color indexed="18"/>
        <rFont val="Arial"/>
        <family val="2"/>
        <charset val="238"/>
      </rPr>
      <t>(AOP 006  + 013)</t>
    </r>
  </si>
  <si>
    <r>
      <t xml:space="preserve">III. Ukupno novčani primici od investicijskih aktivnosti </t>
    </r>
    <r>
      <rPr>
        <sz val="9"/>
        <rFont val="Arial"/>
        <family val="2"/>
        <charset val="238"/>
      </rPr>
      <t>(AOP 015 do 020)</t>
    </r>
  </si>
  <si>
    <t xml:space="preserve"> 3. Novčani izdaci s osnove danih zajmova i štednih uloga</t>
  </si>
  <si>
    <r>
      <t xml:space="preserve">IV. Ukupno novčani izdaci od investicijskih aktivnosti </t>
    </r>
    <r>
      <rPr>
        <sz val="9"/>
        <rFont val="Arial"/>
        <family val="2"/>
        <charset val="238"/>
      </rPr>
      <t>(AOP 022 do 026)</t>
    </r>
  </si>
  <si>
    <r>
      <t xml:space="preserve">B) NETO NOVČANI TOKOVI OD INVESTICIJSKIH AKTIVNOSTI </t>
    </r>
    <r>
      <rPr>
        <sz val="9"/>
        <color indexed="18"/>
        <rFont val="Arial"/>
        <family val="2"/>
        <charset val="238"/>
      </rPr>
      <t>(AOP 021 + 027)</t>
    </r>
  </si>
  <si>
    <r>
      <t xml:space="preserve">V. Ukupno novčani primici od financijskih aktivnosti </t>
    </r>
    <r>
      <rPr>
        <sz val="9"/>
        <rFont val="Arial"/>
        <family val="2"/>
        <charset val="238"/>
      </rPr>
      <t>(AOP 029 do 032)</t>
    </r>
  </si>
  <si>
    <r>
      <t xml:space="preserve">VI. Ukupno novčani izdaci od financijskih aktivnosti </t>
    </r>
    <r>
      <rPr>
        <sz val="9"/>
        <rFont val="Arial"/>
        <family val="2"/>
        <charset val="238"/>
      </rPr>
      <t>(AOP 034 do 038)</t>
    </r>
  </si>
  <si>
    <r>
      <t xml:space="preserve">D) NETO POVEĆANJE ILI SMANJENJE NOVČANIH TOKOVA
     </t>
    </r>
    <r>
      <rPr>
        <sz val="9"/>
        <color indexed="18"/>
        <rFont val="Arial"/>
        <family val="2"/>
        <charset val="238"/>
      </rPr>
      <t>(AOP 014 + 028 + 040 + 041)</t>
    </r>
  </si>
  <si>
    <r>
      <t xml:space="preserve">F) NOVAC I NOVČANI EKVIVALENTI NA KRAJU RAZDOBLJA </t>
    </r>
    <r>
      <rPr>
        <sz val="9"/>
        <color indexed="18"/>
        <rFont val="Arial"/>
        <family val="2"/>
        <charset val="238"/>
      </rPr>
      <t>(AOP 042+043)</t>
    </r>
  </si>
  <si>
    <t>Fer vrijednost financijske imovine kroz ostalu sveobuhvatnu dobit (raspoloživa za prodaju)</t>
  </si>
  <si>
    <t>Ostale rezerve fer vrijednosti</t>
  </si>
  <si>
    <t>Tečajne razlike iz preračuna inozemnog poslovanja</t>
  </si>
  <si>
    <t>16</t>
  </si>
  <si>
    <t>18 (3 do 6 - 7
 + 8 do 17)</t>
  </si>
  <si>
    <t>20 (18+19)</t>
  </si>
  <si>
    <t>8. Dobitak ili gubitak s osnove naknadnog vrednovanja financijske imovine prema fer vrijednosti kroz ostalu sveobuhvatnu dobit (raspoloživa za prodaju)</t>
  </si>
  <si>
    <t>15. Smanjenje temeljnog (upisanog) kapitala (osim u postupku predstečajne nagodbe i nastalog reinvestiranjem dobiti)</t>
  </si>
  <si>
    <t>16. Smanjenje temeljnog (upisanog) kapitala u postupku predstečajne nagodbe</t>
  </si>
  <si>
    <t>17. Smanjenje temeljnog (upisanog) kapitala nastalog reinvestiranjem dobiti</t>
  </si>
  <si>
    <t>19. Uplate članova/dioničara</t>
  </si>
  <si>
    <t>21. Ostale raspodjele i isplate članovima/dioničarima</t>
  </si>
  <si>
    <t>22. Prijenos u pozicije rezervi po godišnjem rasporedu</t>
  </si>
  <si>
    <t>23. Povećanje rezervi u postupku predstečajne nagodbe</t>
  </si>
  <si>
    <r>
      <t xml:space="preserve">24. Stanje na zadnji dan izvještajnog razdoblja prethodne poslovne godine </t>
    </r>
    <r>
      <rPr>
        <sz val="8"/>
        <rFont val="Arial"/>
        <family val="2"/>
        <charset val="238"/>
      </rPr>
      <t>(04 do 23)</t>
    </r>
  </si>
  <si>
    <r>
      <t xml:space="preserve">  II. SVEOBUHVATNA DOBIT ILI GUBITAK PRETHODNOG
      RAZDOBLJA </t>
    </r>
    <r>
      <rPr>
        <sz val="8"/>
        <color indexed="18"/>
        <rFont val="Arial"/>
        <family val="2"/>
        <charset val="238"/>
      </rPr>
      <t>(AOP 05+25)</t>
    </r>
  </si>
  <si>
    <r>
      <t xml:space="preserve">III. TRANSAKCIJE S VLASNICIMA PRETHODNOG RAZDOBLJA
     PRIZNATE DIREKTNO U KAPITALU </t>
    </r>
    <r>
      <rPr>
        <sz val="8"/>
        <color indexed="18"/>
        <rFont val="Arial"/>
        <family val="2"/>
        <charset val="238"/>
      </rPr>
      <t>(AOP 15 do 23)</t>
    </r>
  </si>
  <si>
    <r>
      <t xml:space="preserve">4. Stanje na dan početka  tekuće poslovne godine (prepravljeno) </t>
    </r>
    <r>
      <rPr>
        <sz val="8"/>
        <rFont val="Arial"/>
        <family val="2"/>
        <charset val="238"/>
      </rPr>
      <t>(AOP 28 do 30)</t>
    </r>
  </si>
  <si>
    <t>20. Isplata udjela u dobiti/dividende</t>
  </si>
  <si>
    <t>22. Prijenos po godišnjem rasporedu</t>
  </si>
  <si>
    <r>
      <t xml:space="preserve">24. Stanje na zadnji dan izvještajnog razdoblja tekuće poslovne godine </t>
    </r>
    <r>
      <rPr>
        <sz val="8"/>
        <rFont val="Arial"/>
        <family val="2"/>
        <charset val="238"/>
      </rPr>
      <t>(AOP 31 do 50)</t>
    </r>
  </si>
  <si>
    <r>
      <t xml:space="preserve">   I. OSTALA SVEOBUHVATNA DOBIT TEKUĆEG 
      RAZDOBLJA, UMANJENO ZA POREZE </t>
    </r>
    <r>
      <rPr>
        <sz val="8"/>
        <color indexed="18"/>
        <rFont val="Arial"/>
        <family val="2"/>
        <charset val="238"/>
      </rPr>
      <t>(AOP 33 do 41)</t>
    </r>
  </si>
  <si>
    <r>
      <t xml:space="preserve">  II. SVEOBUHVATNA DOBIT ILI GUBITAK TEKUĆEG
      RAZDOBLJA </t>
    </r>
    <r>
      <rPr>
        <sz val="8"/>
        <color indexed="18"/>
        <rFont val="Arial"/>
        <family val="2"/>
        <charset val="238"/>
      </rPr>
      <t>(AOP 32 + 52)</t>
    </r>
  </si>
  <si>
    <r>
      <t xml:space="preserve">III. TRANSAKCIJE S VLASNICIMA TEKUĆEG RAZDOBLJA 
      PRIZNATE DIREKTNO U KAPITALU </t>
    </r>
    <r>
      <rPr>
        <sz val="8"/>
        <color indexed="18"/>
        <rFont val="Arial"/>
        <family val="2"/>
        <charset val="238"/>
      </rPr>
      <t>(AOP 42 do 50)</t>
    </r>
  </si>
  <si>
    <t xml:space="preserve">II. OSTALA SVEOBUHVATNA DOBIT/GUBITAK PRIJE POREZA (AOP 80 +  87)   </t>
  </si>
  <si>
    <t>IV. Stavke koje je moguće reklasificirati u dobit ili gubitak (AOP 088 do 095)</t>
  </si>
  <si>
    <t>V. NETO OSTALA SVEOBUHVATNA DOBIT ILI GUBITAK (AOP 080+087 - 086 - 096)</t>
  </si>
  <si>
    <t xml:space="preserve">    2. Materijalni troškovi (AOP 010 do 012)</t>
  </si>
  <si>
    <t xml:space="preserve">   3. Troškovi osoblja (AOP 014 do 016)</t>
  </si>
  <si>
    <t xml:space="preserve">   6. Vrijednosna usklađenja (AOP 020+021)</t>
  </si>
  <si>
    <t xml:space="preserve">   7. Rezerviranja (AOP 023 do 028)</t>
  </si>
  <si>
    <t>III. Stavke koje neće biti reklasificirane u dobit ili gubitak (AOP 081 do 085)</t>
  </si>
  <si>
    <r>
      <t xml:space="preserve">C) NETO NOVČANI TOKOVI OD FINANCIJSKIH AKTIVNOSTI </t>
    </r>
    <r>
      <rPr>
        <sz val="9"/>
        <color indexed="18"/>
        <rFont val="Arial"/>
        <family val="2"/>
        <charset val="238"/>
      </rPr>
      <t>(AOP 033+039)</t>
    </r>
  </si>
  <si>
    <t>V. REZERVE FER VRIJEDNOSTI I OSTALO (AOP 078 do 082)</t>
  </si>
  <si>
    <t xml:space="preserve">     1. Fer vrijednost financijske imovine kroz ostalu sveobuhvatnu dobit (odnosno raspoložive za prodaju)</t>
  </si>
  <si>
    <t>u eurima</t>
  </si>
  <si>
    <t>03275531</t>
  </si>
  <si>
    <t>080010093</t>
  </si>
  <si>
    <t>47911242222</t>
  </si>
  <si>
    <t>DALEKOVOD D.D.</t>
  </si>
  <si>
    <t>HR</t>
  </si>
  <si>
    <t>74780000W0KHNRDW7I05</t>
  </si>
  <si>
    <t>ZAGREB</t>
  </si>
  <si>
    <t>MARIJANA ČAVIĆA 4</t>
  </si>
  <si>
    <t>dalekovod@dalekovod.hr</t>
  </si>
  <si>
    <t>www.dalekovod.hr</t>
  </si>
  <si>
    <t>DALEKOVOD MK d.o.o.</t>
  </si>
  <si>
    <t>VELIKA GORICA</t>
  </si>
  <si>
    <t>DALEKOVOD PROJEKT D.O.O.</t>
  </si>
  <si>
    <t>DALEKOVOD EMU D.O.O.</t>
  </si>
  <si>
    <t xml:space="preserve"> EL-RA D.O.O.</t>
  </si>
  <si>
    <t>VELA LUKA</t>
  </si>
  <si>
    <t>DALEKOVOD MOSTAR D.O.O.</t>
  </si>
  <si>
    <t>MOSTAR, BIH</t>
  </si>
  <si>
    <t>1-8534</t>
  </si>
  <si>
    <t>DALEKOVOD LJUBLJANA D.O.O.</t>
  </si>
  <si>
    <t>LJUBLJANA, SLO</t>
  </si>
  <si>
    <t>DALEKOVOD OSO d.o.o.</t>
  </si>
  <si>
    <t>CINČAONICA USLUGE D.O.O. u likvidaciji</t>
  </si>
  <si>
    <t>DUGO SELO</t>
  </si>
  <si>
    <t>DALEKOVOD NORGE AS</t>
  </si>
  <si>
    <t>DALEKOVOD UKRAJINA d.o.o.</t>
  </si>
  <si>
    <t>OSLO</t>
  </si>
  <si>
    <t>KIJEV</t>
  </si>
  <si>
    <t>Eugen Paić-Karega</t>
  </si>
  <si>
    <t>eugen.paic-karega@dalekovod.hr</t>
  </si>
  <si>
    <t>+38512411111</t>
  </si>
  <si>
    <t>Obveznik: DALEKOVOD D.D.</t>
  </si>
  <si>
    <r>
      <rPr>
        <b/>
        <sz val="10"/>
        <rFont val="Arial"/>
        <family val="2"/>
        <charset val="238"/>
      </rPr>
      <t>Ostale objave</t>
    </r>
    <r>
      <rPr>
        <sz val="10"/>
        <rFont val="Arial"/>
        <family val="2"/>
        <charset val="238"/>
      </rPr>
      <t xml:space="preserve">
Ostale objave vezane uz razumijevanje i interpretaciju ovih izvještaja su navedene u sklopu Izvješća Uprave koji je prilog ovim financijskim izvještajima. </t>
    </r>
  </si>
  <si>
    <r>
      <rPr>
        <b/>
        <sz val="10"/>
        <rFont val="Arial"/>
        <family val="2"/>
        <charset val="238"/>
      </rPr>
      <t xml:space="preserve">Popis povezanih poduzetnika </t>
    </r>
    <r>
      <rPr>
        <sz val="10"/>
        <rFont val="Arial"/>
        <family val="2"/>
        <charset val="238"/>
      </rPr>
      <t xml:space="preserve">
Popis povezanih poduzetnika dan je u sklopu Izvješća Uprave koji je prilog ovim financijskim izvještajima. U nastavku je prikazan iznos kapitala za svako povezano društvo u kojem Dalekovod d.d. ima udio ili društvo u vlasništvu ovisno društva.</t>
    </r>
  </si>
  <si>
    <r>
      <rPr>
        <b/>
        <sz val="10"/>
        <rFont val="Arial"/>
        <family val="2"/>
        <charset val="238"/>
      </rPr>
      <t>Računovodstvene  politike</t>
    </r>
    <r>
      <rPr>
        <sz val="10"/>
        <rFont val="Arial"/>
        <family val="2"/>
        <charset val="238"/>
      </rPr>
      <t xml:space="preserve">
Računovodstvene politike Društva i Grupe koje se primjenjuju prilikom sastavljanja financijskih izvještaja za 2024. godinu iste su kao i računovodstvene politike koje su bile primijenjene u godišnjem financijskom izvještaju za 2023. godinu.
</t>
    </r>
    <r>
      <rPr>
        <b/>
        <sz val="10"/>
        <rFont val="Arial"/>
        <family val="2"/>
        <charset val="238"/>
      </rPr>
      <t xml:space="preserve">
Poslovni rezultat 
</t>
    </r>
    <r>
      <rPr>
        <sz val="10"/>
        <rFont val="Arial"/>
        <family val="2"/>
        <charset val="238"/>
      </rPr>
      <t>Objašnjenje poslovnih rezultata Društva i Grupe dan je u Izvješću Uprave koji je prilog ovim financijskim izvještajima.</t>
    </r>
  </si>
  <si>
    <r>
      <rPr>
        <b/>
        <sz val="10"/>
        <rFont val="Arial"/>
        <family val="2"/>
        <charset val="238"/>
      </rPr>
      <t>Osnovni podaci (nastavak)</t>
    </r>
    <r>
      <rPr>
        <sz val="10"/>
        <rFont val="Arial"/>
        <family val="2"/>
        <charset val="238"/>
      </rPr>
      <t xml:space="preserve">
Opis proizvoda i usluga
Dalekovod d.d. se vremenom specijalizirao za izvođenje ugovora po sistemu „ključ u ruke“ u sljedećim područjima:
• elektroenergetskih objekata, posebice dalekovoda od 0,4 do 750 kV
• transformatorskih stanica svih razina i naponskih razina do 500 kV
• zračnih, podzemnih i podvodnih kabela do 110 kV
• telekomunikacijskih objekata, svih vrsta mreža i antena
• proizvodnje ovjesne i spojne opreme za dalekovode i trafostanice od 0,4 do 750 kV
• izrade i ugradnje svih metalnih dijelova za prometnice, a posebice za cestovnu rasvjetu, 
zaštitne ograde i signalizaciju u prometu,  rasvjete tunela i upravljanja prometom
• elektrifikacije željezničkih pruga i tramvaja  
Promjene u Izvještaju o financijskog položaju i poslovnom rezultatima
Najznačajniji poslovni događaji vezani promjenama u izvještaju o financijskog položaju i poslovnim rezultatima za izvještajno polugodišnje razdoblje izdavatelja u odnosu na zadnju poslovnu godinu su opisani u Izvješću Uprave koji je objavljen zajedno sa ovim financijskim izvještajima
Pristup financijskim izvještajima 
Revidirani godišnji financijski izvještaji za Društvo i Grupu za 2023. godinu, objavljen su na web stranicama Društva (www.dalekovod.hr) i Zagrebačke burze (eho.zse.hr). </t>
    </r>
  </si>
  <si>
    <r>
      <rPr>
        <b/>
        <sz val="10"/>
        <rFont val="Arial"/>
        <family val="2"/>
        <charset val="238"/>
      </rPr>
      <t>Osnovni podaci</t>
    </r>
    <r>
      <rPr>
        <sz val="10"/>
        <rFont val="Arial"/>
        <family val="2"/>
        <charset val="238"/>
      </rPr>
      <t xml:space="preserve">
</t>
    </r>
    <r>
      <rPr>
        <b/>
        <sz val="10"/>
        <rFont val="Arial"/>
        <family val="2"/>
        <charset val="238"/>
      </rPr>
      <t xml:space="preserve">UPRAVA
</t>
    </r>
    <r>
      <rPr>
        <sz val="10"/>
        <rFont val="Arial"/>
        <family val="2"/>
        <charset val="238"/>
      </rPr>
      <t>Eugen Paić-Karega – predsjednik Uprave
Tvrtko Zlopaša – član Uprave</t>
    </r>
    <r>
      <rPr>
        <b/>
        <sz val="10"/>
        <rFont val="Arial"/>
        <family val="2"/>
        <charset val="238"/>
      </rPr>
      <t xml:space="preserve">
NADZORNI ODBOR 
</t>
    </r>
    <r>
      <rPr>
        <sz val="10"/>
        <rFont val="Arial"/>
        <family val="2"/>
        <charset val="238"/>
      </rPr>
      <t>Gordan Kolak (predsjednik Nadzornog odbora), 
Josip Lasić (zamjenik predsjednika nadzornog odbora), 
Petar Bobek (član Nadzornog odbora),
Ivan Paić (član Nadzornog odbora),
Dražen Buljić (član Nadzornog odbora).</t>
    </r>
  </si>
  <si>
    <r>
      <rPr>
        <b/>
        <sz val="10"/>
        <rFont val="Arial"/>
        <family val="2"/>
        <charset val="238"/>
      </rPr>
      <t>Dalekovod dioničko društvo za inženjering, proizvodnju i izgradnju</t>
    </r>
    <r>
      <rPr>
        <sz val="10"/>
        <rFont val="Arial"/>
        <family val="2"/>
        <charset val="238"/>
      </rPr>
      <t xml:space="preserve">
Ulica Marijana Čavića 4, 10 000 Zagreb, Hrvatska, 10001 Zagreb, P.P. 128
URL: www.dalekovod.hr, www.dalekovod.com
E-mail: dalekovod@dalekovod.hr
Temeljni kapital: 41.247.193,00 eur. Broj dionica:  41.247.193 
IBAN: HR8323600001101226102 ZABA Zagreb
MBS: 080010093, Trgovački sud u Zagrebu
MB: 3275531              OIB: 47911242222
Oznaka djelatnosti: 71.12 (Inženjerstvo i s njim povezano tehničko savjetovanje)</t>
    </r>
  </si>
  <si>
    <t xml:space="preserve">stanje na dan 31.12.2024 </t>
  </si>
  <si>
    <t>u razdoblju 01.01.2024 do 31.12.2024</t>
  </si>
  <si>
    <t>u razdoblju 01.01.2024. do 31.12.2024.</t>
  </si>
  <si>
    <r>
      <rPr>
        <b/>
        <sz val="10"/>
        <rFont val="Arial"/>
        <family val="2"/>
        <charset val="238"/>
      </rPr>
      <t xml:space="preserve">BILJEŠKE UZ FINANCIJSKE IZVJEŠTAJE - TFI
(koji se sastavljaju za tromjesečna razdoblja)
Naziv izdavatelja: </t>
    </r>
    <r>
      <rPr>
        <sz val="10"/>
        <rFont val="Arial"/>
        <family val="2"/>
        <charset val="238"/>
      </rPr>
      <t xml:space="preserve">  DALEKOVOD D.D.
</t>
    </r>
    <r>
      <rPr>
        <b/>
        <sz val="10"/>
        <rFont val="Arial"/>
        <family val="2"/>
        <charset val="238"/>
      </rPr>
      <t>OIB:</t>
    </r>
    <r>
      <rPr>
        <sz val="10"/>
        <rFont val="Arial"/>
        <family val="2"/>
        <charset val="238"/>
      </rPr>
      <t xml:space="preserve">   47911242222
</t>
    </r>
    <r>
      <rPr>
        <b/>
        <sz val="10"/>
        <rFont val="Arial"/>
        <family val="2"/>
        <charset val="238"/>
      </rPr>
      <t>Izvještajno razdoblje:</t>
    </r>
    <r>
      <rPr>
        <sz val="10"/>
        <rFont val="Arial"/>
        <family val="2"/>
        <charset val="238"/>
      </rPr>
      <t xml:space="preserve"> 01.01.2024-31.12.2024</t>
    </r>
  </si>
  <si>
    <r>
      <rPr>
        <b/>
        <sz val="10"/>
        <rFont val="Arial"/>
        <family val="2"/>
        <charset val="238"/>
      </rPr>
      <t>Potencijalne i preuzete obveze</t>
    </r>
    <r>
      <rPr>
        <sz val="10"/>
        <rFont val="Arial"/>
        <family val="2"/>
        <charset val="238"/>
      </rPr>
      <t xml:space="preserve">
Na dan 31. prosinca 2024. godine Grupa ima sklopljene ugovore čije je izvršenje počelo, ali nije dovršeno. Prihodi koji trebaju nastati po ovim ugovorima procijenjeni su na iznos od 415 milijuna eura.
Na dan 31. prosinca 2024. godine Grupa i Društvo su izloženi potencijalnim obvezama s osnova izdanih bankovnih garancija (kao sredstvo osiguranja naplate, sigurnosti kvalitete izvedenih radova) u ukupnom iznosu od 92.504 tisuće eura i 84.519 tisuća eura (na dan 31.12.2023: 57.021 tisuće eura Grupa i 47.489 tisuća eura Društvo). Društvo je dodatno izloženo kao sudužnik ovisnih društava u ukupnom iznosu 12.552 tisuće eura (na dan 31.12.2023: 8.814 tisuća eura). Grupa i Društvo procjenjuju da nije izvjesno da će doći do naplate potencijalnih obveza s osnove bankarskih garancija obzirom da Grupa i Društvo kao i u prijašnjim razdobljima ispunjavaju sve ugovorne obveze s osnove projekata.
Tijekom redovnog poslovanja, Grupa je imala nekoliko sudskih sporova, bilo kao tužitelj ili kao tuženik. Prema mišljenju Uprave i pravnog savjetnika, rezervacija je napravljena za one sporove koji će potencijalno rezultirati gubitkom. Uz sporove za koje je kreirana rezervacija postoje i sudski sporovi koji prema mišljenju Uprave i pravnog savjetnika neće rezultirati gubicima.</t>
    </r>
  </si>
  <si>
    <r>
      <rPr>
        <b/>
        <sz val="10"/>
        <rFont val="Arial"/>
        <family val="2"/>
        <charset val="238"/>
      </rPr>
      <t>Prihodi i rashodi</t>
    </r>
    <r>
      <rPr>
        <sz val="10"/>
        <rFont val="Arial"/>
        <family val="2"/>
        <charset val="238"/>
      </rPr>
      <t xml:space="preserve">
Sve značajnije promjene u prihodima i rashodima Društva i Grupe navedene su u Izvješću Uprave koji je prilog ovim financijskim izvještajima.
</t>
    </r>
    <r>
      <rPr>
        <b/>
        <sz val="10"/>
        <rFont val="Arial"/>
        <family val="2"/>
        <charset val="238"/>
      </rPr>
      <t xml:space="preserve">
Posudbe
</t>
    </r>
    <r>
      <rPr>
        <sz val="10"/>
        <rFont val="Arial"/>
        <family val="2"/>
        <charset val="238"/>
      </rPr>
      <t xml:space="preserve">Iznos kredita i ostalih posudbi Društva i Grupe detaljnije je opisan i prikazan u Izvješću Uprave koji je prilog ovim financijskim izvještajima.
</t>
    </r>
    <r>
      <rPr>
        <b/>
        <sz val="10"/>
        <rFont val="Arial"/>
        <family val="2"/>
        <charset val="238"/>
      </rPr>
      <t xml:space="preserve">
Zaposleni
</t>
    </r>
    <r>
      <rPr>
        <sz val="10"/>
        <rFont val="Arial"/>
        <family val="2"/>
        <charset val="238"/>
      </rPr>
      <t>Na dan 31. prosinca 2024. u Društvu je bilo zaposleno 684 osoba, dok je u Grupi zaposlena 1.081 osoba.</t>
    </r>
  </si>
  <si>
    <r>
      <rPr>
        <b/>
        <sz val="10"/>
        <rFont val="Arial"/>
        <family val="2"/>
        <charset val="238"/>
      </rPr>
      <t xml:space="preserve">Kapitalizacija troškova
</t>
    </r>
    <r>
      <rPr>
        <sz val="10"/>
        <rFont val="Arial"/>
        <family val="2"/>
        <charset val="238"/>
      </rPr>
      <t>Društvo i Grupa u 2024. godini nisu kapitalizirali troškove plaća.</t>
    </r>
    <r>
      <rPr>
        <b/>
        <sz val="10"/>
        <rFont val="Arial"/>
        <family val="2"/>
        <charset val="238"/>
      </rPr>
      <t xml:space="preserve">
Odgođena porezna imovina i obveza
</t>
    </r>
    <r>
      <rPr>
        <sz val="10"/>
        <rFont val="Arial"/>
        <family val="2"/>
        <charset val="238"/>
      </rPr>
      <t xml:space="preserve">Društvo i Grupa u sklopu Izvještaja o financijskom položaju imaju iskazanu Odgođenu poreznu imovinu te nije bilo promjene po istome u  odnosu na prethodno razdoblje. </t>
    </r>
    <r>
      <rPr>
        <b/>
        <sz val="10"/>
        <rFont val="Arial"/>
        <family val="2"/>
        <charset val="238"/>
      </rPr>
      <t xml:space="preserve">
Kapital
</t>
    </r>
    <r>
      <rPr>
        <sz val="10"/>
        <rFont val="Arial"/>
        <family val="2"/>
        <charset val="238"/>
      </rPr>
      <t>Na dan 31. prosinca 2024. godine kapital je podijeljen na 41.247.193 dionica nominalne vrijednosti 1,00 eur po dionici.</t>
    </r>
  </si>
  <si>
    <r>
      <rPr>
        <b/>
        <sz val="10"/>
        <rFont val="Arial"/>
        <family val="2"/>
        <charset val="238"/>
      </rPr>
      <t xml:space="preserve">Struktura dioničara na dan 31. prosinca 2024. godine je sljedeća: </t>
    </r>
    <r>
      <rPr>
        <sz val="10"/>
        <rFont val="Arial"/>
        <family val="2"/>
        <charset val="238"/>
      </rPr>
      <t xml:space="preserve">
 	</t>
    </r>
  </si>
  <si>
    <r>
      <rPr>
        <b/>
        <sz val="10"/>
        <rFont val="Arial"/>
        <family val="2"/>
        <charset val="238"/>
      </rPr>
      <t xml:space="preserve">Pripajanje, spajanje, prodaja, osnivanje
</t>
    </r>
    <r>
      <rPr>
        <sz val="10"/>
        <rFont val="Arial"/>
        <family val="2"/>
        <charset val="238"/>
      </rPr>
      <t>U 2024. godini nije bilo  pripajanja, spajanja i osnivanja.</t>
    </r>
    <r>
      <rPr>
        <b/>
        <sz val="10"/>
        <rFont val="Arial"/>
        <family val="2"/>
        <charset val="238"/>
      </rPr>
      <t xml:space="preserve">
Neizvjesnost
</t>
    </r>
    <r>
      <rPr>
        <sz val="10"/>
        <rFont val="Arial"/>
        <family val="2"/>
        <charset val="238"/>
      </rPr>
      <t>U 2024. godini nije bilo identificiranih stavki sumnjivih i spornih potraživanja, a koja utječu na kontinuitet poslovanja Društva i Grupe.</t>
    </r>
  </si>
  <si>
    <r>
      <rPr>
        <b/>
        <sz val="10"/>
        <rFont val="Arial"/>
        <family val="2"/>
        <charset val="238"/>
      </rPr>
      <t xml:space="preserve">Događaji nakon datuma bilance
</t>
    </r>
    <r>
      <rPr>
        <sz val="10"/>
        <rFont val="Arial"/>
        <family val="2"/>
        <charset val="238"/>
      </rPr>
      <t xml:space="preserve">U 2024. godine nije bilo događaja koji zahtjevaju objavu.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</si>
</sst>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36" x14ac:knownFonts="1">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b/>
      <sz val="7"/>
      <color indexed="9"/>
      <name val="Arial"/>
      <family val="2"/>
      <charset val="238"/>
    </font>
    <font>
      <sz val="9"/>
      <color indexed="18"/>
      <name val="Arial"/>
      <family val="2"/>
      <charset val="238"/>
    </font>
    <font>
      <b/>
      <sz val="9"/>
      <color indexed="62"/>
      <name val="Arial"/>
      <family val="2"/>
      <charset val="238"/>
    </font>
    <font>
      <sz val="9"/>
      <color indexed="62"/>
      <name val="Arial"/>
      <family val="2"/>
      <charset val="238"/>
    </font>
    <font>
      <sz val="9"/>
      <color indexed="12"/>
      <name val="Arial"/>
      <family val="2"/>
      <charset val="238"/>
    </font>
    <font>
      <b/>
      <sz val="8"/>
      <name val="Arial"/>
      <family val="2"/>
      <charset val="238"/>
    </font>
    <font>
      <b/>
      <sz val="7"/>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family val="2"/>
      <charset val="238"/>
      <scheme val="minor"/>
    </font>
    <font>
      <b/>
      <sz val="8"/>
      <color theme="0"/>
      <name val="Arial"/>
      <family val="2"/>
      <charset val="238"/>
    </font>
  </fonts>
  <fills count="16">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s>
  <borders count="39">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s>
  <cellStyleXfs count="7">
    <xf numFmtId="0" fontId="0" fillId="0" borderId="0"/>
    <xf numFmtId="0" fontId="8" fillId="0" borderId="0">
      <alignment vertical="top"/>
    </xf>
    <xf numFmtId="0" fontId="11" fillId="0" borderId="0" applyNumberFormat="0" applyFill="0" applyBorder="0" applyAlignment="0" applyProtection="0">
      <alignment vertical="top"/>
      <protection locked="0"/>
    </xf>
    <xf numFmtId="0" fontId="12" fillId="0" borderId="0"/>
    <xf numFmtId="0" fontId="2" fillId="0" borderId="0"/>
    <xf numFmtId="0" fontId="3" fillId="0" borderId="0"/>
    <xf numFmtId="0" fontId="1" fillId="0" borderId="0"/>
  </cellStyleXfs>
  <cellXfs count="321">
    <xf numFmtId="0" fontId="0" fillId="0" borderId="0" xfId="0"/>
    <xf numFmtId="0" fontId="12" fillId="0" borderId="0" xfId="3"/>
    <xf numFmtId="0" fontId="9" fillId="0" borderId="0" xfId="1" applyFont="1" applyAlignment="1">
      <alignment horizontal="center" vertical="center" wrapText="1"/>
    </xf>
    <xf numFmtId="0" fontId="12" fillId="0" borderId="0" xfId="3" applyAlignment="1">
      <alignment horizontal="center" vertical="center" wrapText="1"/>
    </xf>
    <xf numFmtId="0" fontId="7" fillId="0" borderId="0" xfId="1" applyFont="1" applyAlignment="1">
      <alignment horizontal="center" vertical="center"/>
    </xf>
    <xf numFmtId="49" fontId="10" fillId="3" borderId="11" xfId="0" applyNumberFormat="1" applyFont="1" applyFill="1" applyBorder="1" applyAlignment="1">
      <alignment horizontal="center" vertical="center"/>
    </xf>
    <xf numFmtId="165" fontId="19" fillId="0" borderId="30" xfId="0" applyNumberFormat="1" applyFont="1" applyBorder="1" applyAlignment="1">
      <alignment horizontal="center" vertical="center"/>
    </xf>
    <xf numFmtId="165" fontId="19" fillId="9" borderId="30" xfId="0" applyNumberFormat="1" applyFont="1" applyFill="1" applyBorder="1" applyAlignment="1">
      <alignment horizontal="center" vertical="center"/>
    </xf>
    <xf numFmtId="165" fontId="19" fillId="9" borderId="31" xfId="0" applyNumberFormat="1" applyFont="1" applyFill="1" applyBorder="1" applyAlignment="1">
      <alignment horizontal="center" vertical="center"/>
    </xf>
    <xf numFmtId="14" fontId="7" fillId="2" borderId="0" xfId="1" applyNumberFormat="1" applyFont="1" applyFill="1" applyAlignment="1" applyProtection="1">
      <alignment horizontal="center" vertical="center"/>
      <protection locked="0"/>
    </xf>
    <xf numFmtId="3" fontId="19" fillId="3" borderId="33" xfId="0" applyNumberFormat="1" applyFont="1" applyFill="1" applyBorder="1" applyAlignment="1">
      <alignment horizontal="center" vertical="center" wrapText="1"/>
    </xf>
    <xf numFmtId="164" fontId="5" fillId="0" borderId="33" xfId="0" applyNumberFormat="1" applyFont="1" applyBorder="1" applyAlignment="1">
      <alignment horizontal="center" vertical="center"/>
    </xf>
    <xf numFmtId="164" fontId="5" fillId="9" borderId="33" xfId="0" applyNumberFormat="1" applyFont="1" applyFill="1" applyBorder="1" applyAlignment="1">
      <alignment horizontal="center" vertical="center"/>
    </xf>
    <xf numFmtId="0" fontId="12" fillId="0" borderId="0" xfId="3" applyAlignment="1">
      <alignment wrapText="1"/>
    </xf>
    <xf numFmtId="0" fontId="5" fillId="3" borderId="16" xfId="3" applyFont="1" applyFill="1" applyBorder="1" applyAlignment="1">
      <alignment horizontal="center" vertical="center" wrapText="1"/>
    </xf>
    <xf numFmtId="0" fontId="19" fillId="3" borderId="15" xfId="3" applyFont="1" applyFill="1" applyBorder="1" applyAlignment="1">
      <alignment horizontal="center" vertical="center"/>
    </xf>
    <xf numFmtId="164" fontId="5" fillId="0" borderId="22" xfId="0" applyNumberFormat="1" applyFont="1" applyBorder="1" applyAlignment="1">
      <alignment horizontal="center" vertical="center"/>
    </xf>
    <xf numFmtId="164" fontId="5" fillId="0" borderId="13" xfId="0" applyNumberFormat="1" applyFont="1" applyBorder="1" applyAlignment="1">
      <alignment horizontal="center" vertical="center"/>
    </xf>
    <xf numFmtId="3" fontId="6" fillId="0" borderId="33" xfId="0" applyNumberFormat="1" applyFont="1" applyBorder="1" applyAlignment="1" applyProtection="1">
      <alignment horizontal="right" vertical="center" shrinkToFit="1"/>
      <protection locked="0"/>
    </xf>
    <xf numFmtId="3" fontId="12" fillId="0" borderId="0" xfId="3" applyNumberFormat="1"/>
    <xf numFmtId="3" fontId="19" fillId="3" borderId="16" xfId="3" applyNumberFormat="1" applyFont="1" applyFill="1" applyBorder="1" applyAlignment="1">
      <alignment horizontal="center" vertical="center" wrapText="1"/>
    </xf>
    <xf numFmtId="3" fontId="19" fillId="3" borderId="15" xfId="3" applyNumberFormat="1" applyFont="1" applyFill="1" applyBorder="1" applyAlignment="1">
      <alignment horizontal="center" vertical="center" wrapText="1"/>
    </xf>
    <xf numFmtId="3" fontId="12" fillId="0" borderId="0" xfId="3" applyNumberFormat="1" applyAlignment="1">
      <alignment wrapText="1"/>
    </xf>
    <xf numFmtId="3" fontId="6" fillId="0" borderId="22" xfId="0" applyNumberFormat="1" applyFont="1" applyBorder="1" applyAlignment="1" applyProtection="1">
      <alignment vertical="center"/>
      <protection locked="0"/>
    </xf>
    <xf numFmtId="3" fontId="6" fillId="0" borderId="13" xfId="0" applyNumberFormat="1" applyFont="1" applyBorder="1" applyAlignment="1" applyProtection="1">
      <alignment vertical="center"/>
      <protection locked="0"/>
    </xf>
    <xf numFmtId="3" fontId="18" fillId="10" borderId="14" xfId="0" applyNumberFormat="1" applyFont="1" applyFill="1" applyBorder="1" applyAlignment="1">
      <alignment vertical="center"/>
    </xf>
    <xf numFmtId="3" fontId="12" fillId="0" borderId="0" xfId="1" applyNumberFormat="1" applyFont="1" applyAlignment="1">
      <alignment wrapText="1"/>
    </xf>
    <xf numFmtId="3" fontId="12" fillId="0" borderId="0" xfId="3" applyNumberFormat="1" applyAlignment="1">
      <alignment horizontal="center" vertical="center" wrapText="1"/>
    </xf>
    <xf numFmtId="3" fontId="3" fillId="0" borderId="0" xfId="3" applyNumberFormat="1" applyFont="1"/>
    <xf numFmtId="3" fontId="10" fillId="3" borderId="27"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xf>
    <xf numFmtId="3" fontId="10" fillId="3" borderId="12" xfId="0" applyNumberFormat="1" applyFont="1" applyFill="1" applyBorder="1" applyAlignment="1">
      <alignment horizontal="center" vertical="center"/>
    </xf>
    <xf numFmtId="3" fontId="4" fillId="0" borderId="30" xfId="0" applyNumberFormat="1" applyFont="1" applyBorder="1" applyAlignment="1" applyProtection="1">
      <alignment vertical="center" shrinkToFit="1"/>
      <protection locked="0"/>
    </xf>
    <xf numFmtId="3" fontId="24" fillId="9" borderId="30" xfId="0" applyNumberFormat="1" applyFont="1" applyFill="1" applyBorder="1" applyAlignment="1">
      <alignment vertical="center" shrinkToFit="1"/>
    </xf>
    <xf numFmtId="3" fontId="4" fillId="8" borderId="30" xfId="0" applyNumberFormat="1" applyFont="1" applyFill="1" applyBorder="1" applyAlignment="1">
      <alignment vertical="center" shrinkToFit="1"/>
    </xf>
    <xf numFmtId="3" fontId="24" fillId="9" borderId="31" xfId="0" applyNumberFormat="1" applyFont="1" applyFill="1" applyBorder="1" applyAlignment="1">
      <alignment vertical="center" shrinkToFit="1"/>
    </xf>
    <xf numFmtId="3" fontId="24" fillId="0" borderId="30" xfId="0" applyNumberFormat="1" applyFont="1" applyBorder="1" applyAlignment="1">
      <alignment vertical="center" shrinkToFit="1"/>
    </xf>
    <xf numFmtId="3" fontId="24" fillId="0" borderId="31" xfId="0" applyNumberFormat="1" applyFont="1" applyBorder="1" applyAlignment="1">
      <alignment vertical="center" shrinkToFit="1"/>
    </xf>
    <xf numFmtId="1" fontId="5" fillId="12" borderId="38" xfId="4" applyNumberFormat="1" applyFont="1" applyFill="1" applyBorder="1" applyAlignment="1" applyProtection="1">
      <alignment horizontal="center" vertical="center"/>
      <protection locked="0"/>
    </xf>
    <xf numFmtId="0" fontId="5" fillId="12" borderId="38" xfId="4" applyFont="1" applyFill="1" applyBorder="1" applyAlignment="1" applyProtection="1">
      <alignment horizontal="center" vertical="center"/>
      <protection locked="0"/>
    </xf>
    <xf numFmtId="49" fontId="5" fillId="12" borderId="38" xfId="4" applyNumberFormat="1" applyFont="1" applyFill="1" applyBorder="1" applyAlignment="1" applyProtection="1">
      <alignment horizontal="center" vertical="center"/>
      <protection locked="0"/>
    </xf>
    <xf numFmtId="164" fontId="5" fillId="11" borderId="33" xfId="0" applyNumberFormat="1" applyFont="1" applyFill="1" applyBorder="1" applyAlignment="1">
      <alignment horizontal="center" vertical="center"/>
    </xf>
    <xf numFmtId="3" fontId="6" fillId="11" borderId="33" xfId="0" applyNumberFormat="1" applyFont="1" applyFill="1" applyBorder="1" applyAlignment="1" applyProtection="1">
      <alignment horizontal="right" vertical="center" shrinkToFit="1"/>
      <protection locked="0"/>
    </xf>
    <xf numFmtId="3" fontId="3" fillId="0" borderId="0" xfId="5" applyNumberFormat="1"/>
    <xf numFmtId="0" fontId="3" fillId="0" borderId="0" xfId="5"/>
    <xf numFmtId="3" fontId="19" fillId="3" borderId="33" xfId="5" applyNumberFormat="1" applyFont="1" applyFill="1" applyBorder="1" applyAlignment="1">
      <alignment horizontal="center" vertical="center" wrapText="1"/>
    </xf>
    <xf numFmtId="0" fontId="19" fillId="3" borderId="33" xfId="5" applyFont="1" applyFill="1" applyBorder="1" applyAlignment="1">
      <alignment horizontal="center" vertical="center"/>
    </xf>
    <xf numFmtId="3" fontId="18" fillId="10" borderId="33" xfId="5" applyNumberFormat="1" applyFont="1" applyFill="1" applyBorder="1" applyAlignment="1">
      <alignment horizontal="right" vertical="center" shrinkToFit="1"/>
    </xf>
    <xf numFmtId="3" fontId="6" fillId="0" borderId="33" xfId="5" applyNumberFormat="1" applyFont="1" applyBorder="1" applyAlignment="1" applyProtection="1">
      <alignment horizontal="right" vertical="center" shrinkToFit="1"/>
      <protection locked="0"/>
    </xf>
    <xf numFmtId="3" fontId="18" fillId="0" borderId="33" xfId="5" applyNumberFormat="1" applyFont="1" applyBorder="1" applyAlignment="1" applyProtection="1">
      <alignment horizontal="right" vertical="center" shrinkToFit="1"/>
      <protection locked="0"/>
    </xf>
    <xf numFmtId="3" fontId="18" fillId="10" borderId="33" xfId="5" applyNumberFormat="1" applyFont="1" applyFill="1" applyBorder="1" applyAlignment="1">
      <alignment vertical="center"/>
    </xf>
    <xf numFmtId="3" fontId="6" fillId="0" borderId="33" xfId="5" applyNumberFormat="1" applyFont="1" applyBorder="1" applyAlignment="1" applyProtection="1">
      <alignment vertical="center"/>
      <protection locked="0"/>
    </xf>
    <xf numFmtId="164" fontId="5" fillId="9" borderId="13" xfId="0" applyNumberFormat="1" applyFont="1" applyFill="1" applyBorder="1" applyAlignment="1">
      <alignment horizontal="center" vertical="center"/>
    </xf>
    <xf numFmtId="164" fontId="5" fillId="9" borderId="14" xfId="0" applyNumberFormat="1" applyFont="1" applyFill="1" applyBorder="1" applyAlignment="1">
      <alignment horizontal="center" vertical="center"/>
    </xf>
    <xf numFmtId="164" fontId="5" fillId="0" borderId="14" xfId="0" applyNumberFormat="1" applyFont="1" applyBorder="1" applyAlignment="1">
      <alignment horizontal="center" vertical="center"/>
    </xf>
    <xf numFmtId="3" fontId="6" fillId="9" borderId="13" xfId="0" applyNumberFormat="1" applyFont="1" applyFill="1" applyBorder="1" applyAlignment="1" applyProtection="1">
      <alignment vertical="center"/>
      <protection locked="0"/>
    </xf>
    <xf numFmtId="3" fontId="18" fillId="9" borderId="13" xfId="0" applyNumberFormat="1" applyFont="1" applyFill="1" applyBorder="1" applyAlignment="1">
      <alignment vertical="center"/>
    </xf>
    <xf numFmtId="3" fontId="18" fillId="9" borderId="14" xfId="0" applyNumberFormat="1" applyFont="1" applyFill="1" applyBorder="1" applyAlignment="1">
      <alignment vertical="center"/>
    </xf>
    <xf numFmtId="3" fontId="18" fillId="0" borderId="14" xfId="0" applyNumberFormat="1" applyFont="1" applyBorder="1" applyAlignment="1">
      <alignment vertical="center"/>
    </xf>
    <xf numFmtId="0" fontId="5" fillId="3" borderId="33" xfId="3" applyFont="1" applyFill="1" applyBorder="1" applyAlignment="1">
      <alignment horizontal="center" vertical="center" wrapText="1"/>
    </xf>
    <xf numFmtId="3" fontId="19" fillId="3" borderId="33" xfId="3" applyNumberFormat="1" applyFont="1" applyFill="1" applyBorder="1" applyAlignment="1">
      <alignment horizontal="center" vertical="center" wrapText="1"/>
    </xf>
    <xf numFmtId="0" fontId="19" fillId="3" borderId="33" xfId="3" applyFont="1" applyFill="1" applyBorder="1" applyAlignment="1">
      <alignment horizontal="center" vertical="center" wrapText="1"/>
    </xf>
    <xf numFmtId="164" fontId="5" fillId="0" borderId="33" xfId="0" applyNumberFormat="1" applyFont="1" applyBorder="1" applyAlignment="1">
      <alignment horizontal="center" vertical="center" wrapText="1"/>
    </xf>
    <xf numFmtId="3" fontId="6" fillId="0" borderId="33" xfId="0" applyNumberFormat="1" applyFont="1" applyBorder="1" applyAlignment="1" applyProtection="1">
      <alignment horizontal="right" vertical="center" wrapText="1"/>
      <protection locked="0"/>
    </xf>
    <xf numFmtId="164" fontId="5" fillId="10" borderId="33" xfId="0" applyNumberFormat="1" applyFont="1" applyFill="1" applyBorder="1" applyAlignment="1">
      <alignment horizontal="center" vertical="center" wrapText="1"/>
    </xf>
    <xf numFmtId="3" fontId="18" fillId="10" borderId="33" xfId="0" applyNumberFormat="1" applyFont="1" applyFill="1" applyBorder="1" applyAlignment="1">
      <alignment horizontal="right" vertical="center" wrapText="1"/>
    </xf>
    <xf numFmtId="3" fontId="6" fillId="0" borderId="33" xfId="0" applyNumberFormat="1" applyFont="1" applyBorder="1" applyAlignment="1" applyProtection="1">
      <alignment vertical="center" wrapText="1"/>
      <protection locked="0"/>
    </xf>
    <xf numFmtId="3" fontId="18" fillId="10" borderId="33" xfId="0" applyNumberFormat="1" applyFont="1" applyFill="1" applyBorder="1" applyAlignment="1">
      <alignment vertical="center" wrapText="1"/>
    </xf>
    <xf numFmtId="3" fontId="6" fillId="9" borderId="33" xfId="0" applyNumberFormat="1" applyFont="1" applyFill="1" applyBorder="1" applyAlignment="1">
      <alignment vertical="center"/>
    </xf>
    <xf numFmtId="3" fontId="35" fillId="3" borderId="27" xfId="0" applyNumberFormat="1" applyFont="1" applyFill="1" applyBorder="1" applyAlignment="1">
      <alignment horizontal="center" vertical="center" wrapText="1"/>
    </xf>
    <xf numFmtId="3" fontId="18" fillId="10" borderId="33" xfId="5" applyNumberFormat="1" applyFont="1" applyFill="1" applyBorder="1" applyAlignment="1" applyProtection="1">
      <alignment horizontal="right" vertical="center" shrinkToFit="1"/>
      <protection locked="0"/>
    </xf>
    <xf numFmtId="0" fontId="32" fillId="0" borderId="0" xfId="4" applyFont="1" applyProtection="1">
      <protection locked="0"/>
    </xf>
    <xf numFmtId="0" fontId="34" fillId="0" borderId="0" xfId="4" applyFont="1" applyProtection="1">
      <protection locked="0"/>
    </xf>
    <xf numFmtId="0" fontId="2" fillId="0" borderId="0" xfId="4" applyProtection="1">
      <protection locked="0"/>
    </xf>
    <xf numFmtId="0" fontId="32" fillId="15" borderId="0" xfId="4" applyFont="1" applyFill="1" applyProtection="1">
      <protection locked="0"/>
    </xf>
    <xf numFmtId="0" fontId="34" fillId="15" borderId="0" xfId="4" applyFont="1" applyFill="1" applyProtection="1">
      <protection locked="0"/>
    </xf>
    <xf numFmtId="0" fontId="2" fillId="15" borderId="0" xfId="4" applyFill="1" applyProtection="1">
      <protection locked="0"/>
    </xf>
    <xf numFmtId="0" fontId="30" fillId="11" borderId="34" xfId="4" applyFont="1" applyFill="1" applyBorder="1" applyProtection="1">
      <protection locked="0"/>
    </xf>
    <xf numFmtId="0" fontId="30" fillId="11" borderId="35" xfId="4" applyFont="1" applyFill="1" applyBorder="1" applyProtection="1">
      <protection locked="0"/>
    </xf>
    <xf numFmtId="0" fontId="30" fillId="11" borderId="34" xfId="4" applyFont="1" applyFill="1" applyBorder="1" applyAlignment="1" applyProtection="1">
      <alignment vertical="top"/>
      <protection locked="0"/>
    </xf>
    <xf numFmtId="0" fontId="0" fillId="0" borderId="0" xfId="0" applyProtection="1">
      <protection locked="0"/>
    </xf>
    <xf numFmtId="3" fontId="25" fillId="9" borderId="33" xfId="0" applyNumberFormat="1" applyFont="1" applyFill="1" applyBorder="1" applyAlignment="1" applyProtection="1">
      <alignment horizontal="right" vertical="center" shrinkToFit="1"/>
      <protection locked="0"/>
    </xf>
    <xf numFmtId="3" fontId="6" fillId="9" borderId="33" xfId="0" applyNumberFormat="1" applyFont="1" applyFill="1" applyBorder="1" applyAlignment="1" applyProtection="1">
      <alignment horizontal="right" vertical="center" shrinkToFit="1"/>
      <protection locked="0"/>
    </xf>
    <xf numFmtId="3" fontId="0" fillId="0" borderId="0" xfId="0" applyNumberFormat="1" applyProtection="1">
      <protection locked="0"/>
    </xf>
    <xf numFmtId="0" fontId="19" fillId="3" borderId="33" xfId="0" applyFont="1" applyFill="1" applyBorder="1" applyAlignment="1">
      <alignment horizontal="center" vertical="center"/>
    </xf>
    <xf numFmtId="0" fontId="5" fillId="3" borderId="33" xfId="0" applyFont="1" applyFill="1" applyBorder="1" applyAlignment="1">
      <alignment horizontal="center" vertical="center" wrapText="1"/>
    </xf>
    <xf numFmtId="0" fontId="30" fillId="11" borderId="0" xfId="4" applyFont="1" applyFill="1" applyAlignment="1" applyProtection="1">
      <alignment wrapText="1"/>
      <protection locked="0"/>
    </xf>
    <xf numFmtId="0" fontId="30" fillId="11" borderId="0" xfId="4" applyFont="1" applyFill="1" applyProtection="1">
      <protection locked="0"/>
    </xf>
    <xf numFmtId="0" fontId="5" fillId="12" borderId="36" xfId="4" applyFont="1" applyFill="1" applyBorder="1" applyAlignment="1" applyProtection="1">
      <alignment horizontal="center" vertical="center"/>
      <protection locked="0"/>
    </xf>
    <xf numFmtId="0" fontId="30" fillId="11" borderId="0" xfId="4" applyFont="1" applyFill="1" applyAlignment="1" applyProtection="1">
      <alignment vertical="top" wrapText="1"/>
      <protection locked="0"/>
    </xf>
    <xf numFmtId="0" fontId="30" fillId="11" borderId="0" xfId="4" applyFont="1" applyFill="1" applyAlignment="1" applyProtection="1">
      <alignment vertical="top"/>
      <protection locked="0"/>
    </xf>
    <xf numFmtId="0" fontId="27" fillId="11" borderId="1" xfId="4" applyFont="1" applyFill="1" applyBorder="1"/>
    <xf numFmtId="0" fontId="2" fillId="11" borderId="21" xfId="4" applyFill="1" applyBorder="1"/>
    <xf numFmtId="0" fontId="29" fillId="11" borderId="34" xfId="4" applyFont="1" applyFill="1" applyBorder="1" applyAlignment="1">
      <alignment horizontal="center" vertical="center"/>
    </xf>
    <xf numFmtId="0" fontId="29" fillId="11" borderId="0" xfId="4" applyFont="1" applyFill="1" applyAlignment="1">
      <alignment horizontal="center" vertical="center"/>
    </xf>
    <xf numFmtId="0" fontId="29" fillId="11" borderId="35" xfId="4" applyFont="1" applyFill="1" applyBorder="1" applyAlignment="1">
      <alignment horizontal="center" vertical="center"/>
    </xf>
    <xf numFmtId="0" fontId="5" fillId="11" borderId="34" xfId="4" applyFont="1" applyFill="1" applyBorder="1" applyAlignment="1">
      <alignment vertical="center" wrapText="1"/>
    </xf>
    <xf numFmtId="0" fontId="5" fillId="11" borderId="0" xfId="4" applyFont="1" applyFill="1" applyAlignment="1">
      <alignment vertical="center" wrapText="1"/>
    </xf>
    <xf numFmtId="0" fontId="6" fillId="11" borderId="0" xfId="4" applyFont="1" applyFill="1" applyAlignment="1">
      <alignment horizontal="center" vertical="center"/>
    </xf>
    <xf numFmtId="0" fontId="6" fillId="11" borderId="37" xfId="4" applyFont="1" applyFill="1" applyBorder="1" applyAlignment="1">
      <alignment vertical="center"/>
    </xf>
    <xf numFmtId="0" fontId="5" fillId="11" borderId="0" xfId="4" applyFont="1" applyFill="1" applyAlignment="1">
      <alignment horizontal="right" vertical="center" wrapText="1"/>
    </xf>
    <xf numFmtId="14" fontId="5" fillId="13" borderId="0" xfId="4" applyNumberFormat="1" applyFont="1" applyFill="1" applyAlignment="1">
      <alignment horizontal="center" vertical="center"/>
    </xf>
    <xf numFmtId="1" fontId="5" fillId="13" borderId="0" xfId="4" applyNumberFormat="1" applyFont="1" applyFill="1" applyAlignment="1">
      <alignment horizontal="center" vertical="center"/>
    </xf>
    <xf numFmtId="0" fontId="6" fillId="11" borderId="35" xfId="4" applyFont="1" applyFill="1" applyBorder="1" applyAlignment="1">
      <alignment vertical="center"/>
    </xf>
    <xf numFmtId="14" fontId="5" fillId="14" borderId="0" xfId="4" applyNumberFormat="1" applyFont="1" applyFill="1" applyAlignment="1">
      <alignment horizontal="center" vertical="center"/>
    </xf>
    <xf numFmtId="1" fontId="5" fillId="14" borderId="0" xfId="4" applyNumberFormat="1" applyFont="1" applyFill="1" applyAlignment="1">
      <alignment horizontal="center" vertical="center"/>
    </xf>
    <xf numFmtId="0" fontId="2" fillId="11" borderId="35" xfId="4" applyFill="1" applyBorder="1"/>
    <xf numFmtId="0" fontId="30" fillId="11" borderId="34" xfId="4" applyFont="1" applyFill="1" applyBorder="1" applyAlignment="1">
      <alignment wrapText="1"/>
    </xf>
    <xf numFmtId="0" fontId="6" fillId="11" borderId="0" xfId="4" applyFont="1" applyFill="1" applyAlignment="1">
      <alignment horizontal="right" vertical="center" wrapText="1"/>
    </xf>
    <xf numFmtId="0" fontId="30" fillId="11" borderId="35" xfId="4" applyFont="1" applyFill="1" applyBorder="1" applyAlignment="1">
      <alignment wrapText="1"/>
    </xf>
    <xf numFmtId="0" fontId="30" fillId="11" borderId="34" xfId="4" applyFont="1" applyFill="1" applyBorder="1"/>
    <xf numFmtId="0" fontId="30" fillId="11" borderId="0" xfId="4" applyFont="1" applyFill="1"/>
    <xf numFmtId="0" fontId="30" fillId="11" borderId="0" xfId="4" applyFont="1" applyFill="1" applyAlignment="1">
      <alignment wrapText="1"/>
    </xf>
    <xf numFmtId="0" fontId="6" fillId="11" borderId="34" xfId="4" applyFont="1" applyFill="1" applyBorder="1" applyAlignment="1">
      <alignment horizontal="right" vertical="center" wrapText="1"/>
    </xf>
    <xf numFmtId="0" fontId="30" fillId="11" borderId="35" xfId="4" applyFont="1" applyFill="1" applyBorder="1"/>
    <xf numFmtId="0" fontId="31" fillId="11" borderId="0" xfId="4" applyFont="1" applyFill="1" applyAlignment="1">
      <alignment vertical="center"/>
    </xf>
    <xf numFmtId="0" fontId="31" fillId="11" borderId="35" xfId="4" applyFont="1" applyFill="1" applyBorder="1" applyAlignment="1">
      <alignment vertical="center"/>
    </xf>
    <xf numFmtId="0" fontId="30" fillId="11" borderId="0" xfId="4" applyFont="1" applyFill="1" applyAlignment="1">
      <alignment vertical="top"/>
    </xf>
    <xf numFmtId="0" fontId="5" fillId="11" borderId="0" xfId="4" applyFont="1" applyFill="1" applyAlignment="1">
      <alignment vertical="center"/>
    </xf>
    <xf numFmtId="0" fontId="30" fillId="11" borderId="0" xfId="4" applyFont="1" applyFill="1" applyAlignment="1">
      <alignment vertical="center"/>
    </xf>
    <xf numFmtId="0" fontId="30" fillId="11" borderId="35" xfId="4" applyFont="1" applyFill="1" applyBorder="1" applyAlignment="1">
      <alignment vertical="center"/>
    </xf>
    <xf numFmtId="0" fontId="33" fillId="11" borderId="0" xfId="4" applyFont="1" applyFill="1" applyAlignment="1">
      <alignment vertical="center"/>
    </xf>
    <xf numFmtId="0" fontId="33" fillId="11" borderId="35" xfId="4" applyFont="1" applyFill="1" applyBorder="1" applyAlignment="1">
      <alignment vertical="center"/>
    </xf>
    <xf numFmtId="0" fontId="5" fillId="11" borderId="0" xfId="4" applyFont="1" applyFill="1" applyAlignment="1">
      <alignment horizontal="center" vertical="center"/>
    </xf>
    <xf numFmtId="0" fontId="6" fillId="11" borderId="35" xfId="4" applyFont="1" applyFill="1" applyBorder="1" applyAlignment="1">
      <alignment horizontal="center" vertical="center"/>
    </xf>
    <xf numFmtId="0" fontId="30" fillId="11" borderId="34" xfId="4" applyFont="1" applyFill="1" applyBorder="1" applyAlignment="1">
      <alignment vertical="top"/>
    </xf>
    <xf numFmtId="0" fontId="33" fillId="11" borderId="35" xfId="4" applyFont="1" applyFill="1" applyBorder="1"/>
    <xf numFmtId="0" fontId="2" fillId="11" borderId="3" xfId="4" applyFill="1" applyBorder="1"/>
    <xf numFmtId="0" fontId="2" fillId="11" borderId="2" xfId="4" applyFill="1" applyBorder="1"/>
    <xf numFmtId="0" fontId="2" fillId="11" borderId="36" xfId="4" applyFill="1" applyBorder="1"/>
    <xf numFmtId="0" fontId="5" fillId="12" borderId="2" xfId="6" applyFont="1" applyFill="1" applyBorder="1" applyAlignment="1" applyProtection="1">
      <alignment horizontal="right" vertical="center"/>
      <protection locked="0"/>
    </xf>
    <xf numFmtId="0" fontId="5" fillId="12" borderId="36" xfId="6" applyFont="1" applyFill="1" applyBorder="1" applyAlignment="1" applyProtection="1">
      <alignment horizontal="right" vertical="center"/>
      <protection locked="0"/>
    </xf>
    <xf numFmtId="0" fontId="5" fillId="12" borderId="38" xfId="6" applyFont="1" applyFill="1" applyBorder="1" applyAlignment="1" applyProtection="1">
      <alignment horizontal="center" vertical="center"/>
      <protection locked="0"/>
    </xf>
    <xf numFmtId="0" fontId="5" fillId="12" borderId="3" xfId="6" applyFont="1" applyFill="1" applyBorder="1" applyAlignment="1" applyProtection="1">
      <alignment horizontal="right" vertical="center"/>
      <protection locked="0"/>
    </xf>
    <xf numFmtId="0" fontId="5" fillId="12" borderId="38" xfId="6" applyFont="1" applyFill="1" applyBorder="1" applyAlignment="1" applyProtection="1">
      <alignment horizontal="right" vertical="center"/>
      <protection locked="0"/>
    </xf>
    <xf numFmtId="0" fontId="30" fillId="11" borderId="34" xfId="6" applyFont="1" applyFill="1" applyBorder="1" applyProtection="1">
      <protection locked="0"/>
    </xf>
    <xf numFmtId="0" fontId="30" fillId="11" borderId="0" xfId="6" applyFont="1" applyFill="1" applyProtection="1">
      <protection locked="0"/>
    </xf>
    <xf numFmtId="0" fontId="30" fillId="11" borderId="0" xfId="6" applyFont="1" applyFill="1" applyAlignment="1" applyProtection="1">
      <alignment vertical="top"/>
      <protection locked="0"/>
    </xf>
    <xf numFmtId="0" fontId="30" fillId="11" borderId="0" xfId="6" applyFont="1" applyFill="1" applyAlignment="1" applyProtection="1">
      <alignment vertical="top" wrapText="1"/>
      <protection locked="0"/>
    </xf>
    <xf numFmtId="0" fontId="30" fillId="11" borderId="0" xfId="6" applyFont="1" applyFill="1" applyAlignment="1" applyProtection="1">
      <alignment wrapText="1"/>
      <protection locked="0"/>
    </xf>
    <xf numFmtId="0" fontId="30" fillId="11" borderId="35" xfId="6" applyFont="1" applyFill="1" applyBorder="1" applyProtection="1">
      <protection locked="0"/>
    </xf>
    <xf numFmtId="1" fontId="5" fillId="12" borderId="38" xfId="6" applyNumberFormat="1" applyFont="1" applyFill="1" applyBorder="1" applyAlignment="1" applyProtection="1">
      <alignment horizontal="center" vertical="center"/>
      <protection locked="0"/>
    </xf>
    <xf numFmtId="0" fontId="3" fillId="0" borderId="0" xfId="5" applyAlignment="1">
      <alignment vertical="top" wrapText="1"/>
    </xf>
    <xf numFmtId="0" fontId="3" fillId="0" borderId="0" xfId="0" applyFont="1" applyAlignment="1">
      <alignment vertical="top"/>
    </xf>
    <xf numFmtId="0" fontId="3" fillId="0" borderId="0" xfId="5" applyAlignment="1">
      <alignment horizontal="left" vertical="center" wrapText="1"/>
    </xf>
    <xf numFmtId="0" fontId="3" fillId="0" borderId="0" xfId="5" applyAlignment="1">
      <alignment vertical="center" wrapText="1"/>
    </xf>
    <xf numFmtId="0" fontId="3" fillId="0" borderId="0" xfId="5" applyAlignment="1">
      <alignment wrapText="1"/>
    </xf>
    <xf numFmtId="0" fontId="3" fillId="0" borderId="0" xfId="5" applyAlignment="1">
      <alignment horizontal="left" vertical="top" wrapText="1"/>
    </xf>
    <xf numFmtId="0" fontId="5" fillId="0" borderId="38" xfId="4" applyFont="1" applyBorder="1" applyAlignment="1" applyProtection="1">
      <alignment horizontal="center" vertical="center"/>
      <protection locked="0"/>
    </xf>
    <xf numFmtId="0" fontId="26" fillId="11" borderId="20" xfId="4" applyFont="1" applyFill="1" applyBorder="1" applyAlignment="1">
      <alignment vertical="center"/>
    </xf>
    <xf numFmtId="0" fontId="26" fillId="11" borderId="1" xfId="4" applyFont="1" applyFill="1" applyBorder="1" applyAlignment="1">
      <alignment vertical="center"/>
    </xf>
    <xf numFmtId="0" fontId="29" fillId="11" borderId="34" xfId="4" applyFont="1" applyFill="1" applyBorder="1" applyAlignment="1">
      <alignment horizontal="center" vertical="center"/>
    </xf>
    <xf numFmtId="0" fontId="29" fillId="11" borderId="0" xfId="4" applyFont="1" applyFill="1" applyAlignment="1">
      <alignment horizontal="center" vertical="center"/>
    </xf>
    <xf numFmtId="0" fontId="29" fillId="11" borderId="35" xfId="4" applyFont="1" applyFill="1" applyBorder="1" applyAlignment="1">
      <alignment horizontal="center" vertical="center"/>
    </xf>
    <xf numFmtId="0" fontId="5" fillId="11" borderId="34" xfId="4" applyFont="1" applyFill="1" applyBorder="1" applyAlignment="1">
      <alignment vertical="center" wrapText="1"/>
    </xf>
    <xf numFmtId="0" fontId="5" fillId="11" borderId="0" xfId="4" applyFont="1" applyFill="1" applyAlignment="1">
      <alignment vertical="center" wrapText="1"/>
    </xf>
    <xf numFmtId="14" fontId="5" fillId="12" borderId="3" xfId="4" applyNumberFormat="1" applyFont="1" applyFill="1" applyBorder="1" applyAlignment="1" applyProtection="1">
      <alignment horizontal="center" vertical="center"/>
      <protection locked="0"/>
    </xf>
    <xf numFmtId="14" fontId="5" fillId="12" borderId="36" xfId="4" applyNumberFormat="1" applyFont="1" applyFill="1" applyBorder="1" applyAlignment="1" applyProtection="1">
      <alignment horizontal="center" vertical="center"/>
      <protection locked="0"/>
    </xf>
    <xf numFmtId="0" fontId="5" fillId="0" borderId="34" xfId="4" applyFont="1" applyBorder="1" applyAlignment="1">
      <alignment horizontal="center" vertical="center" wrapText="1"/>
    </xf>
    <xf numFmtId="0" fontId="5" fillId="0" borderId="0" xfId="4" applyFont="1" applyAlignment="1">
      <alignment horizontal="center" vertical="center" wrapText="1"/>
    </xf>
    <xf numFmtId="0" fontId="5" fillId="0" borderId="35" xfId="4" applyFont="1" applyBorder="1" applyAlignment="1">
      <alignment horizontal="center" vertical="center" wrapText="1"/>
    </xf>
    <xf numFmtId="0" fontId="6" fillId="11" borderId="34" xfId="4" applyFont="1" applyFill="1" applyBorder="1" applyAlignment="1">
      <alignment horizontal="right" vertical="center" wrapText="1"/>
    </xf>
    <xf numFmtId="0" fontId="6" fillId="11" borderId="35" xfId="4" applyFont="1" applyFill="1" applyBorder="1" applyAlignment="1">
      <alignment horizontal="right" vertical="center" wrapText="1"/>
    </xf>
    <xf numFmtId="49" fontId="5" fillId="12" borderId="3" xfId="4" applyNumberFormat="1" applyFont="1" applyFill="1" applyBorder="1" applyAlignment="1" applyProtection="1">
      <alignment horizontal="center" vertical="center"/>
      <protection locked="0"/>
    </xf>
    <xf numFmtId="49" fontId="5" fillId="12" borderId="36" xfId="4" applyNumberFormat="1" applyFont="1" applyFill="1" applyBorder="1" applyAlignment="1" applyProtection="1">
      <alignment horizontal="center" vertical="center"/>
      <protection locked="0"/>
    </xf>
    <xf numFmtId="0" fontId="30" fillId="11" borderId="34" xfId="4" applyFont="1" applyFill="1" applyBorder="1" applyAlignment="1">
      <alignment wrapText="1"/>
    </xf>
    <xf numFmtId="0" fontId="30" fillId="11" borderId="0" xfId="4" applyFont="1" applyFill="1" applyAlignment="1">
      <alignment wrapText="1"/>
    </xf>
    <xf numFmtId="0" fontId="30" fillId="11" borderId="0" xfId="4" applyFont="1" applyFill="1"/>
    <xf numFmtId="0" fontId="28" fillId="11" borderId="34" xfId="4" applyFont="1" applyFill="1" applyBorder="1" applyAlignment="1">
      <alignment horizontal="center" vertical="center" wrapText="1"/>
    </xf>
    <xf numFmtId="0" fontId="28" fillId="11" borderId="0" xfId="4" applyFont="1" applyFill="1" applyAlignment="1">
      <alignment horizontal="center" vertical="center" wrapText="1"/>
    </xf>
    <xf numFmtId="0" fontId="6" fillId="11" borderId="34" xfId="4" applyFont="1" applyFill="1" applyBorder="1" applyAlignment="1">
      <alignment horizontal="right" vertical="center"/>
    </xf>
    <xf numFmtId="0" fontId="6" fillId="11" borderId="35" xfId="4" applyFont="1" applyFill="1" applyBorder="1" applyAlignment="1">
      <alignment horizontal="right" vertical="center"/>
    </xf>
    <xf numFmtId="0" fontId="6" fillId="11" borderId="0" xfId="4" applyFont="1" applyFill="1" applyAlignment="1">
      <alignment horizontal="right" vertical="center" wrapText="1"/>
    </xf>
    <xf numFmtId="0" fontId="5" fillId="12" borderId="3" xfId="4" applyFont="1" applyFill="1" applyBorder="1" applyAlignment="1" applyProtection="1">
      <alignment horizontal="center" vertical="center"/>
      <protection locked="0"/>
    </xf>
    <xf numFmtId="0" fontId="5" fillId="12" borderId="36" xfId="4" applyFont="1" applyFill="1" applyBorder="1" applyAlignment="1" applyProtection="1">
      <alignment horizontal="center" vertical="center"/>
      <protection locked="0"/>
    </xf>
    <xf numFmtId="0" fontId="30" fillId="11" borderId="34" xfId="4" applyFont="1" applyFill="1" applyBorder="1" applyAlignment="1">
      <alignment vertical="center" wrapText="1"/>
    </xf>
    <xf numFmtId="0" fontId="30" fillId="11" borderId="0" xfId="4" applyFont="1" applyFill="1" applyAlignment="1">
      <alignment vertical="center" wrapText="1"/>
    </xf>
    <xf numFmtId="0" fontId="6" fillId="11" borderId="0" xfId="4" applyFont="1" applyFill="1" applyAlignment="1">
      <alignment horizontal="right" vertical="center"/>
    </xf>
    <xf numFmtId="0" fontId="5" fillId="12" borderId="3" xfId="4" applyFont="1" applyFill="1" applyBorder="1" applyAlignment="1" applyProtection="1">
      <alignment vertical="center"/>
      <protection locked="0"/>
    </xf>
    <xf numFmtId="0" fontId="5" fillId="12" borderId="2" xfId="4" applyFont="1" applyFill="1" applyBorder="1" applyAlignment="1" applyProtection="1">
      <alignment vertical="center"/>
      <protection locked="0"/>
    </xf>
    <xf numFmtId="0" fontId="5" fillId="12" borderId="36" xfId="4" applyFont="1" applyFill="1" applyBorder="1" applyAlignment="1" applyProtection="1">
      <alignment vertical="center"/>
      <protection locked="0"/>
    </xf>
    <xf numFmtId="0" fontId="31" fillId="11" borderId="34" xfId="4" applyFont="1" applyFill="1" applyBorder="1" applyAlignment="1">
      <alignment vertical="center"/>
    </xf>
    <xf numFmtId="0" fontId="31" fillId="11" borderId="0" xfId="4" applyFont="1" applyFill="1" applyAlignment="1">
      <alignment vertical="center"/>
    </xf>
    <xf numFmtId="0" fontId="30" fillId="11" borderId="0" xfId="4" applyFont="1" applyFill="1" applyProtection="1">
      <protection locked="0"/>
    </xf>
    <xf numFmtId="0" fontId="6" fillId="11" borderId="0" xfId="4" applyFont="1" applyFill="1" applyAlignment="1">
      <alignment vertical="center"/>
    </xf>
    <xf numFmtId="0" fontId="30" fillId="12" borderId="3" xfId="4" applyFont="1" applyFill="1" applyBorder="1" applyProtection="1">
      <protection locked="0"/>
    </xf>
    <xf numFmtId="0" fontId="30" fillId="12" borderId="2" xfId="4" applyFont="1" applyFill="1" applyBorder="1" applyProtection="1">
      <protection locked="0"/>
    </xf>
    <xf numFmtId="0" fontId="30" fillId="12" borderId="36" xfId="4" applyFont="1" applyFill="1" applyBorder="1" applyProtection="1">
      <protection locked="0"/>
    </xf>
    <xf numFmtId="0" fontId="6" fillId="11" borderId="34" xfId="4" applyFont="1" applyFill="1" applyBorder="1" applyAlignment="1">
      <alignment horizontal="center" vertical="center"/>
    </xf>
    <xf numFmtId="0" fontId="6" fillId="11" borderId="0" xfId="4" applyFont="1" applyFill="1" applyAlignment="1">
      <alignment horizontal="center" vertical="center"/>
    </xf>
    <xf numFmtId="0" fontId="5" fillId="12" borderId="3" xfId="4" applyFont="1" applyFill="1" applyBorder="1" applyAlignment="1" applyProtection="1">
      <alignment horizontal="right" vertical="center"/>
      <protection locked="0"/>
    </xf>
    <xf numFmtId="0" fontId="5" fillId="12" borderId="2" xfId="4" applyFont="1" applyFill="1" applyBorder="1" applyAlignment="1" applyProtection="1">
      <alignment horizontal="right" vertical="center"/>
      <protection locked="0"/>
    </xf>
    <xf numFmtId="0" fontId="5" fillId="12" borderId="36" xfId="4" applyFont="1" applyFill="1" applyBorder="1" applyAlignment="1" applyProtection="1">
      <alignment horizontal="right" vertical="center"/>
      <protection locked="0"/>
    </xf>
    <xf numFmtId="0" fontId="30" fillId="11" borderId="0" xfId="4" applyFont="1" applyFill="1" applyAlignment="1" applyProtection="1">
      <alignment vertical="top" wrapText="1"/>
      <protection locked="0"/>
    </xf>
    <xf numFmtId="0" fontId="30" fillId="11" borderId="0" xfId="4" applyFont="1" applyFill="1" applyAlignment="1">
      <alignment vertical="top"/>
    </xf>
    <xf numFmtId="0" fontId="30" fillId="11" borderId="0" xfId="4" applyFont="1" applyFill="1" applyAlignment="1" applyProtection="1">
      <alignment vertical="top"/>
      <protection locked="0"/>
    </xf>
    <xf numFmtId="49" fontId="5" fillId="12" borderId="3" xfId="4" applyNumberFormat="1" applyFont="1" applyFill="1" applyBorder="1" applyAlignment="1" applyProtection="1">
      <alignment vertical="center"/>
      <protection locked="0"/>
    </xf>
    <xf numFmtId="49" fontId="5" fillId="12" borderId="2" xfId="4" applyNumberFormat="1" applyFont="1" applyFill="1" applyBorder="1" applyAlignment="1" applyProtection="1">
      <alignment vertical="center"/>
      <protection locked="0"/>
    </xf>
    <xf numFmtId="49" fontId="5" fillId="12" borderId="36" xfId="4" applyNumberFormat="1" applyFont="1" applyFill="1" applyBorder="1" applyAlignment="1" applyProtection="1">
      <alignment vertical="center"/>
      <protection locked="0"/>
    </xf>
    <xf numFmtId="0" fontId="6" fillId="11" borderId="35" xfId="4" applyFont="1" applyFill="1" applyBorder="1" applyAlignment="1">
      <alignment horizontal="center" vertical="center"/>
    </xf>
    <xf numFmtId="0" fontId="6" fillId="11" borderId="34" xfId="4" applyFont="1" applyFill="1" applyBorder="1" applyAlignment="1">
      <alignment horizontal="left" vertical="center"/>
    </xf>
    <xf numFmtId="0" fontId="6" fillId="11" borderId="0" xfId="4" applyFont="1" applyFill="1" applyAlignment="1">
      <alignment horizontal="left" vertical="center"/>
    </xf>
    <xf numFmtId="0" fontId="6" fillId="11" borderId="0" xfId="4" applyFont="1" applyFill="1" applyAlignment="1">
      <alignment vertical="top"/>
    </xf>
    <xf numFmtId="0" fontId="30" fillId="12" borderId="3" xfId="4" applyFont="1" applyFill="1" applyBorder="1" applyAlignment="1" applyProtection="1">
      <alignment vertical="center"/>
      <protection locked="0"/>
    </xf>
    <xf numFmtId="0" fontId="30" fillId="12" borderId="2" xfId="4" applyFont="1" applyFill="1" applyBorder="1" applyAlignment="1" applyProtection="1">
      <alignment vertical="center"/>
      <protection locked="0"/>
    </xf>
    <xf numFmtId="0" fontId="30" fillId="12" borderId="36" xfId="4" applyFont="1" applyFill="1" applyBorder="1" applyAlignment="1" applyProtection="1">
      <alignment vertical="center"/>
      <protection locked="0"/>
    </xf>
    <xf numFmtId="0" fontId="6" fillId="11" borderId="1" xfId="4" applyFont="1" applyFill="1" applyBorder="1" applyAlignment="1">
      <alignment horizontal="left" vertical="center" wrapText="1"/>
    </xf>
    <xf numFmtId="0" fontId="6" fillId="11" borderId="5" xfId="4" applyFont="1" applyFill="1" applyBorder="1" applyAlignment="1">
      <alignment horizontal="left" vertical="center" wrapText="1"/>
    </xf>
    <xf numFmtId="0" fontId="6" fillId="0" borderId="33" xfId="0" applyFont="1" applyBorder="1" applyAlignment="1">
      <alignment horizontal="left" vertical="center" wrapText="1"/>
    </xf>
    <xf numFmtId="0" fontId="6" fillId="9" borderId="33" xfId="0" applyFont="1" applyFill="1" applyBorder="1" applyAlignment="1">
      <alignment horizontal="left" vertical="center" wrapText="1"/>
    </xf>
    <xf numFmtId="0" fontId="5" fillId="9" borderId="33" xfId="0" applyFont="1" applyFill="1" applyBorder="1" applyAlignment="1">
      <alignment horizontal="left" vertical="center" wrapText="1"/>
    </xf>
    <xf numFmtId="0" fontId="9"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7"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3" fillId="0" borderId="2" xfId="0" applyFont="1" applyBorder="1" applyAlignment="1" applyProtection="1">
      <alignment horizontal="right" vertical="top" wrapText="1"/>
      <protection locked="0"/>
    </xf>
    <xf numFmtId="0" fontId="7"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9" fillId="3" borderId="33" xfId="0" applyFont="1" applyFill="1" applyBorder="1" applyAlignment="1">
      <alignment horizontal="center" vertical="center"/>
    </xf>
    <xf numFmtId="0" fontId="0" fillId="0" borderId="33" xfId="0" applyBorder="1" applyAlignment="1">
      <alignment horizontal="center" vertical="center"/>
    </xf>
    <xf numFmtId="0" fontId="5" fillId="3" borderId="33" xfId="0" applyFont="1" applyFill="1" applyBorder="1" applyAlignment="1">
      <alignment horizontal="center" vertical="center" wrapText="1"/>
    </xf>
    <xf numFmtId="0" fontId="0" fillId="0" borderId="33" xfId="0" applyBorder="1" applyAlignment="1">
      <alignment horizontal="center" vertical="center" wrapText="1"/>
    </xf>
    <xf numFmtId="0" fontId="12" fillId="4" borderId="33" xfId="0" applyFont="1" applyFill="1" applyBorder="1" applyAlignment="1" applyProtection="1">
      <alignment horizontal="left" vertical="center" wrapText="1"/>
      <protection locked="0"/>
    </xf>
    <xf numFmtId="0" fontId="5" fillId="0" borderId="33" xfId="0" applyFont="1" applyBorder="1" applyAlignment="1">
      <alignment horizontal="left" vertical="center" wrapText="1"/>
    </xf>
    <xf numFmtId="0" fontId="6" fillId="11" borderId="33" xfId="0" applyFont="1" applyFill="1" applyBorder="1" applyAlignment="1">
      <alignment horizontal="left" vertical="center" wrapText="1"/>
    </xf>
    <xf numFmtId="0" fontId="5" fillId="4" borderId="33" xfId="0" applyFont="1" applyFill="1" applyBorder="1" applyAlignment="1" applyProtection="1">
      <alignment horizontal="left" vertical="center" wrapText="1"/>
      <protection locked="0"/>
    </xf>
    <xf numFmtId="0" fontId="6" fillId="4" borderId="33" xfId="0" applyFont="1" applyFill="1" applyBorder="1" applyAlignment="1" applyProtection="1">
      <alignment vertical="center"/>
      <protection locked="0"/>
    </xf>
    <xf numFmtId="0" fontId="9" fillId="0" borderId="0" xfId="5" applyFont="1" applyAlignment="1">
      <alignment horizontal="center" vertical="center" wrapText="1"/>
    </xf>
    <xf numFmtId="0" fontId="3" fillId="0" borderId="0" xfId="5" applyAlignment="1">
      <alignment horizontal="center" vertical="center" wrapText="1"/>
    </xf>
    <xf numFmtId="0" fontId="7" fillId="0" borderId="0" xfId="5" applyFont="1" applyAlignment="1" applyProtection="1">
      <alignment horizontal="center" vertical="top" wrapText="1"/>
      <protection locked="0"/>
    </xf>
    <xf numFmtId="0" fontId="3" fillId="0" borderId="0" xfId="5" applyAlignment="1" applyProtection="1">
      <alignment horizontal="center" wrapText="1"/>
      <protection locked="0"/>
    </xf>
    <xf numFmtId="0" fontId="3" fillId="0" borderId="0" xfId="5" applyAlignment="1">
      <alignment horizontal="right" vertical="top" wrapText="1"/>
    </xf>
    <xf numFmtId="0" fontId="3" fillId="0" borderId="0" xfId="5" applyAlignment="1">
      <alignment horizontal="right" wrapText="1"/>
    </xf>
    <xf numFmtId="0" fontId="3" fillId="0" borderId="0" xfId="5"/>
    <xf numFmtId="0" fontId="7" fillId="5" borderId="3" xfId="5" applyFont="1" applyFill="1" applyBorder="1" applyAlignment="1" applyProtection="1">
      <alignment vertical="center" wrapText="1"/>
      <protection locked="0"/>
    </xf>
    <xf numFmtId="0" fontId="3" fillId="0" borderId="2" xfId="5" applyBorder="1" applyAlignment="1" applyProtection="1">
      <alignment vertical="center" wrapText="1"/>
      <protection locked="0"/>
    </xf>
    <xf numFmtId="0" fontId="3" fillId="0" borderId="2" xfId="5" applyBorder="1" applyProtection="1">
      <protection locked="0"/>
    </xf>
    <xf numFmtId="0" fontId="5" fillId="3" borderId="33" xfId="5" applyFont="1" applyFill="1" applyBorder="1" applyAlignment="1">
      <alignment horizontal="center" vertical="center" wrapText="1"/>
    </xf>
    <xf numFmtId="0" fontId="3" fillId="0" borderId="33" xfId="5" applyBorder="1" applyAlignment="1">
      <alignment horizontal="center" vertical="center" wrapText="1"/>
    </xf>
    <xf numFmtId="3" fontId="19" fillId="3" borderId="33" xfId="5" applyNumberFormat="1" applyFont="1" applyFill="1" applyBorder="1" applyAlignment="1">
      <alignment horizontal="center" vertical="center" wrapText="1"/>
    </xf>
    <xf numFmtId="3" fontId="3" fillId="0" borderId="33" xfId="5" applyNumberFormat="1" applyBorder="1" applyAlignment="1">
      <alignment horizontal="center" vertical="center" wrapText="1"/>
    </xf>
    <xf numFmtId="0" fontId="16" fillId="9" borderId="33" xfId="0" applyFont="1" applyFill="1" applyBorder="1" applyAlignment="1">
      <alignment horizontal="left" vertical="center" wrapText="1"/>
    </xf>
    <xf numFmtId="0" fontId="22" fillId="0" borderId="33" xfId="0" applyFont="1" applyBorder="1" applyAlignment="1">
      <alignment horizontal="left" vertical="center" wrapText="1"/>
    </xf>
    <xf numFmtId="0" fontId="19" fillId="3" borderId="33" xfId="5" applyFont="1" applyFill="1" applyBorder="1" applyAlignment="1">
      <alignment horizontal="center" vertical="center"/>
    </xf>
    <xf numFmtId="0" fontId="3" fillId="0" borderId="33" xfId="5" applyBorder="1" applyAlignment="1">
      <alignment horizontal="center" vertical="center"/>
    </xf>
    <xf numFmtId="0" fontId="6" fillId="0" borderId="33" xfId="0" applyFont="1" applyBorder="1" applyAlignment="1">
      <alignment horizontal="left" vertical="center" wrapText="1" indent="1"/>
    </xf>
    <xf numFmtId="0" fontId="6" fillId="9" borderId="33" xfId="0" applyFont="1" applyFill="1" applyBorder="1" applyAlignment="1">
      <alignment horizontal="left" vertical="center" wrapText="1" indent="1"/>
    </xf>
    <xf numFmtId="0" fontId="16" fillId="0" borderId="33" xfId="0" applyFont="1" applyBorder="1" applyAlignment="1">
      <alignment horizontal="left" vertical="center" wrapText="1"/>
    </xf>
    <xf numFmtId="0" fontId="13" fillId="4" borderId="33" xfId="5" applyFont="1" applyFill="1" applyBorder="1" applyAlignment="1">
      <alignment horizontal="left" vertical="center" wrapText="1"/>
    </xf>
    <xf numFmtId="0" fontId="13" fillId="4" borderId="33" xfId="5" applyFont="1" applyFill="1" applyBorder="1" applyAlignment="1">
      <alignment vertical="center" wrapText="1"/>
    </xf>
    <xf numFmtId="0" fontId="3" fillId="0" borderId="33" xfId="5" applyBorder="1"/>
    <xf numFmtId="0" fontId="6" fillId="11" borderId="33" xfId="0" applyFont="1" applyFill="1" applyBorder="1" applyAlignment="1">
      <alignment horizontal="left" vertical="center" wrapText="1" indent="1"/>
    </xf>
    <xf numFmtId="0" fontId="13" fillId="9" borderId="33" xfId="0" applyFont="1" applyFill="1" applyBorder="1" applyAlignment="1">
      <alignment horizontal="left" vertical="center" wrapText="1"/>
    </xf>
    <xf numFmtId="0" fontId="13" fillId="0" borderId="33" xfId="0" applyFont="1" applyBorder="1" applyAlignment="1">
      <alignment horizontal="left" vertical="center" wrapText="1" indent="1"/>
    </xf>
    <xf numFmtId="0" fontId="5" fillId="4" borderId="33" xfId="5" applyFont="1" applyFill="1" applyBorder="1" applyAlignment="1">
      <alignment horizontal="left" vertical="center" wrapText="1"/>
    </xf>
    <xf numFmtId="0" fontId="5" fillId="4" borderId="33" xfId="5" applyFont="1" applyFill="1" applyBorder="1" applyAlignment="1">
      <alignment vertical="center" wrapText="1"/>
    </xf>
    <xf numFmtId="0" fontId="5" fillId="9" borderId="33" xfId="0" applyFont="1" applyFill="1" applyBorder="1" applyAlignment="1">
      <alignment horizontal="left" vertical="center" wrapText="1" indent="1"/>
    </xf>
    <xf numFmtId="0" fontId="6" fillId="0" borderId="33" xfId="5" applyFont="1" applyBorder="1" applyAlignment="1">
      <alignment horizontal="left" vertical="center" wrapText="1" indent="1"/>
    </xf>
    <xf numFmtId="0" fontId="9" fillId="0" borderId="0" xfId="3" applyFont="1" applyAlignment="1">
      <alignment horizontal="center" vertical="center" wrapText="1"/>
    </xf>
    <xf numFmtId="0" fontId="0" fillId="0" borderId="0" xfId="0" applyAlignment="1">
      <alignment horizontal="center" wrapText="1"/>
    </xf>
    <xf numFmtId="0" fontId="7" fillId="0" borderId="0" xfId="3" applyFont="1" applyAlignment="1" applyProtection="1">
      <alignment horizontal="center" vertical="top" wrapText="1"/>
      <protection locked="0"/>
    </xf>
    <xf numFmtId="0" fontId="19" fillId="2" borderId="4" xfId="3" applyFont="1" applyFill="1" applyBorder="1" applyAlignment="1" applyProtection="1">
      <alignment vertical="center" wrapText="1"/>
      <protection locked="0"/>
    </xf>
    <xf numFmtId="0" fontId="3" fillId="0" borderId="2" xfId="3" applyFont="1" applyBorder="1" applyAlignment="1">
      <alignment horizontal="right" vertical="top" wrapText="1"/>
    </xf>
    <xf numFmtId="0" fontId="0" fillId="0" borderId="2" xfId="0" applyBorder="1" applyAlignment="1">
      <alignment horizontal="right" wrapText="1"/>
    </xf>
    <xf numFmtId="0" fontId="5" fillId="10" borderId="33" xfId="0" applyFont="1" applyFill="1" applyBorder="1" applyAlignment="1">
      <alignment horizontal="left" vertical="center" wrapText="1"/>
    </xf>
    <xf numFmtId="0" fontId="6" fillId="10" borderId="33" xfId="0" applyFont="1" applyFill="1" applyBorder="1" applyAlignment="1">
      <alignment horizontal="left" vertical="center" wrapText="1"/>
    </xf>
    <xf numFmtId="0" fontId="5" fillId="3" borderId="33" xfId="3" applyFont="1" applyFill="1" applyBorder="1" applyAlignment="1">
      <alignment horizontal="center" vertical="center" wrapText="1"/>
    </xf>
    <xf numFmtId="0" fontId="19" fillId="3" borderId="33" xfId="3" applyFont="1" applyFill="1" applyBorder="1" applyAlignment="1">
      <alignment horizontal="center" vertical="center" wrapText="1"/>
    </xf>
    <xf numFmtId="0" fontId="13" fillId="7" borderId="33" xfId="0" applyFont="1" applyFill="1" applyBorder="1" applyAlignment="1">
      <alignment horizontal="left" vertical="center" wrapText="1" shrinkToFit="1"/>
    </xf>
    <xf numFmtId="0" fontId="13" fillId="10" borderId="33" xfId="0" applyFont="1" applyFill="1" applyBorder="1" applyAlignment="1">
      <alignment horizontal="left" vertical="center" wrapText="1"/>
    </xf>
    <xf numFmtId="0" fontId="13" fillId="0" borderId="33" xfId="0" applyFont="1" applyBorder="1" applyAlignment="1">
      <alignment horizontal="left" vertical="center" wrapText="1"/>
    </xf>
    <xf numFmtId="0" fontId="5" fillId="3" borderId="17" xfId="3" applyFont="1" applyFill="1" applyBorder="1" applyAlignment="1">
      <alignment horizontal="center" vertical="center" wrapText="1"/>
    </xf>
    <xf numFmtId="0" fontId="0" fillId="0" borderId="19" xfId="0" applyBorder="1" applyAlignment="1">
      <alignment horizontal="center" vertical="center" wrapText="1"/>
    </xf>
    <xf numFmtId="0" fontId="0" fillId="0" borderId="18" xfId="0" applyBorder="1" applyAlignment="1">
      <alignment horizontal="center" vertical="center" wrapText="1"/>
    </xf>
    <xf numFmtId="0" fontId="6" fillId="0" borderId="13" xfId="0" applyFont="1" applyBorder="1" applyAlignment="1">
      <alignment horizontal="left" vertical="center" wrapText="1"/>
    </xf>
    <xf numFmtId="0" fontId="6" fillId="0" borderId="13" xfId="0" applyFont="1" applyBorder="1" applyAlignment="1">
      <alignment horizontal="left" vertical="center" wrapText="1" indent="1"/>
    </xf>
    <xf numFmtId="0" fontId="5" fillId="9" borderId="13" xfId="0" applyFont="1" applyFill="1" applyBorder="1" applyAlignment="1">
      <alignment horizontal="left" vertical="center" wrapText="1"/>
    </xf>
    <xf numFmtId="0" fontId="6" fillId="0" borderId="22" xfId="0" applyFont="1" applyBorder="1" applyAlignment="1">
      <alignment horizontal="left" vertical="center" wrapText="1"/>
    </xf>
    <xf numFmtId="0" fontId="13" fillId="7" borderId="20" xfId="0" applyFont="1" applyFill="1" applyBorder="1" applyAlignment="1">
      <alignment horizontal="left" vertical="center" shrinkToFit="1"/>
    </xf>
    <xf numFmtId="0" fontId="6" fillId="7" borderId="1" xfId="0" applyFont="1" applyFill="1" applyBorder="1" applyAlignment="1">
      <alignment horizontal="left" vertical="center" shrinkToFit="1"/>
    </xf>
    <xf numFmtId="0" fontId="6" fillId="7" borderId="21" xfId="0" applyFont="1" applyFill="1" applyBorder="1" applyAlignment="1">
      <alignment horizontal="left" vertical="center" shrinkToFit="1"/>
    </xf>
    <xf numFmtId="0" fontId="13" fillId="9" borderId="14" xfId="0" applyFont="1" applyFill="1" applyBorder="1" applyAlignment="1">
      <alignment horizontal="left" vertical="center" wrapText="1"/>
    </xf>
    <xf numFmtId="0" fontId="6" fillId="0" borderId="22" xfId="0" applyFont="1" applyBorder="1" applyAlignment="1">
      <alignment horizontal="left" vertical="center" wrapText="1" indent="1"/>
    </xf>
    <xf numFmtId="0" fontId="5" fillId="9" borderId="13" xfId="0" applyFont="1" applyFill="1" applyBorder="1" applyAlignment="1">
      <alignment horizontal="left" vertical="center" wrapText="1" indent="1"/>
    </xf>
    <xf numFmtId="0" fontId="3" fillId="0" borderId="2" xfId="3" applyFont="1" applyBorder="1" applyAlignment="1" applyProtection="1">
      <alignment horizontal="right" vertical="top" wrapText="1"/>
      <protection locked="0"/>
    </xf>
    <xf numFmtId="0" fontId="3" fillId="0" borderId="2" xfId="0" applyFont="1" applyBorder="1" applyAlignment="1" applyProtection="1">
      <alignment horizontal="right"/>
      <protection locked="0"/>
    </xf>
    <xf numFmtId="0" fontId="13" fillId="0" borderId="14" xfId="0" applyFont="1" applyBorder="1" applyAlignment="1">
      <alignment horizontal="left" vertical="center" wrapText="1"/>
    </xf>
    <xf numFmtId="0" fontId="13" fillId="9" borderId="13" xfId="0" applyFont="1" applyFill="1" applyBorder="1" applyAlignment="1">
      <alignment horizontal="left" vertical="center" wrapText="1"/>
    </xf>
    <xf numFmtId="0" fontId="19" fillId="3" borderId="23" xfId="3" applyFont="1" applyFill="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13" fillId="0" borderId="13" xfId="0" applyFont="1" applyBorder="1" applyAlignment="1">
      <alignment horizontal="left" vertical="center" wrapText="1"/>
    </xf>
    <xf numFmtId="0" fontId="9" fillId="0" borderId="0" xfId="1" applyFont="1" applyAlignment="1">
      <alignment horizontal="center" vertical="center" wrapText="1"/>
    </xf>
    <xf numFmtId="0" fontId="12" fillId="0" borderId="0" xfId="3" applyAlignment="1">
      <alignment horizontal="center" vertical="center" wrapText="1"/>
    </xf>
    <xf numFmtId="0" fontId="7" fillId="0" borderId="0" xfId="1" applyFont="1" applyAlignment="1">
      <alignment horizontal="center" vertical="center"/>
    </xf>
    <xf numFmtId="0" fontId="4" fillId="0" borderId="30" xfId="0" applyFont="1" applyBorder="1" applyAlignment="1">
      <alignment horizontal="left" vertical="center" wrapText="1"/>
    </xf>
    <xf numFmtId="0" fontId="19" fillId="9" borderId="30" xfId="0" applyFont="1" applyFill="1" applyBorder="1" applyAlignment="1">
      <alignment horizontal="left" vertical="center" wrapText="1"/>
    </xf>
    <xf numFmtId="0" fontId="10" fillId="3" borderId="7" xfId="0" applyFont="1" applyFill="1" applyBorder="1" applyAlignment="1">
      <alignment horizontal="center" vertical="center" wrapText="1"/>
    </xf>
    <xf numFmtId="0" fontId="4" fillId="0" borderId="8"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10" fillId="3" borderId="8" xfId="0" applyFont="1" applyFill="1" applyBorder="1" applyAlignment="1">
      <alignment horizontal="center" vertical="center" wrapText="1"/>
    </xf>
    <xf numFmtId="0" fontId="4" fillId="0" borderId="27" xfId="0" applyFont="1" applyBorder="1"/>
    <xf numFmtId="3" fontId="10" fillId="3" borderId="8" xfId="0" applyNumberFormat="1" applyFont="1" applyFill="1" applyBorder="1" applyAlignment="1">
      <alignment horizontal="center" vertical="center" wrapText="1"/>
    </xf>
    <xf numFmtId="3" fontId="4" fillId="0" borderId="27" xfId="0" applyNumberFormat="1" applyFont="1" applyBorder="1"/>
    <xf numFmtId="3" fontId="10" fillId="3" borderId="9" xfId="0" applyNumberFormat="1" applyFont="1" applyFill="1" applyBorder="1" applyAlignment="1">
      <alignment horizontal="center" vertical="center" wrapText="1"/>
    </xf>
    <xf numFmtId="3" fontId="4" fillId="0" borderId="28" xfId="0" applyNumberFormat="1" applyFont="1" applyBorder="1"/>
    <xf numFmtId="49" fontId="10" fillId="3" borderId="10" xfId="0" applyNumberFormat="1" applyFont="1" applyFill="1" applyBorder="1" applyAlignment="1">
      <alignment horizontal="center" vertical="center" wrapText="1"/>
    </xf>
    <xf numFmtId="49" fontId="10" fillId="3" borderId="11" xfId="0" applyNumberFormat="1" applyFont="1" applyFill="1" applyBorder="1" applyAlignment="1">
      <alignment horizontal="center" vertical="center" wrapText="1"/>
    </xf>
    <xf numFmtId="0" fontId="21" fillId="6" borderId="29" xfId="0" applyFont="1" applyFill="1" applyBorder="1" applyAlignment="1">
      <alignment horizontal="left" vertical="center"/>
    </xf>
    <xf numFmtId="0" fontId="23" fillId="6" borderId="29" xfId="0" applyFont="1" applyFill="1" applyBorder="1" applyAlignment="1">
      <alignment vertical="center"/>
    </xf>
    <xf numFmtId="0" fontId="4" fillId="0" borderId="29" xfId="0" applyFont="1" applyBorder="1" applyAlignment="1">
      <alignment vertical="center"/>
    </xf>
    <xf numFmtId="0" fontId="19" fillId="0" borderId="30" xfId="0" applyFont="1" applyBorder="1" applyAlignment="1">
      <alignment horizontal="left" vertical="center" wrapText="1"/>
    </xf>
    <xf numFmtId="0" fontId="19" fillId="9" borderId="31" xfId="0" applyFont="1" applyFill="1" applyBorder="1" applyAlignment="1">
      <alignment horizontal="left" vertical="center" wrapText="1"/>
    </xf>
    <xf numFmtId="0" fontId="21" fillId="6" borderId="32" xfId="0" applyFont="1" applyFill="1" applyBorder="1" applyAlignment="1">
      <alignment horizontal="left" vertical="center"/>
    </xf>
    <xf numFmtId="0" fontId="4" fillId="0" borderId="32" xfId="0" applyFont="1" applyBorder="1" applyAlignment="1">
      <alignment vertical="center"/>
    </xf>
    <xf numFmtId="0" fontId="21" fillId="9" borderId="30" xfId="0" applyFont="1" applyFill="1" applyBorder="1" applyAlignment="1">
      <alignment horizontal="left" vertical="center" wrapText="1"/>
    </xf>
    <xf numFmtId="0" fontId="21" fillId="9" borderId="31" xfId="0" applyFont="1" applyFill="1" applyBorder="1" applyAlignment="1">
      <alignment horizontal="left" vertical="center" wrapText="1"/>
    </xf>
    <xf numFmtId="0" fontId="4" fillId="0" borderId="32" xfId="0" applyFont="1" applyBorder="1"/>
  </cellXfs>
  <cellStyles count="7">
    <cellStyle name="Hyperlink 2" xfId="2" xr:uid="{00000000-0005-0000-0000-000000000000}"/>
    <cellStyle name="Normal" xfId="0" builtinId="0"/>
    <cellStyle name="Normal 2" xfId="3" xr:uid="{00000000-0005-0000-0000-000002000000}"/>
    <cellStyle name="Normal 2 2" xfId="5" xr:uid="{00000000-0005-0000-0000-000003000000}"/>
    <cellStyle name="Normal 3" xfId="4" xr:uid="{00000000-0005-0000-0000-000004000000}"/>
    <cellStyle name="Normal 3 2 2 2" xfId="6" xr:uid="{377FD462-7B66-40E6-884D-9E1A7004DF83}"/>
    <cellStyle name="Style 1" xfId="1"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qualified">
      <xs:simpleType name="Integer_TD4_POS_NOZ___1">
        <xs:restriction base="xs:integer">
          <xs:whiteSpace value="collapse" fixed="true"/>
          <xs:maxInclusive value="2060" fixed="true"/>
          <xs:minInclusive value="2000" fixed="true"/>
          <xs:totalDigits value="4" fixed="true"/>
          <xs:pattern value="[0-9]{0,4}"/>
        </xs:restriction>
      </xs:simpleType>
      <xs:simpleType name="Integer_TD1_POS_NOZ___2">
        <xs:restriction base="xs:integer">
          <xs:whiteSpace value="collapse" fixed="true"/>
          <xs:maxInclusive value="4" fixed="true"/>
          <xs:minInclusive value="1" fixed="true"/>
          <xs:totalDigits value="1" fixed="true"/>
        </xs:restriction>
      </xs:simpleType>
      <xs:simpleType name="ExternalList___3">
        <xs:restriction base="xs:string">
          <xs:whiteSpace value="preserve" fixed="true"/>
          <xs:enumeration value="204">
            <xs:annotation>
              <xs:documentation>Kutjevo d.d.</xs:documentation>
            </xs:annotation>
          </xs:enumeration>
          <xs:enumeration value="233">
            <xs:annotation>
              <xs:documentation>Ericsson Nikola Tesla d.d.</xs:documentation>
            </xs:annotation>
          </xs:enumeration>
          <xs:enumeration value="273">
            <xs:annotation>
              <xs:documentation>Hrvatski Telekom d.d.</xs:documentation>
            </xs:annotation>
          </xs:enumeration>
          <xs:enumeration value="330">
            <xs:annotation>
              <xs:documentation>Brodomerkur d.d.</xs:documentation>
            </xs:annotation>
          </xs:enumeration>
          <xs:enumeration value="360">
            <xs:annotation>
              <xs:documentation>Turisthotel d.d.</xs:documentation>
            </xs:annotation>
          </xs:enumeration>
          <xs:enumeration value="382">
            <xs:annotation>
              <xs:documentation>AD Plastik d.d.</xs:documentation>
            </xs:annotation>
          </xs:enumeration>
          <xs:enumeration value="393">
            <xs:annotation>
              <xs:documentation>Hoteli Haludovo Malinska d.d.</xs:documentation>
            </xs:annotation>
          </xs:enumeration>
          <xs:enumeration value="433">
            <xs:annotation>
              <xs:documentation>Plava laguna d.d.</xs:documentation>
            </xs:annotation>
          </xs:enumeration>
          <xs:enumeration value="501">
            <xs:annotation>
              <xs:documentation>Končar - Elektroindustrija d.d.</xs:documentation>
            </xs:annotation>
          </xs:enumeration>
          <xs:enumeration value="568">
            <xs:annotation>
              <xs:documentation>Jadranski naftovod d.d.</xs:documentation>
            </xs:annotation>
          </xs:enumeration>
          <xs:enumeration value="594">
            <xs:annotation>
              <xs:documentation>Vjesnik d.d.</xs:documentation>
            </xs:annotation>
          </xs:enumeration>
          <xs:enumeration value="637">
            <xs:annotation>
              <xs:documentation>Croatia Airlines d.d.</xs:documentation>
            </xs:annotation>
          </xs:enumeration>
          <xs:enumeration value="797">
            <xs:annotation>
              <xs:documentation>Lošinjska plovidba - Holding d.d.</xs:documentation>
            </xs:annotation>
          </xs:enumeration>
          <xs:enumeration value="808">
            <xs:annotation>
              <xs:documentation>Hoteli Jadran d.d.</xs:documentation>
            </xs:annotation>
          </xs:enumeration>
          <xs:enumeration value="847">
            <xs:annotation>
              <xs:documentation>Kraš d.d.</xs:documentation>
            </xs:annotation>
          </xs:enumeration>
          <xs:enumeration value="951">
            <xs:annotation>
              <xs:documentation>Maraska d.d.</xs:documentation>
            </xs:annotation>
          </xs:enumeration>
          <xs:enumeration value="952">
            <xs:annotation>
              <xs:documentation>Zagrebačke pekarne Klara d.d.</xs:documentation>
            </xs:annotation>
          </xs:enumeration>
          <xs:enumeration value="1121">
            <xs:annotation>
              <xs:documentation>Liburnia riviera hoteli d.d.</xs:documentation>
            </xs:annotation>
          </xs:enumeration>
          <xs:enumeration value="1141">
            <xs:annotation>
              <xs:documentation>Petrokemija d.d.</xs:documentation>
            </xs:annotation>
          </xs:enumeration>
          <xs:enumeration value="1147">
            <xs:annotation>
              <xs:documentation>PIK Rijeka d.d.</xs:documentation>
            </xs:annotation>
          </xs:enumeration>
          <xs:enumeration value="1181">
            <xs:annotation>
              <xs:documentation>Adriatic Croatia International Club d.d.</xs:documentation>
            </xs:annotation>
          </xs:enumeration>
          <xs:enumeration value="1187">
            <xs:annotation>
              <xs:documentation>Atlantska plovidba d.d.</xs:documentation>
            </xs:annotation>
          </xs:enumeration>
          <xs:enumeration value="1196">
            <xs:annotation>
              <xs:documentation>Bilokalnik - IPA d.d.</xs:documentation>
            </xs:annotation>
          </xs:enumeration>
          <xs:enumeration value="1200">
            <xs:annotation>
              <xs:documentation>Brionka d.d.</xs:documentation>
            </xs:annotation>
          </xs:enumeration>
          <xs:enumeration value="1203">
            <xs:annotation>
              <xs:documentation>3. MAJ brodogradilište d.d.</xs:documentation>
            </xs:annotation>
          </xs:enumeration>
          <xs:enumeration value="1214">
            <xs:annotation>
              <xs:documentation>Čakovečki mlinovi d.d.</xs:documentation>
            </xs:annotation>
          </xs:enumeration>
          <xs:enumeration value="1215">
            <xs:annotation>
              <xs:documentation>Čateks d.d.</xs:documentation>
            </xs:annotation>
          </xs:enumeration>
          <xs:enumeration value="1216">
            <xs:annotation>
              <xs:documentation>Dalekovod d.d.</xs:documentation>
            </xs:annotation>
          </xs:enumeration>
          <xs:enumeration value="1221">
            <xs:annotation>
              <xs:documentation>Domaća tvornica rublja d.d.</xs:documentation>
            </xs:annotation>
          </xs:enumeration>
          <xs:enumeration value="1230">
            <xs:annotation>
              <xs:documentation>ĐURO ĐAKOVIĆ GRUPA d.d.</xs:documentation>
            </xs:annotation>
          </xs:enumeration>
          <xs:enumeration value="1260">
            <xs:annotation>
              <xs:documentation>Hoteli Maestral d.d.</xs:documentation>
            </xs:annotation>
          </xs:enumeration>
          <xs:enumeration value="1265">
            <xs:annotation>
              <xs:documentation>HTP Korčula d.d.</xs:documentation>
            </xs:annotation>
          </xs:enumeration>
          <xs:enumeration value="1266">
            <xs:annotation>
              <xs:documentation>HTP Orebić d.d.</xs:documentation>
            </xs:annotation>
          </xs:enumeration>
          <xs:enumeration value="1271">
            <xs:annotation>
              <xs:documentation>Ilirija d.d.</xs:documentation>
            </xs:annotation>
          </xs:enumeration>
          <xs:enumeration value="1277">
            <xs:annotation>
              <xs:documentation>Istra d.d.</xs:documentation>
            </xs:annotation>
          </xs:enumeration>
          <xs:enumeration value="1285">
            <xs:annotation>
              <xs:documentation>JADRAN d.d.</xs:documentation>
            </xs:annotation>
          </xs:enumeration>
          <xs:enumeration value="1290">
            <xs:annotation>
              <xs:documentation>Jadran tvornica čarapa d.d.</xs:documentation>
            </xs:annotation>
          </xs:enumeration>
          <xs:enumeration value="1311">
            <xs:annotation>
              <xs:documentation>Koestlin d.d.</xs:documentation>
            </xs:annotation>
          </xs:enumeration>
          <xs:enumeration value="1312">
            <xs:annotation>
              <xs:documentation>Koka d.d.</xs:documentation>
            </xs:annotation>
          </xs:enumeration>
          <xs:enumeration value="1315">
            <xs:annotation>
              <xs:documentation>Končar - Distributivni i specijalni transformatori d.d.</xs:documentation>
            </xs:annotation>
          </xs:enumeration>
          <xs:enumeration value="1326">
            <xs:annotation>
              <xs:documentation>Koteks d.d.</xs:documentation>
            </xs:annotation>
          </xs:enumeration>
          <xs:enumeration value="1333">
            <xs:annotation>
              <xs:documentation>Luka Rijeka d.d.</xs:documentation>
            </xs:annotation>
          </xs:enumeration>
          <xs:enumeration value="1339">
            <xs:annotation>
              <xs:documentation>Medika d.d.</xs:documentation>
            </xs:annotation>
          </xs:enumeration>
          <xs:enumeration value="1378">
            <xs:annotation>
              <xs:documentation>RIZ - Odašiljači d.d. u stečaju</xs:documentation>
            </xs:annotation>
          </xs:enumeration>
          <xs:enumeration value="1383">
            <xs:annotation>
              <xs:documentation>Saponia d.d.</xs:documentation>
            </xs:annotation>
          </xs:enumeration>
          <xs:enumeration value="1392">
            <xs:annotation>
              <xs:documentation>Solaris d.d.</xs:documentation>
            </xs:annotation>
          </xs:enumeration>
          <xs:enumeration value="1398">
            <xs:annotation>
              <xs:documentation>Tehnika d.d.</xs:documentation>
            </xs:annotation>
          </xs:enumeration>
          <xs:enumeration value="1400">
            <xs:annotation>
              <xs:documentation>Tekstilpromet d.d.</xs:documentation>
            </xs:annotation>
          </xs:enumeration>
          <xs:enumeration value="1413">
            <xs:annotation>
              <xs:documentation>Uljanik d.d. - u stečaju</xs:documentation>
            </xs:annotation>
          </xs:enumeration>
          <xs:enumeration value="1420">
            <xs:annotation>
              <xs:documentation>Varteks d.d.</xs:documentation>
            </xs:annotation>
          </xs:enumeration>
          <xs:enumeration value="1442">
            <xs:annotation>
              <xs:documentation>Zvečevo d.d.</xs:documentation>
            </xs:annotation>
          </xs:enumeration>
          <xs:enumeration value="1445">
            <xs:annotation>
              <xs:documentation>Žitnjak d.d.</xs:documentation>
            </xs:annotation>
          </xs:enumeration>
          <xs:enumeration value="1461">
            <xs:annotation>
              <xs:documentation>Institut IGH d.d.</xs:documentation>
            </xs:annotation>
          </xs:enumeration>
          <xs:enumeration value="1463">
            <xs:annotation>
              <xs:documentation>Jadroplov d.d.</xs:documentation>
            </xs:annotation>
          </xs:enumeration>
          <xs:enumeration value="1569">
            <xs:annotation>
              <xs:documentation>Viro tvornica šećera d.d.</xs:documentation>
            </xs:annotation>
          </xs:enumeration>
          <xs:enumeration value="1618">
            <xs:annotation>
              <xs:documentation>Jelsa d.d.</xs:documentation>
            </xs:annotation>
          </xs:enumeration>
          <xs:enumeration value="1619">
            <xs:annotation>
              <xs:documentation>AUTO HRVATSKA d.d.</xs:documentation>
            </xs:annotation>
          </xs:enumeration>
          <xs:enumeration value="1627">
            <xs:annotation>
              <xs:documentation>Podravka d.d.</xs:documentation>
            </xs:annotation>
          </xs:enumeration>
          <xs:enumeration value="1644">
            <xs:annotation>
              <xs:documentation>MODRA ŠPILJA d.d.</xs:documentation>
            </xs:annotation>
          </xs:enumeration>
          <xs:enumeration value="1665">
            <xs:annotation>
              <xs:documentation>Arena Hospitality Group d.d.</xs:documentation>
            </xs:annotation>
          </xs:enumeration>
          <xs:enumeration value="1736">
            <xs:annotation>
              <xs:documentation>BRODOGRADILIŠTE VIKTOR LENAC d.d.</xs:documentation>
            </xs:annotation>
          </xs:enumeration>
          <xs:enumeration value="1928">
            <xs:annotation>
              <xs:documentation>Vis d.d.</xs:documentation>
            </xs:annotation>
          </xs:enumeration>
          <xs:enumeration value="2102">
            <xs:annotation>
              <xs:documentation>Jadroagent d.d.</xs:documentation>
            </xs:annotation>
          </xs:enumeration>
          <xs:enumeration value="2160">
            <xs:annotation>
              <xs:documentation>Dubrovačko primorje d.o.o.</xs:documentation>
            </xs:annotation>
          </xs:enumeration>
          <xs:enumeration value="2338">
            <xs:annotation>
              <xs:documentation>ALPHA ADRIATIC pomorski promet dioničko društvo</xs:documentation>
            </xs:annotation>
          </xs:enumeration>
          <xs:enumeration value="2410">
            <xs:annotation>
              <xs:documentation>Imperial Riviera d.d.</xs:documentation>
            </xs:annotation>
          </xs:enumeration>
          <xs:enumeration value="2416">
            <xs:annotation>
              <xs:documentation>MEDORA HOTELI I LJETOVALIŠTA d.d.</xs:documentation>
            </xs:annotation>
          </xs:enumeration>
          <xs:enumeration value="2457">
            <xs:annotation>
              <xs:documentation>Ingra d.d.</xs:documentation>
            </xs:annotation>
          </xs:enumeration>
          <xs:enumeration value="2560">
            <xs:annotation>
              <xs:documentation>INA - Industrija nafte d.d.</xs:documentation>
            </xs:annotation>
          </xs:enumeration>
          <xs:enumeration value="2574">
            <xs:annotation>
              <xs:documentation>Luka Ploče d.d.</xs:documentation>
            </xs:annotation>
          </xs:enumeration>
          <xs:enumeration value="2588">
            <xs:annotation>
              <xs:documentation>Atlantic Grupa d.d.</xs:documentation>
            </xs:annotation>
          </xs:enumeration>
          <xs:enumeration value="2727">
            <xs:annotation>
              <xs:documentation>VILLA DUBROVNIK HOTELSKO - TURISTIČKO DIONIČKO DRUŠTVO</xs:documentation>
            </xs:annotation>
          </xs:enumeration>
          <xs:enumeration value="3309">
            <xs:annotation>
              <xs:documentation>Adris Grupa d.d.</xs:documentation>
            </xs:annotation>
          </xs:enumeration>
          <xs:enumeration value="3709">
            <xs:annotation>
              <xs:documentation>Terra Firma d.d.</xs:documentation>
            </xs:annotation>
          </xs:enumeration>
          <xs:enumeration value="3722">
            <xs:annotation>
              <xs:documentation>Maistra d.d.</xs:documentation>
            </xs:annotation>
          </xs:enumeration>
          <xs:enumeration value="3817">
            <xs:annotation>
              <xs:documentation>Terra Mediterranea d.d.</xs:documentation>
            </xs:annotation>
          </xs:enumeration>
          <xs:enumeration value="3983">
            <xs:annotation>
              <xs:documentation>HELIOS FAROS d.d.</xs:documentation>
            </xs:annotation>
          </xs:enumeration>
          <xs:enumeration value="4409">
            <xs:annotation>
              <xs:documentation>Hoteli Vodice d.d.</xs:documentation>
            </xs:annotation>
          </xs:enumeration>
          <xs:enumeration value="4575">
            <xs:annotation>
              <xs:documentation>Excelsa nekretnine d.d.</xs:documentation>
            </xs:annotation>
          </xs:enumeration>
          <xs:enumeration value="4969">
            <xs:annotation>
              <xs:documentation>Vodoprivreda Zagreb d.d.</xs:documentation>
            </xs:annotation>
          </xs:enumeration>
          <xs:enumeration value="5158">
            <xs:annotation>
              <xs:documentation>SUNCE HOTELI d.d. za turizam i ugostiteljstvo</xs:documentation>
            </xs:annotation>
          </xs:enumeration>
          <xs:enumeration value="5579">
            <xs:annotation>
              <xs:documentation>Quaestus nekretnine d.d. zatvoreni investicijski fond s javnom ponudom za ulaganje u nekretnine - u likvidaciji</xs:documentation>
            </xs:annotation>
          </xs:enumeration>
          <xs:enumeration value="15268">
            <xs:annotation>
              <xs:documentation>PROFESSIO ENERGIA d.d.</xs:documentation>
            </xs:annotation>
          </xs:enumeration>
          <xs:enumeration value="15989">
            <xs:annotation>
              <xs:documentation>GRANOLIO D.D.</xs:documentation>
            </xs:annotation>
          </xs:enumeration>
          <xs:enumeration value="30559">
            <xs:annotation>
              <xs:documentation>TANKERSKA NEXT GENERATION d.d.</xs:documentation>
            </xs:annotation>
          </xs:enumeration>
          <xs:enumeration value="30577">
            <xs:annotation>
              <xs:documentation>VALAMAR RIVIERA d.d.</xs:documentation>
            </xs:annotation>
          </xs:enumeration>
          <xs:enumeration value="90298">
            <xs:annotation>
              <xs:documentation>SPAN d.d.</xs:documentation>
            </xs:annotation>
          </xs:enumeration>
          <xs:enumeration value="92485">
            <xs:annotation>
              <xs:documentation>FTB TURIZAM d.d.</xs:documentation>
            </xs:annotation>
          </xs:enumeration>
          <xs:enumeration value="94048">
            <xs:annotation>
              <xs:documentation>Stanovi Jadran d.d. za poslovanje nekretninama</xs:documentation>
            </xs:annotation>
          </xs:enumeration>
          <xs:enumeration value="97643">
            <xs:annotation>
              <xs:documentation>Meritus ulaganja d.d.</xs:documentation>
            </xs:annotation>
          </xs:enumeration>
          <xs:enumeration value="99445">
            <xs:annotation>
              <xs:documentation>THE GARDEN BREWERY d.d.</xs:documentation>
            </xs:annotation>
          </xs:enumeration>
          <xs:enumeration value="101766">
            <xs:annotation>
              <xs:documentation>CIAK Grupa d.d. za upravljanje društvima</xs:documentation>
            </xs:annotation>
          </xs:enumeration>
          <xs:enumeration value="102837">
            <xs:annotation>
              <xs:documentation>Primo Real Estate d.d.</xs:documentation>
            </xs:annotation>
          </xs:enumeration>
          <xs:enumeration value="103445">
            <xs:annotation>
              <xs:documentation>Quattro logistika d.d.</xs:documentation>
            </xs:annotation>
          </xs:enumeration>
          <xs:enumeration value="104011">
            <xs:annotation>
              <xs:documentation>MON PERIN D.D.</xs:documentation>
            </xs:annotation>
          </xs:enumeration>
        </xs:restriction>
      </xs:simpleType>
      <xs:simpleType name="EnumList_Konsolidirano___4">
        <xs:restriction base="xs:string">
          <xs:whiteSpace value="preserve" fixed="true"/>
          <xs:enumeration value="KD">
            <xs:annotation>
              <xs:documentation>Konsolidirano</xs:documentation>
            </xs:annotation>
          </xs:enumeration>
          <xs:enumeration value="KN">
            <xs:annotation>
              <xs:documentation>Nekonsolidirano</xs:documentation>
            </xs:annotation>
          </xs:enumeration>
        </xs:restriction>
      </xs:simpleType>
      <xs:simpleType name="Decimal_TD18_FD2___5">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TD18_FD6___6">
        <xs:restriction base="xs:decimal">
          <xs:whiteSpace value="collapse" fixed="true"/>
          <xs:maxInclusive value="999999999999.999999" fixed="true"/>
          <xs:minInclusive value="-999999999999.999999" fixed="true"/>
          <xs:totalDigits value="18" fixed="true"/>
          <xs:fractionDigits value="6" fixed="true"/>
        </xs:restriction>
      </xs:simpleType>
      <xs:simpleType name="Decimal_TD14_FD2___7">
        <xs:restriction base="xs:decimal">
          <xs:whiteSpace value="collapse" fixed="true"/>
          <xs:maxInclusive value="999999999999.99" fixed="true"/>
          <xs:minInclusive value="-999999999999.99" fixed="true"/>
          <xs:totalDigits value="14" fixed="true"/>
          <xs:fractionDigits value="2" fixed="true"/>
        </xs:restriction>
      </xs:simpleType>
      <xs:simpleType name="Decimal_TD18_FD2___8">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__9">
        <xs:restriction base="xs:decimal">
          <xs:whiteSpace value="collapse" fixed="true"/>
        </xs:restriction>
      </xs:simpleType>
      <xs:complexType name="FormType_Izvjesce">
        <xs:annotation>
          <xs:documentation>Obrazac zaglavlja</xs:documentation>
        </xs:annotation>
        <xs:all>
          <xs:element name="Godina" type="Integer_TD4_POS_NOZ___1" nillable="false" minOccurs="1" maxOccurs="1">
            <xs:annotation>
              <xs:documentation>Godina</xs:documentation>
            </xs:annotation>
          </xs:element>
          <xs:element name="Period" type="Integer_TD1_POS_NOZ___2" nillable="false" minOccurs="1" maxOccurs="1">
            <xs:annotation>
              <xs:documentation>Kvartal</xs:documentation>
            </xs:annotation>
          </xs:element>
          <xs:element name="sif_ust" type="ExternalList___3" nillable="false" minOccurs="1" maxOccurs="1">
            <xs:annotation>
              <xs:documentation>Šifra ustanove</xs:documentation>
            </xs:annotation>
          </xs:element>
          <xs:element name="AtribIzv" type="EnumList_Konsolidirano___4" nillable="false" minOccurs="1" maxOccurs="1">
            <xs:annotation>
              <xs:documentation>Konsolidirano</xs:documentation>
            </xs:annotation>
          </xs:element>
        </xs:all>
      </xs:complexType>
      <xs:complexType name="FormType_IFP-TFI-IZD-POD-E_1000976">
        <xs:annotation>
          <xs:documentation>Izvještaj o financijskom položaju, opći izdavatelji, tromjesečni</xs:documentation>
        </xs:annotation>
        <xs:all>
          <xs:element name="P1074366" type="Decimal_TD18_FD2___5" nillable="false" minOccurs="1" maxOccurs="1"/>
          <xs:element name="P1074367" type="Decimal_TD18_FD2___5" nillable="false" minOccurs="1" maxOccurs="1"/>
          <xs:element name="P1074368" type="Decimal_TD18_FD2___5" nillable="false" minOccurs="1" maxOccurs="1"/>
          <xs:element name="P1074369" type="Decimal_TD18_FD2___5" nillable="false" minOccurs="1" maxOccurs="1"/>
          <xs:element name="P1074370" type="Decimal_TD18_FD2___5" nillable="false" minOccurs="1" maxOccurs="1"/>
          <xs:element name="P1074371" type="Decimal_TD18_FD2___5" nillable="false" minOccurs="1" maxOccurs="1"/>
          <xs:element name="P1074372" type="Decimal_TD18_FD2___5" nillable="false" minOccurs="1" maxOccurs="1"/>
          <xs:element name="P1074373" type="Decimal_TD18_FD2___5" nillable="false" minOccurs="1" maxOccurs="1"/>
          <xs:element name="P1074374" type="Decimal_TD18_FD2___5" nillable="false" minOccurs="1" maxOccurs="1"/>
          <xs:element name="P1074375" type="Decimal_TD18_FD2___5" nillable="false" minOccurs="1" maxOccurs="1"/>
          <xs:element name="P1074376" type="Decimal_TD18_FD2___5" nillable="false" minOccurs="1" maxOccurs="1"/>
          <xs:element name="P1074491" type="Decimal_TD18_FD2___5" nillable="false" minOccurs="1" maxOccurs="1"/>
          <xs:element name="P1074492" type="Decimal_TD18_FD2___5" nillable="false" minOccurs="1" maxOccurs="1"/>
          <xs:element name="P1074493" type="Decimal_TD18_FD2___5" nillable="false" minOccurs="1" maxOccurs="1"/>
          <xs:element name="P1074494" type="Decimal_TD18_FD2___5" nillable="false" minOccurs="1" maxOccurs="1"/>
          <xs:element name="P1074575" type="Decimal_TD18_FD2___5" nillable="false" minOccurs="1" maxOccurs="1"/>
          <xs:element name="P1074576" type="Decimal_TD18_FD2___5" nillable="false" minOccurs="1" maxOccurs="1"/>
          <xs:element name="P1074577" type="Decimal_TD18_FD2___5" nillable="false" minOccurs="1" maxOccurs="1"/>
          <xs:element name="P1074578" type="Decimal_TD18_FD2___5" nillable="false" minOccurs="1" maxOccurs="1"/>
          <xs:element name="P1074579" type="Decimal_TD18_FD2___5" nillable="false" minOccurs="1" maxOccurs="1"/>
          <xs:element name="P1074656" type="Decimal_TD18_FD2___5" nillable="false" minOccurs="1" maxOccurs="1"/>
          <xs:element name="P1074657" type="Decimal_TD18_FD2___5" nillable="false" minOccurs="1" maxOccurs="1"/>
          <xs:element name="P1074658" type="Decimal_TD18_FD2___5" nillable="false" minOccurs="1" maxOccurs="1"/>
          <xs:element name="P1074659" type="Decimal_TD18_FD2___5" nillable="false" minOccurs="1" maxOccurs="1"/>
          <xs:element name="P1074894" type="Decimal_TD18_FD2___5" nillable="false" minOccurs="1" maxOccurs="1"/>
          <xs:element name="P1074895" type="Decimal_TD18_FD2___5" nillable="false" minOccurs="1" maxOccurs="1"/>
          <xs:element name="P1074896" type="Decimal_TD18_FD2___5" nillable="false" minOccurs="1" maxOccurs="1"/>
          <xs:element name="P1074897" type="Decimal_TD18_FD2___5" nillable="false" minOccurs="1" maxOccurs="1"/>
          <xs:element name="P1074898" type="Decimal_TD18_FD2___5" nillable="false" minOccurs="1" maxOccurs="1"/>
          <xs:element name="P1074899" type="Decimal_TD18_FD2___5" nillable="false" minOccurs="1" maxOccurs="1"/>
          <xs:element name="P1074900" type="Decimal_TD18_FD2___5" nillable="false" minOccurs="1" maxOccurs="1"/>
          <xs:element name="P1074901" type="Decimal_TD18_FD2___5" nillable="false" minOccurs="1" maxOccurs="1"/>
          <xs:element name="P1074902" type="Decimal_TD18_FD2___5" nillable="false" minOccurs="1" maxOccurs="1"/>
          <xs:element name="P1074903" type="Decimal_TD18_FD2___5" nillable="false" minOccurs="1" maxOccurs="1"/>
          <xs:element name="P1074904" type="Decimal_TD18_FD2___5" nillable="false" minOccurs="1" maxOccurs="1"/>
          <xs:element name="P1074905" type="Decimal_TD18_FD2___5" nillable="false" minOccurs="1" maxOccurs="1"/>
          <xs:element name="P1074906" type="Decimal_TD18_FD2___5" nillable="false" minOccurs="1" maxOccurs="1"/>
          <xs:element name="P1074907" type="Decimal_TD18_FD2___5" nillable="false" minOccurs="1" maxOccurs="1"/>
          <xs:element name="P1074908" type="Decimal_TD18_FD2___5" nillable="false" minOccurs="1" maxOccurs="1"/>
          <xs:element name="P1074909" type="Decimal_TD18_FD2___5" nillable="false" minOccurs="1" maxOccurs="1"/>
          <xs:element name="P1074910" type="Decimal_TD18_FD2___5" nillable="false" minOccurs="1" maxOccurs="1"/>
          <xs:element name="P1074912" type="Decimal_TD18_FD2___5" nillable="false" minOccurs="1" maxOccurs="1"/>
          <xs:element name="P1074914" type="Decimal_TD18_FD2___5" nillable="false" minOccurs="1" maxOccurs="1"/>
          <xs:element name="P1074916" type="Decimal_TD18_FD2___5" nillable="false" minOccurs="1" maxOccurs="1"/>
          <xs:element name="P1074918" type="Decimal_TD18_FD2___5" nillable="false" minOccurs="1" maxOccurs="1"/>
          <xs:element name="P1074921" type="Decimal_TD18_FD2___5" nillable="false" minOccurs="1" maxOccurs="1"/>
          <xs:element name="P1074927" type="Decimal_TD18_FD2___5" nillable="false" minOccurs="1" maxOccurs="1"/>
          <xs:element name="P1074947" type="Decimal_TD18_FD2___5" nillable="false" minOccurs="1" maxOccurs="1"/>
          <xs:element name="P1074949" type="Decimal_TD18_FD2___5" nillable="false" minOccurs="1" maxOccurs="1"/>
          <xs:element name="P1074951" type="Decimal_TD18_FD2___5" nillable="false" minOccurs="1" maxOccurs="1"/>
          <xs:element name="P1074954" type="Decimal_TD18_FD6___6" nillable="false" minOccurs="1" maxOccurs="1"/>
          <xs:element name="P1074956" type="Decimal_TD14_FD2___7" nillable="false" minOccurs="1" maxOccurs="1"/>
          <xs:element name="P1074958" type="Decimal_TD18_FD2___5" nillable="false" minOccurs="1" maxOccurs="1"/>
          <xs:element name="P1074960" type="Decimal_TD18_FD2___5" nillable="false" minOccurs="1" maxOccurs="1"/>
          <xs:element name="P1074962" type="Decimal_TD18_FD2___5" nillable="false" minOccurs="1" maxOccurs="1"/>
          <xs:element name="P1074964" type="Decimal_TD18_FD2___5" nillable="false" minOccurs="1" maxOccurs="1"/>
          <xs:element name="P1074923" type="Decimal_TD18_FD2___5" nillable="false" minOccurs="1" maxOccurs="1"/>
          <xs:element name="P1074925" type="Decimal_TD18_FD2___5" nillable="false" minOccurs="1" maxOccurs="1"/>
          <xs:element name="P1084406" type="Decimal_TD18_FD2___5" nillable="false" minOccurs="1" maxOccurs="1"/>
          <xs:element name="P1084407" type="Decimal_TD18_FD2___5" nillable="false" minOccurs="1" maxOccurs="1"/>
          <xs:element name="P1074967" type="Decimal_TD18_FD2___5" nillable="false" minOccurs="1" maxOccurs="1"/>
          <xs:element name="P1074973" type="Decimal_TD18_FD2___5" nillable="false" minOccurs="1" maxOccurs="1"/>
          <xs:element name="P1074975" type="Decimal_TD18_FD2___5" nillable="false" minOccurs="1" maxOccurs="1"/>
          <xs:element name="P1074979" type="Decimal_TD18_FD2___5" nillable="false" minOccurs="1" maxOccurs="1"/>
          <xs:element name="P1074981" type="Decimal_TD18_FD2___5" nillable="false" minOccurs="1" maxOccurs="1"/>
          <xs:element name="P1074983" type="Decimal_TD18_FD2___5" nillable="false" minOccurs="1" maxOccurs="1"/>
          <xs:element name="P1074985" type="Decimal_TD18_FD2___5" nillable="false" minOccurs="1" maxOccurs="1"/>
          <xs:element name="P1074987" type="Decimal_TD18_FD2___5" nillable="false" minOccurs="1" maxOccurs="1"/>
          <xs:element name="P1074989" type="Decimal_TD18_FD2___5" nillable="false" minOccurs="1" maxOccurs="1"/>
          <xs:element name="P1074991" type="Decimal_TD18_FD2___5" nillable="false" minOccurs="1" maxOccurs="1"/>
          <xs:element name="P1074994" type="Decimal_TD18_FD2___5" nillable="false" minOccurs="1" maxOccurs="1"/>
          <xs:element name="P1074997" type="Decimal_TD18_FD2___5" nillable="false" minOccurs="1" maxOccurs="1"/>
          <xs:element name="P1074998" type="Decimal_TD18_FD2___5" nillable="false" minOccurs="1" maxOccurs="1"/>
          <xs:element name="P1075000" type="Decimal_TD18_FD2___5" nillable="false" minOccurs="1" maxOccurs="1"/>
          <xs:element name="P1075001" type="Decimal_TD18_FD2___5" nillable="false" minOccurs="1" maxOccurs="1"/>
          <xs:element name="P1075003" type="Decimal_TD18_FD2___5" nillable="false" minOccurs="1" maxOccurs="1"/>
          <xs:element name="P1075005" type="Decimal_TD18_FD2___5" nillable="false" minOccurs="1" maxOccurs="1"/>
          <xs:element name="P1075007" type="Decimal_TD18_FD2___5" nillable="false" minOccurs="1" maxOccurs="1"/>
          <xs:element name="P1075009" type="Decimal_TD18_FD2___5" nillable="false" minOccurs="1" maxOccurs="1"/>
          <xs:element name="P1075011" type="Decimal_TD18_FD2___5" nillable="false" minOccurs="1" maxOccurs="1"/>
          <xs:element name="P1075012" type="Decimal_TD18_FD2___5" nillable="false" minOccurs="1" maxOccurs="1"/>
          <xs:element name="P1075014" type="Decimal_TD18_FD2___5" nillable="false" minOccurs="1" maxOccurs="1"/>
          <xs:element name="P1075016" type="Decimal_TD18_FD2___5" nillable="false" minOccurs="1" maxOccurs="1"/>
          <xs:element name="P1075018" type="Decimal_TD18_FD2___5" nillable="false" minOccurs="1" maxOccurs="1"/>
          <xs:element name="P1075020" type="Decimal_TD18_FD2___5" nillable="false" minOccurs="1" maxOccurs="1"/>
          <xs:element name="P1075023" type="Decimal_TD18_FD2___5" nillable="false" minOccurs="1" maxOccurs="1"/>
          <xs:element name="P1075026" type="Decimal_TD18_FD2___5" nillable="false" minOccurs="1" maxOccurs="1"/>
          <xs:element name="P1075028" type="Decimal_TD18_FD2___5" nillable="false" minOccurs="1" maxOccurs="1"/>
          <xs:element name="P1075031" type="Decimal_TD18_FD2___5" nillable="false" minOccurs="1" maxOccurs="1"/>
          <xs:element name="P1075033" type="Decimal_TD18_FD2___5" nillable="false" minOccurs="1" maxOccurs="1"/>
          <xs:element name="P1075035" type="Decimal_TD18_FD2___5" nillable="false" minOccurs="1" maxOccurs="1"/>
          <xs:element name="P1075037" type="Decimal_TD18_FD2___5" nillable="false" minOccurs="1" maxOccurs="1"/>
          <xs:element name="P1075039" type="Decimal_TD18_FD2___5" nillable="false" minOccurs="1" maxOccurs="1"/>
          <xs:element name="P1075043" type="Decimal_TD18_FD2___5" nillable="false" minOccurs="1" maxOccurs="1"/>
          <xs:element name="P1075055" type="Decimal_TD18_FD2___5" nillable="false" minOccurs="1" maxOccurs="1"/>
          <xs:element name="P1075057" type="Decimal_TD18_FD2___5" nillable="false" minOccurs="1" maxOccurs="1"/>
          <xs:element name="P1075058" type="Decimal_TD18_FD2___5" nillable="false" minOccurs="1" maxOccurs="1"/>
          <xs:element name="P1075060" type="Decimal_TD18_FD2___5" nillable="false" minOccurs="1" maxOccurs="1"/>
          <xs:element name="P1075063" type="Decimal_TD18_FD2___5" nillable="false" minOccurs="1" maxOccurs="1"/>
          <xs:element name="P1075065" type="Decimal_TD18_FD2___5" nillable="false" minOccurs="1" maxOccurs="1"/>
          <xs:element name="P1075067" type="Decimal_TD18_FD2___5" nillable="false" minOccurs="1" maxOccurs="1"/>
          <xs:element name="P1075071" type="Decimal_TD18_FD2___5" nillable="false" minOccurs="1" maxOccurs="1"/>
          <xs:element name="P1075076" type="Decimal_TD18_FD2___5" nillable="false" minOccurs="1" maxOccurs="1"/>
          <xs:element name="P1075080" type="Decimal_TD18_FD2___5" nillable="false" minOccurs="1" maxOccurs="1"/>
          <xs:element name="P1075083" type="Decimal_TD18_FD2___5" nillable="false" minOccurs="1" maxOccurs="1"/>
          <xs:element name="P1075085" type="Decimal_TD18_FD2___5" nillable="false" minOccurs="1" maxOccurs="1"/>
          <xs:element name="P1075091" type="Decimal_TD18_FD2___5" nillable="false" minOccurs="1" maxOccurs="1"/>
          <xs:element name="P1075093" type="Decimal_TD18_FD2___5" nillable="false" minOccurs="1" maxOccurs="1"/>
          <xs:element name="P1075095" type="Decimal_TD18_FD2___5" nillable="false" minOccurs="1" maxOccurs="1"/>
          <xs:element name="P1075097" type="Decimal_TD18_FD2___5" nillable="false" minOccurs="1" maxOccurs="1"/>
          <xs:element name="P1075099" type="Decimal_TD18_FD2___5" nillable="false" minOccurs="1" maxOccurs="1"/>
          <xs:element name="P1075100" type="Decimal_TD18_FD2___5" nillable="false" minOccurs="1" maxOccurs="1"/>
          <xs:element name="P1075101" type="Decimal_TD18_FD2___5" nillable="false" minOccurs="1" maxOccurs="1"/>
          <xs:element name="P1075102" type="Decimal_TD18_FD2___5" nillable="false" minOccurs="1" maxOccurs="1"/>
          <xs:element name="P1075103" type="Decimal_TD18_FD2___5" nillable="false" minOccurs="1" maxOccurs="1"/>
          <xs:element name="P1075104" type="Decimal_TD18_FD2___5" nillable="false" minOccurs="1" maxOccurs="1"/>
          <xs:element name="P1075105" type="Decimal_TD18_FD2___5" nillable="false" minOccurs="1" maxOccurs="1"/>
          <xs:element name="P1075106" type="Decimal_TD18_FD2___5" nillable="false" minOccurs="1" maxOccurs="1"/>
          <xs:element name="P1075107" type="Decimal_TD18_FD2___5" nillable="false" minOccurs="1" maxOccurs="1"/>
          <xs:element name="P1075108" type="Decimal_TD18_FD2___5" nillable="false" minOccurs="1" maxOccurs="1"/>
          <xs:element name="P1075109" type="Decimal_TD18_FD2___5" nillable="false" minOccurs="1" maxOccurs="1"/>
          <xs:element name="P1075110" type="Decimal_TD18_FD2___5" nillable="false" minOccurs="1" maxOccurs="1"/>
          <xs:element name="P1075111" type="Decimal_TD18_FD2___5" nillable="false" minOccurs="1" maxOccurs="1"/>
          <xs:element name="P1075112" type="Decimal_TD18_FD2___5" nillable="false" minOccurs="1" maxOccurs="1"/>
          <xs:element name="P1075113" type="Decimal_TD18_FD2___5" nillable="false" minOccurs="1" maxOccurs="1"/>
          <xs:element name="P1075114" type="Decimal_TD18_FD2___5" nillable="false" minOccurs="1" maxOccurs="1"/>
          <xs:element name="P1075115" type="Decimal_TD18_FD2___5" nillable="false" minOccurs="1" maxOccurs="1"/>
          <xs:element name="P1075116" type="Decimal_TD18_FD2___5" nillable="false" minOccurs="1" maxOccurs="1"/>
          <xs:element name="P1075117" type="Decimal_TD18_FD2___5" nillable="false" minOccurs="1" maxOccurs="1"/>
          <xs:element name="P1075118" type="Decimal_TD18_FD2___5" nillable="false" minOccurs="1" maxOccurs="1"/>
          <xs:element name="P1075119" type="Decimal_TD18_FD2___5" nillable="false" minOccurs="1" maxOccurs="1"/>
          <xs:element name="P1075120" type="Decimal_TD18_FD2___5" nillable="false" minOccurs="1" maxOccurs="1"/>
          <xs:element name="P1075121" type="Decimal_TD18_FD2___5" nillable="false" minOccurs="1" maxOccurs="1"/>
          <xs:element name="P1075229" type="Decimal_TD18_FD2___5" nillable="false" minOccurs="1" maxOccurs="1"/>
          <xs:element name="P1075230" type="Decimal_TD18_FD2___5" nillable="false" minOccurs="1" maxOccurs="1"/>
          <xs:element name="P1075231" type="Decimal_TD18_FD2___5" nillable="false" minOccurs="1" maxOccurs="1"/>
          <xs:element name="P1075232" type="Decimal_TD18_FD2___5" nillable="false" minOccurs="1" maxOccurs="1"/>
          <xs:element name="P1075233" type="Decimal_TD18_FD2___5" nillable="false" minOccurs="1" maxOccurs="1"/>
          <xs:element name="P1075234" type="Decimal_TD18_FD2___5" nillable="false" minOccurs="1" maxOccurs="1"/>
          <xs:element name="P1075235" type="Decimal_TD18_FD2___5" nillable="false" minOccurs="1" maxOccurs="1"/>
          <xs:element name="P1075236" type="Decimal_TD18_FD2___5" nillable="false" minOccurs="1" maxOccurs="1"/>
          <xs:element name="P1075237" type="Decimal_TD18_FD2___5" nillable="false" minOccurs="1" maxOccurs="1"/>
          <xs:element name="P1075238" type="Decimal_TD18_FD2___5" nillable="false" minOccurs="1" maxOccurs="1"/>
          <xs:element name="P1075239" type="Decimal_TD18_FD2___5" nillable="false" minOccurs="1" maxOccurs="1"/>
          <xs:element name="P1075240" type="Decimal_TD18_FD2___5" nillable="false" minOccurs="1" maxOccurs="1"/>
          <xs:element name="P1075241" type="Decimal_TD18_FD2___5" nillable="false" minOccurs="1" maxOccurs="1"/>
          <xs:element name="P1075242" type="Decimal_TD18_FD2___5" nillable="false" minOccurs="1" maxOccurs="1"/>
          <xs:element name="P1075243" type="Decimal_TD18_FD2___5" nillable="false" minOccurs="1" maxOccurs="1"/>
          <xs:element name="P1075244" type="Decimal_TD18_FD2___5" nillable="false" minOccurs="1" maxOccurs="1"/>
          <xs:element name="P1075245" type="Decimal_TD18_FD2___5" nillable="false" minOccurs="1" maxOccurs="1"/>
          <xs:element name="P1075246" type="Decimal_TD18_FD2___5" nillable="false" minOccurs="1" maxOccurs="1"/>
          <xs:element name="P1075247" type="Decimal_TD18_FD2___5" nillable="false" minOccurs="1" maxOccurs="1"/>
          <xs:element name="P1075248" type="Decimal_TD18_FD2___5" nillable="false" minOccurs="1" maxOccurs="1"/>
          <xs:element name="P1075249" type="Decimal_TD18_FD2___5" nillable="false" minOccurs="1" maxOccurs="1"/>
          <xs:element name="P1075250" type="Decimal_TD18_FD2___5" nillable="false" minOccurs="1" maxOccurs="1"/>
          <xs:element name="P1075251" type="Decimal_TD18_FD2___5" nillable="false" minOccurs="1" maxOccurs="1"/>
          <xs:element name="P1075252" type="Decimal_TD18_FD2___5" nillable="false" minOccurs="1" maxOccurs="1"/>
          <xs:element name="P1075253" type="Decimal_TD18_FD2___5" nillable="false" minOccurs="1" maxOccurs="1"/>
          <xs:element name="P1075254" type="Decimal_TD18_FD2___5" nillable="false" minOccurs="1" maxOccurs="1"/>
          <xs:element name="P1075255" type="Decimal_TD18_FD2___5" nillable="false" minOccurs="1" maxOccurs="1"/>
          <xs:element name="P1123422" type="Decimal_TD18_FD2___8" nillable="false" minOccurs="1" maxOccurs="1"/>
          <xs:element name="P1123423" type="Decimal_TD18_FD2___8" nillable="false" minOccurs="1" maxOccurs="1"/>
          <xs:element name="P1123424" type="Decimal_TD18_FD2___8" nillable="false" minOccurs="1" maxOccurs="1"/>
          <xs:element name="P1123425" type="Decimal_TD18_FD2___8" nillable="false" minOccurs="1" maxOccurs="1"/>
          <xs:element name="P1075256" type="Decimal_TD18_FD2___5" nillable="false" minOccurs="1" maxOccurs="1"/>
          <xs:element name="P1075257" type="Decimal_TD18_FD2___5" nillable="false" minOccurs="1" maxOccurs="1"/>
          <xs:element name="P1075258" type="Decimal_TD18_FD2___5" nillable="false" minOccurs="1" maxOccurs="1"/>
          <xs:element name="P1075259" type="Decimal_TD18_FD2___5" nillable="false" minOccurs="1" maxOccurs="1"/>
          <xs:element name="P1075260" type="Decimal_TD18_FD2___5" nillable="false" minOccurs="1" maxOccurs="1"/>
          <xs:element name="P1075261" type="Decimal_TD18_FD2___5" nillable="false" minOccurs="1" maxOccurs="1"/>
          <xs:element name="P1075262" type="Decimal_TD18_FD2___5" nillable="false" minOccurs="1" maxOccurs="1"/>
          <xs:element name="P1075263" type="Decimal_TD18_FD2___5" nillable="false" minOccurs="1" maxOccurs="1"/>
          <xs:element name="P1075264" type="Decimal_TD18_FD2___5" nillable="false" minOccurs="1" maxOccurs="1"/>
          <xs:element name="P1075265" type="Decimal_TD18_FD2___5" nillable="false" minOccurs="1" maxOccurs="1"/>
          <xs:element name="P1075266" type="Decimal_TD18_FD2___5" nillable="false" minOccurs="1" maxOccurs="1"/>
          <xs:element name="P1075267" type="Decimal_TD18_FD2___5" nillable="false" minOccurs="1" maxOccurs="1"/>
          <xs:element name="P1075268" type="Decimal_TD18_FD2___5" nillable="false" minOccurs="1" maxOccurs="1"/>
          <xs:element name="P1075269" type="Decimal_TD18_FD2___5" nillable="false" minOccurs="1" maxOccurs="1"/>
          <xs:element name="P1075270" type="Decimal_TD18_FD2___5" nillable="false" minOccurs="1" maxOccurs="1"/>
          <xs:element name="P1075271" type="Decimal_TD18_FD2___5" nillable="false" minOccurs="1" maxOccurs="1"/>
          <xs:element name="P1075272" type="Decimal_TD18_FD2___5" nillable="false" minOccurs="1" maxOccurs="1"/>
          <xs:element name="P1075273" type="Decimal_TD18_FD2___5" nillable="false" minOccurs="1" maxOccurs="1"/>
          <xs:element name="P1075274" type="Decimal_TD18_FD2___5" nillable="false" minOccurs="1" maxOccurs="1"/>
          <xs:element name="P1075275" type="Decimal_TD18_FD2___5" nillable="false" minOccurs="1" maxOccurs="1"/>
          <xs:element name="P1075276" type="Decimal_TD18_FD2___5" nillable="false" minOccurs="1" maxOccurs="1"/>
          <xs:element name="P1075277" type="Decimal_TD18_FD2___5" nillable="false" minOccurs="1" maxOccurs="1"/>
          <xs:element name="P1075278" type="Decimal_TD18_FD2___5" nillable="false" minOccurs="1" maxOccurs="1"/>
          <xs:element name="P1075279" type="Decimal_TD18_FD2___5" nillable="false" minOccurs="1" maxOccurs="1"/>
          <xs:element name="P1075280" type="Decimal_TD18_FD2___5" nillable="false" minOccurs="1" maxOccurs="1"/>
          <xs:element name="P1075281" type="Decimal_TD18_FD2___5" nillable="false" minOccurs="1" maxOccurs="1"/>
          <xs:element name="P1075282" type="Decimal_TD18_FD2___5" nillable="false" minOccurs="1" maxOccurs="1"/>
          <xs:element name="P1075283" type="Decimal_TD18_FD2___5" nillable="false" minOccurs="1" maxOccurs="1"/>
          <xs:element name="P1075284" type="Decimal_TD18_FD2___5" nillable="false" minOccurs="1" maxOccurs="1"/>
          <xs:element name="P1075285" type="Decimal_TD18_FD2___5" nillable="false" minOccurs="1" maxOccurs="1"/>
          <xs:element name="P1075286" type="Decimal_TD18_FD2___5" nillable="false" minOccurs="1" maxOccurs="1"/>
          <xs:element name="P1075287" type="Decimal_TD18_FD2___5" nillable="false" minOccurs="1" maxOccurs="1"/>
          <xs:element name="P1075288" type="Decimal_TD18_FD2___5" nillable="false" minOccurs="1" maxOccurs="1"/>
          <xs:element name="P1075289" type="Decimal_TD18_FD2___5" nillable="false" minOccurs="1" maxOccurs="1"/>
          <xs:element name="P1075290" type="Decimal_TD18_FD2___5" nillable="false" minOccurs="1" maxOccurs="1"/>
          <xs:element name="P1075291" type="Decimal_TD18_FD2___5" nillable="false" minOccurs="1" maxOccurs="1"/>
          <xs:element name="P1075292" type="Decimal_TD18_FD2___5" nillable="false" minOccurs="1" maxOccurs="1"/>
          <xs:element name="P1075293" type="Decimal_TD18_FD2___5" nillable="false" minOccurs="1" maxOccurs="1"/>
          <xs:element name="P1075294" type="Decimal_TD18_FD2___5" nillable="false" minOccurs="1" maxOccurs="1"/>
          <xs:element name="P1075295" type="Decimal_TD18_FD2___5" nillable="false" minOccurs="1" maxOccurs="1"/>
          <xs:element name="P1075296" type="Decimal_TD18_FD2___5" nillable="false" minOccurs="1" maxOccurs="1"/>
          <xs:element name="P1075297" type="Decimal_TD18_FD2___5" nillable="false" minOccurs="1" maxOccurs="1"/>
          <xs:element name="P1075298" type="Decimal_TD18_FD2___5" nillable="false" minOccurs="1" maxOccurs="1"/>
          <xs:element name="P1075299" type="Decimal_TD18_FD2___5" nillable="false" minOccurs="1" maxOccurs="1"/>
          <xs:element name="P1075300" type="Decimal_TD18_FD2___5" nillable="false" minOccurs="1" maxOccurs="1"/>
          <xs:element name="P1075301" type="Decimal_TD18_FD2___5" nillable="false" minOccurs="1" maxOccurs="1"/>
          <xs:element name="P1075302" type="Decimal_TD18_FD2___5" nillable="false" minOccurs="1" maxOccurs="1"/>
          <xs:element name="P1075303" type="Decimal_TD18_FD2___5" nillable="false" minOccurs="1" maxOccurs="1"/>
          <xs:element name="P1075304" type="Decimal_TD18_FD2___5" nillable="false" minOccurs="1" maxOccurs="1"/>
          <xs:element name="P1075305" type="Decimal_TD18_FD2___5" nillable="false" minOccurs="1" maxOccurs="1"/>
          <xs:element name="P1075306" type="Decimal_TD18_FD2___5" nillable="false" minOccurs="1" maxOccurs="1"/>
          <xs:element name="P1075307" type="Decimal_TD18_FD2___5" nillable="false" minOccurs="1" maxOccurs="1"/>
          <xs:element name="P1075308" type="Decimal_TD18_FD2___5" nillable="false" minOccurs="1" maxOccurs="1"/>
          <xs:element name="P1075309" type="Decimal_TD18_FD2___5" nillable="false" minOccurs="1" maxOccurs="1"/>
          <xs:element name="P1075310" type="Decimal_TD18_FD2___5" nillable="false" minOccurs="1" maxOccurs="1"/>
          <xs:element name="P1075311" type="Decimal_TD18_FD2___5" nillable="false" minOccurs="1" maxOccurs="1"/>
          <xs:element name="P1075312" type="Decimal_TD18_FD2___5" nillable="false" minOccurs="1" maxOccurs="1"/>
          <xs:element name="P1075313" type="Decimal_TD18_FD2___5" nillable="false" minOccurs="1" maxOccurs="1"/>
          <xs:element name="P1075314" type="Decimal_TD18_FD2___5" nillable="false" minOccurs="1" maxOccurs="1"/>
          <xs:element name="P1075315" type="Decimal_TD18_FD2___5" nillable="false" minOccurs="1" maxOccurs="1"/>
          <xs:element name="P1075316" type="Decimal_TD18_FD2___5" nillable="false" minOccurs="1" maxOccurs="1"/>
          <xs:element name="P1075317" type="Decimal_TD18_FD2___5" nillable="false" minOccurs="1" maxOccurs="1"/>
          <xs:element name="P1075318" type="Decimal_TD18_FD2___5" nillable="false" minOccurs="1" maxOccurs="1"/>
          <xs:element name="P1075319" type="Decimal_TD18_FD2___5" nillable="false" minOccurs="1" maxOccurs="1"/>
          <xs:element name="P1075320" type="Decimal_TD18_FD2___5" nillable="false" minOccurs="1" maxOccurs="1"/>
          <xs:element name="P1075321" type="Decimal_TD18_FD2___5" nillable="false" minOccurs="1" maxOccurs="1"/>
          <xs:element name="P1075322" type="Decimal_TD18_FD2___5" nillable="false" minOccurs="1" maxOccurs="1"/>
          <xs:element name="P1075323" type="Decimal_TD18_FD2___5" nillable="false" minOccurs="1" maxOccurs="1"/>
          <xs:element name="P1075324" type="Decimal_TD18_FD2___5" nillable="false" minOccurs="1" maxOccurs="1"/>
          <xs:element name="P1075325" type="Decimal_TD18_FD2___5" nillable="false" minOccurs="1" maxOccurs="1"/>
          <xs:element name="P1075326" type="Decimal_TD18_FD2___5" nillable="false" minOccurs="1" maxOccurs="1"/>
          <xs:element name="P1075327" type="Decimal_TD18_FD2___5" nillable="false" minOccurs="1" maxOccurs="1"/>
          <xs:element name="P1075328" type="Decimal_TD18_FD2___5" nillable="false" minOccurs="1" maxOccurs="1"/>
          <xs:element name="P1075329" type="Decimal_TD18_FD2___5" nillable="false" minOccurs="1" maxOccurs="1"/>
          <xs:element name="P1075330" type="Decimal_TD18_FD2___5" nillable="false" minOccurs="1" maxOccurs="1"/>
          <xs:element name="P1075331" type="Decimal_TD18_FD2___5" nillable="false" minOccurs="1" maxOccurs="1"/>
          <xs:element name="P1075332" type="Decimal_TD18_FD2___5" nillable="false" minOccurs="1" maxOccurs="1"/>
          <xs:element name="P1075333" type="Decimal_TD18_FD2___5" nillable="false" minOccurs="1" maxOccurs="1"/>
          <xs:element name="P1075334" type="Decimal_TD18_FD2___5" nillable="false" minOccurs="1" maxOccurs="1"/>
          <xs:element name="P1075335" type="Decimal_TD18_FD2___5" nillable="false" minOccurs="1" maxOccurs="1"/>
          <xs:element name="P1075336" type="Decimal_TD18_FD2___5" nillable="false" minOccurs="1" maxOccurs="1"/>
          <xs:element name="P1075337" type="Decimal_TD18_FD2___5" nillable="false" minOccurs="1" maxOccurs="1"/>
          <xs:element name="P1075338" type="Decimal_TD18_FD2___5" nillable="false" minOccurs="1" maxOccurs="1"/>
          <xs:element name="P1075339" type="Decimal_TD18_FD2___5" nillable="false" minOccurs="1" maxOccurs="1"/>
          <xs:element name="P1075340" type="Decimal_TD18_FD2___5" nillable="false" minOccurs="1" maxOccurs="1"/>
          <xs:element name="P1075341" type="Decimal_TD18_FD2___5" nillable="false" minOccurs="1" maxOccurs="1"/>
          <xs:element name="P1075342" type="Decimal_TD18_FD2___5" nillable="false" minOccurs="1" maxOccurs="1"/>
          <xs:element name="P1075343" type="Decimal_TD18_FD2___5" nillable="false" minOccurs="1" maxOccurs="1"/>
        </xs:all>
      </xs:complexType>
      <xs:complexType name="FormType_ISD-TFI-IZD-POD-E_1000979">
        <xs:annotation>
          <xs:documentation>Izvještaj o sveobuhvatnoj dobiti, opći izdavatelji, tromjesečni</xs:documentation>
        </xs:annotation>
        <xs:all>
          <xs:element name="P1076024" type="Decimal_TD18_FD2___5" nillable="false" minOccurs="1" maxOccurs="1"/>
          <xs:element name="P1082291" type="Decimal_TD18_FD2___5" nillable="false" minOccurs="1" maxOccurs="1"/>
          <xs:element name="P1076032" type="Decimal_TD18_FD2___5" nillable="false" minOccurs="1" maxOccurs="1"/>
          <xs:element name="P1082293" type="Decimal_TD18_FD2___5" nillable="false" minOccurs="1" maxOccurs="1"/>
          <xs:element name="P1076039" type="Decimal_TD18_FD2___5" nillable="false" minOccurs="1" maxOccurs="1"/>
          <xs:element name="P1082294" type="Decimal_TD18_FD2___5" nillable="false" minOccurs="1" maxOccurs="1"/>
          <xs:element name="P1076041" type="Decimal_TD18_FD2___5" nillable="false" minOccurs="1" maxOccurs="1"/>
          <xs:element name="P1082296" type="Decimal_TD18_FD2___5" nillable="false" minOccurs="1" maxOccurs="1"/>
          <xs:element name="P1076043" type="Decimal_TD18_FD2___5" nillable="false" minOccurs="1" maxOccurs="1"/>
          <xs:element name="P1082297" type="Decimal_TD18_FD2___5" nillable="false" minOccurs="1" maxOccurs="1"/>
          <xs:element name="P1076046" type="Decimal_TD18_FD2___5" nillable="false" minOccurs="1" maxOccurs="1"/>
          <xs:element name="P1082299" type="Decimal_TD18_FD2___5" nillable="false" minOccurs="1" maxOccurs="1"/>
          <xs:element name="P1076048" type="Decimal_TD18_FD2___5" nillable="false" minOccurs="1" maxOccurs="1"/>
          <xs:element name="P1082302" type="Decimal_TD18_FD2___5" nillable="false" minOccurs="1" maxOccurs="1"/>
          <xs:element name="P1076052" type="Decimal_TD18_FD2___5" nillable="false" minOccurs="1" maxOccurs="1"/>
          <xs:element name="P1082303" type="Decimal_TD18_FD2___5" nillable="false" minOccurs="1" maxOccurs="1"/>
          <xs:element name="P1076056" type="Decimal_TD18_FD2___5" nillable="false" minOccurs="1" maxOccurs="1"/>
          <xs:element name="P1082305" type="Decimal_TD18_FD2___5" nillable="false" minOccurs="1" maxOccurs="1"/>
          <xs:element name="P1076058" type="Decimal_TD18_FD2___5" nillable="false" minOccurs="1" maxOccurs="1"/>
          <xs:element name="P1082307" type="Decimal_TD18_FD2___5" nillable="false" minOccurs="1" maxOccurs="1"/>
          <xs:element name="P1076060" type="Decimal_TD18_FD2___5" nillable="false" minOccurs="1" maxOccurs="1"/>
          <xs:element name="P1082308" type="Decimal_TD18_FD2___5" nillable="false" minOccurs="1" maxOccurs="1"/>
          <xs:element name="P1076062" type="Decimal_TD18_FD2___5" nillable="false" minOccurs="1" maxOccurs="1"/>
          <xs:element name="P1082310" type="Decimal_TD18_FD2___5" nillable="false" minOccurs="1" maxOccurs="1"/>
          <xs:element name="P1076064" type="Decimal_TD18_FD2___5" nillable="false" minOccurs="1" maxOccurs="1"/>
          <xs:element name="P1082311" type="Decimal_TD18_FD2___5" nillable="false" minOccurs="1" maxOccurs="1"/>
          <xs:element name="P1076066" type="Decimal_TD18_FD2___5" nillable="false" minOccurs="1" maxOccurs="1"/>
          <xs:element name="P1082313" type="Decimal_TD18_FD2___5" nillable="false" minOccurs="1" maxOccurs="1"/>
          <xs:element name="P1076069" type="Decimal_TD18_FD2___5" nillable="false" minOccurs="1" maxOccurs="1"/>
          <xs:element name="P1082315" type="Decimal_TD18_FD2___5" nillable="false" minOccurs="1" maxOccurs="1"/>
          <xs:element name="P1076071" type="Decimal_TD18_FD2___5" nillable="false" minOccurs="1" maxOccurs="1"/>
          <xs:element name="P1082316" type="Decimal_TD18_FD2___5" nillable="false" minOccurs="1" maxOccurs="1"/>
          <xs:element name="P1076073" type="Decimal_TD18_FD2___5" nillable="false" minOccurs="1" maxOccurs="1"/>
          <xs:element name="P1082318" type="Decimal_TD18_FD2___5" nillable="false" minOccurs="1" maxOccurs="1"/>
          <xs:element name="P1076076" type="Decimal_TD18_FD2___5" nillable="false" minOccurs="1" maxOccurs="1"/>
          <xs:element name="P1082319" type="Decimal_TD18_FD2___5" nillable="false" minOccurs="1" maxOccurs="1"/>
          <xs:element name="P1076078" type="Decimal_TD18_FD2___5" nillable="false" minOccurs="1" maxOccurs="1"/>
          <xs:element name="P1082321" type="Decimal_TD18_FD2___5" nillable="false" minOccurs="1" maxOccurs="1"/>
          <xs:element name="P1076080" type="Decimal_TD18_FD2___5" nillable="false" minOccurs="1" maxOccurs="1"/>
          <xs:element name="P1082324" type="Decimal_TD18_FD2___5" nillable="false" minOccurs="1" maxOccurs="1"/>
          <xs:element name="P1076082" type="Decimal_TD18_FD2___5" nillable="false" minOccurs="1" maxOccurs="1"/>
          <xs:element name="P1082326" type="Decimal_TD18_FD2___5" nillable="false" minOccurs="1" maxOccurs="1"/>
          <xs:element name="P1076084" type="Decimal_TD18_FD2___5" nillable="false" minOccurs="1" maxOccurs="1"/>
          <xs:element name="P1082327" type="Decimal_TD18_FD2___5" nillable="false" minOccurs="1" maxOccurs="1"/>
          <xs:element name="P1076087" type="Decimal_TD18_FD2___5" nillable="false" minOccurs="1" maxOccurs="1"/>
          <xs:element name="P1082329" type="Decimal_TD18_FD2___5" nillable="false" minOccurs="1" maxOccurs="1"/>
          <xs:element name="P1076090" type="Decimal_TD18_FD2___5" nillable="false" minOccurs="1" maxOccurs="1"/>
          <xs:element name="P1082330" type="Decimal_TD18_FD2___5" nillable="false" minOccurs="1" maxOccurs="1"/>
          <xs:element name="P1076092" type="Decimal_TD18_FD2___5" nillable="false" minOccurs="1" maxOccurs="1"/>
          <xs:element name="P1082332" type="Decimal_TD18_FD2___5" nillable="false" minOccurs="1" maxOccurs="1"/>
          <xs:element name="P1076094" type="Decimal_TD18_FD2___5" nillable="false" minOccurs="1" maxOccurs="1"/>
          <xs:element name="P1082334" type="Decimal_TD18_FD2___5" nillable="false" minOccurs="1" maxOccurs="1"/>
          <xs:element name="P1076095" type="Decimal_TD18_FD2___5" nillable="false" minOccurs="1" maxOccurs="1"/>
          <xs:element name="P1082335" type="Decimal_TD18_FD2___5" nillable="false" minOccurs="1" maxOccurs="1"/>
          <xs:element name="P1076098" type="Decimal_TD18_FD2___5" nillable="false" minOccurs="1" maxOccurs="1"/>
          <xs:element name="P1082337" type="Decimal_TD18_FD2___5" nillable="false" minOccurs="1" maxOccurs="1"/>
          <xs:element name="P1076101" type="Decimal_TD18_FD2___5" nillable="false" minOccurs="1" maxOccurs="1"/>
          <xs:element name="P1082339" type="Decimal_TD18_FD2___5" nillable="false" minOccurs="1" maxOccurs="1"/>
          <xs:element name="P1076103" type="Decimal_TD18_FD2___5" nillable="false" minOccurs="1" maxOccurs="1"/>
          <xs:element name="P1082340" type="Decimal_TD18_FD2___5" nillable="false" minOccurs="1" maxOccurs="1"/>
          <xs:element name="P1076105" type="Decimal_TD18_FD2___5" nillable="false" minOccurs="1" maxOccurs="1"/>
          <xs:element name="P1082342" type="Decimal_TD18_FD2___5" nillable="false" minOccurs="1" maxOccurs="1"/>
          <xs:element name="P1076107" type="Decimal_TD18_FD2___5" nillable="false" minOccurs="1" maxOccurs="1"/>
          <xs:element name="P1082345" type="Decimal_TD18_FD2___5" nillable="false" minOccurs="1" maxOccurs="1"/>
          <xs:element name="P1076109" type="Decimal_TD18_FD2___5" nillable="false" minOccurs="1" maxOccurs="1"/>
          <xs:element name="P1082347" type="Decimal_TD18_FD2___5" nillable="false" minOccurs="1" maxOccurs="1"/>
          <xs:element name="P1076111" type="Decimal_TD18_FD2___5" nillable="false" minOccurs="1" maxOccurs="1"/>
          <xs:element name="P1082348" type="Decimal_TD18_FD2___5" nillable="false" minOccurs="1" maxOccurs="1"/>
          <xs:element name="P1076113" type="Decimal_TD18_FD2___5" nillable="false" minOccurs="1" maxOccurs="1"/>
          <xs:element name="P1082350" type="Decimal_TD18_FD2___5" nillable="false" minOccurs="1" maxOccurs="1"/>
          <xs:element name="P1076115" type="Decimal_TD18_FD2___5" nillable="false" minOccurs="1" maxOccurs="1"/>
          <xs:element name="P1082352" type="Decimal_TD18_FD2___5" nillable="false" minOccurs="1" maxOccurs="1"/>
          <xs:element name="P1076117" type="Decimal_TD18_FD2___5" nillable="false" minOccurs="1" maxOccurs="1"/>
          <xs:element name="P1082353" type="Decimal_TD18_FD2___5" nillable="false" minOccurs="1" maxOccurs="1"/>
          <xs:element name="P1076122" type="Decimal_TD18_FD2___5" nillable="false" minOccurs="1" maxOccurs="1"/>
          <xs:element name="P1082355" type="Decimal_TD18_FD2___5" nillable="false" minOccurs="1" maxOccurs="1"/>
          <xs:element name="P1076126" type="Decimal_TD18_FD2___5" nillable="false" minOccurs="1" maxOccurs="1"/>
          <xs:element name="P1082357" type="Decimal_TD18_FD2___5" nillable="false" minOccurs="1" maxOccurs="1"/>
          <xs:element name="P1076128" type="Decimal_TD18_FD2___5" nillable="false" minOccurs="1" maxOccurs="1"/>
          <xs:element name="P1082359" type="Decimal_TD18_FD2___5" nillable="false" minOccurs="1" maxOccurs="1"/>
          <xs:element name="P1076130" type="Decimal_TD18_FD2___5" nillable="false" minOccurs="1" maxOccurs="1"/>
          <xs:element name="P1082363" type="Decimal_TD18_FD2___5" nillable="false" minOccurs="1" maxOccurs="1"/>
          <xs:element name="P1076132" type="Decimal_TD18_FD2___5" nillable="false" minOccurs="1" maxOccurs="1"/>
          <xs:element name="P1082371" type="Decimal_TD18_FD2___5" nillable="false" minOccurs="1" maxOccurs="1"/>
          <xs:element name="P1076134" type="Decimal_TD18_FD2___5" nillable="false" minOccurs="1" maxOccurs="1"/>
          <xs:element name="P1082373" type="Decimal_TD18_FD2___5" nillable="false" minOccurs="1" maxOccurs="1"/>
          <xs:element name="P1076136" type="Decimal_TD18_FD2___5" nillable="false" minOccurs="1" maxOccurs="1"/>
          <xs:element name="P1082375" type="Decimal_TD18_FD2___5" nillable="false" minOccurs="1" maxOccurs="1"/>
          <xs:element name="P1076138" type="Decimal_TD18_FD2___5" nillable="false" minOccurs="1" maxOccurs="1"/>
          <xs:element name="P1082377" type="Decimal_TD18_FD2___5" nillable="false" minOccurs="1" maxOccurs="1"/>
          <xs:element name="P1076140" type="Decimal_TD18_FD2___5" nillable="false" minOccurs="1" maxOccurs="1"/>
          <xs:element name="P1082379" type="Decimal_TD18_FD2___5" nillable="false" minOccurs="1" maxOccurs="1"/>
          <xs:element name="P1076142" type="Decimal_TD18_FD2___5" nillable="false" minOccurs="1" maxOccurs="1"/>
          <xs:element name="P1082380" type="Decimal_TD18_FD2___5" nillable="false" minOccurs="1" maxOccurs="1"/>
          <xs:element name="P1076144" type="Decimal_TD18_FD2___5" nillable="false" minOccurs="1" maxOccurs="1"/>
          <xs:element name="P1082382" type="Decimal_TD18_FD2___5" nillable="false" minOccurs="1" maxOccurs="1"/>
          <xs:element name="P1076147" type="Decimal_TD18_FD2___5" nillable="false" minOccurs="1" maxOccurs="1"/>
          <xs:element name="P1082384" type="Decimal_TD18_FD2___5" nillable="false" minOccurs="1" maxOccurs="1"/>
          <xs:element name="P1076150" type="Decimal_TD18_FD2___5" nillable="false" minOccurs="1" maxOccurs="1"/>
          <xs:element name="P1082386" type="Decimal_TD18_FD2___5" nillable="false" minOccurs="1" maxOccurs="1"/>
          <xs:element name="P1076152" type="Decimal_TD18_FD2___5" nillable="false" minOccurs="1" maxOccurs="1"/>
          <xs:element name="P1082387" type="Decimal_TD18_FD2___5" nillable="false" minOccurs="1" maxOccurs="1"/>
          <xs:element name="P1076154" type="Decimal_TD18_FD2___5" nillable="false" minOccurs="1" maxOccurs="1"/>
          <xs:element name="P1082389" type="Decimal_TD18_FD2___5" nillable="false" minOccurs="1" maxOccurs="1"/>
          <xs:element name="P1076156" type="Decimal_TD18_FD2___5" nillable="false" minOccurs="1" maxOccurs="1"/>
          <xs:element name="P1082391" type="Decimal_TD18_FD2___5" nillable="false" minOccurs="1" maxOccurs="1"/>
          <xs:element name="P1076158" type="Decimal_TD18_FD2___5" nillable="false" minOccurs="1" maxOccurs="1"/>
          <xs:element name="P1082393" type="Decimal_TD18_FD2___5" nillable="false" minOccurs="1" maxOccurs="1"/>
          <xs:element name="P1076162" type="Decimal_TD18_FD2___5" nillable="false" minOccurs="1" maxOccurs="1"/>
          <xs:element name="P1082395" type="Decimal_TD18_FD2___5" nillable="false" minOccurs="1" maxOccurs="1"/>
          <xs:element name="P1076164" type="Decimal_TD18_FD2___5" nillable="false" minOccurs="1" maxOccurs="1"/>
          <xs:element name="P1082397" type="Decimal_TD18_FD2___5" nillable="false" minOccurs="1" maxOccurs="1"/>
          <xs:element name="P1076166" type="Decimal_TD18_FD2___5" nillable="false" minOccurs="1" maxOccurs="1"/>
          <xs:element name="P1082399" type="Decimal_TD18_FD2___5" nillable="false" minOccurs="1" maxOccurs="1"/>
          <xs:element name="P1076168" type="Decimal_TD18_FD2___5" nillable="false" minOccurs="1" maxOccurs="1"/>
          <xs:element name="P1082400" type="Decimal_TD18_FD2___5" nillable="false" minOccurs="1" maxOccurs="1"/>
          <xs:element name="P1076170" type="Decimal_TD18_FD2___5" nillable="false" minOccurs="1" maxOccurs="1"/>
          <xs:element name="P1082402" type="Decimal_TD18_FD2___5" nillable="false" minOccurs="1" maxOccurs="1"/>
          <xs:element name="P1076173" type="Decimal_TD18_FD2___5" nillable="false" minOccurs="1" maxOccurs="1"/>
          <xs:element name="P1082404" type="Decimal_TD18_FD2___5" nillable="false" minOccurs="1" maxOccurs="1"/>
          <xs:element name="P1076175" type="Decimal_TD18_FD2___5" nillable="false" minOccurs="1" maxOccurs="1"/>
          <xs:element name="P1082405" type="Decimal_TD18_FD2___5" nillable="false" minOccurs="1" maxOccurs="1"/>
          <xs:element name="P1076178" type="Decimal_TD18_FD2___5" nillable="false" minOccurs="1" maxOccurs="1"/>
          <xs:element name="P1082407" type="Decimal_TD18_FD2___5" nillable="false" minOccurs="1" maxOccurs="1"/>
          <xs:element name="P1076180" type="Decimal_TD18_FD2___5" nillable="false" minOccurs="1" maxOccurs="1"/>
          <xs:element name="P1082409" type="Decimal_TD18_FD2___5" nillable="false" minOccurs="1" maxOccurs="1"/>
          <xs:element name="P1076182" type="Decimal_TD18_FD2___5" nillable="false" minOccurs="1" maxOccurs="1"/>
          <xs:element name="P1082411" type="Decimal_TD18_FD2___5" nillable="false" minOccurs="1" maxOccurs="1"/>
          <xs:element name="P1076234" type="Decimal_TD18_FD2___5" nillable="false" minOccurs="1" maxOccurs="1"/>
          <xs:element name="P1082413" type="Decimal_TD18_FD2___5" nillable="false" minOccurs="1" maxOccurs="1"/>
          <xs:element name="P1076236" type="Decimal_TD18_FD2___5" nillable="false" minOccurs="1" maxOccurs="1"/>
          <xs:element name="P1082414" type="Decimal_TD18_FD2___5" nillable="false" minOccurs="1" maxOccurs="1"/>
          <xs:element name="P1076240" type="Decimal_TD18_FD2___5" nillable="false" minOccurs="1" maxOccurs="1"/>
          <xs:element name="P1082421" type="Decimal_TD18_FD2___5" nillable="false" minOccurs="1" maxOccurs="1"/>
          <xs:element name="P1076243" type="Decimal_TD18_FD2___5" nillable="false" minOccurs="1" maxOccurs="1"/>
          <xs:element name="P1082424" type="Decimal_TD18_FD2___5" nillable="false" minOccurs="1" maxOccurs="1"/>
          <xs:element name="P1076245" type="Decimal_TD18_FD2___5" nillable="false" minOccurs="1" maxOccurs="1"/>
          <xs:element name="P1082426" type="Decimal_TD18_FD2___5" nillable="false" minOccurs="1" maxOccurs="1"/>
          <xs:element name="P1076247" type="Decimal_TD18_FD2___5" nillable="false" minOccurs="1" maxOccurs="1"/>
          <xs:element name="P1082427" type="Decimal_TD18_FD2___5" nillable="false" minOccurs="1" maxOccurs="1"/>
          <xs:element name="P1076249" type="Decimal_TD18_FD2___5" nillable="false" minOccurs="1" maxOccurs="1"/>
          <xs:element name="P1082431" type="Decimal_TD18_FD2___5" nillable="false" minOccurs="1" maxOccurs="1"/>
          <xs:element name="P1076251" type="Decimal_TD18_FD2___5" nillable="false" minOccurs="1" maxOccurs="1"/>
          <xs:element name="P1082432" type="Decimal_TD18_FD2___5" nillable="false" minOccurs="1" maxOccurs="1"/>
          <xs:element name="P1076253" type="Decimal_TD18_FD2___5" nillable="false" minOccurs="1" maxOccurs="1"/>
          <xs:element name="P1082434" type="Decimal_TD18_FD2___5" nillable="false" minOccurs="1" maxOccurs="1"/>
          <xs:element name="P1076255" type="Decimal_TD18_FD2___5" nillable="false" minOccurs="1" maxOccurs="1"/>
          <xs:element name="P1082436" type="Decimal_TD18_FD2___5" nillable="false" minOccurs="1" maxOccurs="1"/>
          <xs:element name="P1076257" type="Decimal_TD18_FD2___5" nillable="false" minOccurs="1" maxOccurs="1"/>
          <xs:element name="P1082438" type="Decimal_TD18_FD2___5" nillable="false" minOccurs="1" maxOccurs="1"/>
          <xs:element name="P1076259" type="Decimal_TD18_FD2___5" nillable="false" minOccurs="1" maxOccurs="1"/>
          <xs:element name="P1082439" type="Decimal_TD18_FD2___5" nillable="false" minOccurs="1" maxOccurs="1"/>
          <xs:element name="P1076262" type="Decimal_TD18_FD2___5" nillable="false" minOccurs="1" maxOccurs="1"/>
          <xs:element name="P1082441" type="Decimal_TD18_FD2___5" nillable="false" minOccurs="1" maxOccurs="1"/>
          <xs:element name="P1076264" type="Decimal_TD18_FD2___5" nillable="false" minOccurs="1" maxOccurs="1"/>
          <xs:element name="P1082443" type="Decimal_TD18_FD2___5" nillable="false" minOccurs="1" maxOccurs="1"/>
          <xs:element name="P1076274" type="Decimal_TD18_FD2___5" nillable="false" minOccurs="1" maxOccurs="1"/>
          <xs:element name="P1082444" type="Decimal_TD18_FD2___5" nillable="false" minOccurs="1" maxOccurs="1"/>
          <xs:element name="P1076276" type="Decimal_TD18_FD2___5" nillable="false" minOccurs="1" maxOccurs="1"/>
          <xs:element name="P1082446" type="Decimal_TD18_FD2___5" nillable="false" minOccurs="1" maxOccurs="1"/>
          <xs:element name="P1076278" type="Decimal_TD18_FD2___5" nillable="false" minOccurs="1" maxOccurs="1"/>
          <xs:element name="P1082448" type="Decimal_TD18_FD2___5" nillable="false" minOccurs="1" maxOccurs="1"/>
          <xs:element name="P1076280" type="Decimal_TD18_FD2___5" nillable="false" minOccurs="1" maxOccurs="1"/>
          <xs:element name="P1082449" type="Decimal_TD18_FD2___5" nillable="false" minOccurs="1" maxOccurs="1"/>
          <xs:element name="P1076281" type="Decimal_TD18_FD2___5" nillable="false" minOccurs="1" maxOccurs="1"/>
          <xs:element name="P1082451" type="Decimal_TD18_FD2___5" nillable="false" minOccurs="1" maxOccurs="1"/>
          <xs:element name="P1076282" type="Decimal_TD18_FD2___5" nillable="false" minOccurs="1" maxOccurs="1"/>
          <xs:element name="P1082452" type="Decimal_TD18_FD2___5" nillable="false" minOccurs="1" maxOccurs="1"/>
          <xs:element name="P1076283" type="Decimal_TD18_FD2___5" nillable="false" minOccurs="1" maxOccurs="1"/>
          <xs:element name="P1082454" type="Decimal_TD18_FD2___5" nillable="false" minOccurs="1" maxOccurs="1"/>
          <xs:element name="P1076284" type="Decimal_TD18_FD2___5" nillable="false" minOccurs="1" maxOccurs="1"/>
          <xs:element name="P1082456" type="Decimal_TD18_FD2___5" nillable="false" minOccurs="1" maxOccurs="1"/>
          <xs:element name="P1076285" type="Decimal_TD18_FD2___5" nillable="false" minOccurs="1" maxOccurs="1"/>
          <xs:element name="P1082457" type="Decimal_TD18_FD2___5" nillable="false" minOccurs="1" maxOccurs="1"/>
          <xs:element name="P1076286" type="Decimal_TD18_FD2___5" nillable="false" minOccurs="1" maxOccurs="1"/>
          <xs:element name="P1082459" type="Decimal_TD18_FD2___5" nillable="false" minOccurs="1" maxOccurs="1"/>
          <xs:element name="P1076287" type="Decimal_TD18_FD2___5" nillable="false" minOccurs="1" maxOccurs="1"/>
          <xs:element name="P1082476" type="Decimal_TD18_FD2___5" nillable="false" minOccurs="1" maxOccurs="1"/>
          <xs:element name="P1076288" type="Decimal_TD18_FD2___5" nillable="false" minOccurs="1" maxOccurs="1"/>
          <xs:element name="P1082478" type="Decimal_TD18_FD2___5" nillable="false" minOccurs="1" maxOccurs="1"/>
          <xs:element name="P1076289" type="Decimal_TD18_FD2___5" nillable="false" minOccurs="1" maxOccurs="1"/>
          <xs:element name="P1082479" type="Decimal_TD18_FD2___5" nillable="false" minOccurs="1" maxOccurs="1"/>
          <xs:element name="P1076291" type="Decimal_TD18_FD2___5" nillable="false" minOccurs="1" maxOccurs="1"/>
          <xs:element name="P1082481" type="Decimal_TD18_FD2___5" nillable="false" minOccurs="1" maxOccurs="1"/>
          <xs:element name="P1076293" type="Decimal_TD18_FD2___5" nillable="false" minOccurs="1" maxOccurs="1"/>
          <xs:element name="P1082483" type="Decimal_TD18_FD2___5" nillable="false" minOccurs="1" maxOccurs="1"/>
          <xs:element name="P1076295" type="Decimal_TD18_FD2___5" nillable="false" minOccurs="1" maxOccurs="1"/>
          <xs:element name="P1082485" type="Decimal_TD18_FD2___5" nillable="false" minOccurs="1" maxOccurs="1"/>
          <xs:element name="P1076297" type="Decimal_TD18_FD2___5" nillable="false" minOccurs="1" maxOccurs="1"/>
          <xs:element name="P1082486" type="Decimal_TD18_FD2___5" nillable="false" minOccurs="1" maxOccurs="1"/>
          <xs:element name="P1076299" type="Decimal_TD18_FD2___5" nillable="false" minOccurs="1" maxOccurs="1"/>
          <xs:element name="P1082489" type="Decimal_TD18_FD2___5" nillable="false" minOccurs="1" maxOccurs="1"/>
          <xs:element name="P1076301" type="Decimal_TD18_FD2___5" nillable="false" minOccurs="1" maxOccurs="1"/>
          <xs:element name="P1082491" type="Decimal_TD18_FD2___5" nillable="false" minOccurs="1" maxOccurs="1"/>
          <xs:element name="P1076303" type="Decimal_TD18_FD2___5" nillable="false" minOccurs="1" maxOccurs="1"/>
          <xs:element name="P1082492" type="Decimal_TD18_FD2___5" nillable="false" minOccurs="1" maxOccurs="1"/>
          <xs:element name="P1076315" type="Decimal_TD18_FD2___5" nillable="false" minOccurs="1" maxOccurs="1"/>
          <xs:element name="P1082494" type="Decimal_TD18_FD2___5" nillable="false" minOccurs="1" maxOccurs="1"/>
          <xs:element name="P1076317" type="Decimal_TD18_FD2___5" nillable="false" minOccurs="1" maxOccurs="1"/>
          <xs:element name="P1082495" type="Decimal_TD18_FD2___5" nillable="false" minOccurs="1" maxOccurs="1"/>
          <xs:element name="P1076322" type="Decimal_TD18_FD2___5" nillable="false" minOccurs="1" maxOccurs="1"/>
          <xs:element name="P1082496" type="Decimal_TD18_FD2___5" nillable="false" minOccurs="1" maxOccurs="1"/>
          <xs:element name="P1076324" type="Decimal_TD18_FD2___5" nillable="false" minOccurs="1" maxOccurs="1"/>
          <xs:element name="P1082499" type="Decimal_TD18_FD2___5" nillable="false" minOccurs="1" maxOccurs="1"/>
          <xs:element name="P1076326" type="Decimal_TD18_FD2___5" nillable="false" minOccurs="1" maxOccurs="1"/>
          <xs:element name="P1082500" type="Decimal_TD18_FD2___5" nillable="false" minOccurs="1" maxOccurs="1"/>
          <xs:element name="P1076330" type="Decimal_TD18_FD2___5" nillable="false" minOccurs="1" maxOccurs="1"/>
          <xs:element name="P1082502" type="Decimal_TD18_FD2___5" nillable="false" minOccurs="1" maxOccurs="1"/>
          <xs:element name="P1076331" type="Decimal_TD18_FD2___5" nillable="false" minOccurs="1" maxOccurs="1"/>
          <xs:element name="P1082504" type="Decimal_TD18_FD2___5" nillable="false" minOccurs="1" maxOccurs="1"/>
          <xs:element name="P1076332" type="Decimal_TD18_FD2___5" nillable="false" minOccurs="1" maxOccurs="1"/>
          <xs:element name="P1082506" type="Decimal_TD18_FD2___5" nillable="false" minOccurs="1" maxOccurs="1"/>
          <xs:element name="P1076333" type="Decimal_TD18_FD2___5" nillable="false" minOccurs="1" maxOccurs="1"/>
          <xs:element name="P1082508" type="Decimal_TD18_FD2___5" nillable="false" minOccurs="1" maxOccurs="1"/>
          <xs:element name="P1076334" type="Decimal_TD18_FD2___5" nillable="false" minOccurs="1" maxOccurs="1"/>
          <xs:element name="P1082509" type="Decimal_TD18_FD2___5" nillable="false" minOccurs="1" maxOccurs="1"/>
          <xs:element name="P1076335" type="Decimal_TD18_FD2___5" nillable="false" minOccurs="1" maxOccurs="1"/>
          <xs:element name="P1082511" type="Decimal_TD18_FD2___5" nillable="false" minOccurs="1" maxOccurs="1"/>
          <xs:element name="P1076336" type="Decimal_TD18_FD2___5" nillable="false" minOccurs="1" maxOccurs="1"/>
          <xs:element name="P1082513" type="Decimal_TD18_FD2___5" nillable="false" minOccurs="1" maxOccurs="1"/>
          <xs:element name="P1076337" type="Decimal_TD18_FD2___5" nillable="false" minOccurs="1" maxOccurs="1"/>
          <xs:element name="P1082515" type="Decimal_TD18_FD2___5" nillable="false" minOccurs="1" maxOccurs="1"/>
          <xs:element name="P1076338" type="Decimal_TD18_FD2___5" nillable="false" minOccurs="1" maxOccurs="1"/>
          <xs:element name="P1082517" type="Decimal_TD18_FD2___5" nillable="false" minOccurs="1" maxOccurs="1"/>
          <xs:element name="P1076339" type="Decimal_TD18_FD2___5" nillable="false" minOccurs="1" maxOccurs="1"/>
          <xs:element name="P1082518" type="Decimal_TD18_FD2___5" nillable="false" minOccurs="1" maxOccurs="1"/>
          <xs:element name="P1076340" type="Decimal_TD18_FD2___5" nillable="false" minOccurs="1" maxOccurs="1"/>
          <xs:element name="P1082520" type="Decimal_TD18_FD2___5" nillable="false" minOccurs="1" maxOccurs="1"/>
          <xs:element name="P1076341" type="Decimal_TD18_FD2___5" nillable="false" minOccurs="1" maxOccurs="1"/>
          <xs:element name="P1082522" type="Decimal_TD18_FD2___5" nillable="false" minOccurs="1" maxOccurs="1"/>
          <xs:element name="P1076342" type="Decimal_TD18_FD2___5" nillable="false" minOccurs="1" maxOccurs="1"/>
          <xs:element name="P1082524" type="Decimal_TD18_FD2___5" nillable="false" minOccurs="1" maxOccurs="1"/>
          <xs:element name="P1076343" type="Decimal_TD18_FD2___5" nillable="false" minOccurs="1" maxOccurs="1"/>
          <xs:element name="P1082526" type="Decimal_TD18_FD2___5" nillable="false" minOccurs="1" maxOccurs="1"/>
          <xs:element name="P1076344" type="Decimal_TD18_FD2___5" nillable="false" minOccurs="1" maxOccurs="1"/>
          <xs:element name="P1082531" type="Decimal_TD18_FD2___5" nillable="false" minOccurs="1" maxOccurs="1"/>
          <xs:element name="P1076345" type="Decimal_TD18_FD2___5" nillable="false" minOccurs="1" maxOccurs="1"/>
          <xs:element name="P1082534" type="Decimal_TD18_FD2___5" nillable="false" minOccurs="1" maxOccurs="1"/>
          <xs:element name="P1076346" type="Decimal_TD18_FD2___5" nillable="false" minOccurs="1" maxOccurs="1"/>
          <xs:element name="P1082535" type="Decimal_TD18_FD2___5" nillable="false" minOccurs="1" maxOccurs="1"/>
          <xs:element name="P1076347" type="Decimal_TD18_FD2___5" nillable="false" minOccurs="1" maxOccurs="1"/>
          <xs:element name="P1082536" type="Decimal_TD18_FD2___5" nillable="false" minOccurs="1" maxOccurs="1"/>
          <xs:element name="P1076348" type="Decimal_TD18_FD2___5" nillable="false" minOccurs="1" maxOccurs="1"/>
          <xs:element name="P1082537" type="Decimal_TD18_FD2___5" nillable="false" minOccurs="1" maxOccurs="1"/>
          <xs:element name="P1076349" type="Decimal_TD18_FD2___5" nillable="false" minOccurs="1" maxOccurs="1"/>
          <xs:element name="P1082538" type="Decimal_TD18_FD2___5" nillable="false" minOccurs="1" maxOccurs="1"/>
          <xs:element name="P1076350" type="Decimal_TD18_FD2___5" nillable="false" minOccurs="1" maxOccurs="1"/>
          <xs:element name="P1082539" type="Decimal_TD18_FD2___5" nillable="false" minOccurs="1" maxOccurs="1"/>
          <xs:element name="P1076351" type="Decimal_TD18_FD2___5" nillable="false" minOccurs="1" maxOccurs="1"/>
          <xs:element name="P1082540" type="Decimal_TD18_FD2___5" nillable="false" minOccurs="1" maxOccurs="1"/>
          <xs:element name="P1076352" type="Decimal_TD18_FD2___5" nillable="false" minOccurs="1" maxOccurs="1"/>
          <xs:element name="P1082541" type="Decimal_TD18_FD2___5" nillable="false" minOccurs="1" maxOccurs="1"/>
          <xs:element name="P1076353" type="Decimal_TD18_FD2___5" nillable="false" minOccurs="1" maxOccurs="1"/>
          <xs:element name="P1082542" type="Decimal_TD18_FD2___5" nillable="false" minOccurs="1" maxOccurs="1"/>
          <xs:element name="P1076354" type="Decimal_TD18_FD2___5" nillable="false" minOccurs="1" maxOccurs="1"/>
          <xs:element name="P1082543" type="Decimal_TD18_FD2___5" nillable="false" minOccurs="1" maxOccurs="1"/>
          <xs:element name="P1076355" type="Decimal_TD18_FD2___5" nillable="false" minOccurs="1" maxOccurs="1"/>
          <xs:element name="P1082544" type="Decimal_TD18_FD2___5" nillable="false" minOccurs="1" maxOccurs="1"/>
          <xs:element name="P1076356" type="Decimal_TD18_FD2___5" nillable="false" minOccurs="1" maxOccurs="1"/>
          <xs:element name="P1082545" type="Decimal_TD18_FD2___5" nillable="false" minOccurs="1" maxOccurs="1"/>
          <xs:element name="P1076357" type="Decimal_TD18_FD2___5" nillable="false" minOccurs="1" maxOccurs="1"/>
          <xs:element name="P1082546" type="Decimal_TD18_FD2___5" nillable="false" minOccurs="1" maxOccurs="1"/>
          <xs:element name="P1076358" type="Decimal_TD18_FD2___5" nillable="false" minOccurs="1" maxOccurs="1"/>
          <xs:element name="P1082547" type="Decimal_TD18_FD2___5" nillable="false" minOccurs="1" maxOccurs="1"/>
          <xs:element name="P1076359" type="Decimal_TD18_FD2___5" nillable="false" minOccurs="1" maxOccurs="1"/>
          <xs:element name="P1082548" type="Decimal_TD18_FD2___5" nillable="false" minOccurs="1" maxOccurs="1"/>
          <xs:element name="P1076360" type="Decimal_TD18_FD2___5" nillable="false" minOccurs="1" maxOccurs="1"/>
          <xs:element name="P1082549" type="Decimal_TD18_FD2___5" nillable="false" minOccurs="1" maxOccurs="1"/>
          <xs:element name="P1076361" type="Decimal_TD18_FD2___5" nillable="false" minOccurs="1" maxOccurs="1"/>
          <xs:element name="P1082551" type="Decimal_TD18_FD2___5" nillable="false" minOccurs="1" maxOccurs="1"/>
          <xs:element name="P1076362" type="Decimal_TD18_FD2___5" nillable="false" minOccurs="1" maxOccurs="1"/>
          <xs:element name="P1082553" type="Decimal_TD18_FD2___5" nillable="false" minOccurs="1" maxOccurs="1"/>
          <xs:element name="P1076363" type="Decimal_TD18_FD2___5" nillable="false" minOccurs="1" maxOccurs="1"/>
          <xs:element name="P1082555" type="Decimal_TD18_FD2___5" nillable="false" minOccurs="1" maxOccurs="1"/>
          <xs:element name="P1076364" type="Decimal_TD18_FD2___5" nillable="false" minOccurs="1" maxOccurs="1"/>
          <xs:element name="P1082556" type="Decimal_TD18_FD2___5" nillable="false" minOccurs="1" maxOccurs="1"/>
          <xs:element name="P1076365" type="Decimal_TD18_FD2___5" nillable="false" minOccurs="1" maxOccurs="1"/>
          <xs:element name="P1082557" type="Decimal_TD18_FD2___5" nillable="false" minOccurs="1" maxOccurs="1"/>
          <xs:element name="P1076366" type="Decimal_TD18_FD2___5" nillable="false" minOccurs="1" maxOccurs="1"/>
          <xs:element name="P1082559" type="Decimal_TD18_FD2___5" nillable="false" minOccurs="1" maxOccurs="1"/>
          <xs:element name="P1076367" type="Decimal_TD18_FD2___5" nillable="false" minOccurs="1" maxOccurs="1"/>
          <xs:element name="P1082560" type="Decimal_TD18_FD2___5" nillable="false" minOccurs="1" maxOccurs="1"/>
          <xs:element name="P1076368" type="Decimal_TD18_FD2___5" nillable="false" minOccurs="1" maxOccurs="1"/>
          <xs:element name="P1082561" type="Decimal_TD18_FD2___5" nillable="false" minOccurs="1" maxOccurs="1"/>
          <xs:element name="P1076369" type="Decimal_TD18_FD2___5" nillable="false" minOccurs="1" maxOccurs="1"/>
          <xs:element name="P1082563" type="Decimal_TD18_FD2___5" nillable="false" minOccurs="1" maxOccurs="1"/>
          <xs:element name="P1076370" type="Decimal_TD18_FD2___5" nillable="false" minOccurs="1" maxOccurs="1"/>
          <xs:element name="P1082565" type="Decimal_TD18_FD2___5" nillable="false" minOccurs="1" maxOccurs="1"/>
          <xs:element name="P1076371" type="Decimal_TD18_FD2___5" nillable="false" minOccurs="1" maxOccurs="1"/>
          <xs:element name="P1082567" type="Decimal_TD18_FD2___5" nillable="false" minOccurs="1" maxOccurs="1"/>
          <xs:element name="P1076372" type="Decimal_TD18_FD2___5" nillable="false" minOccurs="1" maxOccurs="1"/>
          <xs:element name="P1082569" type="Decimal_TD18_FD2___5" nillable="false" minOccurs="1" maxOccurs="1"/>
          <xs:element name="P1076373" type="Decimal_TD18_FD2___5" nillable="false" minOccurs="1" maxOccurs="1"/>
          <xs:element name="P1082571" type="Decimal_TD18_FD2___5" nillable="false" minOccurs="1" maxOccurs="1"/>
          <xs:element name="P1076374" type="Decimal_TD18_FD2___5" nillable="false" minOccurs="1" maxOccurs="1"/>
          <xs:element name="P1082572" type="Decimal_TD18_FD2___5" nillable="false" minOccurs="1" maxOccurs="1"/>
          <xs:element name="P1076375" type="Decimal_TD18_FD2___5" nillable="false" minOccurs="1" maxOccurs="1"/>
          <xs:element name="P1082574" type="Decimal_TD18_FD2___5" nillable="false" minOccurs="1" maxOccurs="1"/>
          <xs:element name="P1076376" type="Decimal_TD18_FD2___5" nillable="false" minOccurs="1" maxOccurs="1"/>
          <xs:element name="P1082575" type="Decimal_TD18_FD2___5" nillable="false" minOccurs="1" maxOccurs="1"/>
          <xs:element name="P1076377" type="Decimal_TD18_FD2___5" nillable="false" minOccurs="1" maxOccurs="1"/>
          <xs:element name="P1082577" type="Decimal_TD18_FD2___5" nillable="false" minOccurs="1" maxOccurs="1"/>
          <xs:element name="P1076378" type="Decimal_TD18_FD2___5" nillable="false" minOccurs="1" maxOccurs="1"/>
          <xs:element name="P1082579" type="Decimal_TD18_FD2___5" nillable="false" minOccurs="1" maxOccurs="1"/>
          <xs:element name="P1076379" type="Decimal_TD18_FD2___5" nillable="false" minOccurs="1" maxOccurs="1"/>
          <xs:element name="P1082581" type="Decimal_TD18_FD2___5" nillable="false" minOccurs="1" maxOccurs="1"/>
          <xs:element name="P1076380" type="Decimal_TD18_FD2___5" nillable="false" minOccurs="1" maxOccurs="1"/>
          <xs:element name="P1082583" type="Decimal_TD18_FD2___5" nillable="false" minOccurs="1" maxOccurs="1"/>
          <xs:element name="P1076381" type="Decimal_TD18_FD2___5" nillable="false" minOccurs="1" maxOccurs="1"/>
          <xs:element name="P1082585" type="Decimal_TD18_FD2___5" nillable="false" minOccurs="1" maxOccurs="1"/>
          <xs:element name="P1076382" type="Decimal_TD18_FD2___5" nillable="false" minOccurs="1" maxOccurs="1"/>
          <xs:element name="P1082586" type="Decimal_TD18_FD2___5" nillable="false" minOccurs="1" maxOccurs="1"/>
          <xs:element name="P1076383" type="Decimal_TD18_FD2___5" nillable="false" minOccurs="1" maxOccurs="1"/>
          <xs:element name="P1082587" type="Decimal_TD18_FD2___5" nillable="false" minOccurs="1" maxOccurs="1"/>
          <xs:element name="P1076384" type="Decimal_TD18_FD2___5" nillable="false" minOccurs="1" maxOccurs="1"/>
          <xs:element name="P1082588" type="Decimal_TD18_FD2___5" nillable="false" minOccurs="1" maxOccurs="1"/>
          <xs:element name="P1123798" type="Decimal_TD18_FD2___8" nillable="false" minOccurs="1" maxOccurs="1"/>
          <xs:element name="P1123799" type="Decimal_TD18_FD2___8" nillable="false" minOccurs="1" maxOccurs="1"/>
          <xs:element name="P1123800" type="Decimal_TD18_FD2___8" nillable="false" minOccurs="1" maxOccurs="1"/>
          <xs:element name="P1123801" type="Decimal_TD18_FD2___8" nillable="false" minOccurs="1" maxOccurs="1"/>
          <xs:element name="P1076387" type="Decimal_TD18_FD2___5" nillable="false" minOccurs="1" maxOccurs="1"/>
          <xs:element name="P1082591" type="Decimal_TD18_FD2___5" nillable="false" minOccurs="1" maxOccurs="1"/>
          <xs:element name="P1076388" type="Decimal_TD18_FD2___5" nillable="false" minOccurs="1" maxOccurs="1"/>
          <xs:element name="P1082592" type="Decimal_TD18_FD2___5" nillable="false" minOccurs="1" maxOccurs="1"/>
          <xs:element name="P1123802" type="Decimal_TD18_FD2___8" nillable="false" minOccurs="1" maxOccurs="1"/>
          <xs:element name="P1123803" type="Decimal_TD18_FD2___8" nillable="false" minOccurs="1" maxOccurs="1"/>
          <xs:element name="P1123804" type="Decimal_TD18_FD2___8" nillable="false" minOccurs="1" maxOccurs="1"/>
          <xs:element name="P1123805" type="Decimal_TD18_FD2___8" nillable="false" minOccurs="1" maxOccurs="1"/>
          <xs:element name="P1123806" type="Decimal_TD18_FD2___8" nillable="false" minOccurs="1" maxOccurs="1"/>
          <xs:element name="P1123807" type="Decimal_TD18_FD2___8" nillable="false" minOccurs="1" maxOccurs="1"/>
          <xs:element name="P1123808" type="Decimal_TD18_FD2___8" nillable="false" minOccurs="1" maxOccurs="1"/>
          <xs:element name="P1123809" type="Decimal_TD18_FD2___8" nillable="false" minOccurs="1" maxOccurs="1"/>
          <xs:element name="P1123810" type="Decimal_TD18_FD2___8" nillable="false" minOccurs="1" maxOccurs="1"/>
          <xs:element name="P1123811" type="Decimal_TD18_FD2___8" nillable="false" minOccurs="1" maxOccurs="1"/>
          <xs:element name="P1123812" type="Decimal_TD18_FD2___8" nillable="false" minOccurs="1" maxOccurs="1"/>
          <xs:element name="P1123813" type="Decimal_TD18_FD2___8" nillable="false" minOccurs="1" maxOccurs="1"/>
          <xs:element name="P1123814" type="Decimal_TD18_FD2___8" nillable="false" minOccurs="1" maxOccurs="1"/>
          <xs:element name="P1123815" type="Decimal_TD18_FD2___8" nillable="false" minOccurs="1" maxOccurs="1"/>
          <xs:element name="P1123816" type="Decimal_TD18_FD2___8" nillable="false" minOccurs="1" maxOccurs="1"/>
          <xs:element name="P1123817" type="Decimal_TD18_FD2___8" nillable="false" minOccurs="1" maxOccurs="1"/>
          <xs:element name="P1123818" type="Decimal_TD18_FD2___8" nillable="false" minOccurs="1" maxOccurs="1"/>
          <xs:element name="P1123819" type="Decimal_TD18_FD2___8" nillable="false" minOccurs="1" maxOccurs="1"/>
          <xs:element name="P1123820" type="Decimal_TD18_FD2___8" nillable="false" minOccurs="1" maxOccurs="1"/>
          <xs:element name="P1123821" type="Decimal_TD18_FD2___8" nillable="false" minOccurs="1" maxOccurs="1"/>
          <xs:element name="P1123822" type="Decimal_TD18_FD2___8" nillable="false" minOccurs="1" maxOccurs="1"/>
          <xs:element name="P1123823" type="Decimal_TD18_FD2___8" nillable="false" minOccurs="1" maxOccurs="1"/>
          <xs:element name="P1123824" type="Decimal_TD18_FD2___8" nillable="false" minOccurs="1" maxOccurs="1"/>
          <xs:element name="P1123825" type="Decimal_TD18_FD2___8" nillable="false" minOccurs="1" maxOccurs="1"/>
          <xs:element name="P1123826" type="Decimal_TD18_FD2___8" nillable="false" minOccurs="1" maxOccurs="1"/>
          <xs:element name="P1123827" type="Decimal_TD18_FD2___8" nillable="false" minOccurs="1" maxOccurs="1"/>
          <xs:element name="P1123828" type="Decimal_TD18_FD2___8" nillable="false" minOccurs="1" maxOccurs="1"/>
          <xs:element name="P1123829" type="Decimal_TD18_FD2___8" nillable="false" minOccurs="1" maxOccurs="1"/>
          <xs:element name="P1123830" type="Decimal_TD18_FD2___8" nillable="false" minOccurs="1" maxOccurs="1"/>
          <xs:element name="P1123831" type="Decimal_TD18_FD2___8" nillable="false" minOccurs="1" maxOccurs="1"/>
          <xs:element name="P1123832" type="Decimal_TD18_FD2___8" nillable="false" minOccurs="1" maxOccurs="1"/>
          <xs:element name="P1123833" type="Decimal_TD18_FD2___8" nillable="false" minOccurs="1" maxOccurs="1"/>
          <xs:element name="P1076391" type="Decimal_TD18_FD2___5" nillable="false" minOccurs="1" maxOccurs="1"/>
          <xs:element name="P1082595" type="Decimal_TD18_FD2___5" nillable="false" minOccurs="1" maxOccurs="1"/>
          <xs:element name="P1076392" type="Decimal_TD18_FD2___5" nillable="false" minOccurs="1" maxOccurs="1"/>
          <xs:element name="P1082596" type="Decimal_TD18_FD2___5" nillable="false" minOccurs="1" maxOccurs="1"/>
          <xs:element name="P1076393" type="Decimal_TD18_FD2___5" nillable="false" minOccurs="1" maxOccurs="1"/>
          <xs:element name="P1082597" type="Decimal_TD18_FD2___5" nillable="false" minOccurs="1" maxOccurs="1"/>
          <xs:element name="P1076394" type="Decimal_TD18_FD2___5" nillable="false" minOccurs="1" maxOccurs="1"/>
          <xs:element name="P1082598" type="Decimal_TD18_FD2___5" nillable="false" minOccurs="1" maxOccurs="1"/>
          <xs:element name="P1076395" type="Decimal_TD18_FD2___5" nillable="false" minOccurs="1" maxOccurs="1"/>
          <xs:element name="P1082599" type="Decimal_TD18_FD2___5" nillable="false" minOccurs="1" maxOccurs="1"/>
          <xs:element name="P1076396" type="Decimal_TD18_FD2___5" nillable="false" minOccurs="1" maxOccurs="1"/>
          <xs:element name="P1082600" type="Decimal_TD18_FD2___5" nillable="false" minOccurs="1" maxOccurs="1"/>
          <xs:element name="P1123834" type="Decimal_TD18_FD2___8" nillable="false" minOccurs="1" maxOccurs="1"/>
          <xs:element name="P1123835" type="Decimal_TD18_FD2___8" nillable="false" minOccurs="1" maxOccurs="1"/>
          <xs:element name="P1123836" type="Decimal_TD18_FD2___8" nillable="false" minOccurs="1" maxOccurs="1"/>
          <xs:element name="P1123837" type="Decimal_TD18_FD2___8" nillable="false" minOccurs="1" maxOccurs="1"/>
          <xs:element name="P1123838" type="Decimal_TD18_FD2___8" nillable="false" minOccurs="1" maxOccurs="1"/>
          <xs:element name="P1123839" type="Decimal_TD18_FD2___8" nillable="false" minOccurs="1" maxOccurs="1"/>
          <xs:element name="P1123840" type="Decimal_TD18_FD2___8" nillable="false" minOccurs="1" maxOccurs="1"/>
          <xs:element name="P1123841" type="Decimal_TD18_FD2___8" nillable="false" minOccurs="1" maxOccurs="1"/>
          <xs:element name="P1123842" type="Decimal_TD18_FD2___8" nillable="false" minOccurs="1" maxOccurs="1"/>
          <xs:element name="P1123843" type="Decimal_TD18_FD2___8" nillable="false" minOccurs="1" maxOccurs="1"/>
          <xs:element name="P1123844" type="Decimal_TD18_FD2___8" nillable="false" minOccurs="1" maxOccurs="1"/>
          <xs:element name="P1123845" type="Decimal_TD18_FD2___8" nillable="false" minOccurs="1" maxOccurs="1"/>
          <xs:element name="P1123846" type="Decimal_TD18_FD2___8" nillable="false" minOccurs="1" maxOccurs="1"/>
          <xs:element name="P1123847" type="Decimal_TD18_FD2___8" nillable="false" minOccurs="1" maxOccurs="1"/>
          <xs:element name="P1123848" type="Decimal_TD18_FD2___8" nillable="false" minOccurs="1" maxOccurs="1"/>
          <xs:element name="P1123849" type="Decimal_TD18_FD2___8" nillable="false" minOccurs="1" maxOccurs="1"/>
          <xs:element name="P1076403" type="Decimal_TD18_FD2___5" nillable="false" minOccurs="1" maxOccurs="1"/>
          <xs:element name="P1082607" type="Decimal_TD18_FD2___5" nillable="false" minOccurs="1" maxOccurs="1"/>
          <xs:element name="P1076404" type="Decimal_TD18_FD2___5" nillable="false" minOccurs="1" maxOccurs="1"/>
          <xs:element name="P1082608" type="Decimal_TD18_FD2___5" nillable="false" minOccurs="1" maxOccurs="1"/>
          <xs:element name="P1076405" type="Decimal_TD18_FD2___5" nillable="false" minOccurs="1" maxOccurs="1"/>
          <xs:element name="P1082609" type="Decimal_TD18_FD2___5" nillable="false" minOccurs="1" maxOccurs="1"/>
          <xs:element name="P1076406" type="Decimal_TD18_FD2___5" nillable="false" minOccurs="1" maxOccurs="1"/>
          <xs:element name="P1082610" type="Decimal_TD18_FD2___5" nillable="false" minOccurs="1" maxOccurs="1"/>
          <xs:element name="P1076407" type="Decimal_TD18_FD2___5" nillable="false" minOccurs="1" maxOccurs="1"/>
          <xs:element name="P1082611" type="Decimal_TD18_FD2___5" nillable="false" minOccurs="1" maxOccurs="1"/>
          <xs:element name="P1076408" type="Decimal_TD18_FD2___5" nillable="false" minOccurs="1" maxOccurs="1"/>
          <xs:element name="P1082612" type="Decimal_TD18_FD2___5" nillable="false" minOccurs="1" maxOccurs="1"/>
          <xs:element name="P1076409" type="Decimal_TD18_FD2___5" nillable="false" minOccurs="1" maxOccurs="1"/>
          <xs:element name="P1082613" type="Decimal_TD18_FD2___5" nillable="false" minOccurs="1" maxOccurs="1"/>
          <xs:element name="P1076410" type="Decimal_TD18_FD2___5" nillable="false" minOccurs="1" maxOccurs="1"/>
          <xs:element name="P1082614" type="Decimal_TD18_FD2___5" nillable="false" minOccurs="1" maxOccurs="1"/>
          <xs:element name="P1076411" type="Decimal_TD18_FD2___5" nillable="false" minOccurs="1" maxOccurs="1"/>
          <xs:element name="P1082615" type="Decimal_TD18_FD2___5" nillable="false" minOccurs="1" maxOccurs="1"/>
          <xs:element name="P1076412" type="Decimal_TD18_FD2___5" nillable="false" minOccurs="1" maxOccurs="1"/>
          <xs:element name="P1082616" type="Decimal_TD18_FD2___5" nillable="false" minOccurs="1" maxOccurs="1"/>
        </xs:all>
      </xs:complexType>
      <xs:complexType name="FormType_NTI-TFI-IZD-POD-E_1000978">
        <xs:annotation>
          <xs:documentation>Izvještaj o novčanom toku, indirektna, opći izdavatelji, tromjesečni</xs:documentation>
        </xs:annotation>
        <xs:all>
          <xs:element name="P1076413" type="Decimal_TD18_FD2___5" nillable="false" minOccurs="1" maxOccurs="1"/>
          <xs:element name="P1076414" type="Decimal_TD18_FD2___5" nillable="false" minOccurs="1" maxOccurs="1"/>
          <xs:element name="P1076415" type="Decimal_TD18_FD2___5" nillable="false" minOccurs="1" maxOccurs="1"/>
          <xs:element name="P1076416" type="Decimal_TD18_FD2___5" nillable="false" minOccurs="1" maxOccurs="1"/>
          <xs:element name="P1076417" type="Decimal_TD18_FD2___5" nillable="false" minOccurs="1" maxOccurs="1"/>
          <xs:element name="P1076418" type="Decimal_TD18_FD2___5" nillable="false" minOccurs="1" maxOccurs="1"/>
          <xs:element name="P1076419" type="Decimal_TD18_FD2___5" nillable="false" minOccurs="1" maxOccurs="1"/>
          <xs:element name="P1076420" type="Decimal_TD18_FD2___5" nillable="false" minOccurs="1" maxOccurs="1"/>
          <xs:element name="P1076421" type="Decimal_TD18_FD2___5" nillable="false" minOccurs="1" maxOccurs="1"/>
          <xs:element name="P1076422" type="Decimal_TD18_FD2___5" nillable="false" minOccurs="1" maxOccurs="1"/>
          <xs:element name="P1076423" type="Decimal_TD18_FD2___5" nillable="false" minOccurs="1" maxOccurs="1"/>
          <xs:element name="P1076424" type="Decimal_TD18_FD2___5" nillable="false" minOccurs="1" maxOccurs="1"/>
          <xs:element name="P1076425" type="Decimal_TD18_FD2___5" nillable="false" minOccurs="1" maxOccurs="1"/>
          <xs:element name="P1076426" type="Decimal_TD18_FD2___5" nillable="false" minOccurs="1" maxOccurs="1"/>
          <xs:element name="P1076427" type="Decimal_TD18_FD2___5" nillable="false" minOccurs="1" maxOccurs="1"/>
          <xs:element name="P1076428" type="Decimal_TD18_FD2___5" nillable="false" minOccurs="1" maxOccurs="1"/>
          <xs:element name="P1076429" type="Decimal_TD18_FD2___5" nillable="false" minOccurs="1" maxOccurs="1"/>
          <xs:element name="P1076430" type="Decimal_TD18_FD2___5" nillable="false" minOccurs="1" maxOccurs="1"/>
          <xs:element name="P1076431" type="Decimal_TD18_FD2___5" nillable="false" minOccurs="1" maxOccurs="1"/>
          <xs:element name="P1076432" type="Decimal_TD18_FD2___5" nillable="false" minOccurs="1" maxOccurs="1"/>
          <xs:element name="P1076433" type="Decimal_TD18_FD2___5" nillable="false" minOccurs="1" maxOccurs="1"/>
          <xs:element name="P1076434" type="Decimal_TD18_FD2___5" nillable="false" minOccurs="1" maxOccurs="1"/>
          <xs:element name="P1076435" type="Decimal_TD18_FD2___5" nillable="false" minOccurs="1" maxOccurs="1"/>
          <xs:element name="P1076436" type="Decimal_TD18_FD2___5" nillable="false" minOccurs="1" maxOccurs="1"/>
          <xs:element name="P1076437" type="Decimal_TD18_FD2___5" nillable="false" minOccurs="1" maxOccurs="1"/>
          <xs:element name="P1076438" type="Decimal_TD18_FD2___5" nillable="false" minOccurs="1" maxOccurs="1"/>
          <xs:element name="P1076439" type="Decimal_TD18_FD2___5" nillable="false" minOccurs="1" maxOccurs="1"/>
          <xs:element name="P1076440" type="Decimal_TD18_FD2___5" nillable="false" minOccurs="1" maxOccurs="1"/>
          <xs:element name="P1076441" type="Decimal_TD18_FD2___5" nillable="false" minOccurs="1" maxOccurs="1"/>
          <xs:element name="P1076442" type="Decimal_TD18_FD2___5" nillable="false" minOccurs="1" maxOccurs="1"/>
          <xs:element name="P1076443" type="Decimal_TD18_FD2___5" nillable="false" minOccurs="1" maxOccurs="1"/>
          <xs:element name="P1076444" type="Decimal_TD18_FD2___5" nillable="false" minOccurs="1" maxOccurs="1"/>
          <xs:element name="P1076445" type="Decimal_TD18_FD2___5" nillable="false" minOccurs="1" maxOccurs="1"/>
          <xs:element name="P1076446" type="Decimal_TD18_FD2___5" nillable="false" minOccurs="1" maxOccurs="1"/>
          <xs:element name="P1076447" type="Decimal_TD18_FD2___5" nillable="false" minOccurs="1" maxOccurs="1"/>
          <xs:element name="P1076448" type="Decimal_TD18_FD2___5" nillable="false" minOccurs="1" maxOccurs="1"/>
          <xs:element name="P1076449" type="Decimal_TD18_FD2___5" nillable="false" minOccurs="1" maxOccurs="1"/>
          <xs:element name="P1076450" type="Decimal_TD18_FD2___5" nillable="false" minOccurs="1" maxOccurs="1"/>
          <xs:element name="P1076451" type="Decimal_TD18_FD2___5" nillable="false" minOccurs="1" maxOccurs="1"/>
          <xs:element name="P1076452" type="Decimal_TD18_FD2___5" nillable="false" minOccurs="1" maxOccurs="1"/>
          <xs:element name="P1076453" type="Decimal_TD18_FD2___5" nillable="false" minOccurs="1" maxOccurs="1"/>
          <xs:element name="P1076454" type="Decimal_TD18_FD2___5" nillable="false" minOccurs="1" maxOccurs="1"/>
          <xs:element name="P1076455" type="Decimal_TD18_FD2___5" nillable="false" minOccurs="1" maxOccurs="1"/>
          <xs:element name="P1076456" type="Decimal_TD18_FD2___5" nillable="false" minOccurs="1" maxOccurs="1"/>
          <xs:element name="P1076457" type="Decimal_TD18_FD2___5" nillable="false" minOccurs="1" maxOccurs="1"/>
          <xs:element name="P1076458" type="Decimal_TD18_FD2___5" nillable="false" minOccurs="1" maxOccurs="1"/>
          <xs:element name="P1076459" type="Decimal_TD18_FD2___5" nillable="false" minOccurs="1" maxOccurs="1"/>
          <xs:element name="P1076460" type="Decimal_TD18_FD2___5" nillable="false" minOccurs="1" maxOccurs="1"/>
          <xs:element name="P1076461" type="Decimal_TD18_FD2___5" nillable="false" minOccurs="1" maxOccurs="1"/>
          <xs:element name="P1076462" type="Decimal_TD18_FD2___5" nillable="false" minOccurs="1" maxOccurs="1"/>
          <xs:element name="P1076463" type="Decimal_TD18_FD2___5" nillable="false" minOccurs="1" maxOccurs="1"/>
          <xs:element name="P1076464" type="Decimal_TD18_FD2___5" nillable="false" minOccurs="1" maxOccurs="1"/>
          <xs:element name="P1076465" type="Decimal_TD18_FD2___5" nillable="false" minOccurs="1" maxOccurs="1"/>
          <xs:element name="P1076466" type="Decimal_TD18_FD2___5" nillable="false" minOccurs="1" maxOccurs="1"/>
          <xs:element name="P1076467" type="Decimal_TD18_FD2___5" nillable="false" minOccurs="1" maxOccurs="1"/>
          <xs:element name="P1076468" type="Decimal_TD18_FD2___5" nillable="false" minOccurs="1" maxOccurs="1"/>
          <xs:element name="P1076469" type="Decimal_TD18_FD2___5" nillable="false" minOccurs="1" maxOccurs="1"/>
          <xs:element name="P1076470" type="Decimal_TD18_FD2___5" nillable="false" minOccurs="1" maxOccurs="1"/>
          <xs:element name="P1076471" type="Decimal_TD18_FD2___5" nillable="false" minOccurs="1" maxOccurs="1"/>
          <xs:element name="P1076472" type="Decimal_TD18_FD2___5" nillable="false" minOccurs="1" maxOccurs="1"/>
          <xs:element name="P1076473" type="Decimal_TD18_FD2___5" nillable="false" minOccurs="1" maxOccurs="1"/>
          <xs:element name="P1076474" type="Decimal_TD18_FD2___5" nillable="false" minOccurs="1" maxOccurs="1"/>
          <xs:element name="P1076475" type="Decimal_TD18_FD2___5" nillable="false" minOccurs="1" maxOccurs="1"/>
          <xs:element name="P1076476" type="Decimal_TD18_FD2___5" nillable="false" minOccurs="1" maxOccurs="1"/>
          <xs:element name="P1076477" type="Decimal_TD18_FD2___5" nillable="false" minOccurs="1" maxOccurs="1"/>
          <xs:element name="P1076478" type="Decimal_TD18_FD2___5" nillable="false" minOccurs="1" maxOccurs="1"/>
          <xs:element name="P1076479" type="Decimal_TD18_FD2___5" nillable="false" minOccurs="1" maxOccurs="1"/>
          <xs:element name="P1076480" type="Decimal_TD18_FD2___5" nillable="false" minOccurs="1" maxOccurs="1"/>
          <xs:element name="P1076481" type="Decimal_TD18_FD2___5" nillable="false" minOccurs="1" maxOccurs="1"/>
          <xs:element name="P1076482" type="Decimal_TD18_FD2___5" nillable="false" minOccurs="1" maxOccurs="1"/>
          <xs:element name="P1076483" type="Decimal_TD18_FD2___5" nillable="false" minOccurs="1" maxOccurs="1"/>
          <xs:element name="P1076484" type="Decimal_TD18_FD2___5" nillable="false" minOccurs="1" maxOccurs="1"/>
          <xs:element name="P1076485" type="Decimal_TD18_FD2___5" nillable="false" minOccurs="1" maxOccurs="1"/>
          <xs:element name="P1076486" type="Decimal_TD18_FD2___5" nillable="false" minOccurs="1" maxOccurs="1"/>
          <xs:element name="P1076487" type="Decimal_TD18_FD2___5" nillable="false" minOccurs="1" maxOccurs="1"/>
          <xs:element name="P1076488" type="Decimal_TD18_FD2___5" nillable="false" minOccurs="1" maxOccurs="1"/>
          <xs:element name="P1076489" type="Decimal_TD18_FD2___5" nillable="false" minOccurs="1" maxOccurs="1"/>
          <xs:element name="P1076490" type="Decimal_TD18_FD2___5" nillable="false" minOccurs="1" maxOccurs="1"/>
          <xs:element name="P1076491" type="Decimal_TD18_FD2___5" nillable="false" minOccurs="1" maxOccurs="1"/>
          <xs:element name="P1076492" type="Decimal_TD18_FD2___5" nillable="false" minOccurs="1" maxOccurs="1"/>
          <xs:element name="P1076493" type="Decimal_TD18_FD2___5" nillable="false" minOccurs="1" maxOccurs="1"/>
          <xs:element name="P1076494" type="Decimal_TD18_FD2___5" nillable="false" minOccurs="1" maxOccurs="1"/>
          <xs:element name="P1076495" type="Decimal___9" nillable="false" minOccurs="1" maxOccurs="1"/>
          <xs:element name="P1076496" type="Decimal_TD18_FD2___5" nillable="false" minOccurs="1" maxOccurs="1"/>
          <xs:element name="P1078211" type="Decimal_TD18_FD2___5" nillable="false" minOccurs="1" maxOccurs="1"/>
          <xs:element name="P1078212" type="Decimal_TD18_FD2___5" nillable="false" minOccurs="1" maxOccurs="1"/>
          <xs:element name="P1078213" type="Decimal_TD18_FD2___5" nillable="false" minOccurs="1" maxOccurs="1"/>
          <xs:element name="P1078214" type="Decimal_TD18_FD2___5" nillable="false" minOccurs="1" maxOccurs="1"/>
          <xs:element name="P1078216" type="Decimal_TD18_FD2___5" nillable="false" minOccurs="1" maxOccurs="1"/>
          <xs:element name="P1078218" type="Decimal_TD18_FD2___5" nillable="false" minOccurs="1" maxOccurs="1"/>
          <xs:element name="P1078219" type="Decimal_TD18_FD2___5" nillable="false" minOccurs="1" maxOccurs="1"/>
          <xs:element name="P1078221" type="Decimal_TD18_FD2___5" nillable="false" minOccurs="1" maxOccurs="1"/>
          <xs:element name="P1078223" type="Decimal_TD18_FD2___5" nillable="false" minOccurs="1" maxOccurs="1"/>
          <xs:element name="P1078225" type="Decimal_TD18_FD2___5" nillable="false" minOccurs="1" maxOccurs="1"/>
          <xs:element name="P1078227" type="Decimal_TD18_FD2___5" nillable="false" minOccurs="1" maxOccurs="1"/>
          <xs:element name="P1078228" type="Decimal_TD18_FD2___5" nillable="false" minOccurs="1" maxOccurs="1"/>
          <xs:element name="P1078230" type="Decimal_TD18_FD2___5" nillable="false" minOccurs="1" maxOccurs="1"/>
          <xs:element name="P1078232" type="Decimal_TD18_FD2___5" nillable="false" minOccurs="1" maxOccurs="1"/>
          <xs:element name="P1078234" type="Decimal_TD18_FD2___5" nillable="false" minOccurs="1" maxOccurs="1"/>
          <xs:element name="P1078235" type="Decimal_TD18_FD2___5" nillable="false" minOccurs="1" maxOccurs="1"/>
        </xs:all>
      </xs:complexType>
      <xs:complexType name="FormType_NTD-TFI-IZD-POD-E_1000980">
        <xs:annotation>
          <xs:documentation>Izvještaj o novčanom toku, direktna, opći izdavatelji, tromjesečni</xs:documentation>
        </xs:annotation>
        <xs:all>
          <xs:element name="P1078099" type="Decimal_TD18_FD2___5" nillable="false" minOccurs="1" maxOccurs="1"/>
          <xs:element name="P1078100" type="Decimal_TD18_FD2___5" nillable="false" minOccurs="1" maxOccurs="1"/>
          <xs:element name="P1078101" type="Decimal_TD18_FD2___5" nillable="false" minOccurs="1" maxOccurs="1"/>
          <xs:element name="P1078102" type="Decimal_TD18_FD2___5" nillable="false" minOccurs="1" maxOccurs="1"/>
          <xs:element name="P1078103" type="Decimal_TD18_FD2___5" nillable="false" minOccurs="1" maxOccurs="1"/>
          <xs:element name="P1078104" type="Decimal_TD18_FD2___5" nillable="false" minOccurs="1" maxOccurs="1"/>
          <xs:element name="P1078105" type="Decimal_TD18_FD2___5" nillable="false" minOccurs="1" maxOccurs="1"/>
          <xs:element name="P1078106" type="Decimal_TD18_FD2___5" nillable="false" minOccurs="1" maxOccurs="1"/>
          <xs:element name="P1123934" type="Decimal_TD18_FD2___8" nillable="false" minOccurs="1" maxOccurs="1"/>
          <xs:element name="P1123935" type="Decimal_TD18_FD2___8" nillable="false" minOccurs="1" maxOccurs="1"/>
          <xs:element name="P1123936" type="Decimal_TD18_FD2___8" nillable="false" minOccurs="1" maxOccurs="1"/>
          <xs:element name="P1123937" type="Decimal_TD18_FD2___8" nillable="false" minOccurs="1" maxOccurs="1"/>
          <xs:element name="P1078107" type="Decimal_TD18_FD2___5" nillable="false" minOccurs="1" maxOccurs="1"/>
          <xs:element name="P1078108" type="Decimal_TD18_FD2___5" nillable="false" minOccurs="1" maxOccurs="1"/>
          <xs:element name="P1078109" type="Decimal_TD18_FD2___5" nillable="false" minOccurs="1" maxOccurs="1"/>
          <xs:element name="P1078110" type="Decimal_TD18_FD2___5" nillable="false" minOccurs="1" maxOccurs="1"/>
          <xs:element name="P1078111" type="Decimal_TD18_FD2___5" nillable="false" minOccurs="1" maxOccurs="1"/>
          <xs:element name="P1078112" type="Decimal_TD18_FD2___5" nillable="false" minOccurs="1" maxOccurs="1"/>
          <xs:element name="P1078117" type="Decimal_TD18_FD2___5" nillable="false" minOccurs="1" maxOccurs="1"/>
          <xs:element name="P1078118" type="Decimal_TD18_FD2___5" nillable="false" minOccurs="1" maxOccurs="1"/>
          <xs:element name="P1078119" type="Decimal_TD18_FD2___5" nillable="false" minOccurs="1" maxOccurs="1"/>
          <xs:element name="P1078120" type="Decimal_TD18_FD2___5" nillable="false" minOccurs="1" maxOccurs="1"/>
          <xs:element name="P1123938" type="Decimal_TD18_FD2___8" nillable="false" minOccurs="1" maxOccurs="1"/>
          <xs:element name="P1123939" type="Decimal_TD18_FD2___8" nillable="false" minOccurs="1" maxOccurs="1"/>
          <xs:element name="P1123940" type="Decimal_TD18_FD2___8" nillable="false" minOccurs="1" maxOccurs="1"/>
          <xs:element name="P1123941" type="Decimal_TD18_FD2___8" nillable="false" minOccurs="1" maxOccurs="1"/>
          <xs:element name="P1078121" type="Decimal_TD18_FD2___5" nillable="false" minOccurs="1" maxOccurs="1"/>
          <xs:element name="P1078122" type="Decimal_TD18_FD2___5" nillable="false" minOccurs="1" maxOccurs="1"/>
          <xs:element name="P1078123" type="Decimal_TD18_FD2___5" nillable="false" minOccurs="1" maxOccurs="1"/>
          <xs:element name="P1078124" type="Decimal_TD18_FD2___5" nillable="false" minOccurs="1" maxOccurs="1"/>
          <xs:element name="P1078125" type="Decimal_TD18_FD2___5" nillable="false" minOccurs="1" maxOccurs="1"/>
          <xs:element name="P1078126" type="Decimal_TD18_FD2___5" nillable="false" minOccurs="1" maxOccurs="1"/>
          <xs:element name="P1078127" type="Decimal_TD18_FD2___5" nillable="false" minOccurs="1" maxOccurs="1"/>
          <xs:element name="P1078128" type="Decimal_TD18_FD2___5" nillable="false" minOccurs="1" maxOccurs="1"/>
          <xs:element name="P1078129" type="Decimal_TD18_FD2___5" nillable="false" minOccurs="1" maxOccurs="1"/>
          <xs:element name="P1078130" type="Decimal_TD18_FD2___5" nillable="false" minOccurs="1" maxOccurs="1"/>
          <xs:element name="P1078131" type="Decimal_TD18_FD2___5" nillable="false" minOccurs="1" maxOccurs="1"/>
          <xs:element name="P1078132" type="Decimal_TD18_FD2___5" nillable="false" minOccurs="1" maxOccurs="1"/>
          <xs:element name="P1078133" type="Decimal_TD18_FD2___5" nillable="false" minOccurs="1" maxOccurs="1"/>
          <xs:element name="P1078134" type="Decimal_TD18_FD2___5" nillable="false" minOccurs="1" maxOccurs="1"/>
          <xs:element name="P1078135" type="Decimal_TD18_FD2___5" nillable="false" minOccurs="1" maxOccurs="1"/>
          <xs:element name="P1078136" type="Decimal_TD18_FD2___5" nillable="false" minOccurs="1" maxOccurs="1"/>
          <xs:element name="P1078137" type="Decimal_TD18_FD2___5" nillable="false" minOccurs="1" maxOccurs="1"/>
          <xs:element name="P1078138" type="Decimal_TD18_FD2___5" nillable="false" minOccurs="1" maxOccurs="1"/>
          <xs:element name="P1078139" type="Decimal_TD18_FD2___5" nillable="false" minOccurs="1" maxOccurs="1"/>
          <xs:element name="P1078140" type="Decimal_TD18_FD2___5" nillable="false" minOccurs="1" maxOccurs="1"/>
          <xs:element name="P1078141" type="Decimal_TD18_FD2___5" nillable="false" minOccurs="1" maxOccurs="1"/>
          <xs:element name="P1078142" type="Decimal_TD18_FD2___5" nillable="false" minOccurs="1" maxOccurs="1"/>
          <xs:element name="P1078143" type="Decimal_TD18_FD2___5" nillable="false" minOccurs="1" maxOccurs="1"/>
          <xs:element name="P1078144" type="Decimal_TD18_FD2___5" nillable="false" minOccurs="1" maxOccurs="1"/>
          <xs:element name="P1078145" type="Decimal_TD18_FD2___5" nillable="false" minOccurs="1" maxOccurs="1"/>
          <xs:element name="P1078146" type="Decimal_TD18_FD2___5" nillable="false" minOccurs="1" maxOccurs="1"/>
          <xs:element name="P1078147" type="Decimal_TD18_FD2___5" nillable="false" minOccurs="1" maxOccurs="1"/>
          <xs:element name="P1078148" type="Decimal_TD18_FD2___5" nillable="false" minOccurs="1" maxOccurs="1"/>
          <xs:element name="P1078149" type="Decimal_TD18_FD2___5" nillable="false" minOccurs="1" maxOccurs="1"/>
          <xs:element name="P1078150" type="Decimal_TD18_FD2___5" nillable="false" minOccurs="1" maxOccurs="1"/>
          <xs:element name="P1078151" type="Decimal_TD18_FD2___5" nillable="false" minOccurs="1" maxOccurs="1"/>
          <xs:element name="P1078152" type="Decimal_TD18_FD2___5" nillable="false" minOccurs="1" maxOccurs="1"/>
          <xs:element name="P1078153" type="Decimal_TD18_FD2___5" nillable="false" minOccurs="1" maxOccurs="1"/>
          <xs:element name="P1078154" type="Decimal_TD18_FD2___5" nillable="false" minOccurs="1" maxOccurs="1"/>
          <xs:element name="P1078155" type="Decimal_TD18_FD2___5" nillable="false" minOccurs="1" maxOccurs="1"/>
          <xs:element name="P1078156" type="Decimal_TD18_FD2___5" nillable="false" minOccurs="1" maxOccurs="1"/>
          <xs:element name="P1078157" type="Decimal_TD18_FD2___5" nillable="false" minOccurs="1" maxOccurs="1"/>
          <xs:element name="P1078158" type="Decimal_TD18_FD2___5" nillable="false" minOccurs="1" maxOccurs="1"/>
          <xs:element name="P1078159" type="Decimal_TD18_FD2___5" nillable="false" minOccurs="1" maxOccurs="1"/>
          <xs:element name="P1078160" type="Decimal_TD18_FD2___5" nillable="false" minOccurs="1" maxOccurs="1"/>
          <xs:element name="P1078161" type="Decimal_TD18_FD2___5" nillable="false" minOccurs="1" maxOccurs="1"/>
          <xs:element name="P1078162" type="Decimal_TD18_FD2___5" nillable="false" minOccurs="1" maxOccurs="1"/>
          <xs:element name="P1078163" type="Decimal_TD18_FD2___5" nillable="false" minOccurs="1" maxOccurs="1"/>
          <xs:element name="P1078164" type="Decimal_TD18_FD2___5" nillable="false" minOccurs="1" maxOccurs="1"/>
          <xs:element name="P1078165" type="Decimal_TD18_FD2___5" nillable="false" minOccurs="1" maxOccurs="1"/>
          <xs:element name="P1078166" type="Decimal_TD18_FD2___5" nillable="false" minOccurs="1" maxOccurs="1"/>
          <xs:element name="P1078167" type="Decimal_TD18_FD2___5" nillable="false" minOccurs="1" maxOccurs="1"/>
          <xs:element name="P1078168" type="Decimal_TD18_FD2___5" nillable="false" minOccurs="1" maxOccurs="1"/>
          <xs:element name="P1078169" type="Decimal_TD18_FD2___5" nillable="false" minOccurs="1" maxOccurs="1"/>
          <xs:element name="P1078170" type="Decimal_TD18_FD2___5" nillable="false" minOccurs="1" maxOccurs="1"/>
          <xs:element name="P1078171" type="Decimal_TD18_FD2___5" nillable="false" minOccurs="1" maxOccurs="1"/>
          <xs:element name="P1078172" type="Decimal_TD18_FD2___5" nillable="false" minOccurs="1" maxOccurs="1"/>
          <xs:element name="P1078173" type="Decimal_TD18_FD2___5" nillable="false" minOccurs="1" maxOccurs="1"/>
          <xs:element name="P1078174" type="Decimal_TD18_FD2___5" nillable="false" minOccurs="1" maxOccurs="1"/>
          <xs:element name="P1078175" type="Decimal_TD18_FD2___5" nillable="false" minOccurs="1" maxOccurs="1"/>
          <xs:element name="P1078176" type="Decimal_TD18_FD2___5" nillable="false" minOccurs="1" maxOccurs="1"/>
          <xs:element name="P1078177" type="Decimal_TD18_FD2___5" nillable="false" minOccurs="1" maxOccurs="1"/>
          <xs:element name="P1078178" type="Decimal_TD18_FD2___5" nillable="false" minOccurs="1" maxOccurs="1"/>
          <xs:element name="P1078179" type="Decimal_TD18_FD2___5" nillable="false" minOccurs="1" maxOccurs="1"/>
          <xs:element name="P1078180" type="Decimal_TD18_FD2___5" nillable="false" minOccurs="1" maxOccurs="1"/>
          <xs:element name="P1078181" type="Decimal_TD18_FD2___5" nillable="false" minOccurs="1" maxOccurs="1"/>
          <xs:element name="P1078182" type="Decimal_TD18_FD2___5" nillable="false" minOccurs="1" maxOccurs="1"/>
        </xs:all>
      </xs:complexType>
      <xs:complexType name="FormType_IPK-GFI-IZD-POD-E_1000981">
        <xs:annotation>
          <xs:documentation>Izvještaj o promjenama kapitala, opći izdavatelji, tromjesečni</xs:documentation>
        </xs:annotation>
        <xs:all>
          <xs:element name="P1073415" type="Decimal_TD18_FD2___5" nillable="false" minOccurs="1" maxOccurs="1"/>
          <xs:element name="P1078183" type="Decimal_TD18_FD2___5" nillable="false" minOccurs="1" maxOccurs="1"/>
          <xs:element name="P1078184" type="Decimal_TD18_FD2___5" nillable="false" minOccurs="1" maxOccurs="1"/>
          <xs:element name="P1078185" type="Decimal_TD18_FD2___5" nillable="false" minOccurs="1" maxOccurs="1"/>
          <xs:element name="P1078186" type="Decimal_TD18_FD2___5" nillable="false" minOccurs="1" maxOccurs="1"/>
          <xs:element name="P1078187" type="Decimal_TD18_FD2___5" nillable="false" minOccurs="1" maxOccurs="1"/>
          <xs:element name="P1078188" type="Decimal_TD18_FD2___5" nillable="false" minOccurs="1" maxOccurs="1"/>
          <xs:element name="P1078189" type="Decimal_TD18_FD2___5" nillable="false" minOccurs="1" maxOccurs="1"/>
          <xs:element name="P1081532" type="Decimal_TD18_FD2___5" nillable="false" minOccurs="1" maxOccurs="1"/>
          <xs:element name="P1081533" type="Decimal_TD18_FD2___5" nillable="false" minOccurs="1" maxOccurs="1"/>
          <xs:element name="P1081534" type="Decimal_TD18_FD2___5" nillable="false" minOccurs="1" maxOccurs="1"/>
          <xs:element name="P1124774" type="Decimal_TD18_FD2___8" nillable="false" minOccurs="1" maxOccurs="1"/>
          <xs:element name="P1124775" type="Decimal_TD18_FD2___8" nillable="false" minOccurs="1" maxOccurs="1"/>
          <xs:element name="P1081535" type="Decimal_TD18_FD2___5" nillable="false" minOccurs="1" maxOccurs="1"/>
          <xs:element name="P1081536" type="Decimal_TD18_FD2___5" nillable="false" minOccurs="1" maxOccurs="1"/>
          <xs:element name="P1081537" type="Decimal_TD18_FD2___5" nillable="false" minOccurs="1" maxOccurs="1"/>
          <xs:element name="P1081538" type="Decimal_TD18_FD2___5" nillable="false" minOccurs="1" maxOccurs="1"/>
          <xs:element name="P1081539" type="Decimal_TD18_FD2___5" nillable="false" minOccurs="1" maxOccurs="1"/>
          <xs:element name="P1078190" type="Decimal_TD18_FD2___5" nillable="false" minOccurs="1" maxOccurs="1"/>
          <xs:element name="P1078191" type="Decimal_TD18_FD2___5" nillable="false" minOccurs="1" maxOccurs="1"/>
          <xs:element name="P1078192" type="Decimal_TD18_FD2___5" nillable="false" minOccurs="1" maxOccurs="1"/>
          <xs:element name="P1078193" type="Decimal_TD18_FD2___5" nillable="false" minOccurs="1" maxOccurs="1"/>
          <xs:element name="P1078194" type="Decimal_TD18_FD2___5" nillable="false" minOccurs="1" maxOccurs="1"/>
          <xs:element name="P1078195" type="Decimal_TD18_FD2___5" nillable="false" minOccurs="1" maxOccurs="1"/>
          <xs:element name="P1078196" type="Decimal_TD18_FD2___5" nillable="false" minOccurs="1" maxOccurs="1"/>
          <xs:element name="P1078197" type="Decimal_TD18_FD2___5" nillable="false" minOccurs="1" maxOccurs="1"/>
          <xs:element name="P1081540" type="Decimal_TD18_FD2___5" nillable="false" minOccurs="1" maxOccurs="1"/>
          <xs:element name="P1081546" type="Decimal_TD18_FD2___5" nillable="false" minOccurs="1" maxOccurs="1"/>
          <xs:element name="P1081648" type="Decimal_TD18_FD2___5" nillable="false" minOccurs="1" maxOccurs="1"/>
          <xs:element name="P1124776" type="Decimal_TD18_FD2___8" nillable="false" minOccurs="1" maxOccurs="1"/>
          <xs:element name="P1124777" type="Decimal_TD18_FD2___8" nillable="false" minOccurs="1" maxOccurs="1"/>
          <xs:element name="P1081649" type="Decimal_TD18_FD2___5" nillable="false" minOccurs="1" maxOccurs="1"/>
          <xs:element name="P1081651" type="Decimal_TD18_FD2___5" nillable="false" minOccurs="1" maxOccurs="1"/>
          <xs:element name="P1081656" type="Decimal_TD18_FD2___5" nillable="false" minOccurs="1" maxOccurs="1"/>
          <xs:element name="P1081658" type="Decimal_TD18_FD2___5" nillable="false" minOccurs="1" maxOccurs="1"/>
          <xs:element name="P1081660" type="Decimal_TD18_FD2___5" nillable="false" minOccurs="1" maxOccurs="1"/>
          <xs:element name="P1078198" type="Decimal_TD18_FD2___5" nillable="false" minOccurs="1" maxOccurs="1"/>
          <xs:element name="P1078199" type="Decimal_TD18_FD2___5" nillable="false" minOccurs="1" maxOccurs="1"/>
          <xs:element name="P1078200" type="Decimal_TD18_FD2___5" nillable="false" minOccurs="1" maxOccurs="1"/>
          <xs:element name="P1078201" type="Decimal_TD18_FD2___5" nillable="false" minOccurs="1" maxOccurs="1"/>
          <xs:element name="P1078202" type="Decimal_TD18_FD2___5" nillable="false" minOccurs="1" maxOccurs="1"/>
          <xs:element name="P1078203" type="Decimal_TD18_FD2___5" nillable="false" minOccurs="1" maxOccurs="1"/>
          <xs:element name="P1078204" type="Decimal_TD18_FD2___5" nillable="false" minOccurs="1" maxOccurs="1"/>
          <xs:element name="P1078205" type="Decimal_TD18_FD2___5" nillable="false" minOccurs="1" maxOccurs="1"/>
          <xs:element name="P1081541" type="Decimal_TD18_FD2___5" nillable="false" minOccurs="1" maxOccurs="1"/>
          <xs:element name="P1081548" type="Decimal_TD18_FD2___5" nillable="false" minOccurs="1" maxOccurs="1"/>
          <xs:element name="P1081662" type="Decimal_TD18_FD2___5" nillable="false" minOccurs="1" maxOccurs="1"/>
          <xs:element name="P1124778" type="Decimal_TD18_FD2___8" nillable="false" minOccurs="1" maxOccurs="1"/>
          <xs:element name="P1124779" type="Decimal_TD18_FD2___8" nillable="false" minOccurs="1" maxOccurs="1"/>
          <xs:element name="P1081664" type="Decimal_TD18_FD2___5" nillable="false" minOccurs="1" maxOccurs="1"/>
          <xs:element name="P1081666" type="Decimal_TD18_FD2___5" nillable="false" minOccurs="1" maxOccurs="1"/>
          <xs:element name="P1081668" type="Decimal_TD18_FD2___5" nillable="false" minOccurs="1" maxOccurs="1"/>
          <xs:element name="P1081670" type="Decimal_TD18_FD2___5" nillable="false" minOccurs="1" maxOccurs="1"/>
          <xs:element name="P1081672" type="Decimal_TD18_FD2___5" nillable="false" minOccurs="1" maxOccurs="1"/>
          <xs:element name="P1078206" type="Decimal_TD18_FD2___5" nillable="false" minOccurs="1" maxOccurs="1"/>
          <xs:element name="P1078207" type="Decimal_TD18_FD2___5" nillable="false" minOccurs="1" maxOccurs="1"/>
          <xs:element name="P1078208" type="Decimal_TD18_FD2___5" nillable="false" minOccurs="1" maxOccurs="1"/>
          <xs:element name="P1078209" type="Decimal_TD18_FD2___5" nillable="false" minOccurs="1" maxOccurs="1"/>
          <xs:element name="P1078210" type="Decimal_TD18_FD2___5" nillable="false" minOccurs="1" maxOccurs="1"/>
          <xs:element name="P1078215" type="Decimal_TD18_FD2___5" nillable="false" minOccurs="1" maxOccurs="1"/>
          <xs:element name="P1078217" type="Decimal_TD18_FD2___5" nillable="false" minOccurs="1" maxOccurs="1"/>
          <xs:element name="P1078220" type="Decimal_TD18_FD2___5" nillable="false" minOccurs="1" maxOccurs="1"/>
          <xs:element name="P1081542" type="Decimal_TD18_FD2___5" nillable="false" minOccurs="1" maxOccurs="1"/>
          <xs:element name="P1081646" type="Decimal_TD18_FD2___5" nillable="false" minOccurs="1" maxOccurs="1"/>
          <xs:element name="P1081674" type="Decimal_TD18_FD2___5" nillable="false" minOccurs="1" maxOccurs="1"/>
          <xs:element name="P1124780" type="Decimal_TD18_FD2___8" nillable="false" minOccurs="1" maxOccurs="1"/>
          <xs:element name="P1124781" type="Decimal_TD18_FD2___8" nillable="false" minOccurs="1" maxOccurs="1"/>
          <xs:element name="P1081676" type="Decimal_TD18_FD2___5" nillable="false" minOccurs="1" maxOccurs="1"/>
          <xs:element name="P1081678" type="Decimal_TD18_FD2___5" nillable="false" minOccurs="1" maxOccurs="1"/>
          <xs:element name="P1081680" type="Decimal_TD18_FD2___5" nillable="false" minOccurs="1" maxOccurs="1"/>
          <xs:element name="P1081682" type="Decimal_TD18_FD2___5" nillable="false" minOccurs="1" maxOccurs="1"/>
          <xs:element name="P1081684" type="Decimal_TD18_FD2___5" nillable="false" minOccurs="1" maxOccurs="1"/>
          <xs:element name="P1078222" type="Decimal_TD18_FD2___5" nillable="false" minOccurs="1" maxOccurs="1"/>
          <xs:element name="P1078224" type="Decimal_TD18_FD2___5" nillable="false" minOccurs="1" maxOccurs="1"/>
          <xs:element name="P1078226" type="Decimal_TD18_FD2___5" nillable="false" minOccurs="1" maxOccurs="1"/>
          <xs:element name="P1078229" type="Decimal_TD18_FD2___5" nillable="false" minOccurs="1" maxOccurs="1"/>
          <xs:element name="P1078231" type="Decimal_TD18_FD2___5" nillable="false" minOccurs="1" maxOccurs="1"/>
          <xs:element name="P1078233" type="Decimal_TD18_FD2___5" nillable="false" minOccurs="1" maxOccurs="1"/>
          <xs:element name="P1078236" type="Decimal_TD18_FD2___5" nillable="false" minOccurs="1" maxOccurs="1"/>
          <xs:element name="P1078237" type="Decimal_TD18_FD2___5" nillable="false" minOccurs="1" maxOccurs="1"/>
          <xs:element name="P1081543" type="Decimal_TD18_FD2___5" nillable="false" minOccurs="1" maxOccurs="1"/>
          <xs:element name="P1081685" type="Decimal_TD18_FD2___5" nillable="false" minOccurs="1" maxOccurs="1"/>
          <xs:element name="P1081686" type="Decimal_TD18_FD2___5" nillable="false" minOccurs="1" maxOccurs="1"/>
          <xs:element name="P1124782" type="Decimal_TD18_FD2___8" nillable="false" minOccurs="1" maxOccurs="1"/>
          <xs:element name="P1124783" type="Decimal_TD18_FD2___8" nillable="false" minOccurs="1" maxOccurs="1"/>
          <xs:element name="P1081687" type="Decimal_TD18_FD2___5" nillable="false" minOccurs="1" maxOccurs="1"/>
          <xs:element name="P1081688" type="Decimal_TD18_FD2___5" nillable="false" minOccurs="1" maxOccurs="1"/>
          <xs:element name="P1081689" type="Decimal_TD18_FD2___5" nillable="false" minOccurs="1" maxOccurs="1"/>
          <xs:element name="P1081690" type="Decimal_TD18_FD2___5" nillable="false" minOccurs="1" maxOccurs="1"/>
          <xs:element name="P1081696" type="Decimal_TD18_FD2___5" nillable="false" minOccurs="1" maxOccurs="1"/>
          <xs:element name="P1078238" type="Decimal_TD18_FD2___5" nillable="false" minOccurs="1" maxOccurs="1"/>
          <xs:element name="P1078239" type="Decimal_TD18_FD2___5" nillable="false" minOccurs="1" maxOccurs="1"/>
          <xs:element name="P1078240" type="Decimal_TD18_FD2___5" nillable="false" minOccurs="1" maxOccurs="1"/>
          <xs:element name="P1078241" type="Decimal_TD18_FD2___5" nillable="false" minOccurs="1" maxOccurs="1"/>
          <xs:element name="P1078242" type="Decimal_TD18_FD2___5" nillable="false" minOccurs="1" maxOccurs="1"/>
          <xs:element name="P1078243" type="Decimal_TD18_FD2___5" nillable="false" minOccurs="1" maxOccurs="1"/>
          <xs:element name="P1078946" type="Decimal_TD18_FD2___5" nillable="false" minOccurs="1" maxOccurs="1"/>
          <xs:element name="P1078947" type="Decimal_TD18_FD2___5" nillable="false" minOccurs="1" maxOccurs="1"/>
          <xs:element name="P1081544" type="Decimal_TD18_FD2___5" nillable="false" minOccurs="1" maxOccurs="1"/>
          <xs:element name="P1081697" type="Decimal_TD18_FD2___5" nillable="false" minOccurs="1" maxOccurs="1"/>
          <xs:element name="P1081698" type="Decimal_TD18_FD2___5" nillable="false" minOccurs="1" maxOccurs="1"/>
          <xs:element name="P1124784" type="Decimal_TD18_FD2___8" nillable="false" minOccurs="1" maxOccurs="1"/>
          <xs:element name="P1124785" type="Decimal_TD18_FD2___8" nillable="false" minOccurs="1" maxOccurs="1"/>
          <xs:element name="P1081699" type="Decimal_TD18_FD2___5" nillable="false" minOccurs="1" maxOccurs="1"/>
          <xs:element name="P1081700" type="Decimal_TD18_FD2___5" nillable="false" minOccurs="1" maxOccurs="1"/>
          <xs:element name="P1081701" type="Decimal_TD18_FD2___5" nillable="false" minOccurs="1" maxOccurs="1"/>
          <xs:element name="P1081702" type="Decimal_TD18_FD2___5" nillable="false" minOccurs="1" maxOccurs="1"/>
          <xs:element name="P1081703" type="Decimal_TD18_FD2___5" nillable="false" minOccurs="1" maxOccurs="1"/>
          <xs:element name="P1078948" type="Decimal_TD18_FD2___5" nillable="false" minOccurs="1" maxOccurs="1"/>
          <xs:element name="P1078949" type="Decimal_TD18_FD2___5" nillable="false" minOccurs="1" maxOccurs="1"/>
          <xs:element name="P1079430" type="Decimal_TD18_FD2___5" nillable="false" minOccurs="1" maxOccurs="1"/>
          <xs:element name="P1079851" type="Decimal_TD18_FD2___5" nillable="false" minOccurs="1" maxOccurs="1"/>
          <xs:element name="P1079852" type="Decimal_TD18_FD2___5" nillable="false" minOccurs="1" maxOccurs="1"/>
          <xs:element name="P1079853" type="Decimal_TD18_FD2___5" nillable="false" minOccurs="1" maxOccurs="1"/>
          <xs:element name="P1079854" type="Decimal_TD18_FD2___5" nillable="false" minOccurs="1" maxOccurs="1"/>
          <xs:element name="P1079855" type="Decimal_TD18_FD2___5" nillable="false" minOccurs="1" maxOccurs="1"/>
          <xs:element name="P1081545" type="Decimal_TD18_FD2___5" nillable="false" minOccurs="1" maxOccurs="1"/>
          <xs:element name="P1081704" type="Decimal_TD18_FD2___5" nillable="false" minOccurs="1" maxOccurs="1"/>
          <xs:element name="P1081705" type="Decimal_TD18_FD2___5" nillable="false" minOccurs="1" maxOccurs="1"/>
          <xs:element name="P1124786" type="Decimal_TD18_FD2___8" nillable="false" minOccurs="1" maxOccurs="1"/>
          <xs:element name="P1124787" type="Decimal_TD18_FD2___8" nillable="false" minOccurs="1" maxOccurs="1"/>
          <xs:element name="P1081706" type="Decimal_TD18_FD2___5" nillable="false" minOccurs="1" maxOccurs="1"/>
          <xs:element name="P1081707" type="Decimal_TD18_FD2___5" nillable="false" minOccurs="1" maxOccurs="1"/>
          <xs:element name="P1081708" type="Decimal_TD18_FD2___5" nillable="false" minOccurs="1" maxOccurs="1"/>
          <xs:element name="P1081709" type="Decimal_TD18_FD2___5" nillable="false" minOccurs="1" maxOccurs="1"/>
          <xs:element name="P1081710" type="Decimal_TD18_FD2___5" nillable="false" minOccurs="1" maxOccurs="1"/>
          <xs:element name="P1079856" type="Decimal_TD18_FD2___5" nillable="false" minOccurs="1" maxOccurs="1"/>
          <xs:element name="P1079857" type="Decimal_TD18_FD2___5" nillable="false" minOccurs="1" maxOccurs="1"/>
          <xs:element name="P1079858" type="Decimal_TD18_FD2___5" nillable="false" minOccurs="1" maxOccurs="1"/>
          <xs:element name="P1079859" type="Decimal_TD18_FD2___5" nillable="false" minOccurs="1" maxOccurs="1"/>
          <xs:element name="P1079860" type="Decimal_TD18_FD2___5" nillable="false" minOccurs="1" maxOccurs="1"/>
          <xs:element name="P1079861" type="Decimal_TD18_FD2___5" nillable="false" minOccurs="1" maxOccurs="1"/>
          <xs:element name="P1079862" type="Decimal_TD18_FD2___5" nillable="false" minOccurs="1" maxOccurs="1"/>
          <xs:element name="P1079863" type="Decimal_TD18_FD2___5" nillable="false" minOccurs="1" maxOccurs="1"/>
          <xs:element name="P1081711" type="Decimal_TD18_FD2___5" nillable="false" minOccurs="1" maxOccurs="1"/>
          <xs:element name="P1081712" type="Decimal_TD18_FD2___5" nillable="false" minOccurs="1" maxOccurs="1"/>
          <xs:element name="P1081713" type="Decimal_TD18_FD2___5" nillable="false" minOccurs="1" maxOccurs="1"/>
          <xs:element name="P1124788" type="Decimal_TD18_FD2___8" nillable="false" minOccurs="1" maxOccurs="1"/>
          <xs:element name="P1124789" type="Decimal_TD18_FD2___8" nillable="false" minOccurs="1" maxOccurs="1"/>
          <xs:element name="P1081714" type="Decimal_TD18_FD2___5" nillable="false" minOccurs="1" maxOccurs="1"/>
          <xs:element name="P1081715" type="Decimal_TD18_FD2___5" nillable="false" minOccurs="1" maxOccurs="1"/>
          <xs:element name="P1081716" type="Decimal_TD18_FD2___5" nillable="false" minOccurs="1" maxOccurs="1"/>
          <xs:element name="P1081717" type="Decimal_TD18_FD2___5" nillable="false" minOccurs="1" maxOccurs="1"/>
          <xs:element name="P1081718" type="Decimal_TD18_FD2___5" nillable="false" minOccurs="1" maxOccurs="1"/>
          <xs:element name="P1079864" type="Decimal_TD18_FD2___5" nillable="false" minOccurs="1" maxOccurs="1"/>
          <xs:element name="P1079865" type="Decimal_TD18_FD2___5" nillable="false" minOccurs="1" maxOccurs="1"/>
          <xs:element name="P1079866" type="Decimal_TD18_FD2___5" nillable="false" minOccurs="1" maxOccurs="1"/>
          <xs:element name="P1079867" type="Decimal_TD18_FD2___5" nillable="false" minOccurs="1" maxOccurs="1"/>
          <xs:element name="P1079868" type="Decimal_TD18_FD2___5" nillable="false" minOccurs="1" maxOccurs="1"/>
          <xs:element name="P1079869" type="Decimal_TD18_FD2___5" nillable="false" minOccurs="1" maxOccurs="1"/>
          <xs:element name="P1079870" type="Decimal_TD18_FD2___5" nillable="false" minOccurs="1" maxOccurs="1"/>
          <xs:element name="P1079871" type="Decimal_TD18_FD2___5" nillable="false" minOccurs="1" maxOccurs="1"/>
          <xs:element name="P1081874" type="Decimal_TD18_FD2___5" nillable="false" minOccurs="1" maxOccurs="1"/>
          <xs:element name="P1081877" type="Decimal_TD18_FD2___5" nillable="false" minOccurs="1" maxOccurs="1"/>
          <xs:element name="P1081880" type="Decimal_TD18_FD2___5" nillable="false" minOccurs="1" maxOccurs="1"/>
          <xs:element name="P1124790" type="Decimal_TD18_FD2___8" nillable="false" minOccurs="1" maxOccurs="1"/>
          <xs:element name="P1124791" type="Decimal_TD18_FD2___8" nillable="false" minOccurs="1" maxOccurs="1"/>
          <xs:element name="P1081882" type="Decimal_TD18_FD2___5" nillable="false" minOccurs="1" maxOccurs="1"/>
          <xs:element name="P1081888" type="Decimal_TD18_FD2___5" nillable="false" minOccurs="1" maxOccurs="1"/>
          <xs:element name="P1081891" type="Decimal_TD18_FD2___5" nillable="false" minOccurs="1" maxOccurs="1"/>
          <xs:element name="P1081893" type="Decimal_TD18_FD2___5" nillable="false" minOccurs="1" maxOccurs="1"/>
          <xs:element name="P1081895" type="Decimal_TD18_FD2___5" nillable="false" minOccurs="1" maxOccurs="1"/>
          <xs:element name="P1079872" type="Decimal_TD18_FD2___5" nillable="false" minOccurs="1" maxOccurs="1"/>
          <xs:element name="P1079873" type="Decimal_TD18_FD2___5" nillable="false" minOccurs="1" maxOccurs="1"/>
          <xs:element name="P1079874" type="Decimal_TD18_FD2___5" nillable="false" minOccurs="1" maxOccurs="1"/>
          <xs:element name="P1079875" type="Decimal_TD18_FD2___5" nillable="false" minOccurs="1" maxOccurs="1"/>
          <xs:element name="P1079876" type="Decimal_TD18_FD2___5" nillable="false" minOccurs="1" maxOccurs="1"/>
          <xs:element name="P1079877" type="Decimal_TD18_FD2___5" nillable="false" minOccurs="1" maxOccurs="1"/>
          <xs:element name="P1079878" type="Decimal_TD18_FD2___5" nillable="false" minOccurs="1" maxOccurs="1"/>
          <xs:element name="P1079879" type="Decimal_TD18_FD2___5" nillable="false" minOccurs="1" maxOccurs="1"/>
          <xs:element name="P1081898" type="Decimal_TD18_FD2___5" nillable="false" minOccurs="1" maxOccurs="1"/>
          <xs:element name="P1081900" type="Decimal_TD18_FD2___5" nillable="false" minOccurs="1" maxOccurs="1"/>
          <xs:element name="P1081902" type="Decimal_TD18_FD2___5" nillable="false" minOccurs="1" maxOccurs="1"/>
          <xs:element name="P1124792" type="Decimal_TD18_FD2___8" nillable="false" minOccurs="1" maxOccurs="1"/>
          <xs:element name="P1124793" type="Decimal_TD18_FD2___8" nillable="false" minOccurs="1" maxOccurs="1"/>
          <xs:element name="P1081903" type="Decimal_TD18_FD2___5" nillable="false" minOccurs="1" maxOccurs="1"/>
          <xs:element name="P1081906" type="Decimal_TD18_FD2___5" nillable="false" minOccurs="1" maxOccurs="1"/>
          <xs:element name="P1081908" type="Decimal_TD18_FD2___5" nillable="false" minOccurs="1" maxOccurs="1"/>
          <xs:element name="P1081915" type="Decimal_TD18_FD2___5" nillable="false" minOccurs="1" maxOccurs="1"/>
          <xs:element name="P1081918" type="Decimal_TD18_FD2___5" nillable="false" minOccurs="1" maxOccurs="1"/>
          <xs:element name="P1079880" type="Decimal_TD18_FD2___5" nillable="false" minOccurs="1" maxOccurs="1"/>
          <xs:element name="P1079881" type="Decimal_TD18_FD2___5" nillable="false" minOccurs="1" maxOccurs="1"/>
          <xs:element name="P1079882" type="Decimal_TD18_FD2___5" nillable="false" minOccurs="1" maxOccurs="1"/>
          <xs:element name="P1079883" type="Decimal_TD18_FD2___5" nillable="false" minOccurs="1" maxOccurs="1"/>
          <xs:element name="P1079884" type="Decimal_TD18_FD2___5" nillable="false" minOccurs="1" maxOccurs="1"/>
          <xs:element name="P1079885" type="Decimal_TD18_FD2___5" nillable="false" minOccurs="1" maxOccurs="1"/>
          <xs:element name="P1079886" type="Decimal_TD18_FD2___5" nillable="false" minOccurs="1" maxOccurs="1"/>
          <xs:element name="P1079887" type="Decimal_TD18_FD2___5" nillable="false" minOccurs="1" maxOccurs="1"/>
          <xs:element name="P1081920" type="Decimal_TD18_FD2___5" nillable="false" minOccurs="1" maxOccurs="1"/>
          <xs:element name="P1081922" type="Decimal_TD18_FD2___5" nillable="false" minOccurs="1" maxOccurs="1"/>
          <xs:element name="P1081925" type="Decimal_TD18_FD2___5" nillable="false" minOccurs="1" maxOccurs="1"/>
          <xs:element name="P1124794" type="Decimal_TD18_FD2___8" nillable="false" minOccurs="1" maxOccurs="1"/>
          <xs:element name="P1124795" type="Decimal_TD18_FD2___8" nillable="false" minOccurs="1" maxOccurs="1"/>
          <xs:element name="P1081927" type="Decimal_TD18_FD2___5" nillable="false" minOccurs="1" maxOccurs="1"/>
          <xs:element name="P1081929" type="Decimal_TD18_FD2___5" nillable="false" minOccurs="1" maxOccurs="1"/>
          <xs:element name="P1081930" type="Decimal_TD18_FD2___5" nillable="false" minOccurs="1" maxOccurs="1"/>
          <xs:element name="P1081932" type="Decimal_TD18_FD2___5" nillable="false" minOccurs="1" maxOccurs="1"/>
          <xs:element name="P1081934" type="Decimal_TD18_FD2___5" nillable="false" minOccurs="1" maxOccurs="1"/>
          <xs:element name="P1079888" type="Decimal_TD18_FD2___5" nillable="false" minOccurs="1" maxOccurs="1"/>
          <xs:element name="P1079889" type="Decimal_TD18_FD2___5" nillable="false" minOccurs="1" maxOccurs="1"/>
          <xs:element name="P1079890" type="Decimal_TD18_FD2___5" nillable="false" minOccurs="1" maxOccurs="1"/>
          <xs:element name="P1079891" type="Decimal_TD18_FD2___5" nillable="false" minOccurs="1" maxOccurs="1"/>
          <xs:element name="P1079892" type="Decimal_TD18_FD2___5" nillable="false" minOccurs="1" maxOccurs="1"/>
          <xs:element name="P1079893" type="Decimal_TD18_FD2___5" nillable="false" minOccurs="1" maxOccurs="1"/>
          <xs:element name="P1079894" type="Decimal_TD18_FD2___5" nillable="false" minOccurs="1" maxOccurs="1"/>
          <xs:element name="P1079895" type="Decimal_TD18_FD2___5" nillable="false" minOccurs="1" maxOccurs="1"/>
          <xs:element name="P1081936" type="Decimal_TD18_FD2___5" nillable="false" minOccurs="1" maxOccurs="1"/>
          <xs:element name="P1081938" type="Decimal_TD18_FD2___5" nillable="false" minOccurs="1" maxOccurs="1"/>
          <xs:element name="P1081940" type="Decimal_TD18_FD2___5" nillable="false" minOccurs="1" maxOccurs="1"/>
          <xs:element name="P1124796" type="Decimal_TD18_FD2___8" nillable="false" minOccurs="1" maxOccurs="1"/>
          <xs:element name="P1124797" type="Decimal_TD18_FD2___8" nillable="false" minOccurs="1" maxOccurs="1"/>
          <xs:element name="P1081942" type="Decimal_TD18_FD2___5" nillable="false" minOccurs="1" maxOccurs="1"/>
          <xs:element name="P1081944" type="Decimal_TD18_FD2___5" nillable="false" minOccurs="1" maxOccurs="1"/>
          <xs:element name="P1081946" type="Decimal_TD18_FD2___5" nillable="false" minOccurs="1" maxOccurs="1"/>
          <xs:element name="P1081948" type="Decimal_TD18_FD2___5" nillable="false" minOccurs="1" maxOccurs="1"/>
          <xs:element name="P1081950" type="Decimal_TD18_FD2___5" nillable="false" minOccurs="1" maxOccurs="1"/>
          <xs:element name="P1079896" type="Decimal_TD18_FD2___5" nillable="false" minOccurs="1" maxOccurs="1"/>
          <xs:element name="P1079897" type="Decimal_TD18_FD2___5" nillable="false" minOccurs="1" maxOccurs="1"/>
          <xs:element name="P1079898" type="Decimal_TD18_FD2___5" nillable="false" minOccurs="1" maxOccurs="1"/>
          <xs:element name="P1079899" type="Decimal_TD18_FD2___5" nillable="false" minOccurs="1" maxOccurs="1"/>
          <xs:element name="P1079900" type="Decimal_TD18_FD2___5" nillable="false" minOccurs="1" maxOccurs="1"/>
          <xs:element name="P1079901" type="Decimal_TD18_FD2___5" nillable="false" minOccurs="1" maxOccurs="1"/>
          <xs:element name="P1079902" type="Decimal_TD18_FD2___5" nillable="false" minOccurs="1" maxOccurs="1"/>
          <xs:element name="P1079903" type="Decimal_TD18_FD2___5" nillable="false" minOccurs="1" maxOccurs="1"/>
          <xs:element name="P1081953" type="Decimal_TD18_FD2___5" nillable="false" minOccurs="1" maxOccurs="1"/>
          <xs:element name="P1081958" type="Decimal_TD18_FD2___5" nillable="false" minOccurs="1" maxOccurs="1"/>
          <xs:element name="P1081960" type="Decimal_TD18_FD2___5" nillable="false" minOccurs="1" maxOccurs="1"/>
          <xs:element name="P1124798" type="Decimal_TD18_FD2___8" nillable="false" minOccurs="1" maxOccurs="1"/>
          <xs:element name="P1124799" type="Decimal_TD18_FD2___8" nillable="false" minOccurs="1" maxOccurs="1"/>
          <xs:element name="P1081962" type="Decimal_TD18_FD2___5" nillable="false" minOccurs="1" maxOccurs="1"/>
          <xs:element name="P1081964" type="Decimal_TD18_FD2___5" nillable="false" minOccurs="1" maxOccurs="1"/>
          <xs:element name="P1081966" type="Decimal_TD18_FD2___5" nillable="false" minOccurs="1" maxOccurs="1"/>
          <xs:element name="P1081968" type="Decimal_TD18_FD2___5" nillable="false" minOccurs="1" maxOccurs="1"/>
          <xs:element name="P1081970" type="Decimal_TD18_FD2___5" nillable="false" minOccurs="1" maxOccurs="1"/>
          <xs:element name="P1079904" type="Decimal_TD18_FD2___5" nillable="false" minOccurs="1" maxOccurs="1"/>
          <xs:element name="P1079905" type="Decimal_TD18_FD2___5" nillable="false" minOccurs="1" maxOccurs="1"/>
          <xs:element name="P1079906" type="Decimal_TD18_FD2___5" nillable="false" minOccurs="1" maxOccurs="1"/>
          <xs:element name="P1079907" type="Decimal_TD18_FD2___5" nillable="false" minOccurs="1" maxOccurs="1"/>
          <xs:element name="P1079908" type="Decimal_TD18_FD2___5" nillable="false" minOccurs="1" maxOccurs="1"/>
          <xs:element name="P1079909" type="Decimal_TD18_FD2___5" nillable="false" minOccurs="1" maxOccurs="1"/>
          <xs:element name="P1079910" type="Decimal_TD18_FD2___5" nillable="false" minOccurs="1" maxOccurs="1"/>
          <xs:element name="P1079912" type="Decimal_TD18_FD2___5" nillable="false" minOccurs="1" maxOccurs="1"/>
          <xs:element name="P1081972" type="Decimal_TD18_FD2___5" nillable="false" minOccurs="1" maxOccurs="1"/>
          <xs:element name="P1081973" type="Decimal_TD18_FD2___5" nillable="false" minOccurs="1" maxOccurs="1"/>
          <xs:element name="P1081975" type="Decimal_TD18_FD2___5" nillable="false" minOccurs="1" maxOccurs="1"/>
          <xs:element name="P1124800" type="Decimal_TD18_FD2___8" nillable="false" minOccurs="1" maxOccurs="1"/>
          <xs:element name="P1124801" type="Decimal_TD18_FD2___8" nillable="false" minOccurs="1" maxOccurs="1"/>
          <xs:element name="P1081977" type="Decimal_TD18_FD2___5" nillable="false" minOccurs="1" maxOccurs="1"/>
          <xs:element name="P1081978" type="Decimal_TD18_FD2___5" nillable="false" minOccurs="1" maxOccurs="1"/>
          <xs:element name="P1081980" type="Decimal_TD18_FD2___5" nillable="false" minOccurs="1" maxOccurs="1"/>
          <xs:element name="P1081982" type="Decimal_TD18_FD2___5" nillable="false" minOccurs="1" maxOccurs="1"/>
          <xs:element name="P1081984" type="Decimal_TD18_FD2___5" nillable="false" minOccurs="1" maxOccurs="1"/>
          <xs:element name="P1079911" type="Decimal_TD18_FD2___5" nillable="false" minOccurs="1" maxOccurs="1"/>
          <xs:element name="P1079913" type="Decimal_TD18_FD2___5" nillable="false" minOccurs="1" maxOccurs="1"/>
          <xs:element name="P1079914" type="Decimal_TD18_FD2___5" nillable="false" minOccurs="1" maxOccurs="1"/>
          <xs:element name="P1079915" type="Decimal_TD18_FD2___5" nillable="false" minOccurs="1" maxOccurs="1"/>
          <xs:element name="P1079916" type="Decimal_TD18_FD2___5" nillable="false" minOccurs="1" maxOccurs="1"/>
          <xs:element name="P1079917" type="Decimal_TD18_FD2___5" nillable="false" minOccurs="1" maxOccurs="1"/>
          <xs:element name="P1079918" type="Decimal_TD18_FD2___5" nillable="false" minOccurs="1" maxOccurs="1"/>
          <xs:element name="P1079919" type="Decimal_TD18_FD2___5" nillable="false" minOccurs="1" maxOccurs="1"/>
          <xs:element name="P1081986" type="Decimal_TD18_FD2___5" nillable="false" minOccurs="1" maxOccurs="1"/>
          <xs:element name="P1081988" type="Decimal_TD18_FD2___5" nillable="false" minOccurs="1" maxOccurs="1"/>
          <xs:element name="P1081990" type="Decimal_TD18_FD2___5" nillable="false" minOccurs="1" maxOccurs="1"/>
          <xs:element name="P1124802" type="Decimal_TD18_FD2___8" nillable="false" minOccurs="1" maxOccurs="1"/>
          <xs:element name="P1124803" type="Decimal_TD18_FD2___8" nillable="false" minOccurs="1" maxOccurs="1"/>
          <xs:element name="P1081993" type="Decimal_TD18_FD2___5" nillable="false" minOccurs="1" maxOccurs="1"/>
          <xs:element name="P1081995" type="Decimal_TD18_FD2___5" nillable="false" minOccurs="1" maxOccurs="1"/>
          <xs:element name="P1081997" type="Decimal_TD18_FD2___5" nillable="false" minOccurs="1" maxOccurs="1"/>
          <xs:element name="P1081999" type="Decimal_TD18_FD2___5" nillable="false" minOccurs="1" maxOccurs="1"/>
          <xs:element name="P1082001" type="Decimal_TD18_FD2___5" nillable="false" minOccurs="1" maxOccurs="1"/>
          <xs:element name="P1124882" type="Decimal_TD18_FD2___8" nillable="false" minOccurs="1" maxOccurs="1"/>
          <xs:element name="P1124883" type="Decimal_TD18_FD2___8" nillable="false" minOccurs="1" maxOccurs="1"/>
          <xs:element name="P1124884" type="Decimal_TD18_FD2___8" nillable="false" minOccurs="1" maxOccurs="1"/>
          <xs:element name="P1124885" type="Decimal_TD18_FD2___8" nillable="false" minOccurs="1" maxOccurs="1"/>
          <xs:element name="P1124886" type="Decimal_TD18_FD2___8" nillable="false" minOccurs="1" maxOccurs="1"/>
          <xs:element name="P1124887" type="Decimal_TD18_FD2___8" nillable="false" minOccurs="1" maxOccurs="1"/>
          <xs:element name="P1124894" type="Decimal_TD18_FD2___8" nillable="false" minOccurs="1" maxOccurs="1"/>
          <xs:element name="P1124895" type="Decimal_TD18_FD2___8" nillable="false" minOccurs="1" maxOccurs="1"/>
          <xs:element name="P1124896" type="Decimal_TD18_FD2___8" nillable="false" minOccurs="1" maxOccurs="1"/>
          <xs:element name="P1124897" type="Decimal_TD18_FD2___8" nillable="false" minOccurs="1" maxOccurs="1"/>
          <xs:element name="P1124898" type="Decimal_TD18_FD2___8" nillable="false" minOccurs="1" maxOccurs="1"/>
          <xs:element name="P1124804" type="Decimal_TD18_FD2___8" nillable="false" minOccurs="1" maxOccurs="1"/>
          <xs:element name="P1124805" type="Decimal_TD18_FD2___8" nillable="false" minOccurs="1" maxOccurs="1"/>
          <xs:element name="P1124904" type="Decimal_TD18_FD2___8" nillable="false" minOccurs="1" maxOccurs="1"/>
          <xs:element name="P1124905" type="Decimal_TD18_FD2___8" nillable="false" minOccurs="1" maxOccurs="1"/>
          <xs:element name="P1124906" type="Decimal_TD18_FD2___8" nillable="false" minOccurs="1" maxOccurs="1"/>
          <xs:element name="P1124908" type="Decimal_TD18_FD2___8" nillable="false" minOccurs="1" maxOccurs="1"/>
          <xs:element name="P1124907" type="Decimal_TD18_FD2___8" nillable="false" minOccurs="1" maxOccurs="1"/>
          <xs:element name="P1079920" type="Decimal_TD18_FD2___5" nillable="false" minOccurs="1" maxOccurs="1"/>
          <xs:element name="P1079921" type="Decimal_TD18_FD2___5" nillable="false" minOccurs="1" maxOccurs="1"/>
          <xs:element name="P1079922" type="Decimal_TD18_FD2___5" nillable="false" minOccurs="1" maxOccurs="1"/>
          <xs:element name="P1079923" type="Decimal_TD18_FD2___5" nillable="false" minOccurs="1" maxOccurs="1"/>
          <xs:element name="P1079924" type="Decimal_TD18_FD2___5" nillable="false" minOccurs="1" maxOccurs="1"/>
          <xs:element name="P1079925" type="Decimal_TD18_FD2___5" nillable="false" minOccurs="1" maxOccurs="1"/>
          <xs:element name="P1079926" type="Decimal_TD18_FD2___5" nillable="false" minOccurs="1" maxOccurs="1"/>
          <xs:element name="P1079927" type="Decimal_TD18_FD2___5" nillable="false" minOccurs="1" maxOccurs="1"/>
          <xs:element name="P1082003" type="Decimal_TD18_FD2___5" nillable="false" minOccurs="1" maxOccurs="1"/>
          <xs:element name="P1082004" type="Decimal_TD18_FD2___5" nillable="false" minOccurs="1" maxOccurs="1"/>
          <xs:element name="P1082005" type="Decimal_TD18_FD2___5" nillable="false" minOccurs="1" maxOccurs="1"/>
          <xs:element name="P1124806" type="Decimal_TD18_FD2___8" nillable="false" minOccurs="1" maxOccurs="1"/>
          <xs:element name="P1124807" type="Decimal_TD18_FD2___8" nillable="false" minOccurs="1" maxOccurs="1"/>
          <xs:element name="P1082007" type="Decimal_TD18_FD2___5" nillable="false" minOccurs="1" maxOccurs="1"/>
          <xs:element name="P1082008" type="Decimal_TD18_FD2___5" nillable="false" minOccurs="1" maxOccurs="1"/>
          <xs:element name="P1082010" type="Decimal_TD18_FD2___5" nillable="false" minOccurs="1" maxOccurs="1"/>
          <xs:element name="P1082011" type="Decimal_TD18_FD2___5" nillable="false" minOccurs="1" maxOccurs="1"/>
          <xs:element name="P1082013" type="Decimal_TD18_FD2___5" nillable="false" minOccurs="1" maxOccurs="1"/>
          <xs:element name="P1079936" type="Decimal_TD18_FD2___5" nillable="false" minOccurs="1" maxOccurs="1"/>
          <xs:element name="P1079937" type="Decimal_TD18_FD2___5" nillable="false" minOccurs="1" maxOccurs="1"/>
          <xs:element name="P1079938" type="Decimal_TD18_FD2___5" nillable="false" minOccurs="1" maxOccurs="1"/>
          <xs:element name="P1079939" type="Decimal_TD18_FD2___5" nillable="false" minOccurs="1" maxOccurs="1"/>
          <xs:element name="P1079940" type="Decimal_TD18_FD2___5" nillable="false" minOccurs="1" maxOccurs="1"/>
          <xs:element name="P1079941" type="Decimal_TD18_FD2___5" nillable="false" minOccurs="1" maxOccurs="1"/>
          <xs:element name="P1079942" type="Decimal_TD18_FD2___5" nillable="false" minOccurs="1" maxOccurs="1"/>
          <xs:element name="P1079943" type="Decimal_TD18_FD2___5" nillable="false" minOccurs="1" maxOccurs="1"/>
          <xs:element name="P1082038" type="Decimal_TD18_FD2___5" nillable="false" minOccurs="1" maxOccurs="1"/>
          <xs:element name="P1082045" type="Decimal_TD18_FD2___5" nillable="false" minOccurs="1" maxOccurs="1"/>
          <xs:element name="P1082047" type="Decimal_TD18_FD2___5" nillable="false" minOccurs="1" maxOccurs="1"/>
          <xs:element name="P1124809" type="Decimal_TD18_FD2___8" nillable="false" minOccurs="1" maxOccurs="1"/>
          <xs:element name="P1124808" type="Decimal_TD18_FD2___8" nillable="false" minOccurs="1" maxOccurs="1"/>
          <xs:element name="P1082048" type="Decimal_TD18_FD2___5" nillable="false" minOccurs="1" maxOccurs="1"/>
          <xs:element name="P1082075" type="Decimal_TD18_FD2___5" nillable="false" minOccurs="1" maxOccurs="1"/>
          <xs:element name="P1082077" type="Decimal_TD18_FD2___5" nillable="false" minOccurs="1" maxOccurs="1"/>
          <xs:element name="P1082092" type="Decimal_TD18_FD2___5" nillable="false" minOccurs="1" maxOccurs="1"/>
          <xs:element name="P1082094" type="Decimal_TD18_FD2___5" nillable="false" minOccurs="1" maxOccurs="1"/>
          <xs:element name="P1124888" type="Decimal_TD18_FD2___8" nillable="false" minOccurs="1" maxOccurs="1"/>
          <xs:element name="P1124889" type="Decimal_TD18_FD2___8" nillable="false" minOccurs="1" maxOccurs="1"/>
          <xs:element name="P1124890" type="Decimal_TD18_FD2___8" nillable="false" minOccurs="1" maxOccurs="1"/>
          <xs:element name="P1124891" type="Decimal_TD18_FD2___8" nillable="false" minOccurs="1" maxOccurs="1"/>
          <xs:element name="P1124892" type="Decimal_TD18_FD2___8" nillable="false" minOccurs="1" maxOccurs="1"/>
          <xs:element name="P1124893" type="Decimal_TD18_FD2___8" nillable="false" minOccurs="1" maxOccurs="1"/>
          <xs:element name="P1124899" type="Decimal_TD18_FD2___8" nillable="false" minOccurs="1" maxOccurs="1"/>
          <xs:element name="P1124900" type="Decimal_TD18_FD2___8" nillable="false" minOccurs="1" maxOccurs="1"/>
          <xs:element name="P1124901" type="Decimal_TD18_FD2___8" nillable="false" minOccurs="1" maxOccurs="1"/>
          <xs:element name="P1124902" type="Decimal_TD18_FD2___8" nillable="false" minOccurs="1" maxOccurs="1"/>
          <xs:element name="P1124903" type="Decimal_TD18_FD2___8" nillable="false" minOccurs="1" maxOccurs="1"/>
          <xs:element name="P1124810" type="Decimal_TD18_FD2___8" nillable="false" minOccurs="1" maxOccurs="1"/>
          <xs:element name="P1124811" type="Decimal_TD18_FD2___8" nillable="false" minOccurs="1" maxOccurs="1"/>
          <xs:element name="P1124909" type="Decimal_TD18_FD2___8" nillable="false" minOccurs="1" maxOccurs="1"/>
          <xs:element name="P1124910" type="Decimal_TD18_FD2___8" nillable="false" minOccurs="1" maxOccurs="1"/>
          <xs:element name="P1124911" type="Decimal_TD18_FD2___8" nillable="false" minOccurs="1" maxOccurs="1"/>
          <xs:element name="P1124912" type="Decimal_TD18_FD2___8" nillable="false" minOccurs="1" maxOccurs="1"/>
          <xs:element name="P1124913" type="Decimal_TD18_FD2___8" nillable="false" minOccurs="1" maxOccurs="1"/>
          <xs:element name="P1079944" type="Decimal_TD18_FD2___5" nillable="false" minOccurs="1" maxOccurs="1"/>
          <xs:element name="P1079945" type="Decimal_TD18_FD2___5" nillable="false" minOccurs="1" maxOccurs="1"/>
          <xs:element name="P1079946" type="Decimal_TD18_FD2___5" nillable="false" minOccurs="1" maxOccurs="1"/>
          <xs:element name="P1079947" type="Decimal_TD18_FD2___5" nillable="false" minOccurs="1" maxOccurs="1"/>
          <xs:element name="P1079948" type="Decimal_TD18_FD2___5" nillable="false" minOccurs="1" maxOccurs="1"/>
          <xs:element name="P1079949" type="Decimal_TD18_FD2___5" nillable="false" minOccurs="1" maxOccurs="1"/>
          <xs:element name="P1079950" type="Decimal_TD18_FD2___5" nillable="false" minOccurs="1" maxOccurs="1"/>
          <xs:element name="P1079951" type="Decimal_TD18_FD2___5" nillable="false" minOccurs="1" maxOccurs="1"/>
          <xs:element name="P1082096" type="Decimal_TD18_FD2___5" nillable="false" minOccurs="1" maxOccurs="1"/>
          <xs:element name="P1082098" type="Decimal_TD18_FD2___5" nillable="false" minOccurs="1" maxOccurs="1"/>
          <xs:element name="P1082100" type="Decimal_TD18_FD2___5" nillable="false" minOccurs="1" maxOccurs="1"/>
          <xs:element name="P1124812" type="Decimal_TD18_FD2___8" nillable="false" minOccurs="1" maxOccurs="1"/>
          <xs:element name="P1124813" type="Decimal_TD18_FD2___8" nillable="false" minOccurs="1" maxOccurs="1"/>
          <xs:element name="P1082102" type="Decimal_TD18_FD2___5" nillable="false" minOccurs="1" maxOccurs="1"/>
          <xs:element name="P1082104" type="Decimal_TD18_FD2___5" nillable="false" minOccurs="1" maxOccurs="1"/>
          <xs:element name="P1082105" type="Decimal_TD18_FD2___5" nillable="false" minOccurs="1" maxOccurs="1"/>
          <xs:element name="P1082106" type="Decimal_TD18_FD2___5" nillable="false" minOccurs="1" maxOccurs="1"/>
          <xs:element name="P1082108" type="Decimal_TD18_FD2___5" nillable="false" minOccurs="1" maxOccurs="1"/>
          <xs:element name="P1079952" type="Decimal_TD18_FD2___5" nillable="false" minOccurs="1" maxOccurs="1"/>
          <xs:element name="P1079953" type="Decimal_TD18_FD2___5" nillable="false" minOccurs="1" maxOccurs="1"/>
          <xs:element name="P1079954" type="Decimal_TD18_FD2___5" nillable="false" minOccurs="1" maxOccurs="1"/>
          <xs:element name="P1079955" type="Decimal_TD18_FD2___5" nillable="false" minOccurs="1" maxOccurs="1"/>
          <xs:element name="P1079956" type="Decimal_TD18_FD2___5" nillable="false" minOccurs="1" maxOccurs="1"/>
          <xs:element name="P1079957" type="Decimal_TD18_FD2___5" nillable="false" minOccurs="1" maxOccurs="1"/>
          <xs:element name="P1079958" type="Decimal_TD18_FD2___5" nillable="false" minOccurs="1" maxOccurs="1"/>
          <xs:element name="P1079959" type="Decimal_TD18_FD2___5" nillable="false" minOccurs="1" maxOccurs="1"/>
          <xs:element name="P1082110" type="Decimal_TD18_FD2___5" nillable="false" minOccurs="1" maxOccurs="1"/>
          <xs:element name="P1082112" type="Decimal_TD18_FD2___5" nillable="false" minOccurs="1" maxOccurs="1"/>
          <xs:element name="P1082115" type="Decimal_TD18_FD2___5" nillable="false" minOccurs="1" maxOccurs="1"/>
          <xs:element name="P1124814" type="Decimal_TD18_FD2___8" nillable="false" minOccurs="1" maxOccurs="1"/>
          <xs:element name="P1124815" type="Decimal_TD18_FD2___8" nillable="false" minOccurs="1" maxOccurs="1"/>
          <xs:element name="P1082118" type="Decimal_TD18_FD2___5" nillable="false" minOccurs="1" maxOccurs="1"/>
          <xs:element name="P1082121" type="Decimal_TD18_FD2___5" nillable="false" minOccurs="1" maxOccurs="1"/>
          <xs:element name="P1082125" type="Decimal_TD18_FD2___5" nillable="false" minOccurs="1" maxOccurs="1"/>
          <xs:element name="P1082133" type="Decimal_TD18_FD2___5" nillable="false" minOccurs="1" maxOccurs="1"/>
          <xs:element name="P1082135" type="Decimal_TD18_FD2___5" nillable="false" minOccurs="1" maxOccurs="1"/>
          <xs:element name="P1079960" type="Decimal_TD18_FD2___5" nillable="false" minOccurs="1" maxOccurs="1"/>
          <xs:element name="P1079961" type="Decimal_TD18_FD2___5" nillable="false" minOccurs="1" maxOccurs="1"/>
          <xs:element name="P1079962" type="Decimal_TD18_FD2___5" nillable="false" minOccurs="1" maxOccurs="1"/>
          <xs:element name="P1079963" type="Decimal_TD18_FD2___5" nillable="false" minOccurs="1" maxOccurs="1"/>
          <xs:element name="P1079964" type="Decimal_TD18_FD2___5" nillable="false" minOccurs="1" maxOccurs="1"/>
          <xs:element name="P1079965" type="Decimal_TD18_FD2___5" nillable="false" minOccurs="1" maxOccurs="1"/>
          <xs:element name="P1079966" type="Decimal_TD18_FD2___5" nillable="false" minOccurs="1" maxOccurs="1"/>
          <xs:element name="P1079967" type="Decimal_TD18_FD2___5" nillable="false" minOccurs="1" maxOccurs="1"/>
          <xs:element name="P1082136" type="Decimal_TD18_FD2___5" nillable="false" minOccurs="1" maxOccurs="1"/>
          <xs:element name="P1082139" type="Decimal_TD18_FD2___5" nillable="false" minOccurs="1" maxOccurs="1"/>
          <xs:element name="P1082147" type="Decimal_TD18_FD2___5" nillable="false" minOccurs="1" maxOccurs="1"/>
          <xs:element name="P1124816" type="Decimal_TD18_FD2___8" nillable="false" minOccurs="1" maxOccurs="1"/>
          <xs:element name="P1124817" type="Decimal_TD18_FD2___8" nillable="false" minOccurs="1" maxOccurs="1"/>
          <xs:element name="P1082148" type="Decimal_TD18_FD2___5" nillable="false" minOccurs="1" maxOccurs="1"/>
          <xs:element name="P1082149" type="Decimal_TD18_FD2___5" nillable="false" minOccurs="1" maxOccurs="1"/>
          <xs:element name="P1082150" type="Decimal_TD18_FD2___5" nillable="false" minOccurs="1" maxOccurs="1"/>
          <xs:element name="P1082151" type="Decimal_TD18_FD2___5" nillable="false" minOccurs="1" maxOccurs="1"/>
          <xs:element name="P1082152" type="Decimal_TD18_FD2___5" nillable="false" minOccurs="1" maxOccurs="1"/>
          <xs:element name="P1079968" type="Decimal_TD18_FD2___5" nillable="false" minOccurs="1" maxOccurs="1"/>
          <xs:element name="P1079969" type="Decimal_TD18_FD2___5" nillable="false" minOccurs="1" maxOccurs="1"/>
          <xs:element name="P1079970" type="Decimal_TD18_FD2___5" nillable="false" minOccurs="1" maxOccurs="1"/>
          <xs:element name="P1079971" type="Decimal_TD18_FD2___5" nillable="false" minOccurs="1" maxOccurs="1"/>
          <xs:element name="P1079972" type="Decimal_TD18_FD2___5" nillable="false" minOccurs="1" maxOccurs="1"/>
          <xs:element name="P1079973" type="Decimal_TD18_FD2___5" nillable="false" minOccurs="1" maxOccurs="1"/>
          <xs:element name="P1079974" type="Decimal_TD18_FD2___5" nillable="false" minOccurs="1" maxOccurs="1"/>
          <xs:element name="P1079975" type="Decimal_TD18_FD2___5" nillable="false" minOccurs="1" maxOccurs="1"/>
          <xs:element name="P1082153" type="Decimal_TD18_FD2___5" nillable="false" minOccurs="1" maxOccurs="1"/>
          <xs:element name="P1082155" type="Decimal_TD18_FD2___5" nillable="false" minOccurs="1" maxOccurs="1"/>
          <xs:element name="P1082156" type="Decimal_TD18_FD2___5" nillable="false" minOccurs="1" maxOccurs="1"/>
          <xs:element name="P1124818" type="Decimal_TD18_FD2___8" nillable="false" minOccurs="1" maxOccurs="1"/>
          <xs:element name="P1124819" type="Decimal_TD18_FD2___8" nillable="false" minOccurs="1" maxOccurs="1"/>
          <xs:element name="P1082157" type="Decimal_TD18_FD2___5" nillable="false" minOccurs="1" maxOccurs="1"/>
          <xs:element name="P1082158" type="Decimal_TD18_FD2___5" nillable="false" minOccurs="1" maxOccurs="1"/>
          <xs:element name="P1082159" type="Decimal_TD18_FD2___5" nillable="false" minOccurs="1" maxOccurs="1"/>
          <xs:element name="P1082160" type="Decimal_TD18_FD2___5" nillable="false" minOccurs="1" maxOccurs="1"/>
          <xs:element name="P1082161" type="Decimal_TD18_FD2___5" nillable="false" minOccurs="1" maxOccurs="1"/>
          <xs:element name="P1079976" type="Decimal_TD18_FD2___5" nillable="false" minOccurs="1" maxOccurs="1"/>
          <xs:element name="P1079977" type="Decimal_TD18_FD2___5" nillable="false" minOccurs="1" maxOccurs="1"/>
          <xs:element name="P1079978" type="Decimal_TD18_FD2___5" nillable="false" minOccurs="1" maxOccurs="1"/>
          <xs:element name="P1079979" type="Decimal_TD18_FD2___5" nillable="false" minOccurs="1" maxOccurs="1"/>
          <xs:element name="P1079980" type="Decimal_TD18_FD2___5" nillable="false" minOccurs="1" maxOccurs="1"/>
          <xs:element name="P1079981" type="Decimal_TD18_FD2___5" nillable="false" minOccurs="1" maxOccurs="1"/>
          <xs:element name="P1079982" type="Decimal_TD18_FD2___5" nillable="false" minOccurs="1" maxOccurs="1"/>
          <xs:element name="P1079983" type="Decimal_TD18_FD2___5" nillable="false" minOccurs="1" maxOccurs="1"/>
          <xs:element name="P1082162" type="Decimal_TD18_FD2___5" nillable="false" minOccurs="1" maxOccurs="1"/>
          <xs:element name="P1082163" type="Decimal_TD18_FD2___5" nillable="false" minOccurs="1" maxOccurs="1"/>
          <xs:element name="P1082164" type="Decimal_TD18_FD2___5" nillable="false" minOccurs="1" maxOccurs="1"/>
          <xs:element name="P1124820" type="Decimal_TD18_FD2___8" nillable="false" minOccurs="1" maxOccurs="1"/>
          <xs:element name="P1124821" type="Decimal_TD18_FD2___8" nillable="false" minOccurs="1" maxOccurs="1"/>
          <xs:element name="P1082165" type="Decimal_TD18_FD2___5" nillable="false" minOccurs="1" maxOccurs="1"/>
          <xs:element name="P1082166" type="Decimal_TD18_FD2___5" nillable="false" minOccurs="1" maxOccurs="1"/>
          <xs:element name="P1082167" type="Decimal_TD18_FD2___5" nillable="false" minOccurs="1" maxOccurs="1"/>
          <xs:element name="P1082168" type="Decimal_TD18_FD2___5" nillable="false" minOccurs="1" maxOccurs="1"/>
          <xs:element name="P1082169" type="Decimal_TD18_FD2___5" nillable="false" minOccurs="1" maxOccurs="1"/>
          <xs:element name="P1079984" type="Decimal_TD18_FD2___5" nillable="false" minOccurs="1" maxOccurs="1"/>
          <xs:element name="P1079985" type="Decimal_TD18_FD2___5" nillable="false" minOccurs="1" maxOccurs="1"/>
          <xs:element name="P1079986" type="Decimal_TD18_FD2___5" nillable="false" minOccurs="1" maxOccurs="1"/>
          <xs:element name="P1079987" type="Decimal_TD18_FD2___5" nillable="false" minOccurs="1" maxOccurs="1"/>
          <xs:element name="P1079988" type="Decimal_TD18_FD2___5" nillable="false" minOccurs="1" maxOccurs="1"/>
          <xs:element name="P1079989" type="Decimal_TD18_FD2___5" nillable="false" minOccurs="1" maxOccurs="1"/>
          <xs:element name="P1079990" type="Decimal_TD18_FD2___5" nillable="false" minOccurs="1" maxOccurs="1"/>
          <xs:element name="P1079991" type="Decimal_TD18_FD2___5" nillable="false" minOccurs="1" maxOccurs="1"/>
          <xs:element name="P1082170" type="Decimal_TD18_FD2___5" nillable="false" minOccurs="1" maxOccurs="1"/>
          <xs:element name="P1082171" type="Decimal_TD18_FD2___5" nillable="false" minOccurs="1" maxOccurs="1"/>
          <xs:element name="P1082172" type="Decimal_TD18_FD2___5" nillable="false" minOccurs="1" maxOccurs="1"/>
          <xs:element name="P1124822" type="Decimal_TD18_FD2___8" nillable="false" minOccurs="1" maxOccurs="1"/>
          <xs:element name="P1124823" type="Decimal_TD18_FD2___8" nillable="false" minOccurs="1" maxOccurs="1"/>
          <xs:element name="P1082173" type="Decimal_TD18_FD2___5" nillable="false" minOccurs="1" maxOccurs="1"/>
          <xs:element name="P1082174" type="Decimal_TD18_FD2___5" nillable="false" minOccurs="1" maxOccurs="1"/>
          <xs:element name="P1082175" type="Decimal_TD18_FD2___5" nillable="false" minOccurs="1" maxOccurs="1"/>
          <xs:element name="P1082176" type="Decimal_TD18_FD2___5" nillable="false" minOccurs="1" maxOccurs="1"/>
          <xs:element name="P1082177" type="Decimal_TD18_FD2___5" nillable="false" minOccurs="1" maxOccurs="1"/>
          <xs:element name="P1079992" type="Decimal_TD18_FD2___5" nillable="false" minOccurs="1" maxOccurs="1"/>
          <xs:element name="P1079993" type="Decimal_TD18_FD2___5" nillable="false" minOccurs="1" maxOccurs="1"/>
          <xs:element name="P1079994" type="Decimal_TD18_FD2___5" nillable="false" minOccurs="1" maxOccurs="1"/>
          <xs:element name="P1079995" type="Decimal_TD18_FD2___5" nillable="false" minOccurs="1" maxOccurs="1"/>
          <xs:element name="P1079996" type="Decimal_TD18_FD2___5" nillable="false" minOccurs="1" maxOccurs="1"/>
          <xs:element name="P1079997" type="Decimal_TD18_FD2___5" nillable="false" minOccurs="1" maxOccurs="1"/>
          <xs:element name="P1079998" type="Decimal_TD18_FD2___5" nillable="false" minOccurs="1" maxOccurs="1"/>
          <xs:element name="P1079999" type="Decimal_TD18_FD2___5" nillable="false" minOccurs="1" maxOccurs="1"/>
          <xs:element name="P1082178" type="Decimal_TD18_FD2___5" nillable="false" minOccurs="1" maxOccurs="1"/>
          <xs:element name="P1082179" type="Decimal_TD18_FD2___5" nillable="false" minOccurs="1" maxOccurs="1"/>
          <xs:element name="P1082180" type="Decimal_TD18_FD2___5" nillable="false" minOccurs="1" maxOccurs="1"/>
          <xs:element name="P1124824" type="Decimal_TD18_FD2___8" nillable="false" minOccurs="1" maxOccurs="1"/>
          <xs:element name="P1124825" type="Decimal_TD18_FD2___8" nillable="false" minOccurs="1" maxOccurs="1"/>
          <xs:element name="P1082181" type="Decimal_TD18_FD2___5" nillable="false" minOccurs="1" maxOccurs="1"/>
          <xs:element name="P1082182" type="Decimal_TD18_FD2___5" nillable="false" minOccurs="1" maxOccurs="1"/>
          <xs:element name="P1082183" type="Decimal_TD18_FD2___5" nillable="false" minOccurs="1" maxOccurs="1"/>
          <xs:element name="P1082184" type="Decimal_TD18_FD2___5" nillable="false" minOccurs="1" maxOccurs="1"/>
          <xs:element name="P1082185" type="Decimal_TD18_FD2___5" nillable="false" minOccurs="1" maxOccurs="1"/>
          <xs:element name="P1080000" type="Decimal_TD18_FD2___5" nillable="false" minOccurs="1" maxOccurs="1"/>
          <xs:element name="P1080001" type="Decimal_TD18_FD2___5" nillable="false" minOccurs="1" maxOccurs="1"/>
          <xs:element name="P1080002" type="Decimal_TD18_FD2___5" nillable="false" minOccurs="1" maxOccurs="1"/>
          <xs:element name="P1080003" type="Decimal_TD18_FD2___5" nillable="false" minOccurs="1" maxOccurs="1"/>
          <xs:element name="P1080004" type="Decimal_TD18_FD2___5" nillable="false" minOccurs="1" maxOccurs="1"/>
          <xs:element name="P1080005" type="Decimal_TD18_FD2___5" nillable="false" minOccurs="1" maxOccurs="1"/>
          <xs:element name="P1080006" type="Decimal_TD18_FD2___5" nillable="false" minOccurs="1" maxOccurs="1"/>
          <xs:element name="P1080007" type="Decimal_TD18_FD2___5" nillable="false" minOccurs="1" maxOccurs="1"/>
          <xs:element name="P1082186" type="Decimal_TD18_FD2___5" nillable="false" minOccurs="1" maxOccurs="1"/>
          <xs:element name="P1082187" type="Decimal_TD18_FD2___5" nillable="false" minOccurs="1" maxOccurs="1"/>
          <xs:element name="P1082188" type="Decimal_TD18_FD2___5" nillable="false" minOccurs="1" maxOccurs="1"/>
          <xs:element name="P1124826" type="Decimal_TD18_FD2___8" nillable="false" minOccurs="1" maxOccurs="1"/>
          <xs:element name="P1124827" type="Decimal_TD18_FD2___8" nillable="false" minOccurs="1" maxOccurs="1"/>
          <xs:element name="P1082189" type="Decimal_TD18_FD2___5" nillable="false" minOccurs="1" maxOccurs="1"/>
          <xs:element name="P1082190" type="Decimal_TD18_FD2___5" nillable="false" minOccurs="1" maxOccurs="1"/>
          <xs:element name="P1082191" type="Decimal_TD18_FD2___5" nillable="false" minOccurs="1" maxOccurs="1"/>
          <xs:element name="P1082192" type="Decimal_TD18_FD2___5" nillable="false" minOccurs="1" maxOccurs="1"/>
          <xs:element name="P1082193" type="Decimal_TD18_FD2___5" nillable="false" minOccurs="1" maxOccurs="1"/>
          <xs:element name="P1080008" type="Decimal_TD18_FD2___5" nillable="false" minOccurs="1" maxOccurs="1"/>
          <xs:element name="P1080009" type="Decimal_TD18_FD2___5" nillable="false" minOccurs="0" maxOccurs="1"/>
          <xs:element name="P1080010" type="Decimal_TD18_FD2___5" nillable="false" minOccurs="1" maxOccurs="1"/>
          <xs:element name="P1080011" type="Decimal_TD18_FD2___5" nillable="false" minOccurs="1" maxOccurs="1"/>
          <xs:element name="P1080012" type="Decimal_TD18_FD2___5" nillable="false" minOccurs="1" maxOccurs="1"/>
          <xs:element name="P1080013" type="Decimal_TD18_FD2___5" nillable="false" minOccurs="1" maxOccurs="1"/>
          <xs:element name="P1080014" type="Decimal_TD18_FD2___5" nillable="false" minOccurs="1" maxOccurs="1"/>
          <xs:element name="P1080015" type="Decimal_TD18_FD2___5" nillable="false" minOccurs="1" maxOccurs="1"/>
          <xs:element name="P1082194" type="Decimal_TD18_FD2___5" nillable="false" minOccurs="1" maxOccurs="1"/>
          <xs:element name="P1082195" type="Decimal_TD18_FD2___5" nillable="false" minOccurs="1" maxOccurs="1"/>
          <xs:element name="P1082196" type="Decimal_TD18_FD2___5" nillable="false" minOccurs="1" maxOccurs="1"/>
          <xs:element name="P1124829" type="Decimal_TD18_FD2___8" nillable="false" minOccurs="1" maxOccurs="1"/>
          <xs:element name="P1124830" type="Decimal_TD18_FD2___8" nillable="false" minOccurs="1" maxOccurs="1"/>
          <xs:element name="P1082197" type="Decimal_TD18_FD2___5" nillable="false" minOccurs="1" maxOccurs="1"/>
          <xs:element name="P1082198" type="Decimal_TD18_FD2___5" nillable="false" minOccurs="1" maxOccurs="1"/>
          <xs:element name="P1082199" type="Decimal_TD18_FD2___5" nillable="false" minOccurs="1" maxOccurs="1"/>
          <xs:element name="P1082200" type="Decimal_TD18_FD2___5" nillable="false" minOccurs="1" maxOccurs="1"/>
          <xs:element name="P1082201" type="Decimal_TD18_FD2___5" nillable="false" minOccurs="1" maxOccurs="1"/>
          <xs:element name="P1080016" type="Decimal_TD18_FD2___5" nillable="false" minOccurs="1" maxOccurs="1"/>
          <xs:element name="P1080017" type="Decimal_TD18_FD2___5" nillable="false" minOccurs="1" maxOccurs="1"/>
          <xs:element name="P1080018" type="Decimal_TD18_FD2___5" nillable="false" minOccurs="1" maxOccurs="1"/>
          <xs:element name="P1080019" type="Decimal_TD18_FD2___5" nillable="false" minOccurs="1" maxOccurs="1"/>
          <xs:element name="P1080020" type="Decimal_TD18_FD2___5" nillable="false" minOccurs="1" maxOccurs="1"/>
          <xs:element name="P1080021" type="Decimal_TD18_FD2___5" nillable="false" minOccurs="1" maxOccurs="1"/>
          <xs:element name="P1080022" type="Decimal_TD18_FD2___5" nillable="false" minOccurs="1" maxOccurs="1"/>
          <xs:element name="P1080023" type="Decimal_TD18_FD2___5" nillable="false" minOccurs="1" maxOccurs="1"/>
          <xs:element name="P1082202" type="Decimal_TD18_FD2___5" nillable="false" minOccurs="1" maxOccurs="1"/>
          <xs:element name="P1082203" type="Decimal_TD18_FD2___5" nillable="false" minOccurs="1" maxOccurs="1"/>
          <xs:element name="P1082204" type="Decimal_TD18_FD2___5" nillable="false" minOccurs="1" maxOccurs="1"/>
          <xs:element name="P1124828" type="Decimal_TD18_FD2___8" nillable="false" minOccurs="1" maxOccurs="1"/>
          <xs:element name="P1124831" type="Decimal_TD18_FD2___8" nillable="false" minOccurs="1" maxOccurs="1"/>
          <xs:element name="P1082205" type="Decimal_TD18_FD2___5" nillable="false" minOccurs="1" maxOccurs="1"/>
          <xs:element name="P1082206" type="Decimal_TD18_FD2___5" nillable="false" minOccurs="1" maxOccurs="1"/>
          <xs:element name="P1082207" type="Decimal_TD18_FD2___5" nillable="false" minOccurs="1" maxOccurs="1"/>
          <xs:element name="P1082208" type="Decimal_TD18_FD2___5" nillable="false" minOccurs="1" maxOccurs="1"/>
          <xs:element name="P1082209" type="Decimal_TD18_FD2___5" nillable="false" minOccurs="1" maxOccurs="1"/>
          <xs:element name="P1080024" type="Decimal_TD18_FD2___5" nillable="false" minOccurs="1" maxOccurs="1"/>
          <xs:element name="P1080025" type="Decimal_TD18_FD2___5" nillable="false" minOccurs="1" maxOccurs="1"/>
          <xs:element name="P1080026" type="Decimal_TD18_FD2___5" nillable="false" minOccurs="1" maxOccurs="1"/>
          <xs:element name="P1080027" type="Decimal_TD18_FD2___5" nillable="false" minOccurs="1" maxOccurs="1"/>
          <xs:element name="P1080028" type="Decimal_TD18_FD2___5" nillable="false" minOccurs="1" maxOccurs="1"/>
          <xs:element name="P1080029" type="Decimal_TD18_FD2___5" nillable="false" minOccurs="1" maxOccurs="1"/>
          <xs:element name="P1080030" type="Decimal_TD18_FD2___5" nillable="false" minOccurs="1" maxOccurs="1"/>
          <xs:element name="P1080031" type="Decimal_TD18_FD2___5" nillable="false" minOccurs="1" maxOccurs="1"/>
          <xs:element name="P1082210" type="Decimal_TD18_FD2___5" nillable="false" minOccurs="1" maxOccurs="1"/>
          <xs:element name="P1082211" type="Decimal_TD18_FD2___5" nillable="false" minOccurs="1" maxOccurs="1"/>
          <xs:element name="P1082212" type="Decimal_TD18_FD2___5" nillable="false" minOccurs="1" maxOccurs="1"/>
          <xs:element name="P1124832" type="Decimal_TD18_FD2___8" nillable="false" minOccurs="1" maxOccurs="1"/>
          <xs:element name="P1124833" type="Decimal_TD18_FD2___8" nillable="false" minOccurs="1" maxOccurs="1"/>
          <xs:element name="P1082213" type="Decimal_TD18_FD2___5" nillable="false" minOccurs="1" maxOccurs="1"/>
          <xs:element name="P1082214" type="Decimal_TD18_FD2___5" nillable="false" minOccurs="1" maxOccurs="1"/>
          <xs:element name="P1082215" type="Decimal_TD18_FD2___5" nillable="false" minOccurs="1" maxOccurs="1"/>
          <xs:element name="P1082216" type="Decimal_TD18_FD2___5" nillable="false" minOccurs="1" maxOccurs="1"/>
          <xs:element name="P1082217" type="Decimal_TD18_FD2___5" nillable="false" minOccurs="1" maxOccurs="1"/>
          <xs:element name="P1080032" type="Decimal_TD18_FD2___5" nillable="false" minOccurs="1" maxOccurs="1"/>
          <xs:element name="P1080033" type="Decimal_TD18_FD2___5" nillable="false" minOccurs="1" maxOccurs="1"/>
          <xs:element name="P1080034" type="Decimal_TD18_FD2___5" nillable="false" minOccurs="1" maxOccurs="1"/>
          <xs:element name="P1080035" type="Decimal_TD18_FD2___5" nillable="false" minOccurs="1" maxOccurs="1"/>
          <xs:element name="P1080036" type="Decimal_TD18_FD2___5" nillable="false" minOccurs="1" maxOccurs="1"/>
          <xs:element name="P1080037" type="Decimal_TD18_FD2___5" nillable="false" minOccurs="1" maxOccurs="1"/>
          <xs:element name="P1080038" type="Decimal_TD18_FD2___5" nillable="false" minOccurs="1" maxOccurs="1"/>
          <xs:element name="P1080039" type="Decimal_TD18_FD2___5" nillable="false" minOccurs="1" maxOccurs="1"/>
          <xs:element name="P1082220" type="Decimal_TD18_FD2___5" nillable="false" minOccurs="1" maxOccurs="1"/>
          <xs:element name="P1082222" type="Decimal_TD18_FD2___5" nillable="false" minOccurs="1" maxOccurs="1"/>
          <xs:element name="P1082224" type="Decimal_TD18_FD2___5" nillable="false" minOccurs="1" maxOccurs="1"/>
          <xs:element name="P1124834" type="Decimal_TD18_FD2___8" nillable="false" minOccurs="1" maxOccurs="1"/>
          <xs:element name="P1124835" type="Decimal_TD18_FD2___8" nillable="false" minOccurs="1" maxOccurs="1"/>
          <xs:element name="P1082225" type="Decimal_TD18_FD2___5" nillable="false" minOccurs="1" maxOccurs="1"/>
          <xs:element name="P1082227" type="Decimal_TD18_FD2___5" nillable="false" minOccurs="1" maxOccurs="1"/>
          <xs:element name="P1082229" type="Decimal_TD18_FD2___5" nillable="false" minOccurs="1" maxOccurs="1"/>
          <xs:element name="P1082232" type="Decimal_TD18_FD2___5" nillable="false" minOccurs="1" maxOccurs="1"/>
          <xs:element name="P1082234" type="Decimal_TD18_FD2___5" nillable="false" minOccurs="1" maxOccurs="1"/>
          <xs:element name="P1080040" type="Decimal_TD18_FD2___5" nillable="false" minOccurs="1" maxOccurs="1"/>
          <xs:element name="P1080041" type="Decimal_TD18_FD2___5" nillable="false" minOccurs="1" maxOccurs="1"/>
          <xs:element name="P1080042" type="Decimal_TD18_FD2___5" nillable="false" minOccurs="1" maxOccurs="1"/>
          <xs:element name="P1080043" type="Decimal_TD18_FD2___5" nillable="false" minOccurs="1" maxOccurs="1"/>
          <xs:element name="P1080044" type="Decimal_TD18_FD2___5" nillable="false" minOccurs="1" maxOccurs="1"/>
          <xs:element name="P1080045" type="Decimal_TD18_FD2___5" nillable="false" minOccurs="1" maxOccurs="1"/>
          <xs:element name="P1080046" type="Decimal_TD18_FD2___5" nillable="false" minOccurs="1" maxOccurs="1"/>
          <xs:element name="P1080047" type="Decimal_TD18_FD2___5" nillable="false" minOccurs="1" maxOccurs="1"/>
          <xs:element name="P1082236" type="Decimal_TD18_FD2___5" nillable="false" minOccurs="1" maxOccurs="1"/>
          <xs:element name="P1082248" type="Decimal_TD18_FD2___5" nillable="false" minOccurs="1" maxOccurs="1"/>
          <xs:element name="P1082250" type="Decimal_TD18_FD2___5" nillable="false" minOccurs="1" maxOccurs="1"/>
          <xs:element name="P1124836" type="Decimal_TD18_FD2___8" nillable="false" minOccurs="1" maxOccurs="1"/>
          <xs:element name="P1124837" type="Decimal_TD18_FD2___8" nillable="false" minOccurs="1" maxOccurs="1"/>
          <xs:element name="P1082252" type="Decimal_TD18_FD2___5" nillable="false" minOccurs="1" maxOccurs="1"/>
          <xs:element name="P1082254" type="Decimal_TD18_FD2___5" nillable="false" minOccurs="1" maxOccurs="1"/>
          <xs:element name="P1082256" type="Decimal_TD18_FD2___5" nillable="false" minOccurs="1" maxOccurs="1"/>
          <xs:element name="P1082257" type="Decimal_TD18_FD2___5" nillable="false" minOccurs="1" maxOccurs="1"/>
          <xs:element name="P1082259" type="Decimal_TD18_FD2___5" nillable="false" minOccurs="1" maxOccurs="1"/>
          <xs:element name="P1080048" type="Decimal_TD18_FD2___5" nillable="false" minOccurs="1" maxOccurs="1"/>
          <xs:element name="P1080049" type="Decimal_TD18_FD2___5" nillable="false" minOccurs="1" maxOccurs="1"/>
          <xs:element name="P1080050" type="Decimal_TD18_FD2___5" nillable="false" minOccurs="1" maxOccurs="1"/>
          <xs:element name="P1080051" type="Decimal_TD18_FD2___5" nillable="false" minOccurs="1" maxOccurs="1"/>
          <xs:element name="P1080052" type="Decimal_TD18_FD2___5" nillable="false" minOccurs="1" maxOccurs="1"/>
          <xs:element name="P1080053" type="Decimal_TD18_FD2___5" nillable="false" minOccurs="1" maxOccurs="1"/>
          <xs:element name="P1080054" type="Decimal_TD18_FD2___5" nillable="false" minOccurs="1" maxOccurs="1"/>
          <xs:element name="P1080055" type="Decimal_TD18_FD2___5" nillable="false" minOccurs="1" maxOccurs="1"/>
          <xs:element name="P1082260" type="Decimal_TD18_FD2___5" nillable="false" minOccurs="1" maxOccurs="1"/>
          <xs:element name="P1082237" type="Decimal_TD18_FD2___5" nillable="false" minOccurs="1" maxOccurs="1"/>
          <xs:element name="P1082261" type="Decimal_TD18_FD2___5" nillable="false" minOccurs="1" maxOccurs="1"/>
          <xs:element name="P1124838" type="Decimal_TD18_FD2___8" nillable="false" minOccurs="1" maxOccurs="1"/>
          <xs:element name="P1124839" type="Decimal_TD18_FD2___8" nillable="false" minOccurs="1" maxOccurs="1"/>
          <xs:element name="P1082262" type="Decimal_TD18_FD2___5" nillable="false" minOccurs="1" maxOccurs="1"/>
          <xs:element name="P1082264" type="Decimal_TD18_FD2___5" nillable="false" minOccurs="1" maxOccurs="1"/>
          <xs:element name="P1082265" type="Decimal_TD18_FD2___5" nillable="false" minOccurs="1" maxOccurs="1"/>
          <xs:element name="P1082266" type="Decimal_TD18_FD2___5" nillable="false" minOccurs="1" maxOccurs="1"/>
          <xs:element name="P1082267" type="Decimal_TD18_FD2___5" nillable="false" minOccurs="1" maxOccurs="1"/>
          <xs:element name="P1080056" type="Decimal_TD18_FD2___5" nillable="false" minOccurs="1" maxOccurs="1"/>
          <xs:element name="P1080057" type="Decimal_TD18_FD2___5" nillable="false" minOccurs="1" maxOccurs="1"/>
          <xs:element name="P1080058" type="Decimal_TD18_FD2___5" nillable="false" minOccurs="1" maxOccurs="1"/>
          <xs:element name="P1080059" type="Decimal_TD18_FD2___5" nillable="false" minOccurs="1" maxOccurs="1"/>
          <xs:element name="P1080060" type="Decimal_TD18_FD2___5" nillable="false" minOccurs="1" maxOccurs="1"/>
          <xs:element name="P1080061" type="Decimal_TD18_FD2___5" nillable="false" minOccurs="1" maxOccurs="1"/>
          <xs:element name="P1080062" type="Decimal_TD18_FD2___5" nillable="false" minOccurs="1" maxOccurs="1"/>
          <xs:element name="P1080063" type="Decimal_TD18_FD2___5" nillable="false" minOccurs="1" maxOccurs="1"/>
          <xs:element name="P1082269" type="Decimal_TD18_FD2___5" nillable="false" minOccurs="1" maxOccurs="1"/>
          <xs:element name="P1082270" type="Decimal_TD18_FD2___5" nillable="false" minOccurs="1" maxOccurs="1"/>
          <xs:element name="P1082239" type="Decimal_TD18_FD2___5" nillable="false" minOccurs="1" maxOccurs="1"/>
          <xs:element name="P1124840" type="Decimal_TD18_FD2___8" nillable="false" minOccurs="1" maxOccurs="1"/>
          <xs:element name="P1124841" type="Decimal_TD18_FD2___8" nillable="false" minOccurs="1" maxOccurs="1"/>
          <xs:element name="P1082272" type="Decimal_TD18_FD2___5" nillable="false" minOccurs="1" maxOccurs="1"/>
          <xs:element name="P1082273" type="Decimal_TD18_FD2___5" nillable="false" minOccurs="1" maxOccurs="1"/>
          <xs:element name="P1082275" type="Decimal_TD18_FD2___5" nillable="false" minOccurs="1" maxOccurs="1"/>
          <xs:element name="P1082276" type="Decimal_TD18_FD2___5" nillable="false" minOccurs="1" maxOccurs="1"/>
          <xs:element name="P1082277" type="Decimal_TD18_FD2___5" nillable="false" minOccurs="1" maxOccurs="1"/>
          <xs:element name="P1080064" type="Decimal_TD18_FD2___5" nillable="false" minOccurs="1" maxOccurs="1"/>
          <xs:element name="P1080065" type="Decimal_TD18_FD2___5" nillable="false" minOccurs="1" maxOccurs="1"/>
          <xs:element name="P1080066" type="Decimal_TD18_FD2___5" nillable="false" minOccurs="1" maxOccurs="1"/>
          <xs:element name="P1080067" type="Decimal_TD18_FD2___5" nillable="false" minOccurs="1" maxOccurs="1"/>
          <xs:element name="P1080068" type="Decimal_TD18_FD2___5" nillable="false" minOccurs="1" maxOccurs="1"/>
          <xs:element name="P1080069" type="Decimal_TD18_FD2___5" nillable="false" minOccurs="1" maxOccurs="1"/>
          <xs:element name="P1080070" type="Decimal_TD18_FD2___5" nillable="false" minOccurs="1" maxOccurs="1"/>
          <xs:element name="P1080071" type="Decimal_TD18_FD2___5" nillable="false" minOccurs="1" maxOccurs="1"/>
          <xs:element name="P1082278" type="Decimal_TD18_FD2___5" nillable="false" minOccurs="1" maxOccurs="1"/>
          <xs:element name="P1082279" type="Decimal_TD18_FD2___5" nillable="false" minOccurs="1" maxOccurs="1"/>
          <xs:element name="P1082280" type="Decimal_TD18_FD2___5" nillable="false" minOccurs="1" maxOccurs="1"/>
          <xs:element name="P1124842" type="Decimal_TD18_FD2___8" nillable="false" minOccurs="1" maxOccurs="1"/>
          <xs:element name="P1124843" type="Decimal_TD18_FD2___8" nillable="false" minOccurs="1" maxOccurs="1"/>
          <xs:element name="P1082245" type="Decimal_TD18_FD2___5" nillable="false" minOccurs="1" maxOccurs="1"/>
          <xs:element name="P1082282" type="Decimal_TD18_FD2___5" nillable="false" minOccurs="1" maxOccurs="1"/>
          <xs:element name="P1082284" type="Decimal_TD18_FD2___5" nillable="false" minOccurs="1" maxOccurs="1"/>
          <xs:element name="P1082285" type="Decimal_TD18_FD2___5" nillable="false" minOccurs="1" maxOccurs="1"/>
          <xs:element name="P1082286" type="Decimal_TD18_FD2___5" nillable="false" minOccurs="1" maxOccurs="1"/>
          <xs:element name="P1080072" type="Decimal_TD18_FD2___5" nillable="false" minOccurs="1" maxOccurs="1"/>
          <xs:element name="P1080073" type="Decimal_TD18_FD2___5" nillable="false" minOccurs="1" maxOccurs="1"/>
          <xs:element name="P1080074" type="Decimal_TD18_FD2___5" nillable="false" minOccurs="1" maxOccurs="1"/>
          <xs:element name="P1080075" type="Decimal_TD18_FD2___5" nillable="false" minOccurs="1" maxOccurs="1"/>
          <xs:element name="P1080076" type="Decimal_TD18_FD2___5" nillable="false" minOccurs="1" maxOccurs="1"/>
          <xs:element name="P1080077" type="Decimal_TD18_FD2___5" nillable="false" minOccurs="1" maxOccurs="1"/>
          <xs:element name="P1080078" type="Decimal_TD18_FD2___5" nillable="false" minOccurs="1" maxOccurs="1"/>
          <xs:element name="P1080079" type="Decimal_TD18_FD2___5" nillable="false" minOccurs="1" maxOccurs="1"/>
          <xs:element name="P1082288" type="Decimal_TD18_FD2___5" nillable="false" minOccurs="1" maxOccurs="1"/>
          <xs:element name="P1082289" type="Decimal_TD18_FD2___5" nillable="false" minOccurs="1" maxOccurs="1"/>
          <xs:element name="P1082290" type="Decimal_TD18_FD2___5" nillable="false" minOccurs="1" maxOccurs="1"/>
          <xs:element name="P1124844" type="Decimal_TD18_FD2___8" nillable="false" minOccurs="1" maxOccurs="1"/>
          <xs:element name="P1124845" type="Decimal_TD18_FD2___8" nillable="false" minOccurs="1" maxOccurs="1"/>
          <xs:element name="P1082292" type="Decimal_TD18_FD2___5" nillable="false" minOccurs="1" maxOccurs="1"/>
          <xs:element name="P1082247" type="Decimal_TD18_FD2___5" nillable="false" minOccurs="1" maxOccurs="1"/>
          <xs:element name="P1082295" type="Decimal_TD18_FD2___5" nillable="false" minOccurs="1" maxOccurs="1"/>
          <xs:element name="P1082298" type="Decimal_TD18_FD2___5" nillable="false" minOccurs="1" maxOccurs="1"/>
          <xs:element name="P1082300" type="Decimal_TD18_FD2___5" nillable="false" minOccurs="1" maxOccurs="1"/>
          <xs:element name="P1080080" type="Decimal_TD18_FD2___5" nillable="false" minOccurs="1" maxOccurs="1"/>
          <xs:element name="P1080081" type="Decimal_TD18_FD2___5" nillable="false" minOccurs="1" maxOccurs="1"/>
          <xs:element name="P1080082" type="Decimal_TD18_FD2___5" nillable="false" minOccurs="1" maxOccurs="1"/>
          <xs:element name="P1080083" type="Decimal_TD18_FD2___5" nillable="false" minOccurs="1" maxOccurs="1"/>
          <xs:element name="P1080084" type="Decimal_TD18_FD2___5" nillable="false" minOccurs="1" maxOccurs="1"/>
          <xs:element name="P1080085" type="Decimal_TD18_FD2___5" nillable="false" minOccurs="1" maxOccurs="1"/>
          <xs:element name="P1080086" type="Decimal_TD18_FD2___5" nillable="false" minOccurs="1" maxOccurs="1"/>
          <xs:element name="P1080087" type="Decimal_TD18_FD2___5" nillable="false" minOccurs="1" maxOccurs="1"/>
          <xs:element name="P1082301" type="Decimal_TD18_FD2___5" nillable="false" minOccurs="1" maxOccurs="1"/>
          <xs:element name="P1082322" type="Decimal_TD18_FD2___5" nillable="false" minOccurs="1" maxOccurs="1"/>
          <xs:element name="P1082323" type="Decimal_TD18_FD2___5" nillable="false" minOccurs="1" maxOccurs="1"/>
          <xs:element name="P1124846" type="Decimal_TD18_FD2___8" nillable="false" minOccurs="1" maxOccurs="1"/>
          <xs:element name="P1124847" type="Decimal_TD18_FD2___8" nillable="false" minOccurs="1" maxOccurs="1"/>
          <xs:element name="P1082325" type="Decimal_TD18_FD2___5" nillable="false" minOccurs="1" maxOccurs="1"/>
          <xs:element name="P1082328" type="Decimal_TD18_FD2___5" nillable="false" minOccurs="1" maxOccurs="1"/>
          <xs:element name="P1082331" type="Decimal_TD18_FD2___5" nillable="false" minOccurs="1" maxOccurs="1"/>
          <xs:element name="P1082333" type="Decimal_TD18_FD2___5" nillable="false" minOccurs="1" maxOccurs="1"/>
          <xs:element name="P1082336" type="Decimal_TD18_FD2___5" nillable="false" minOccurs="1" maxOccurs="1"/>
          <xs:element name="P1080088" type="Decimal_TD18_FD2___5" nillable="false" minOccurs="1" maxOccurs="1"/>
          <xs:element name="P1080089" type="Decimal_TD18_FD2___5" nillable="false" minOccurs="1" maxOccurs="1"/>
          <xs:element name="P1080090" type="Decimal_TD18_FD2___5" nillable="false" minOccurs="1" maxOccurs="1"/>
          <xs:element name="P1080091" type="Decimal_TD18_FD2___5" nillable="false" minOccurs="1" maxOccurs="1"/>
          <xs:element name="P1080092" type="Decimal_TD18_FD2___5" nillable="false" minOccurs="1" maxOccurs="1"/>
          <xs:element name="P1080093" type="Decimal_TD18_FD2___5" nillable="false" minOccurs="1" maxOccurs="1"/>
          <xs:element name="P1080094" type="Decimal_TD18_FD2___5" nillable="false" minOccurs="1" maxOccurs="1"/>
          <xs:element name="P1080095" type="Decimal_TD18_FD2___5" nillable="false" minOccurs="1" maxOccurs="1"/>
          <xs:element name="P1082338" type="Decimal_TD18_FD2___5" nillable="false" minOccurs="1" maxOccurs="1"/>
          <xs:element name="P1082304" type="Decimal_TD18_FD2___5" nillable="false" minOccurs="1" maxOccurs="1"/>
          <xs:element name="P1082341" type="Decimal_TD18_FD2___5" nillable="false" minOccurs="1" maxOccurs="1"/>
          <xs:element name="P1124848" type="Decimal_TD18_FD2___8" nillable="false" minOccurs="1" maxOccurs="1"/>
          <xs:element name="P1124849" type="Decimal_TD18_FD2___8" nillable="false" minOccurs="1" maxOccurs="1"/>
          <xs:element name="P1082343" type="Decimal_TD18_FD2___5" nillable="false" minOccurs="1" maxOccurs="1"/>
          <xs:element name="P1082344" type="Decimal_TD18_FD2___5" nillable="false" minOccurs="1" maxOccurs="1"/>
          <xs:element name="P1082346" type="Decimal_TD18_FD2___5" nillable="false" minOccurs="1" maxOccurs="1"/>
          <xs:element name="P1082349" type="Decimal_TD18_FD2___5" nillable="false" minOccurs="1" maxOccurs="1"/>
          <xs:element name="P1082351" type="Decimal_TD18_FD2___5" nillable="false" minOccurs="1" maxOccurs="1"/>
          <xs:element name="P1080096" type="Decimal_TD18_FD2___5" nillable="false" minOccurs="1" maxOccurs="1"/>
          <xs:element name="P1080097" type="Decimal_TD18_FD2___5" nillable="false" minOccurs="1" maxOccurs="1"/>
          <xs:element name="P1080098" type="Decimal_TD18_FD2___5" nillable="false" minOccurs="1" maxOccurs="1"/>
          <xs:element name="P1080099" type="Decimal_TD18_FD2___5" nillable="false" minOccurs="1" maxOccurs="1"/>
          <xs:element name="P1080100" type="Decimal_TD18_FD2___5" nillable="false" minOccurs="1" maxOccurs="1"/>
          <xs:element name="P1080101" type="Decimal_TD18_FD2___5" nillable="false" minOccurs="1" maxOccurs="1"/>
          <xs:element name="P1080102" type="Decimal_TD18_FD2___5" nillable="false" minOccurs="1" maxOccurs="1"/>
          <xs:element name="P1080103" type="Decimal_TD18_FD2___5" nillable="false" minOccurs="1" maxOccurs="1"/>
          <xs:element name="P1082354" type="Decimal_TD18_FD2___5" nillable="false" minOccurs="1" maxOccurs="1"/>
          <xs:element name="P1082356" type="Decimal_TD18_FD2___5" nillable="false" minOccurs="1" maxOccurs="1"/>
          <xs:element name="P1082306" type="Decimal_TD18_FD2___5" nillable="false" minOccurs="1" maxOccurs="1"/>
          <xs:element name="P1124850" type="Decimal_TD18_FD2___8" nillable="false" minOccurs="1" maxOccurs="1"/>
          <xs:element name="P1124851" type="Decimal_TD18_FD2___8" nillable="false" minOccurs="1" maxOccurs="1"/>
          <xs:element name="P1082358" type="Decimal_TD18_FD2___5" nillable="false" minOccurs="1" maxOccurs="1"/>
          <xs:element name="P1082360" type="Decimal_TD18_FD2___5" nillable="false" minOccurs="1" maxOccurs="1"/>
          <xs:element name="P1082361" type="Decimal_TD18_FD2___5" nillable="false" minOccurs="1" maxOccurs="1"/>
          <xs:element name="P1082362" type="Decimal_TD18_FD2___5" nillable="false" minOccurs="1" maxOccurs="1"/>
          <xs:element name="P1082364" type="Decimal_TD18_FD2___5" nillable="false" minOccurs="1" maxOccurs="1"/>
          <xs:element name="P1080104" type="Decimal_TD18_FD2___5" nillable="false" minOccurs="1" maxOccurs="1"/>
          <xs:element name="P1080105" type="Decimal_TD18_FD2___5" nillable="false" minOccurs="1" maxOccurs="1"/>
          <xs:element name="P1080106" type="Decimal_TD18_FD2___5" nillable="false" minOccurs="1" maxOccurs="1"/>
          <xs:element name="P1080107" type="Decimal_TD18_FD2___5" nillable="false" minOccurs="1" maxOccurs="1"/>
          <xs:element name="P1080108" type="Decimal_TD18_FD2___5" nillable="false" minOccurs="1" maxOccurs="1"/>
          <xs:element name="P1080109" type="Decimal_TD18_FD2___5" nillable="false" minOccurs="1" maxOccurs="1"/>
          <xs:element name="P1080110" type="Decimal_TD18_FD2___5" nillable="false" minOccurs="1" maxOccurs="1"/>
          <xs:element name="P1080111" type="Decimal_TD18_FD2___5" nillable="false" minOccurs="1" maxOccurs="1"/>
          <xs:element name="P1082365" type="Decimal_TD18_FD2___5" nillable="false" minOccurs="1" maxOccurs="1"/>
          <xs:element name="P1082366" type="Decimal_TD18_FD2___5" nillable="false" minOccurs="1" maxOccurs="1"/>
          <xs:element name="P1082367" type="Decimal_TD18_FD2___5" nillable="false" minOccurs="1" maxOccurs="1"/>
          <xs:element name="P1124852" type="Decimal_TD18_FD2___8" nillable="false" minOccurs="1" maxOccurs="1"/>
          <xs:element name="P1124853" type="Decimal_TD18_FD2___8" nillable="false" minOccurs="1" maxOccurs="1"/>
          <xs:element name="P1082309" type="Decimal_TD18_FD2___5" nillable="false" minOccurs="1" maxOccurs="1"/>
          <xs:element name="P1082368" type="Decimal_TD18_FD2___5" nillable="false" minOccurs="1" maxOccurs="1"/>
          <xs:element name="P1082369" type="Decimal_TD18_FD2___5" nillable="false" minOccurs="1" maxOccurs="1"/>
          <xs:element name="P1082370" type="Decimal_TD18_FD2___5" nillable="false" minOccurs="1" maxOccurs="1"/>
          <xs:element name="P1082372" type="Decimal_TD18_FD2___5" nillable="false" minOccurs="1" maxOccurs="1"/>
          <xs:element name="P1080112" type="Decimal_TD18_FD2___5" nillable="false" minOccurs="1" maxOccurs="1"/>
          <xs:element name="P1080113" type="Decimal_TD18_FD2___5" nillable="false" minOccurs="1" maxOccurs="1"/>
          <xs:element name="P1080114" type="Decimal_TD18_FD2___5" nillable="false" minOccurs="1" maxOccurs="1"/>
          <xs:element name="P1080115" type="Decimal_TD18_FD2___5" nillable="false" minOccurs="1" maxOccurs="1"/>
          <xs:element name="P1080116" type="Decimal_TD18_FD2___5" nillable="false" minOccurs="1" maxOccurs="1"/>
          <xs:element name="P1080117" type="Decimal_TD18_FD2___5" nillable="false" minOccurs="1" maxOccurs="1"/>
          <xs:element name="P1080118" type="Decimal_TD18_FD2___5" nillable="false" minOccurs="1" maxOccurs="1"/>
          <xs:element name="P1080119" type="Decimal_TD18_FD2___5" nillable="false" minOccurs="1" maxOccurs="1"/>
          <xs:element name="P1082374" type="Decimal_TD18_FD2___5" nillable="false" minOccurs="1" maxOccurs="1"/>
          <xs:element name="P1082376" type="Decimal_TD18_FD2___5" nillable="false" minOccurs="1" maxOccurs="1"/>
          <xs:element name="P1082378" type="Decimal_TD18_FD2___5" nillable="false" minOccurs="1" maxOccurs="1"/>
          <xs:element name="P1124854" type="Decimal_TD18_FD2___8" nillable="false" minOccurs="1" maxOccurs="1"/>
          <xs:element name="P1124855" type="Decimal_TD18_FD2___8" nillable="false" minOccurs="1" maxOccurs="1"/>
          <xs:element name="P1082381" type="Decimal_TD18_FD2___5" nillable="false" minOccurs="1" maxOccurs="1"/>
          <xs:element name="P1082312" type="Decimal_TD18_FD2___5" nillable="false" minOccurs="1" maxOccurs="1"/>
          <xs:element name="P1082383" type="Decimal_TD18_FD2___5" nillable="false" minOccurs="1" maxOccurs="1"/>
          <xs:element name="P1082385" type="Decimal_TD18_FD2___5" nillable="false" minOccurs="1" maxOccurs="1"/>
          <xs:element name="P1082388" type="Decimal_TD18_FD2___5" nillable="false" minOccurs="1" maxOccurs="1"/>
          <xs:element name="P1080120" type="Decimal_TD18_FD2___5" nillable="false" minOccurs="1" maxOccurs="1"/>
          <xs:element name="P1080121" type="Decimal_TD18_FD2___5" nillable="false" minOccurs="1" maxOccurs="1"/>
          <xs:element name="P1080122" type="Decimal_TD18_FD2___5" nillable="false" minOccurs="1" maxOccurs="1"/>
          <xs:element name="P1080123" type="Decimal_TD18_FD2___5" nillable="false" minOccurs="1" maxOccurs="1"/>
          <xs:element name="P1080124" type="Decimal_TD18_FD2___5" nillable="false" minOccurs="1" maxOccurs="1"/>
          <xs:element name="P1080125" type="Decimal_TD18_FD2___5" nillable="false" minOccurs="1" maxOccurs="1"/>
          <xs:element name="P1080126" type="Decimal_TD18_FD2___5" nillable="false" minOccurs="1" maxOccurs="1"/>
          <xs:element name="P1080127" type="Decimal_TD18_FD2___5" nillable="false" minOccurs="1" maxOccurs="1"/>
          <xs:element name="P1082390" type="Decimal_TD18_FD2___5" nillable="false" minOccurs="1" maxOccurs="1"/>
          <xs:element name="P1082392" type="Decimal_TD18_FD2___5" nillable="false" minOccurs="1" maxOccurs="1"/>
          <xs:element name="P1082394" type="Decimal_TD18_FD2___5" nillable="false" minOccurs="1" maxOccurs="1"/>
          <xs:element name="P1124856" type="Decimal_TD18_FD2___8" nillable="false" minOccurs="1" maxOccurs="1"/>
          <xs:element name="P1124857" type="Decimal_TD18_FD2___8" nillable="false" minOccurs="1" maxOccurs="1"/>
          <xs:element name="P1082396" type="Decimal_TD18_FD2___5" nillable="false" minOccurs="1" maxOccurs="1"/>
          <xs:element name="P1082398" type="Decimal_TD18_FD2___5" nillable="false" minOccurs="1" maxOccurs="1"/>
          <xs:element name="P1082314" type="Decimal_TD18_FD2___5" nillable="false" minOccurs="1" maxOccurs="1"/>
          <xs:element name="P1082401" type="Decimal_TD18_FD2___5" nillable="false" minOccurs="1" maxOccurs="1"/>
          <xs:element name="P1082403" type="Decimal_TD18_FD2___5" nillable="false" minOccurs="1" maxOccurs="1"/>
          <xs:element name="P1124914" type="Decimal_TD18_FD2___8" nillable="false" minOccurs="1" maxOccurs="1"/>
          <xs:element name="P1124915" type="Decimal_TD18_FD2___8" nillable="false" minOccurs="1" maxOccurs="1"/>
          <xs:element name="P1124916" type="Decimal_TD18_FD2___8" nillable="false" minOccurs="1" maxOccurs="1"/>
          <xs:element name="P1124917" type="Decimal_TD18_FD2___8" nillable="false" minOccurs="1" maxOccurs="1"/>
          <xs:element name="P1124918" type="Decimal_TD18_FD2___8" nillable="false" minOccurs="1" maxOccurs="1"/>
          <xs:element name="P1124919" type="Decimal_TD18_FD2___8" nillable="false" minOccurs="1" maxOccurs="1"/>
          <xs:element name="P1124926" type="Decimal_TD18_FD2___8" nillable="false" minOccurs="1" maxOccurs="1"/>
          <xs:element name="P1124927" type="Decimal_TD18_FD2___8" nillable="false" minOccurs="1" maxOccurs="1"/>
          <xs:element name="P1124928" type="Decimal_TD18_FD2___8" nillable="false" minOccurs="1" maxOccurs="1"/>
          <xs:element name="P1124929" type="Decimal_TD18_FD2___8" nillable="false" minOccurs="1" maxOccurs="1"/>
          <xs:element name="P1124930" type="Decimal_TD18_FD2___8" nillable="false" minOccurs="1" maxOccurs="1"/>
          <xs:element name="P1124858" type="Decimal_TD18_FD2___8" nillable="false" minOccurs="1" maxOccurs="1"/>
          <xs:element name="P1124859" type="Decimal_TD18_FD2___8" nillable="false" minOccurs="1" maxOccurs="1"/>
          <xs:element name="P1124936" type="Decimal_TD18_FD2___8" nillable="false" minOccurs="1" maxOccurs="1"/>
          <xs:element name="P1124937" type="Decimal_TD18_FD2___8" nillable="false" minOccurs="1" maxOccurs="1"/>
          <xs:element name="P1124938" type="Decimal_TD18_FD2___8" nillable="false" minOccurs="1" maxOccurs="1"/>
          <xs:element name="P1124939" type="Decimal_TD18_FD2___8" nillable="false" minOccurs="1" maxOccurs="1"/>
          <xs:element name="P1124940" type="Decimal_TD18_FD2___8" nillable="false" minOccurs="1" maxOccurs="1"/>
          <xs:element name="P1080128" type="Decimal_TD18_FD2___5" nillable="false" minOccurs="1" maxOccurs="1"/>
          <xs:element name="P1080129" type="Decimal_TD18_FD2___5" nillable="false" minOccurs="1" maxOccurs="1"/>
          <xs:element name="P1080130" type="Decimal_TD18_FD2___5" nillable="false" minOccurs="1" maxOccurs="1"/>
          <xs:element name="P1080131" type="Decimal_TD18_FD2___5" nillable="false" minOccurs="1" maxOccurs="1"/>
          <xs:element name="P1080132" type="Decimal_TD18_FD2___5" nillable="false" minOccurs="1" maxOccurs="1"/>
          <xs:element name="P1080133" type="Decimal_TD18_FD2___5" nillable="false" minOccurs="1" maxOccurs="1"/>
          <xs:element name="P1080134" type="Decimal_TD18_FD2___5" nillable="false" minOccurs="1" maxOccurs="1"/>
          <xs:element name="P1080135" type="Decimal_TD18_FD2___5" nillable="false" minOccurs="1" maxOccurs="1"/>
          <xs:element name="P1082406" type="Decimal_TD18_FD2___5" nillable="false" minOccurs="1" maxOccurs="1"/>
          <xs:element name="P1082408" type="Decimal_TD18_FD2___5" nillable="false" minOccurs="1" maxOccurs="1"/>
          <xs:element name="P1082410" type="Decimal_TD18_FD2___5" nillable="false" minOccurs="1" maxOccurs="1"/>
          <xs:element name="P1124860" type="Decimal_TD18_FD2___8" nillable="false" minOccurs="1" maxOccurs="1"/>
          <xs:element name="P1124861" type="Decimal_TD18_FD2___8" nillable="false" minOccurs="1" maxOccurs="1"/>
          <xs:element name="P1082412" type="Decimal_TD18_FD2___5" nillable="false" minOccurs="1" maxOccurs="1"/>
          <xs:element name="P1082415" type="Decimal_TD18_FD2___5" nillable="false" minOccurs="1" maxOccurs="1"/>
          <xs:element name="P1082416" type="Decimal_TD18_FD2___5" nillable="false" minOccurs="1" maxOccurs="1"/>
          <xs:element name="P1082317" type="Decimal_TD18_FD2___5" nillable="false" minOccurs="1" maxOccurs="1"/>
          <xs:element name="P1082417" type="Decimal_TD18_FD2___5" nillable="false" minOccurs="1" maxOccurs="1"/>
          <xs:element name="P1080144" type="Decimal_TD18_FD2___5" nillable="false" minOccurs="1" maxOccurs="1"/>
          <xs:element name="P1080145" type="Decimal_TD18_FD2___5" nillable="false" minOccurs="1" maxOccurs="1"/>
          <xs:element name="P1080146" type="Decimal_TD18_FD2___5" nillable="false" minOccurs="1" maxOccurs="1"/>
          <xs:element name="P1080147" type="Decimal_TD18_FD2___5" nillable="false" minOccurs="1" maxOccurs="1"/>
          <xs:element name="P1080148" type="Decimal_TD18_FD2___5" nillable="false" minOccurs="1" maxOccurs="1"/>
          <xs:element name="P1080149" type="Decimal_TD18_FD2___5" nillable="false" minOccurs="1" maxOccurs="1"/>
          <xs:element name="P1080150" type="Decimal_TD18_FD2___5" nillable="false" minOccurs="1" maxOccurs="1"/>
          <xs:element name="P1080397" type="Decimal_TD18_FD2___5" nillable="false" minOccurs="1" maxOccurs="1"/>
          <xs:element name="P1082429" type="Decimal_TD18_FD2___5" nillable="false" minOccurs="1" maxOccurs="1"/>
          <xs:element name="P1082447" type="Decimal_TD18_FD2___5" nillable="false" minOccurs="1" maxOccurs="1"/>
          <xs:element name="P1082450" type="Decimal_TD18_FD2___5" nillable="false" minOccurs="1" maxOccurs="1"/>
          <xs:element name="P1124862" type="Decimal_TD18_FD2___8" nillable="false" minOccurs="1" maxOccurs="1"/>
          <xs:element name="P1124863" type="Decimal_TD18_FD2___8" nillable="false" minOccurs="1" maxOccurs="1"/>
          <xs:element name="P1082453" type="Decimal_TD18_FD2___5" nillable="false" minOccurs="1" maxOccurs="1"/>
          <xs:element name="P1082455" type="Decimal_TD18_FD2___5" nillable="false" minOccurs="1" maxOccurs="1"/>
          <xs:element name="P1082458" type="Decimal_TD18_FD2___5" nillable="false" minOccurs="1" maxOccurs="1"/>
          <xs:element name="P1082460" type="Decimal_TD18_FD2___5" nillable="false" minOccurs="1" maxOccurs="1"/>
          <xs:element name="P1082461" type="Decimal_TD18_FD2___5" nillable="false" minOccurs="1" maxOccurs="1"/>
          <xs:element name="P1124920" type="Decimal_TD18_FD2___8" nillable="false" minOccurs="1" maxOccurs="1"/>
          <xs:element name="P1124921" type="Decimal_TD18_FD2___8" nillable="false" minOccurs="1" maxOccurs="1"/>
          <xs:element name="P1124922" type="Decimal_TD18_FD2___8" nillable="false" minOccurs="1" maxOccurs="1"/>
          <xs:element name="P1124923" type="Decimal_TD18_FD2___8" nillable="false" minOccurs="1" maxOccurs="1"/>
          <xs:element name="P1124924" type="Decimal_TD18_FD2___8" nillable="false" minOccurs="1" maxOccurs="1"/>
          <xs:element name="P1124925" type="Decimal_TD18_FD2___8" nillable="false" minOccurs="1" maxOccurs="1"/>
          <xs:element name="P1124931" type="Decimal_TD18_FD2___8" nillable="false" minOccurs="1" maxOccurs="1"/>
          <xs:element name="P1124932" type="Decimal_TD18_FD2___8" nillable="false" minOccurs="1" maxOccurs="1"/>
          <xs:element name="P1124933" type="Decimal_TD18_FD2___8" nillable="false" minOccurs="1" maxOccurs="1"/>
          <xs:element name="P1124934" type="Decimal_TD18_FD2___8" nillable="false" minOccurs="1" maxOccurs="1"/>
          <xs:element name="P1124935" type="Decimal_TD18_FD2___8" nillable="false" minOccurs="1" maxOccurs="1"/>
          <xs:element name="P1124864" type="Decimal_TD18_FD2___8" nillable="false" minOccurs="1" maxOccurs="1"/>
          <xs:element name="P1124865" type="Decimal_TD18_FD2___8" nillable="false" minOccurs="1" maxOccurs="1"/>
          <xs:element name="P1124941" type="Decimal_TD18_FD2___8" nillable="false" minOccurs="1" maxOccurs="1"/>
          <xs:element name="P1124942" type="Decimal_TD18_FD2___8" nillable="false" minOccurs="1" maxOccurs="1"/>
          <xs:element name="P1124943" type="Decimal_TD18_FD2___8" nillable="false" minOccurs="1" maxOccurs="1"/>
          <xs:element name="P1124944" type="Decimal_TD18_FD2___8" nillable="false" minOccurs="1" maxOccurs="1"/>
          <xs:element name="P1124945" type="Decimal_TD18_FD2___8" nillable="false" minOccurs="1" maxOccurs="1"/>
          <xs:element name="P1080398" type="Decimal_TD18_FD2___5" nillable="false" minOccurs="1" maxOccurs="1"/>
          <xs:element name="P1080399" type="Decimal_TD18_FD2___5" nillable="false" minOccurs="1" maxOccurs="1"/>
          <xs:element name="P1080586" type="Decimal_TD18_FD2___5" nillable="false" minOccurs="1" maxOccurs="1"/>
          <xs:element name="P1080587" type="Decimal_TD18_FD2___5" nillable="false" minOccurs="1" maxOccurs="1"/>
          <xs:element name="P1080588" type="Decimal_TD18_FD2___5" nillable="false" minOccurs="1" maxOccurs="1"/>
          <xs:element name="P1080589" type="Decimal_TD18_FD2___5" nillable="false" minOccurs="1" maxOccurs="1"/>
          <xs:element name="P1080590" type="Decimal_TD18_FD2___5" nillable="false" minOccurs="1" maxOccurs="1"/>
          <xs:element name="P1080591" type="Decimal_TD18_FD2___5" nillable="false" minOccurs="1" maxOccurs="1"/>
          <xs:element name="P1082462" type="Decimal_TD18_FD2___5" nillable="false" minOccurs="1" maxOccurs="1"/>
          <xs:element name="P1082430" type="Decimal_TD18_FD2___5" nillable="false" minOccurs="1" maxOccurs="1"/>
          <xs:element name="P1082463" type="Decimal_TD18_FD2___5" nillable="false" minOccurs="1" maxOccurs="1"/>
          <xs:element name="P1124866" type="Decimal_TD18_FD2___8" nillable="false" minOccurs="1" maxOccurs="1"/>
          <xs:element name="P1124867" type="Decimal_TD18_FD2___8" nillable="false" minOccurs="1" maxOccurs="1"/>
          <xs:element name="P1082464" type="Decimal_TD18_FD2___5" nillable="false" minOccurs="1" maxOccurs="1"/>
          <xs:element name="P1082465" type="Decimal_TD18_FD2___5" nillable="false" minOccurs="1" maxOccurs="1"/>
          <xs:element name="P1082466" type="Decimal_TD18_FD2___5" nillable="false" minOccurs="1" maxOccurs="1"/>
          <xs:element name="P1082467" type="Decimal_TD18_FD2___5" nillable="false" minOccurs="1" maxOccurs="1"/>
          <xs:element name="P1082468" type="Decimal_TD18_FD2___5" nillable="false" minOccurs="1" maxOccurs="1"/>
          <xs:element name="P1080692" type="Decimal_TD18_FD2___5" nillable="false" minOccurs="1" maxOccurs="1"/>
          <xs:element name="P1080693" type="Decimal_TD18_FD2___5" nillable="false" minOccurs="1" maxOccurs="1"/>
          <xs:element name="P1080694" type="Decimal_TD18_FD2___5" nillable="false" minOccurs="1" maxOccurs="1"/>
          <xs:element name="P1080779" type="Decimal_TD18_FD2___5" nillable="false" minOccurs="1" maxOccurs="1"/>
          <xs:element name="P1080780" type="Decimal_TD18_FD2___5" nillable="false" minOccurs="1" maxOccurs="1"/>
          <xs:element name="P1080781" type="Decimal_TD18_FD2___5" nillable="false" minOccurs="1" maxOccurs="1"/>
          <xs:element name="P1080782" type="Decimal_TD18_FD2___5" nillable="false" minOccurs="1" maxOccurs="1"/>
          <xs:element name="P1080783" type="Decimal_TD18_FD2___5" nillable="false" minOccurs="1" maxOccurs="1"/>
          <xs:element name="P1082469" type="Decimal_TD18_FD2___5" nillable="false" minOccurs="1" maxOccurs="1"/>
          <xs:element name="P1082470" type="Decimal_TD18_FD2___5" nillable="false" minOccurs="1" maxOccurs="1"/>
          <xs:element name="P1082433" type="Decimal_TD18_FD2___5" nillable="false" minOccurs="1" maxOccurs="1"/>
          <xs:element name="P1124868" type="Decimal_TD18_FD2___8" nillable="false" minOccurs="1" maxOccurs="1"/>
          <xs:element name="P1124869" type="Decimal_TD18_FD2___8" nillable="false" minOccurs="1" maxOccurs="1"/>
          <xs:element name="P1082471" type="Decimal_TD18_FD2___5" nillable="false" minOccurs="1" maxOccurs="1"/>
          <xs:element name="P1082472" type="Decimal_TD18_FD2___5" nillable="false" minOccurs="1" maxOccurs="1"/>
          <xs:element name="P1082473" type="Decimal_TD18_FD2___5" nillable="false" minOccurs="1" maxOccurs="1"/>
          <xs:element name="P1082474" type="Decimal_TD18_FD2___5" nillable="false" minOccurs="1" maxOccurs="1"/>
          <xs:element name="P1082475" type="Decimal_TD18_FD2___5" nillable="false" minOccurs="1" maxOccurs="1"/>
          <xs:element name="P1080784" type="Decimal_TD18_FD2___5" nillable="false" minOccurs="1" maxOccurs="1"/>
          <xs:element name="P1080785" type="Decimal_TD18_FD2___5" nillable="false" minOccurs="1" maxOccurs="1"/>
          <xs:element name="P1080786" type="Decimal_TD18_FD2___5" nillable="false" minOccurs="1" maxOccurs="1"/>
          <xs:element name="P1081033" type="Decimal_TD18_FD2___5" nillable="false" minOccurs="1" maxOccurs="1"/>
          <xs:element name="P1081034" type="Decimal_TD18_FD2___5" nillable="false" minOccurs="1" maxOccurs="1"/>
          <xs:element name="P1081035" type="Decimal_TD18_FD2___5" nillable="false" minOccurs="1" maxOccurs="1"/>
          <xs:element name="P1081222" type="Decimal_TD18_FD2___5" nillable="false" minOccurs="1" maxOccurs="1"/>
          <xs:element name="P1081223" type="Decimal_TD18_FD2___5" nillable="false" minOccurs="1" maxOccurs="1"/>
          <xs:element name="P1082477" type="Decimal_TD18_FD2___5" nillable="false" minOccurs="1" maxOccurs="1"/>
          <xs:element name="P1082480" type="Decimal_TD18_FD2___5" nillable="false" minOccurs="1" maxOccurs="1"/>
          <xs:element name="P1082482" type="Decimal_TD18_FD2___5" nillable="false" minOccurs="1" maxOccurs="1"/>
          <xs:element name="P1124870" type="Decimal_TD18_FD2___8" nillable="false" minOccurs="1" maxOccurs="1"/>
          <xs:element name="P1124871" type="Decimal_TD18_FD2___8" nillable="false" minOccurs="1" maxOccurs="1"/>
          <xs:element name="P1082435" type="Decimal_TD18_FD2___5" nillable="false" minOccurs="1" maxOccurs="1"/>
          <xs:element name="P1082484" type="Decimal_TD18_FD2___5" nillable="false" minOccurs="1" maxOccurs="1"/>
          <xs:element name="P1082487" type="Decimal_TD18_FD2___5" nillable="false" minOccurs="1" maxOccurs="1"/>
          <xs:element name="P1082488" type="Decimal_TD18_FD2___5" nillable="false" minOccurs="1" maxOccurs="1"/>
          <xs:element name="P1082490" type="Decimal_TD18_FD2___5" nillable="false" minOccurs="1" maxOccurs="1"/>
          <xs:element name="P1081224" type="Decimal_TD18_FD2___5" nillable="false" minOccurs="1" maxOccurs="1"/>
          <xs:element name="P1081225" type="Decimal_TD18_FD2___5" nillable="false" minOccurs="1" maxOccurs="1"/>
          <xs:element name="P1081326" type="Decimal_TD18_FD2___5" nillable="false" minOccurs="1" maxOccurs="1"/>
          <xs:element name="P1081327" type="Decimal_TD18_FD2___5" nillable="false" minOccurs="1" maxOccurs="1"/>
          <xs:element name="P1081328" type="Decimal_TD18_FD2___5" nillable="false" minOccurs="1" maxOccurs="1"/>
          <xs:element name="P1081413" type="Decimal_TD18_FD2___5" nillable="false" minOccurs="1" maxOccurs="1"/>
          <xs:element name="P1081414" type="Decimal_TD18_FD2___5" nillable="false" minOccurs="1" maxOccurs="1"/>
          <xs:element name="P1081415" type="Decimal_TD18_FD2___5" nillable="false" minOccurs="1" maxOccurs="1"/>
          <xs:element name="P1082493" type="Decimal_TD18_FD2___5" nillable="false" minOccurs="1" maxOccurs="1"/>
          <xs:element name="P1082497" type="Decimal_TD18_FD2___5" nillable="false" minOccurs="1" maxOccurs="1"/>
          <xs:element name="P1082498" type="Decimal_TD18_FD2___5" nillable="false" minOccurs="1" maxOccurs="1"/>
          <xs:element name="P1124872" type="Decimal_TD18_FD2___8" nillable="false" minOccurs="1" maxOccurs="1"/>
          <xs:element name="P1124873" type="Decimal_TD18_FD2___8" nillable="false" minOccurs="1" maxOccurs="1"/>
          <xs:element name="P1082501" type="Decimal_TD18_FD2___5" nillable="false" minOccurs="1" maxOccurs="1"/>
          <xs:element name="P1082437" type="Decimal_TD18_FD2___5" nillable="false" minOccurs="1" maxOccurs="1"/>
          <xs:element name="P1082503" type="Decimal_TD18_FD2___5" nillable="false" minOccurs="1" maxOccurs="1"/>
          <xs:element name="P1082505" type="Decimal_TD18_FD2___5" nillable="false" minOccurs="1" maxOccurs="1"/>
          <xs:element name="P1082507" type="Decimal_TD18_FD2___5" nillable="false" minOccurs="1" maxOccurs="1"/>
          <xs:element name="P1081416" type="Decimal_TD18_FD2___5" nillable="false" minOccurs="1" maxOccurs="1"/>
          <xs:element name="P1081501" type="Decimal_TD18_FD2___5" nillable="false" minOccurs="1" maxOccurs="1"/>
          <xs:element name="P1081502" type="Decimal_TD18_FD2___5" nillable="false" minOccurs="1" maxOccurs="1"/>
          <xs:element name="P1081503" type="Decimal_TD18_FD2___5" nillable="false" minOccurs="1" maxOccurs="1"/>
          <xs:element name="P1081504" type="Decimal_TD18_FD2___5" nillable="false" minOccurs="1" maxOccurs="1"/>
          <xs:element name="P1081505" type="Decimal_TD18_FD2___5" nillable="false" minOccurs="1" maxOccurs="1"/>
          <xs:element name="P1081506" type="Decimal_TD18_FD2___5" nillable="false" minOccurs="1" maxOccurs="1"/>
          <xs:element name="P1081507" type="Decimal_TD18_FD2___5" nillable="false" minOccurs="1" maxOccurs="1"/>
          <xs:element name="P1082510" type="Decimal_TD18_FD2___5" nillable="false" minOccurs="1" maxOccurs="1"/>
          <xs:element name="P1082512" type="Decimal_TD18_FD2___5" nillable="false" minOccurs="1" maxOccurs="1"/>
          <xs:element name="P1082514" type="Decimal_TD18_FD2___5" nillable="false" minOccurs="1" maxOccurs="1"/>
          <xs:element name="P1124874" type="Decimal_TD18_FD2___8" nillable="false" minOccurs="1" maxOccurs="1"/>
          <xs:element name="P1124875" type="Decimal_TD18_FD2___8" nillable="false" minOccurs="1" maxOccurs="1"/>
          <xs:element name="P1082516" type="Decimal_TD18_FD2___5" nillable="false" minOccurs="1" maxOccurs="1"/>
          <xs:element name="P1082519" type="Decimal_TD18_FD2___5" nillable="false" minOccurs="1" maxOccurs="1"/>
          <xs:element name="P1082440" type="Decimal_TD18_FD2___5" nillable="false" minOccurs="1" maxOccurs="1"/>
          <xs:element name="P1082521" type="Decimal_TD18_FD2___5" nillable="false" minOccurs="1" maxOccurs="1"/>
          <xs:element name="P1082523" type="Decimal_TD18_FD2___5" nillable="false" minOccurs="1" maxOccurs="1"/>
          <xs:element name="P1081508" type="Decimal_TD18_FD2___5" nillable="false" minOccurs="1" maxOccurs="1"/>
          <xs:element name="P1081509" type="Decimal_TD18_FD2___5" nillable="false" minOccurs="1" maxOccurs="1"/>
          <xs:element name="P1081510" type="Decimal_TD18_FD2___5" nillable="false" minOccurs="1" maxOccurs="1"/>
          <xs:element name="P1081511" type="Decimal_TD18_FD2___5" nillable="false" minOccurs="1" maxOccurs="1"/>
          <xs:element name="P1081512" type="Decimal_TD18_FD2___5" nillable="false" minOccurs="1" maxOccurs="1"/>
          <xs:element name="P1081513" type="Decimal_TD18_FD2___5" nillable="false" minOccurs="1" maxOccurs="1"/>
          <xs:element name="P1081514" type="Decimal_TD18_FD2___5" nillable="false" minOccurs="1" maxOccurs="1"/>
          <xs:element name="P1081515" type="Decimal_TD18_FD2___5" nillable="false" minOccurs="1" maxOccurs="1"/>
          <xs:element name="P1082525" type="Decimal_TD18_FD2___5" nillable="false" minOccurs="1" maxOccurs="1"/>
          <xs:element name="P1082527" type="Decimal_TD18_FD2___5" nillable="false" minOccurs="1" maxOccurs="1"/>
          <xs:element name="P1082528" type="Decimal_TD18_FD2___5" nillable="false" minOccurs="1" maxOccurs="1"/>
          <xs:element name="P1124876" type="Decimal_TD18_FD2___8" nillable="false" minOccurs="1" maxOccurs="1"/>
          <xs:element name="P1124877" type="Decimal_TD18_FD2___8" nillable="false" minOccurs="1" maxOccurs="1"/>
          <xs:element name="P1082529" type="Decimal_TD18_FD2___5" nillable="false" minOccurs="1" maxOccurs="1"/>
          <xs:element name="P1082530" type="Decimal_TD18_FD2___5" nillable="false" minOccurs="1" maxOccurs="1"/>
          <xs:element name="P1082532" type="Decimal_TD18_FD2___5" nillable="false" minOccurs="1" maxOccurs="1"/>
          <xs:element name="P1082442" type="Decimal_TD18_FD2___5" nillable="false" minOccurs="1" maxOccurs="1"/>
          <xs:element name="P1082533" type="Decimal_TD18_FD2___5" nillable="false" minOccurs="1" maxOccurs="1"/>
          <xs:element name="P1081516" type="Decimal_TD18_FD2___5" nillable="false" minOccurs="1" maxOccurs="1"/>
          <xs:element name="P1081517" type="Decimal_TD18_FD2___5" nillable="false" minOccurs="1" maxOccurs="1"/>
          <xs:element name="P1081518" type="Decimal_TD18_FD2___5" nillable="false" minOccurs="1" maxOccurs="1"/>
          <xs:element name="P1081519" type="Decimal_TD18_FD2___5" nillable="false" minOccurs="1" maxOccurs="1"/>
          <xs:element name="P1081520" type="Decimal_TD18_FD2___5" nillable="false" minOccurs="1" maxOccurs="1"/>
          <xs:element name="P1081521" type="Decimal_TD18_FD2___5" nillable="false" minOccurs="1" maxOccurs="1"/>
          <xs:element name="P1081522" type="Decimal_TD18_FD2___5" nillable="false" minOccurs="1" maxOccurs="1"/>
          <xs:element name="P1081523" type="Decimal_TD18_FD2___5" nillable="false" minOccurs="1" maxOccurs="1"/>
          <xs:element name="P1082550" type="Decimal_TD18_FD2___5" nillable="false" minOccurs="1" maxOccurs="1"/>
          <xs:element name="P1082552" type="Decimal_TD18_FD2___5" nillable="false" minOccurs="1" maxOccurs="1"/>
          <xs:element name="P1082554" type="Decimal_TD18_FD2___5" nillable="false" minOccurs="1" maxOccurs="1"/>
          <xs:element name="P1124878" type="Decimal_TD18_FD2___8" nillable="false" minOccurs="1" maxOccurs="1"/>
          <xs:element name="P1124879" type="Decimal_TD18_FD2___8" nillable="false" minOccurs="1" maxOccurs="1"/>
          <xs:element name="P1082558" type="Decimal_TD18_FD2___5" nillable="false" minOccurs="1" maxOccurs="1"/>
          <xs:element name="P1082562" type="Decimal_TD18_FD2___5" nillable="false" minOccurs="1" maxOccurs="1"/>
          <xs:element name="P1082564" type="Decimal_TD18_FD2___5" nillable="false" minOccurs="1" maxOccurs="1"/>
          <xs:element name="P1082566" type="Decimal_TD18_FD2___5" nillable="false" minOccurs="1" maxOccurs="1"/>
          <xs:element name="P1082445" type="Decimal_TD18_FD2___5" nillable="false" minOccurs="1" maxOccurs="1"/>
          <xs:element name="P1081524" type="Decimal_TD18_FD2___5" nillable="false" minOccurs="1" maxOccurs="1"/>
          <xs:element name="P1081525" type="Decimal_TD18_FD2___5" nillable="false" minOccurs="1" maxOccurs="1"/>
          <xs:element name="P1081526" type="Decimal_TD18_FD2___5" nillable="false" minOccurs="1" maxOccurs="1"/>
          <xs:element name="P1081527" type="Decimal_TD18_FD2___5" nillable="false" minOccurs="1" maxOccurs="1"/>
          <xs:element name="P1081528" type="Decimal_TD18_FD2___5" nillable="false" minOccurs="1" maxOccurs="1"/>
          <xs:element name="P1081529" type="Decimal_TD18_FD2___5" nillable="false" minOccurs="1" maxOccurs="1"/>
          <xs:element name="P1081530" type="Decimal_TD18_FD2___5" nillable="false" minOccurs="1" maxOccurs="1"/>
          <xs:element name="P1081531" type="Decimal_TD18_FD2___5" nillable="false" minOccurs="1" maxOccurs="1"/>
          <xs:element name="P1082568" type="Decimal_TD18_FD2___5" nillable="false" minOccurs="1" maxOccurs="1"/>
          <xs:element name="P1082570" type="Decimal_TD18_FD2___5" nillable="false" minOccurs="1" maxOccurs="1"/>
          <xs:element name="P1082573" type="Decimal_TD18_FD2___5" nillable="false" minOccurs="1" maxOccurs="1"/>
          <xs:element name="P1124880" type="Decimal_TD18_FD2___8" nillable="false" minOccurs="1" maxOccurs="1"/>
          <xs:element name="P1124881" type="Decimal_TD18_FD2___8" nillable="false" minOccurs="1" maxOccurs="1"/>
          <xs:element name="P1082576" type="Decimal_TD18_FD2___5" nillable="false" minOccurs="1" maxOccurs="1"/>
          <xs:element name="P1082578" type="Decimal_TD18_FD2___5" nillable="false" minOccurs="1" maxOccurs="1"/>
          <xs:element name="P1082580" type="Decimal_TD18_FD2___5" nillable="false" minOccurs="1" maxOccurs="1"/>
          <xs:element name="P1082582" type="Decimal_TD18_FD2___5" nillable="false" minOccurs="1" maxOccurs="1"/>
          <xs:element name="P1082584" type="Decimal_TD18_FD2___5" nillable="false" minOccurs="1" maxOccurs="1"/>
        </xs:all>
      </xs:complexType>
      <xs:element name="TFI-IZD-POD">
        <xs:complexType>
          <xs:sequence>
            <xs:element name="Izvjesce" type="FormType_Izvjesce" minOccurs="1" maxOccurs="1"/>
            <xs:element name="IFP-TFI-IZD-POD-E_1000976" type="FormType_IFP-TFI-IZD-POD-E_1000976" minOccurs="1" maxOccurs="1"/>
            <xs:element name="ISD-TFI-IZD-POD-E_1000979" type="FormType_ISD-TFI-IZD-POD-E_1000979" minOccurs="1" maxOccurs="1"/>
            <xs:element name="NTI-TFI-IZD-POD-E_1000978" type="FormType_NTI-TFI-IZD-POD-E_1000978" minOccurs="1" maxOccurs="1"/>
            <xs:element name="NTD-TFI-IZD-POD-E_1000980" type="FormType_NTD-TFI-IZD-POD-E_1000980" minOccurs="1" maxOccurs="1"/>
            <xs:element name="IPK-GFI-IZD-POD-E_1000981" type="FormType_IPK-GFI-IZD-POD-E_1000981" minOccurs="1" maxOccurs="1"/>
          </xs:sequence>
        </xs:complexType>
      </xs:element>
    </xs:schema>
  </Schema>
  <Map ID="3"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gi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134028</xdr:colOff>
      <xdr:row>7</xdr:row>
      <xdr:rowOff>78994</xdr:rowOff>
    </xdr:from>
    <xdr:to>
      <xdr:col>0</xdr:col>
      <xdr:colOff>4403672</xdr:colOff>
      <xdr:row>7</xdr:row>
      <xdr:rowOff>2061329</xdr:rowOff>
    </xdr:to>
    <xdr:pic>
      <xdr:nvPicPr>
        <xdr:cNvPr id="3" name="Picture 2">
          <a:extLst>
            <a:ext uri="{FF2B5EF4-FFF2-40B4-BE49-F238E27FC236}">
              <a16:creationId xmlns:a16="http://schemas.microsoft.com/office/drawing/2014/main" id="{A12F6C24-0379-435C-9E75-B464117A07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34028" y="12450288"/>
          <a:ext cx="4269644" cy="1982335"/>
        </a:xfrm>
        <a:prstGeom prst="rect">
          <a:avLst/>
        </a:prstGeom>
      </xdr:spPr>
    </xdr:pic>
    <xdr:clientData/>
  </xdr:twoCellAnchor>
  <xdr:twoCellAnchor editAs="oneCell">
    <xdr:from>
      <xdr:col>0</xdr:col>
      <xdr:colOff>56029</xdr:colOff>
      <xdr:row>10</xdr:row>
      <xdr:rowOff>558</xdr:rowOff>
    </xdr:from>
    <xdr:to>
      <xdr:col>0</xdr:col>
      <xdr:colOff>6786596</xdr:colOff>
      <xdr:row>10</xdr:row>
      <xdr:rowOff>2352701</xdr:rowOff>
    </xdr:to>
    <xdr:pic>
      <xdr:nvPicPr>
        <xdr:cNvPr id="5" name="Picture 4">
          <a:extLst>
            <a:ext uri="{FF2B5EF4-FFF2-40B4-BE49-F238E27FC236}">
              <a16:creationId xmlns:a16="http://schemas.microsoft.com/office/drawing/2014/main" id="{A4C55D33-F8EC-759F-F2A3-9DA8B2E1A5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6029" y="16730940"/>
          <a:ext cx="6730567" cy="2352143"/>
        </a:xfrm>
        <a:prstGeom prst="rect">
          <a:avLst/>
        </a:prstGeom>
      </xdr:spPr>
    </xdr:pic>
    <xdr:clientData/>
  </xdr:twoCellAnchor>
  <xdr:twoCellAnchor editAs="oneCell">
    <xdr:from>
      <xdr:col>0</xdr:col>
      <xdr:colOff>9386</xdr:colOff>
      <xdr:row>15</xdr:row>
      <xdr:rowOff>13148</xdr:rowOff>
    </xdr:from>
    <xdr:to>
      <xdr:col>0</xdr:col>
      <xdr:colOff>11040582</xdr:colOff>
      <xdr:row>15</xdr:row>
      <xdr:rowOff>2956409</xdr:rowOff>
    </xdr:to>
    <xdr:pic>
      <xdr:nvPicPr>
        <xdr:cNvPr id="2" name="Picture 1">
          <a:extLst>
            <a:ext uri="{FF2B5EF4-FFF2-40B4-BE49-F238E27FC236}">
              <a16:creationId xmlns:a16="http://schemas.microsoft.com/office/drawing/2014/main" id="{AB2C5E5B-FF37-E4BD-F1C4-2D42038288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9386" y="20900913"/>
          <a:ext cx="11031196" cy="2943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5493</xdr:colOff>
      <xdr:row>10</xdr:row>
      <xdr:rowOff>0</xdr:rowOff>
    </xdr:from>
    <xdr:to>
      <xdr:col>0</xdr:col>
      <xdr:colOff>6723792</xdr:colOff>
      <xdr:row>10</xdr:row>
      <xdr:rowOff>2353234</xdr:rowOff>
    </xdr:to>
    <xdr:pic>
      <xdr:nvPicPr>
        <xdr:cNvPr id="4" name="Picture 3">
          <a:extLst>
            <a:ext uri="{FF2B5EF4-FFF2-40B4-BE49-F238E27FC236}">
              <a16:creationId xmlns:a16="http://schemas.microsoft.com/office/drawing/2014/main" id="{526A38D0-E87C-4BA0-A654-706658CE01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5493" y="16349382"/>
          <a:ext cx="6718299" cy="2353234"/>
        </a:xfrm>
        <a:prstGeom prst="rect">
          <a:avLst/>
        </a:prstGeom>
      </xdr:spPr>
    </xdr:pic>
    <xdr:clientData/>
  </xdr:twoCellAnchor>
</xdr:wsDr>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3" xpath="/TFI-IZD-POD/Izvjesce/Godina" xmlDataType="integer"/>
    </xmlCellPr>
  </singleXmlCell>
  <singleXmlCell id="2" xr6:uid="{00000000-000C-0000-FFFF-FFFF01000000}" r="E8" connectionId="0">
    <xmlCellPr id="1" xr6:uid="{00000000-0010-0000-0100-000001000000}" uniqueName="Period">
      <xmlPr mapId="3" xpath="/TFI-IZD-POD/Izvjesce/Period" xmlDataType="integer"/>
    </xmlCellPr>
  </singleXmlCell>
  <singleXmlCell id="3" xr6:uid="{00000000-000C-0000-FFFF-FFFF02000000}" r="C17" connectionId="0">
    <xmlCellPr id="1" xr6:uid="{00000000-0010-0000-0200-000001000000}" uniqueName="sif_ust">
      <xmlPr mapId="3" xpath="/TFI-IZD-POD/Izvjesce/sif_ust" xmlDataType="string"/>
    </xmlCellPr>
  </singleXmlCell>
  <singleXmlCell id="4" xr6:uid="{00000000-000C-0000-FFFF-FFFF03000000}" r="C31" connectionId="0">
    <xmlCellPr id="1" xr6:uid="{00000000-0010-0000-0300-000001000000}" uniqueName="AtribIzv">
      <xmlPr mapId="3"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3" xpath="/TFI-IZD-POD/IFP-TFI-IZD-POD-E_1000976/P1074366" xmlDataType="decimal"/>
    </xmlCellPr>
  </singleXmlCell>
  <singleXmlCell id="6" xr6:uid="{00000000-000C-0000-FFFF-FFFF05000000}" r="I8" connectionId="0">
    <xmlCellPr id="1" xr6:uid="{00000000-0010-0000-0500-000001000000}" uniqueName="P1074367">
      <xmlPr mapId="3" xpath="/TFI-IZD-POD/IFP-TFI-IZD-POD-E_1000976/P1074367" xmlDataType="decimal"/>
    </xmlCellPr>
  </singleXmlCell>
  <singleXmlCell id="7" xr6:uid="{00000000-000C-0000-FFFF-FFFF06000000}" r="H9" connectionId="0">
    <xmlCellPr id="1" xr6:uid="{00000000-0010-0000-0600-000001000000}" uniqueName="P1074368">
      <xmlPr mapId="3" xpath="/TFI-IZD-POD/IFP-TFI-IZD-POD-E_1000976/P1074368" xmlDataType="decimal"/>
    </xmlCellPr>
  </singleXmlCell>
  <singleXmlCell id="8" xr6:uid="{00000000-000C-0000-FFFF-FFFF07000000}" r="I9" connectionId="0">
    <xmlCellPr id="1" xr6:uid="{00000000-0010-0000-0700-000001000000}" uniqueName="P1074369">
      <xmlPr mapId="3" xpath="/TFI-IZD-POD/IFP-TFI-IZD-POD-E_1000976/P1074369" xmlDataType="decimal"/>
    </xmlCellPr>
  </singleXmlCell>
  <singleXmlCell id="9" xr6:uid="{00000000-000C-0000-FFFF-FFFF08000000}" r="H10" connectionId="0">
    <xmlCellPr id="1" xr6:uid="{00000000-0010-0000-0800-000001000000}" uniqueName="P1074370">
      <xmlPr mapId="3" xpath="/TFI-IZD-POD/IFP-TFI-IZD-POD-E_1000976/P1074370" xmlDataType="decimal"/>
    </xmlCellPr>
  </singleXmlCell>
  <singleXmlCell id="10" xr6:uid="{00000000-000C-0000-FFFF-FFFF09000000}" r="I10" connectionId="0">
    <xmlCellPr id="1" xr6:uid="{00000000-0010-0000-0900-000001000000}" uniqueName="P1074371">
      <xmlPr mapId="3" xpath="/TFI-IZD-POD/IFP-TFI-IZD-POD-E_1000976/P1074371" xmlDataType="decimal"/>
    </xmlCellPr>
  </singleXmlCell>
  <singleXmlCell id="11" xr6:uid="{00000000-000C-0000-FFFF-FFFF0A000000}" r="H11" connectionId="0">
    <xmlCellPr id="1" xr6:uid="{00000000-0010-0000-0A00-000001000000}" uniqueName="P1074372">
      <xmlPr mapId="3" xpath="/TFI-IZD-POD/IFP-TFI-IZD-POD-E_1000976/P1074372" xmlDataType="decimal"/>
    </xmlCellPr>
  </singleXmlCell>
  <singleXmlCell id="12" xr6:uid="{00000000-000C-0000-FFFF-FFFF0B000000}" r="I11" connectionId="0">
    <xmlCellPr id="1" xr6:uid="{00000000-0010-0000-0B00-000001000000}" uniqueName="P1074373">
      <xmlPr mapId="3" xpath="/TFI-IZD-POD/IFP-TFI-IZD-POD-E_1000976/P1074373" xmlDataType="decimal"/>
    </xmlCellPr>
  </singleXmlCell>
  <singleXmlCell id="13" xr6:uid="{00000000-000C-0000-FFFF-FFFF0C000000}" r="H12" connectionId="0">
    <xmlCellPr id="1" xr6:uid="{00000000-0010-0000-0C00-000001000000}" uniqueName="P1074374">
      <xmlPr mapId="3" xpath="/TFI-IZD-POD/IFP-TFI-IZD-POD-E_1000976/P1074374" xmlDataType="decimal"/>
    </xmlCellPr>
  </singleXmlCell>
  <singleXmlCell id="14" xr6:uid="{00000000-000C-0000-FFFF-FFFF0D000000}" r="I12" connectionId="0">
    <xmlCellPr id="1" xr6:uid="{00000000-0010-0000-0D00-000001000000}" uniqueName="P1074375">
      <xmlPr mapId="3" xpath="/TFI-IZD-POD/IFP-TFI-IZD-POD-E_1000976/P1074375" xmlDataType="decimal"/>
    </xmlCellPr>
  </singleXmlCell>
  <singleXmlCell id="15" xr6:uid="{00000000-000C-0000-FFFF-FFFF0E000000}" r="H13" connectionId="0">
    <xmlCellPr id="1" xr6:uid="{00000000-0010-0000-0E00-000001000000}" uniqueName="P1074376">
      <xmlPr mapId="3" xpath="/TFI-IZD-POD/IFP-TFI-IZD-POD-E_1000976/P1074376" xmlDataType="decimal"/>
    </xmlCellPr>
  </singleXmlCell>
  <singleXmlCell id="16" xr6:uid="{00000000-000C-0000-FFFF-FFFF0F000000}" r="I13" connectionId="0">
    <xmlCellPr id="1" xr6:uid="{00000000-0010-0000-0F00-000001000000}" uniqueName="P1074491">
      <xmlPr mapId="3" xpath="/TFI-IZD-POD/IFP-TFI-IZD-POD-E_1000976/P1074491" xmlDataType="decimal"/>
    </xmlCellPr>
  </singleXmlCell>
  <singleXmlCell id="17" xr6:uid="{00000000-000C-0000-FFFF-FFFF10000000}" r="H14" connectionId="0">
    <xmlCellPr id="1" xr6:uid="{00000000-0010-0000-1000-000001000000}" uniqueName="P1074492">
      <xmlPr mapId="3" xpath="/TFI-IZD-POD/IFP-TFI-IZD-POD-E_1000976/P1074492" xmlDataType="decimal"/>
    </xmlCellPr>
  </singleXmlCell>
  <singleXmlCell id="18" xr6:uid="{00000000-000C-0000-FFFF-FFFF11000000}" r="I14" connectionId="0">
    <xmlCellPr id="1" xr6:uid="{00000000-0010-0000-1100-000001000000}" uniqueName="P1074493">
      <xmlPr mapId="3" xpath="/TFI-IZD-POD/IFP-TFI-IZD-POD-E_1000976/P1074493" xmlDataType="decimal"/>
    </xmlCellPr>
  </singleXmlCell>
  <singleXmlCell id="19" xr6:uid="{00000000-000C-0000-FFFF-FFFF12000000}" r="H15" connectionId="0">
    <xmlCellPr id="1" xr6:uid="{00000000-0010-0000-1200-000001000000}" uniqueName="P1074494">
      <xmlPr mapId="3" xpath="/TFI-IZD-POD/IFP-TFI-IZD-POD-E_1000976/P1074494" xmlDataType="decimal"/>
    </xmlCellPr>
  </singleXmlCell>
  <singleXmlCell id="20" xr6:uid="{00000000-000C-0000-FFFF-FFFF13000000}" r="I15" connectionId="0">
    <xmlCellPr id="1" xr6:uid="{00000000-0010-0000-1300-000001000000}" uniqueName="P1074575">
      <xmlPr mapId="3" xpath="/TFI-IZD-POD/IFP-TFI-IZD-POD-E_1000976/P1074575" xmlDataType="decimal"/>
    </xmlCellPr>
  </singleXmlCell>
  <singleXmlCell id="21" xr6:uid="{00000000-000C-0000-FFFF-FFFF14000000}" r="H16" connectionId="0">
    <xmlCellPr id="1" xr6:uid="{00000000-0010-0000-1400-000001000000}" uniqueName="P1074576">
      <xmlPr mapId="3" xpath="/TFI-IZD-POD/IFP-TFI-IZD-POD-E_1000976/P1074576" xmlDataType="decimal"/>
    </xmlCellPr>
  </singleXmlCell>
  <singleXmlCell id="22" xr6:uid="{00000000-000C-0000-FFFF-FFFF15000000}" r="I16" connectionId="0">
    <xmlCellPr id="1" xr6:uid="{00000000-0010-0000-1500-000001000000}" uniqueName="P1074577">
      <xmlPr mapId="3" xpath="/TFI-IZD-POD/IFP-TFI-IZD-POD-E_1000976/P1074577" xmlDataType="decimal"/>
    </xmlCellPr>
  </singleXmlCell>
  <singleXmlCell id="23" xr6:uid="{00000000-000C-0000-FFFF-FFFF16000000}" r="H17" connectionId="0">
    <xmlCellPr id="1" xr6:uid="{00000000-0010-0000-1600-000001000000}" uniqueName="P1074578">
      <xmlPr mapId="3" xpath="/TFI-IZD-POD/IFP-TFI-IZD-POD-E_1000976/P1074578" xmlDataType="decimal"/>
    </xmlCellPr>
  </singleXmlCell>
  <singleXmlCell id="24" xr6:uid="{00000000-000C-0000-FFFF-FFFF17000000}" r="I17" connectionId="0">
    <xmlCellPr id="1" xr6:uid="{00000000-0010-0000-1700-000001000000}" uniqueName="P1074579">
      <xmlPr mapId="3" xpath="/TFI-IZD-POD/IFP-TFI-IZD-POD-E_1000976/P1074579" xmlDataType="decimal"/>
    </xmlCellPr>
  </singleXmlCell>
  <singleXmlCell id="25" xr6:uid="{00000000-000C-0000-FFFF-FFFF18000000}" r="H18" connectionId="0">
    <xmlCellPr id="1" xr6:uid="{00000000-0010-0000-1800-000001000000}" uniqueName="P1074656">
      <xmlPr mapId="3" xpath="/TFI-IZD-POD/IFP-TFI-IZD-POD-E_1000976/P1074656" xmlDataType="decimal"/>
    </xmlCellPr>
  </singleXmlCell>
  <singleXmlCell id="26" xr6:uid="{00000000-000C-0000-FFFF-FFFF19000000}" r="I18" connectionId="0">
    <xmlCellPr id="1" xr6:uid="{00000000-0010-0000-1900-000001000000}" uniqueName="P1074657">
      <xmlPr mapId="3" xpath="/TFI-IZD-POD/IFP-TFI-IZD-POD-E_1000976/P1074657" xmlDataType="decimal"/>
    </xmlCellPr>
  </singleXmlCell>
  <singleXmlCell id="27" xr6:uid="{00000000-000C-0000-FFFF-FFFF1A000000}" r="H19" connectionId="0">
    <xmlCellPr id="1" xr6:uid="{00000000-0010-0000-1A00-000001000000}" uniqueName="P1074658">
      <xmlPr mapId="3" xpath="/TFI-IZD-POD/IFP-TFI-IZD-POD-E_1000976/P1074658" xmlDataType="decimal"/>
    </xmlCellPr>
  </singleXmlCell>
  <singleXmlCell id="28" xr6:uid="{00000000-000C-0000-FFFF-FFFF1B000000}" r="I19" connectionId="0">
    <xmlCellPr id="1" xr6:uid="{00000000-0010-0000-1B00-000001000000}" uniqueName="P1074659">
      <xmlPr mapId="3" xpath="/TFI-IZD-POD/IFP-TFI-IZD-POD-E_1000976/P1074659" xmlDataType="decimal"/>
    </xmlCellPr>
  </singleXmlCell>
  <singleXmlCell id="29" xr6:uid="{00000000-000C-0000-FFFF-FFFF1C000000}" r="H20" connectionId="0">
    <xmlCellPr id="1" xr6:uid="{00000000-0010-0000-1C00-000001000000}" uniqueName="P1074894">
      <xmlPr mapId="3" xpath="/TFI-IZD-POD/IFP-TFI-IZD-POD-E_1000976/P1074894" xmlDataType="decimal"/>
    </xmlCellPr>
  </singleXmlCell>
  <singleXmlCell id="30" xr6:uid="{00000000-000C-0000-FFFF-FFFF1D000000}" r="I20" connectionId="0">
    <xmlCellPr id="1" xr6:uid="{00000000-0010-0000-1D00-000001000000}" uniqueName="P1074895">
      <xmlPr mapId="3" xpath="/TFI-IZD-POD/IFP-TFI-IZD-POD-E_1000976/P1074895" xmlDataType="decimal"/>
    </xmlCellPr>
  </singleXmlCell>
  <singleXmlCell id="31" xr6:uid="{00000000-000C-0000-FFFF-FFFF1E000000}" r="H21" connectionId="0">
    <xmlCellPr id="1" xr6:uid="{00000000-0010-0000-1E00-000001000000}" uniqueName="P1074896">
      <xmlPr mapId="3" xpath="/TFI-IZD-POD/IFP-TFI-IZD-POD-E_1000976/P1074896" xmlDataType="decimal"/>
    </xmlCellPr>
  </singleXmlCell>
  <singleXmlCell id="32" xr6:uid="{00000000-000C-0000-FFFF-FFFF1F000000}" r="I21" connectionId="0">
    <xmlCellPr id="1" xr6:uid="{00000000-0010-0000-1F00-000001000000}" uniqueName="P1074897">
      <xmlPr mapId="3" xpath="/TFI-IZD-POD/IFP-TFI-IZD-POD-E_1000976/P1074897" xmlDataType="decimal"/>
    </xmlCellPr>
  </singleXmlCell>
  <singleXmlCell id="33" xr6:uid="{00000000-000C-0000-FFFF-FFFF20000000}" r="H22" connectionId="0">
    <xmlCellPr id="1" xr6:uid="{00000000-0010-0000-2000-000001000000}" uniqueName="P1074898">
      <xmlPr mapId="3" xpath="/TFI-IZD-POD/IFP-TFI-IZD-POD-E_1000976/P1074898" xmlDataType="decimal"/>
    </xmlCellPr>
  </singleXmlCell>
  <singleXmlCell id="34" xr6:uid="{00000000-000C-0000-FFFF-FFFF21000000}" r="I22" connectionId="0">
    <xmlCellPr id="1" xr6:uid="{00000000-0010-0000-2100-000001000000}" uniqueName="P1074899">
      <xmlPr mapId="3" xpath="/TFI-IZD-POD/IFP-TFI-IZD-POD-E_1000976/P1074899" xmlDataType="decimal"/>
    </xmlCellPr>
  </singleXmlCell>
  <singleXmlCell id="35" xr6:uid="{00000000-000C-0000-FFFF-FFFF22000000}" r="H23" connectionId="0">
    <xmlCellPr id="1" xr6:uid="{00000000-0010-0000-2200-000001000000}" uniqueName="P1074900">
      <xmlPr mapId="3" xpath="/TFI-IZD-POD/IFP-TFI-IZD-POD-E_1000976/P1074900" xmlDataType="decimal"/>
    </xmlCellPr>
  </singleXmlCell>
  <singleXmlCell id="36" xr6:uid="{00000000-000C-0000-FFFF-FFFF23000000}" r="I23" connectionId="0">
    <xmlCellPr id="1" xr6:uid="{00000000-0010-0000-2300-000001000000}" uniqueName="P1074901">
      <xmlPr mapId="3" xpath="/TFI-IZD-POD/IFP-TFI-IZD-POD-E_1000976/P1074901" xmlDataType="decimal"/>
    </xmlCellPr>
  </singleXmlCell>
  <singleXmlCell id="37" xr6:uid="{00000000-000C-0000-FFFF-FFFF24000000}" r="H24" connectionId="0">
    <xmlCellPr id="1" xr6:uid="{00000000-0010-0000-2400-000001000000}" uniqueName="P1074902">
      <xmlPr mapId="3" xpath="/TFI-IZD-POD/IFP-TFI-IZD-POD-E_1000976/P1074902" xmlDataType="decimal"/>
    </xmlCellPr>
  </singleXmlCell>
  <singleXmlCell id="38" xr6:uid="{00000000-000C-0000-FFFF-FFFF25000000}" r="I24" connectionId="0">
    <xmlCellPr id="1" xr6:uid="{00000000-0010-0000-2500-000001000000}" uniqueName="P1074903">
      <xmlPr mapId="3" xpath="/TFI-IZD-POD/IFP-TFI-IZD-POD-E_1000976/P1074903" xmlDataType="decimal"/>
    </xmlCellPr>
  </singleXmlCell>
  <singleXmlCell id="39" xr6:uid="{00000000-000C-0000-FFFF-FFFF26000000}" r="H25" connectionId="0">
    <xmlCellPr id="1" xr6:uid="{00000000-0010-0000-2600-000001000000}" uniqueName="P1074904">
      <xmlPr mapId="3" xpath="/TFI-IZD-POD/IFP-TFI-IZD-POD-E_1000976/P1074904" xmlDataType="decimal"/>
    </xmlCellPr>
  </singleXmlCell>
  <singleXmlCell id="40" xr6:uid="{00000000-000C-0000-FFFF-FFFF27000000}" r="I25" connectionId="0">
    <xmlCellPr id="1" xr6:uid="{00000000-0010-0000-2700-000001000000}" uniqueName="P1074905">
      <xmlPr mapId="3" xpath="/TFI-IZD-POD/IFP-TFI-IZD-POD-E_1000976/P1074905" xmlDataType="decimal"/>
    </xmlCellPr>
  </singleXmlCell>
  <singleXmlCell id="41" xr6:uid="{00000000-000C-0000-FFFF-FFFF28000000}" r="H26" connectionId="0">
    <xmlCellPr id="1" xr6:uid="{00000000-0010-0000-2800-000001000000}" uniqueName="P1074906">
      <xmlPr mapId="3" xpath="/TFI-IZD-POD/IFP-TFI-IZD-POD-E_1000976/P1074906" xmlDataType="decimal"/>
    </xmlCellPr>
  </singleXmlCell>
  <singleXmlCell id="42" xr6:uid="{00000000-000C-0000-FFFF-FFFF29000000}" r="I26" connectionId="0">
    <xmlCellPr id="1" xr6:uid="{00000000-0010-0000-2900-000001000000}" uniqueName="P1074907">
      <xmlPr mapId="3" xpath="/TFI-IZD-POD/IFP-TFI-IZD-POD-E_1000976/P1074907" xmlDataType="decimal"/>
    </xmlCellPr>
  </singleXmlCell>
  <singleXmlCell id="43" xr6:uid="{00000000-000C-0000-FFFF-FFFF2A000000}" r="H27" connectionId="0">
    <xmlCellPr id="1" xr6:uid="{00000000-0010-0000-2A00-000001000000}" uniqueName="P1074908">
      <xmlPr mapId="3" xpath="/TFI-IZD-POD/IFP-TFI-IZD-POD-E_1000976/P1074908" xmlDataType="decimal"/>
    </xmlCellPr>
  </singleXmlCell>
  <singleXmlCell id="44" xr6:uid="{00000000-000C-0000-FFFF-FFFF2B000000}" r="I27" connectionId="0">
    <xmlCellPr id="1" xr6:uid="{00000000-0010-0000-2B00-000001000000}" uniqueName="P1074909">
      <xmlPr mapId="3" xpath="/TFI-IZD-POD/IFP-TFI-IZD-POD-E_1000976/P1074909" xmlDataType="decimal"/>
    </xmlCellPr>
  </singleXmlCell>
  <singleXmlCell id="45" xr6:uid="{00000000-000C-0000-FFFF-FFFF2C000000}" r="H28" connectionId="0">
    <xmlCellPr id="1" xr6:uid="{00000000-0010-0000-2C00-000001000000}" uniqueName="P1074910">
      <xmlPr mapId="3" xpath="/TFI-IZD-POD/IFP-TFI-IZD-POD-E_1000976/P1074910" xmlDataType="decimal"/>
    </xmlCellPr>
  </singleXmlCell>
  <singleXmlCell id="46" xr6:uid="{00000000-000C-0000-FFFF-FFFF2D000000}" r="I28" connectionId="0">
    <xmlCellPr id="1" xr6:uid="{00000000-0010-0000-2D00-000001000000}" uniqueName="P1074912">
      <xmlPr mapId="3" xpath="/TFI-IZD-POD/IFP-TFI-IZD-POD-E_1000976/P1074912" xmlDataType="decimal"/>
    </xmlCellPr>
  </singleXmlCell>
  <singleXmlCell id="47" xr6:uid="{00000000-000C-0000-FFFF-FFFF2E000000}" r="H29" connectionId="0">
    <xmlCellPr id="1" xr6:uid="{00000000-0010-0000-2E00-000001000000}" uniqueName="P1074914">
      <xmlPr mapId="3" xpath="/TFI-IZD-POD/IFP-TFI-IZD-POD-E_1000976/P1074914" xmlDataType="decimal"/>
    </xmlCellPr>
  </singleXmlCell>
  <singleXmlCell id="48" xr6:uid="{00000000-000C-0000-FFFF-FFFF2F000000}" r="I29" connectionId="0">
    <xmlCellPr id="1" xr6:uid="{00000000-0010-0000-2F00-000001000000}" uniqueName="P1074916">
      <xmlPr mapId="3" xpath="/TFI-IZD-POD/IFP-TFI-IZD-POD-E_1000976/P1074916" xmlDataType="decimal"/>
    </xmlCellPr>
  </singleXmlCell>
  <singleXmlCell id="49" xr6:uid="{00000000-000C-0000-FFFF-FFFF30000000}" r="H30" connectionId="0">
    <xmlCellPr id="1" xr6:uid="{00000000-0010-0000-3000-000001000000}" uniqueName="P1074918">
      <xmlPr mapId="3" xpath="/TFI-IZD-POD/IFP-TFI-IZD-POD-E_1000976/P1074918" xmlDataType="decimal"/>
    </xmlCellPr>
  </singleXmlCell>
  <singleXmlCell id="50" xr6:uid="{00000000-000C-0000-FFFF-FFFF31000000}" r="I30" connectionId="0">
    <xmlCellPr id="1" xr6:uid="{00000000-0010-0000-3100-000001000000}" uniqueName="P1074921">
      <xmlPr mapId="3" xpath="/TFI-IZD-POD/IFP-TFI-IZD-POD-E_1000976/P1074921" xmlDataType="decimal"/>
    </xmlCellPr>
  </singleXmlCell>
  <singleXmlCell id="53" xr6:uid="{00000000-000C-0000-FFFF-FFFF32000000}" r="H31" connectionId="0">
    <xmlCellPr id="1" xr6:uid="{00000000-0010-0000-3200-000001000000}" uniqueName="P1074927">
      <xmlPr mapId="3" xpath="/TFI-IZD-POD/IFP-TFI-IZD-POD-E_1000976/P1074927" xmlDataType="decimal"/>
    </xmlCellPr>
  </singleXmlCell>
  <singleXmlCell id="54" xr6:uid="{00000000-000C-0000-FFFF-FFFF33000000}" r="I31" connectionId="0">
    <xmlCellPr id="1" xr6:uid="{00000000-0010-0000-3300-000001000000}" uniqueName="P1074947">
      <xmlPr mapId="3" xpath="/TFI-IZD-POD/IFP-TFI-IZD-POD-E_1000976/P1074947" xmlDataType="decimal"/>
    </xmlCellPr>
  </singleXmlCell>
  <singleXmlCell id="55" xr6:uid="{00000000-000C-0000-FFFF-FFFF34000000}" r="H32" connectionId="0">
    <xmlCellPr id="1" xr6:uid="{00000000-0010-0000-3400-000001000000}" uniqueName="P1074949">
      <xmlPr mapId="3" xpath="/TFI-IZD-POD/IFP-TFI-IZD-POD-E_1000976/P1074949" xmlDataType="decimal"/>
    </xmlCellPr>
  </singleXmlCell>
  <singleXmlCell id="56" xr6:uid="{00000000-000C-0000-FFFF-FFFF35000000}" r="I32" connectionId="0">
    <xmlCellPr id="1" xr6:uid="{00000000-0010-0000-3500-000001000000}" uniqueName="P1074951">
      <xmlPr mapId="3" xpath="/TFI-IZD-POD/IFP-TFI-IZD-POD-E_1000976/P1074951" xmlDataType="decimal"/>
    </xmlCellPr>
  </singleXmlCell>
  <singleXmlCell id="57" xr6:uid="{00000000-000C-0000-FFFF-FFFF36000000}" r="H33" connectionId="0">
    <xmlCellPr id="1" xr6:uid="{00000000-0010-0000-3600-000001000000}" uniqueName="P1074954">
      <xmlPr mapId="3" xpath="/TFI-IZD-POD/IFP-TFI-IZD-POD-E_1000976/P1074954" xmlDataType="decimal"/>
    </xmlCellPr>
  </singleXmlCell>
  <singleXmlCell id="58" xr6:uid="{00000000-000C-0000-FFFF-FFFF37000000}" r="I33" connectionId="0">
    <xmlCellPr id="1" xr6:uid="{00000000-0010-0000-3700-000001000000}" uniqueName="P1074956">
      <xmlPr mapId="3" xpath="/TFI-IZD-POD/IFP-TFI-IZD-POD-E_1000976/P1074956" xmlDataType="decimal"/>
    </xmlCellPr>
  </singleXmlCell>
  <singleXmlCell id="59" xr6:uid="{00000000-000C-0000-FFFF-FFFF38000000}" r="H34" connectionId="0">
    <xmlCellPr id="1" xr6:uid="{00000000-0010-0000-3800-000001000000}" uniqueName="P1074958">
      <xmlPr mapId="3" xpath="/TFI-IZD-POD/IFP-TFI-IZD-POD-E_1000976/P1074958" xmlDataType="decimal"/>
    </xmlCellPr>
  </singleXmlCell>
  <singleXmlCell id="60" xr6:uid="{00000000-000C-0000-FFFF-FFFF39000000}" r="I34" connectionId="0">
    <xmlCellPr id="1" xr6:uid="{00000000-0010-0000-3900-000001000000}" uniqueName="P1074960">
      <xmlPr mapId="3" xpath="/TFI-IZD-POD/IFP-TFI-IZD-POD-E_1000976/P1074960" xmlDataType="decimal"/>
    </xmlCellPr>
  </singleXmlCell>
  <singleXmlCell id="61" xr6:uid="{00000000-000C-0000-FFFF-FFFF3A000000}" r="H35" connectionId="0">
    <xmlCellPr id="1" xr6:uid="{00000000-0010-0000-3A00-000001000000}" uniqueName="P1074962">
      <xmlPr mapId="3" xpath="/TFI-IZD-POD/IFP-TFI-IZD-POD-E_1000976/P1074962" xmlDataType="decimal"/>
    </xmlCellPr>
  </singleXmlCell>
  <singleXmlCell id="62" xr6:uid="{00000000-000C-0000-FFFF-FFFF3B000000}" r="I35" connectionId="0">
    <xmlCellPr id="1" xr6:uid="{00000000-0010-0000-3B00-000001000000}" uniqueName="P1074964">
      <xmlPr mapId="3" xpath="/TFI-IZD-POD/IFP-TFI-IZD-POD-E_1000976/P1074964" xmlDataType="decimal"/>
    </xmlCellPr>
  </singleXmlCell>
  <singleXmlCell id="63" xr6:uid="{00000000-000C-0000-FFFF-FFFF3C000000}" r="H36" connectionId="0">
    <xmlCellPr id="1" xr6:uid="{00000000-0010-0000-3C00-000001000000}" uniqueName="P1074923">
      <xmlPr mapId="3" xpath="/TFI-IZD-POD/IFP-TFI-IZD-POD-E_1000976/P1074923" xmlDataType="decimal"/>
    </xmlCellPr>
  </singleXmlCell>
  <singleXmlCell id="64" xr6:uid="{00000000-000C-0000-FFFF-FFFF3D000000}" r="I36" connectionId="0">
    <xmlCellPr id="1" xr6:uid="{00000000-0010-0000-3D00-000001000000}" uniqueName="P1074925">
      <xmlPr mapId="3" xpath="/TFI-IZD-POD/IFP-TFI-IZD-POD-E_1000976/P1074925" xmlDataType="decimal"/>
    </xmlCellPr>
  </singleXmlCell>
  <singleXmlCell id="65" xr6:uid="{00000000-000C-0000-FFFF-FFFF3E000000}" r="H37" connectionId="0">
    <xmlCellPr id="1" xr6:uid="{00000000-0010-0000-3E00-000001000000}" uniqueName="P1084406">
      <xmlPr mapId="3" xpath="/TFI-IZD-POD/IFP-TFI-IZD-POD-E_1000976/P1084406" xmlDataType="decimal"/>
    </xmlCellPr>
  </singleXmlCell>
  <singleXmlCell id="66" xr6:uid="{00000000-000C-0000-FFFF-FFFF3F000000}" r="I37" connectionId="0">
    <xmlCellPr id="1" xr6:uid="{00000000-0010-0000-3F00-000001000000}" uniqueName="P1084407">
      <xmlPr mapId="3" xpath="/TFI-IZD-POD/IFP-TFI-IZD-POD-E_1000976/P1084407" xmlDataType="decimal"/>
    </xmlCellPr>
  </singleXmlCell>
  <singleXmlCell id="67" xr6:uid="{00000000-000C-0000-FFFF-FFFF40000000}" r="H38" connectionId="0">
    <xmlCellPr id="1" xr6:uid="{00000000-0010-0000-4000-000001000000}" uniqueName="P1074967">
      <xmlPr mapId="3" xpath="/TFI-IZD-POD/IFP-TFI-IZD-POD-E_1000976/P1074967" xmlDataType="decimal"/>
    </xmlCellPr>
  </singleXmlCell>
  <singleXmlCell id="68" xr6:uid="{00000000-000C-0000-FFFF-FFFF41000000}" r="I38" connectionId="0">
    <xmlCellPr id="1" xr6:uid="{00000000-0010-0000-4100-000001000000}" uniqueName="P1074973">
      <xmlPr mapId="3" xpath="/TFI-IZD-POD/IFP-TFI-IZD-POD-E_1000976/P1074973" xmlDataType="decimal"/>
    </xmlCellPr>
  </singleXmlCell>
  <singleXmlCell id="69" xr6:uid="{00000000-000C-0000-FFFF-FFFF42000000}" r="H39" connectionId="0">
    <xmlCellPr id="1" xr6:uid="{00000000-0010-0000-4200-000001000000}" uniqueName="P1074975">
      <xmlPr mapId="3" xpath="/TFI-IZD-POD/IFP-TFI-IZD-POD-E_1000976/P1074975" xmlDataType="decimal"/>
    </xmlCellPr>
  </singleXmlCell>
  <singleXmlCell id="70" xr6:uid="{00000000-000C-0000-FFFF-FFFF43000000}" r="I39" connectionId="0">
    <xmlCellPr id="1" xr6:uid="{00000000-0010-0000-4300-000001000000}" uniqueName="P1074979">
      <xmlPr mapId="3" xpath="/TFI-IZD-POD/IFP-TFI-IZD-POD-E_1000976/P1074979" xmlDataType="decimal"/>
    </xmlCellPr>
  </singleXmlCell>
  <singleXmlCell id="71" xr6:uid="{00000000-000C-0000-FFFF-FFFF44000000}" r="H40" connectionId="0">
    <xmlCellPr id="1" xr6:uid="{00000000-0010-0000-4400-000001000000}" uniqueName="P1074981">
      <xmlPr mapId="3" xpath="/TFI-IZD-POD/IFP-TFI-IZD-POD-E_1000976/P1074981" xmlDataType="decimal"/>
    </xmlCellPr>
  </singleXmlCell>
  <singleXmlCell id="72" xr6:uid="{00000000-000C-0000-FFFF-FFFF45000000}" r="I40" connectionId="0">
    <xmlCellPr id="1" xr6:uid="{00000000-0010-0000-4500-000001000000}" uniqueName="P1074983">
      <xmlPr mapId="3" xpath="/TFI-IZD-POD/IFP-TFI-IZD-POD-E_1000976/P1074983" xmlDataType="decimal"/>
    </xmlCellPr>
  </singleXmlCell>
  <singleXmlCell id="73" xr6:uid="{00000000-000C-0000-FFFF-FFFF46000000}" r="H41" connectionId="0">
    <xmlCellPr id="1" xr6:uid="{00000000-0010-0000-4600-000001000000}" uniqueName="P1074985">
      <xmlPr mapId="3" xpath="/TFI-IZD-POD/IFP-TFI-IZD-POD-E_1000976/P1074985" xmlDataType="decimal"/>
    </xmlCellPr>
  </singleXmlCell>
  <singleXmlCell id="74" xr6:uid="{00000000-000C-0000-FFFF-FFFF47000000}" r="I41" connectionId="0">
    <xmlCellPr id="1" xr6:uid="{00000000-0010-0000-4700-000001000000}" uniqueName="P1074987">
      <xmlPr mapId="3" xpath="/TFI-IZD-POD/IFP-TFI-IZD-POD-E_1000976/P1074987" xmlDataType="decimal"/>
    </xmlCellPr>
  </singleXmlCell>
  <singleXmlCell id="75" xr6:uid="{00000000-000C-0000-FFFF-FFFF48000000}" r="H42" connectionId="0">
    <xmlCellPr id="1" xr6:uid="{00000000-0010-0000-4800-000001000000}" uniqueName="P1074989">
      <xmlPr mapId="3" xpath="/TFI-IZD-POD/IFP-TFI-IZD-POD-E_1000976/P1074989" xmlDataType="decimal"/>
    </xmlCellPr>
  </singleXmlCell>
  <singleXmlCell id="76" xr6:uid="{00000000-000C-0000-FFFF-FFFF49000000}" r="I42" connectionId="0">
    <xmlCellPr id="1" xr6:uid="{00000000-0010-0000-4900-000001000000}" uniqueName="P1074991">
      <xmlPr mapId="3" xpath="/TFI-IZD-POD/IFP-TFI-IZD-POD-E_1000976/P1074991" xmlDataType="decimal"/>
    </xmlCellPr>
  </singleXmlCell>
  <singleXmlCell id="77" xr6:uid="{00000000-000C-0000-FFFF-FFFF4A000000}" r="H43" connectionId="0">
    <xmlCellPr id="1" xr6:uid="{00000000-0010-0000-4A00-000001000000}" uniqueName="P1074994">
      <xmlPr mapId="3" xpath="/TFI-IZD-POD/IFP-TFI-IZD-POD-E_1000976/P1074994" xmlDataType="decimal"/>
    </xmlCellPr>
  </singleXmlCell>
  <singleXmlCell id="78" xr6:uid="{00000000-000C-0000-FFFF-FFFF4B000000}" r="I43" connectionId="0">
    <xmlCellPr id="1" xr6:uid="{00000000-0010-0000-4B00-000001000000}" uniqueName="P1074997">
      <xmlPr mapId="3" xpath="/TFI-IZD-POD/IFP-TFI-IZD-POD-E_1000976/P1074997" xmlDataType="decimal"/>
    </xmlCellPr>
  </singleXmlCell>
  <singleXmlCell id="79" xr6:uid="{00000000-000C-0000-FFFF-FFFF4C000000}" r="H44" connectionId="0">
    <xmlCellPr id="1" xr6:uid="{00000000-0010-0000-4C00-000001000000}" uniqueName="P1074998">
      <xmlPr mapId="3" xpath="/TFI-IZD-POD/IFP-TFI-IZD-POD-E_1000976/P1074998" xmlDataType="decimal"/>
    </xmlCellPr>
  </singleXmlCell>
  <singleXmlCell id="80" xr6:uid="{00000000-000C-0000-FFFF-FFFF4D000000}" r="I44" connectionId="0">
    <xmlCellPr id="1" xr6:uid="{00000000-0010-0000-4D00-000001000000}" uniqueName="P1075000">
      <xmlPr mapId="3" xpath="/TFI-IZD-POD/IFP-TFI-IZD-POD-E_1000976/P1075000" xmlDataType="decimal"/>
    </xmlCellPr>
  </singleXmlCell>
  <singleXmlCell id="81" xr6:uid="{00000000-000C-0000-FFFF-FFFF4E000000}" r="H45" connectionId="0">
    <xmlCellPr id="1" xr6:uid="{00000000-0010-0000-4E00-000001000000}" uniqueName="P1075001">
      <xmlPr mapId="3" xpath="/TFI-IZD-POD/IFP-TFI-IZD-POD-E_1000976/P1075001" xmlDataType="decimal"/>
    </xmlCellPr>
  </singleXmlCell>
  <singleXmlCell id="82" xr6:uid="{00000000-000C-0000-FFFF-FFFF4F000000}" r="I45" connectionId="0">
    <xmlCellPr id="1" xr6:uid="{00000000-0010-0000-4F00-000001000000}" uniqueName="P1075003">
      <xmlPr mapId="3" xpath="/TFI-IZD-POD/IFP-TFI-IZD-POD-E_1000976/P1075003" xmlDataType="decimal"/>
    </xmlCellPr>
  </singleXmlCell>
  <singleXmlCell id="83" xr6:uid="{00000000-000C-0000-FFFF-FFFF50000000}" r="H46" connectionId="0">
    <xmlCellPr id="1" xr6:uid="{00000000-0010-0000-5000-000001000000}" uniqueName="P1075005">
      <xmlPr mapId="3" xpath="/TFI-IZD-POD/IFP-TFI-IZD-POD-E_1000976/P1075005" xmlDataType="decimal"/>
    </xmlCellPr>
  </singleXmlCell>
  <singleXmlCell id="84" xr6:uid="{00000000-000C-0000-FFFF-FFFF51000000}" r="I46" connectionId="0">
    <xmlCellPr id="1" xr6:uid="{00000000-0010-0000-5100-000001000000}" uniqueName="P1075007">
      <xmlPr mapId="3" xpath="/TFI-IZD-POD/IFP-TFI-IZD-POD-E_1000976/P1075007" xmlDataType="decimal"/>
    </xmlCellPr>
  </singleXmlCell>
  <singleXmlCell id="85" xr6:uid="{00000000-000C-0000-FFFF-FFFF52000000}" r="H47" connectionId="0">
    <xmlCellPr id="1" xr6:uid="{00000000-0010-0000-5200-000001000000}" uniqueName="P1075009">
      <xmlPr mapId="3" xpath="/TFI-IZD-POD/IFP-TFI-IZD-POD-E_1000976/P1075009" xmlDataType="decimal"/>
    </xmlCellPr>
  </singleXmlCell>
  <singleXmlCell id="86" xr6:uid="{00000000-000C-0000-FFFF-FFFF53000000}" r="I47" connectionId="0">
    <xmlCellPr id="1" xr6:uid="{00000000-0010-0000-5300-000001000000}" uniqueName="P1075011">
      <xmlPr mapId="3" xpath="/TFI-IZD-POD/IFP-TFI-IZD-POD-E_1000976/P1075011" xmlDataType="decimal"/>
    </xmlCellPr>
  </singleXmlCell>
  <singleXmlCell id="87" xr6:uid="{00000000-000C-0000-FFFF-FFFF54000000}" r="H48" connectionId="0">
    <xmlCellPr id="1" xr6:uid="{00000000-0010-0000-5400-000001000000}" uniqueName="P1075012">
      <xmlPr mapId="3" xpath="/TFI-IZD-POD/IFP-TFI-IZD-POD-E_1000976/P1075012" xmlDataType="decimal"/>
    </xmlCellPr>
  </singleXmlCell>
  <singleXmlCell id="88" xr6:uid="{00000000-000C-0000-FFFF-FFFF55000000}" r="I48" connectionId="0">
    <xmlCellPr id="1" xr6:uid="{00000000-0010-0000-5500-000001000000}" uniqueName="P1075014">
      <xmlPr mapId="3" xpath="/TFI-IZD-POD/IFP-TFI-IZD-POD-E_1000976/P1075014" xmlDataType="decimal"/>
    </xmlCellPr>
  </singleXmlCell>
  <singleXmlCell id="89" xr6:uid="{00000000-000C-0000-FFFF-FFFF56000000}" r="H49" connectionId="0">
    <xmlCellPr id="1" xr6:uid="{00000000-0010-0000-5600-000001000000}" uniqueName="P1075016">
      <xmlPr mapId="3" xpath="/TFI-IZD-POD/IFP-TFI-IZD-POD-E_1000976/P1075016" xmlDataType="decimal"/>
    </xmlCellPr>
  </singleXmlCell>
  <singleXmlCell id="90" xr6:uid="{00000000-000C-0000-FFFF-FFFF57000000}" r="I49" connectionId="0">
    <xmlCellPr id="1" xr6:uid="{00000000-0010-0000-5700-000001000000}" uniqueName="P1075018">
      <xmlPr mapId="3" xpath="/TFI-IZD-POD/IFP-TFI-IZD-POD-E_1000976/P1075018" xmlDataType="decimal"/>
    </xmlCellPr>
  </singleXmlCell>
  <singleXmlCell id="91" xr6:uid="{00000000-000C-0000-FFFF-FFFF58000000}" r="H50" connectionId="0">
    <xmlCellPr id="1" xr6:uid="{00000000-0010-0000-5800-000001000000}" uniqueName="P1075020">
      <xmlPr mapId="3" xpath="/TFI-IZD-POD/IFP-TFI-IZD-POD-E_1000976/P1075020" xmlDataType="decimal"/>
    </xmlCellPr>
  </singleXmlCell>
  <singleXmlCell id="92" xr6:uid="{00000000-000C-0000-FFFF-FFFF59000000}" r="I50" connectionId="0">
    <xmlCellPr id="1" xr6:uid="{00000000-0010-0000-5900-000001000000}" uniqueName="P1075023">
      <xmlPr mapId="3" xpath="/TFI-IZD-POD/IFP-TFI-IZD-POD-E_1000976/P1075023" xmlDataType="decimal"/>
    </xmlCellPr>
  </singleXmlCell>
  <singleXmlCell id="93" xr6:uid="{00000000-000C-0000-FFFF-FFFF5A000000}" r="H51" connectionId="0">
    <xmlCellPr id="1" xr6:uid="{00000000-0010-0000-5A00-000001000000}" uniqueName="P1075026">
      <xmlPr mapId="3" xpath="/TFI-IZD-POD/IFP-TFI-IZD-POD-E_1000976/P1075026" xmlDataType="decimal"/>
    </xmlCellPr>
  </singleXmlCell>
  <singleXmlCell id="94" xr6:uid="{00000000-000C-0000-FFFF-FFFF5B000000}" r="I51" connectionId="0">
    <xmlCellPr id="1" xr6:uid="{00000000-0010-0000-5B00-000001000000}" uniqueName="P1075028">
      <xmlPr mapId="3" xpath="/TFI-IZD-POD/IFP-TFI-IZD-POD-E_1000976/P1075028" xmlDataType="decimal"/>
    </xmlCellPr>
  </singleXmlCell>
  <singleXmlCell id="95" xr6:uid="{00000000-000C-0000-FFFF-FFFF5C000000}" r="H52" connectionId="0">
    <xmlCellPr id="1" xr6:uid="{00000000-0010-0000-5C00-000001000000}" uniqueName="P1075031">
      <xmlPr mapId="3" xpath="/TFI-IZD-POD/IFP-TFI-IZD-POD-E_1000976/P1075031" xmlDataType="decimal"/>
    </xmlCellPr>
  </singleXmlCell>
  <singleXmlCell id="96" xr6:uid="{00000000-000C-0000-FFFF-FFFF5D000000}" r="I52" connectionId="0">
    <xmlCellPr id="1" xr6:uid="{00000000-0010-0000-5D00-000001000000}" uniqueName="P1075033">
      <xmlPr mapId="3" xpath="/TFI-IZD-POD/IFP-TFI-IZD-POD-E_1000976/P1075033" xmlDataType="decimal"/>
    </xmlCellPr>
  </singleXmlCell>
  <singleXmlCell id="97" xr6:uid="{00000000-000C-0000-FFFF-FFFF5E000000}" r="H53" connectionId="0">
    <xmlCellPr id="1" xr6:uid="{00000000-0010-0000-5E00-000001000000}" uniqueName="P1075035">
      <xmlPr mapId="3" xpath="/TFI-IZD-POD/IFP-TFI-IZD-POD-E_1000976/P1075035" xmlDataType="decimal"/>
    </xmlCellPr>
  </singleXmlCell>
  <singleXmlCell id="98" xr6:uid="{00000000-000C-0000-FFFF-FFFF5F000000}" r="I53" connectionId="0">
    <xmlCellPr id="1" xr6:uid="{00000000-0010-0000-5F00-000001000000}" uniqueName="P1075037">
      <xmlPr mapId="3" xpath="/TFI-IZD-POD/IFP-TFI-IZD-POD-E_1000976/P1075037" xmlDataType="decimal"/>
    </xmlCellPr>
  </singleXmlCell>
  <singleXmlCell id="99" xr6:uid="{00000000-000C-0000-FFFF-FFFF60000000}" r="H54" connectionId="0">
    <xmlCellPr id="1" xr6:uid="{00000000-0010-0000-6000-000001000000}" uniqueName="P1075039">
      <xmlPr mapId="3" xpath="/TFI-IZD-POD/IFP-TFI-IZD-POD-E_1000976/P1075039" xmlDataType="decimal"/>
    </xmlCellPr>
  </singleXmlCell>
  <singleXmlCell id="100" xr6:uid="{00000000-000C-0000-FFFF-FFFF61000000}" r="I54" connectionId="0">
    <xmlCellPr id="1" xr6:uid="{00000000-0010-0000-6100-000001000000}" uniqueName="P1075043">
      <xmlPr mapId="3" xpath="/TFI-IZD-POD/IFP-TFI-IZD-POD-E_1000976/P1075043" xmlDataType="decimal"/>
    </xmlCellPr>
  </singleXmlCell>
  <singleXmlCell id="101" xr6:uid="{00000000-000C-0000-FFFF-FFFF62000000}" r="H55" connectionId="0">
    <xmlCellPr id="1" xr6:uid="{00000000-0010-0000-6200-000001000000}" uniqueName="P1075055">
      <xmlPr mapId="3" xpath="/TFI-IZD-POD/IFP-TFI-IZD-POD-E_1000976/P1075055" xmlDataType="decimal"/>
    </xmlCellPr>
  </singleXmlCell>
  <singleXmlCell id="102" xr6:uid="{00000000-000C-0000-FFFF-FFFF63000000}" r="I55" connectionId="0">
    <xmlCellPr id="1" xr6:uid="{00000000-0010-0000-6300-000001000000}" uniqueName="P1075057">
      <xmlPr mapId="3" xpath="/TFI-IZD-POD/IFP-TFI-IZD-POD-E_1000976/P1075057" xmlDataType="decimal"/>
    </xmlCellPr>
  </singleXmlCell>
  <singleXmlCell id="103" xr6:uid="{00000000-000C-0000-FFFF-FFFF64000000}" r="H56" connectionId="0">
    <xmlCellPr id="1" xr6:uid="{00000000-0010-0000-6400-000001000000}" uniqueName="P1075058">
      <xmlPr mapId="3" xpath="/TFI-IZD-POD/IFP-TFI-IZD-POD-E_1000976/P1075058" xmlDataType="decimal"/>
    </xmlCellPr>
  </singleXmlCell>
  <singleXmlCell id="104" xr6:uid="{00000000-000C-0000-FFFF-FFFF65000000}" r="I56" connectionId="0">
    <xmlCellPr id="1" xr6:uid="{00000000-0010-0000-6500-000001000000}" uniqueName="P1075060">
      <xmlPr mapId="3" xpath="/TFI-IZD-POD/IFP-TFI-IZD-POD-E_1000976/P1075060" xmlDataType="decimal"/>
    </xmlCellPr>
  </singleXmlCell>
  <singleXmlCell id="105" xr6:uid="{00000000-000C-0000-FFFF-FFFF66000000}" r="H57" connectionId="0">
    <xmlCellPr id="1" xr6:uid="{00000000-0010-0000-6600-000001000000}" uniqueName="P1075063">
      <xmlPr mapId="3" xpath="/TFI-IZD-POD/IFP-TFI-IZD-POD-E_1000976/P1075063" xmlDataType="decimal"/>
    </xmlCellPr>
  </singleXmlCell>
  <singleXmlCell id="106" xr6:uid="{00000000-000C-0000-FFFF-FFFF67000000}" r="I57" connectionId="0">
    <xmlCellPr id="1" xr6:uid="{00000000-0010-0000-6700-000001000000}" uniqueName="P1075065">
      <xmlPr mapId="3" xpath="/TFI-IZD-POD/IFP-TFI-IZD-POD-E_1000976/P1075065" xmlDataType="decimal"/>
    </xmlCellPr>
  </singleXmlCell>
  <singleXmlCell id="107" xr6:uid="{00000000-000C-0000-FFFF-FFFF68000000}" r="H58" connectionId="0">
    <xmlCellPr id="1" xr6:uid="{00000000-0010-0000-6800-000001000000}" uniqueName="P1075067">
      <xmlPr mapId="3" xpath="/TFI-IZD-POD/IFP-TFI-IZD-POD-E_1000976/P1075067" xmlDataType="decimal"/>
    </xmlCellPr>
  </singleXmlCell>
  <singleXmlCell id="108" xr6:uid="{00000000-000C-0000-FFFF-FFFF69000000}" r="I58" connectionId="0">
    <xmlCellPr id="1" xr6:uid="{00000000-0010-0000-6900-000001000000}" uniqueName="P1075071">
      <xmlPr mapId="3" xpath="/TFI-IZD-POD/IFP-TFI-IZD-POD-E_1000976/P1075071" xmlDataType="decimal"/>
    </xmlCellPr>
  </singleXmlCell>
  <singleXmlCell id="109" xr6:uid="{00000000-000C-0000-FFFF-FFFF6A000000}" r="H59" connectionId="0">
    <xmlCellPr id="1" xr6:uid="{00000000-0010-0000-6A00-000001000000}" uniqueName="P1075076">
      <xmlPr mapId="3" xpath="/TFI-IZD-POD/IFP-TFI-IZD-POD-E_1000976/P1075076" xmlDataType="decimal"/>
    </xmlCellPr>
  </singleXmlCell>
  <singleXmlCell id="110" xr6:uid="{00000000-000C-0000-FFFF-FFFF6B000000}" r="I59" connectionId="0">
    <xmlCellPr id="1" xr6:uid="{00000000-0010-0000-6B00-000001000000}" uniqueName="P1075080">
      <xmlPr mapId="3" xpath="/TFI-IZD-POD/IFP-TFI-IZD-POD-E_1000976/P1075080" xmlDataType="decimal"/>
    </xmlCellPr>
  </singleXmlCell>
  <singleXmlCell id="111" xr6:uid="{00000000-000C-0000-FFFF-FFFF6C000000}" r="H60" connectionId="0">
    <xmlCellPr id="1" xr6:uid="{00000000-0010-0000-6C00-000001000000}" uniqueName="P1075083">
      <xmlPr mapId="3" xpath="/TFI-IZD-POD/IFP-TFI-IZD-POD-E_1000976/P1075083" xmlDataType="decimal"/>
    </xmlCellPr>
  </singleXmlCell>
  <singleXmlCell id="112" xr6:uid="{00000000-000C-0000-FFFF-FFFF6D000000}" r="I60" connectionId="0">
    <xmlCellPr id="1" xr6:uid="{00000000-0010-0000-6D00-000001000000}" uniqueName="P1075085">
      <xmlPr mapId="3" xpath="/TFI-IZD-POD/IFP-TFI-IZD-POD-E_1000976/P1075085" xmlDataType="decimal"/>
    </xmlCellPr>
  </singleXmlCell>
  <singleXmlCell id="113" xr6:uid="{00000000-000C-0000-FFFF-FFFF6E000000}" r="H61" connectionId="0">
    <xmlCellPr id="1" xr6:uid="{00000000-0010-0000-6E00-000001000000}" uniqueName="P1075091">
      <xmlPr mapId="3" xpath="/TFI-IZD-POD/IFP-TFI-IZD-POD-E_1000976/P1075091" xmlDataType="decimal"/>
    </xmlCellPr>
  </singleXmlCell>
  <singleXmlCell id="114" xr6:uid="{00000000-000C-0000-FFFF-FFFF6F000000}" r="I61" connectionId="0">
    <xmlCellPr id="1" xr6:uid="{00000000-0010-0000-6F00-000001000000}" uniqueName="P1075093">
      <xmlPr mapId="3" xpath="/TFI-IZD-POD/IFP-TFI-IZD-POD-E_1000976/P1075093" xmlDataType="decimal"/>
    </xmlCellPr>
  </singleXmlCell>
  <singleXmlCell id="115" xr6:uid="{00000000-000C-0000-FFFF-FFFF70000000}" r="H62" connectionId="0">
    <xmlCellPr id="1" xr6:uid="{00000000-0010-0000-7000-000001000000}" uniqueName="P1075095">
      <xmlPr mapId="3" xpath="/TFI-IZD-POD/IFP-TFI-IZD-POD-E_1000976/P1075095" xmlDataType="decimal"/>
    </xmlCellPr>
  </singleXmlCell>
  <singleXmlCell id="116" xr6:uid="{00000000-000C-0000-FFFF-FFFF71000000}" r="I62" connectionId="0">
    <xmlCellPr id="1" xr6:uid="{00000000-0010-0000-7100-000001000000}" uniqueName="P1075097">
      <xmlPr mapId="3" xpath="/TFI-IZD-POD/IFP-TFI-IZD-POD-E_1000976/P1075097" xmlDataType="decimal"/>
    </xmlCellPr>
  </singleXmlCell>
  <singleXmlCell id="117" xr6:uid="{00000000-000C-0000-FFFF-FFFF72000000}" r="H63" connectionId="0">
    <xmlCellPr id="1" xr6:uid="{00000000-0010-0000-7200-000001000000}" uniqueName="P1075099">
      <xmlPr mapId="3" xpath="/TFI-IZD-POD/IFP-TFI-IZD-POD-E_1000976/P1075099" xmlDataType="decimal"/>
    </xmlCellPr>
  </singleXmlCell>
  <singleXmlCell id="118" xr6:uid="{00000000-000C-0000-FFFF-FFFF73000000}" r="I63" connectionId="0">
    <xmlCellPr id="1" xr6:uid="{00000000-0010-0000-7300-000001000000}" uniqueName="P1075100">
      <xmlPr mapId="3" xpath="/TFI-IZD-POD/IFP-TFI-IZD-POD-E_1000976/P1075100" xmlDataType="decimal"/>
    </xmlCellPr>
  </singleXmlCell>
  <singleXmlCell id="119" xr6:uid="{00000000-000C-0000-FFFF-FFFF74000000}" r="H64" connectionId="0">
    <xmlCellPr id="1" xr6:uid="{00000000-0010-0000-7400-000001000000}" uniqueName="P1075101">
      <xmlPr mapId="3" xpath="/TFI-IZD-POD/IFP-TFI-IZD-POD-E_1000976/P1075101" xmlDataType="decimal"/>
    </xmlCellPr>
  </singleXmlCell>
  <singleXmlCell id="120" xr6:uid="{00000000-000C-0000-FFFF-FFFF75000000}" r="I64" connectionId="0">
    <xmlCellPr id="1" xr6:uid="{00000000-0010-0000-7500-000001000000}" uniqueName="P1075102">
      <xmlPr mapId="3" xpath="/TFI-IZD-POD/IFP-TFI-IZD-POD-E_1000976/P1075102" xmlDataType="decimal"/>
    </xmlCellPr>
  </singleXmlCell>
  <singleXmlCell id="121" xr6:uid="{00000000-000C-0000-FFFF-FFFF76000000}" r="H65" connectionId="0">
    <xmlCellPr id="1" xr6:uid="{00000000-0010-0000-7600-000001000000}" uniqueName="P1075103">
      <xmlPr mapId="3" xpath="/TFI-IZD-POD/IFP-TFI-IZD-POD-E_1000976/P1075103" xmlDataType="decimal"/>
    </xmlCellPr>
  </singleXmlCell>
  <singleXmlCell id="122" xr6:uid="{00000000-000C-0000-FFFF-FFFF77000000}" r="I65" connectionId="0">
    <xmlCellPr id="1" xr6:uid="{00000000-0010-0000-7700-000001000000}" uniqueName="P1075104">
      <xmlPr mapId="3" xpath="/TFI-IZD-POD/IFP-TFI-IZD-POD-E_1000976/P1075104" xmlDataType="decimal"/>
    </xmlCellPr>
  </singleXmlCell>
  <singleXmlCell id="123" xr6:uid="{00000000-000C-0000-FFFF-FFFF78000000}" r="H66" connectionId="0">
    <xmlCellPr id="1" xr6:uid="{00000000-0010-0000-7800-000001000000}" uniqueName="P1075105">
      <xmlPr mapId="3" xpath="/TFI-IZD-POD/IFP-TFI-IZD-POD-E_1000976/P1075105" xmlDataType="decimal"/>
    </xmlCellPr>
  </singleXmlCell>
  <singleXmlCell id="124" xr6:uid="{00000000-000C-0000-FFFF-FFFF79000000}" r="I66" connectionId="0">
    <xmlCellPr id="1" xr6:uid="{00000000-0010-0000-7900-000001000000}" uniqueName="P1075106">
      <xmlPr mapId="3" xpath="/TFI-IZD-POD/IFP-TFI-IZD-POD-E_1000976/P1075106" xmlDataType="decimal"/>
    </xmlCellPr>
  </singleXmlCell>
  <singleXmlCell id="125" xr6:uid="{00000000-000C-0000-FFFF-FFFF7A000000}" r="H67" connectionId="0">
    <xmlCellPr id="1" xr6:uid="{00000000-0010-0000-7A00-000001000000}" uniqueName="P1075107">
      <xmlPr mapId="3" xpath="/TFI-IZD-POD/IFP-TFI-IZD-POD-E_1000976/P1075107" xmlDataType="decimal"/>
    </xmlCellPr>
  </singleXmlCell>
  <singleXmlCell id="126" xr6:uid="{00000000-000C-0000-FFFF-FFFF7B000000}" r="I67" connectionId="0">
    <xmlCellPr id="1" xr6:uid="{00000000-0010-0000-7B00-000001000000}" uniqueName="P1075108">
      <xmlPr mapId="3" xpath="/TFI-IZD-POD/IFP-TFI-IZD-POD-E_1000976/P1075108" xmlDataType="decimal"/>
    </xmlCellPr>
  </singleXmlCell>
  <singleXmlCell id="127" xr6:uid="{00000000-000C-0000-FFFF-FFFF7C000000}" r="H68" connectionId="0">
    <xmlCellPr id="1" xr6:uid="{00000000-0010-0000-7C00-000001000000}" uniqueName="P1075109">
      <xmlPr mapId="3" xpath="/TFI-IZD-POD/IFP-TFI-IZD-POD-E_1000976/P1075109" xmlDataType="decimal"/>
    </xmlCellPr>
  </singleXmlCell>
  <singleXmlCell id="128" xr6:uid="{00000000-000C-0000-FFFF-FFFF7D000000}" r="I68" connectionId="0">
    <xmlCellPr id="1" xr6:uid="{00000000-0010-0000-7D00-000001000000}" uniqueName="P1075110">
      <xmlPr mapId="3" xpath="/TFI-IZD-POD/IFP-TFI-IZD-POD-E_1000976/P1075110" xmlDataType="decimal"/>
    </xmlCellPr>
  </singleXmlCell>
  <singleXmlCell id="129" xr6:uid="{00000000-000C-0000-FFFF-FFFF7E000000}" r="H69" connectionId="0">
    <xmlCellPr id="1" xr6:uid="{00000000-0010-0000-7E00-000001000000}" uniqueName="P1075111">
      <xmlPr mapId="3" xpath="/TFI-IZD-POD/IFP-TFI-IZD-POD-E_1000976/P1075111" xmlDataType="decimal"/>
    </xmlCellPr>
  </singleXmlCell>
  <singleXmlCell id="130" xr6:uid="{00000000-000C-0000-FFFF-FFFF7F000000}" r="I69" connectionId="0">
    <xmlCellPr id="1" xr6:uid="{00000000-0010-0000-7F00-000001000000}" uniqueName="P1075112">
      <xmlPr mapId="3" xpath="/TFI-IZD-POD/IFP-TFI-IZD-POD-E_1000976/P1075112" xmlDataType="decimal"/>
    </xmlCellPr>
  </singleXmlCell>
  <singleXmlCell id="131" xr6:uid="{00000000-000C-0000-FFFF-FFFF80000000}" r="H70" connectionId="0">
    <xmlCellPr id="1" xr6:uid="{00000000-0010-0000-8000-000001000000}" uniqueName="P1075113">
      <xmlPr mapId="3" xpath="/TFI-IZD-POD/IFP-TFI-IZD-POD-E_1000976/P1075113" xmlDataType="decimal"/>
    </xmlCellPr>
  </singleXmlCell>
  <singleXmlCell id="132" xr6:uid="{00000000-000C-0000-FFFF-FFFF81000000}" r="I70" connectionId="0">
    <xmlCellPr id="1" xr6:uid="{00000000-0010-0000-8100-000001000000}" uniqueName="P1075114">
      <xmlPr mapId="3" xpath="/TFI-IZD-POD/IFP-TFI-IZD-POD-E_1000976/P1075114" xmlDataType="decimal"/>
    </xmlCellPr>
  </singleXmlCell>
  <singleXmlCell id="133" xr6:uid="{00000000-000C-0000-FFFF-FFFF82000000}" r="H71" connectionId="0">
    <xmlCellPr id="1" xr6:uid="{00000000-0010-0000-8200-000001000000}" uniqueName="P1075115">
      <xmlPr mapId="3" xpath="/TFI-IZD-POD/IFP-TFI-IZD-POD-E_1000976/P1075115" xmlDataType="decimal"/>
    </xmlCellPr>
  </singleXmlCell>
  <singleXmlCell id="134" xr6:uid="{00000000-000C-0000-FFFF-FFFF83000000}" r="I71" connectionId="0">
    <xmlCellPr id="1" xr6:uid="{00000000-0010-0000-8300-000001000000}" uniqueName="P1075116">
      <xmlPr mapId="3" xpath="/TFI-IZD-POD/IFP-TFI-IZD-POD-E_1000976/P1075116" xmlDataType="decimal"/>
    </xmlCellPr>
  </singleXmlCell>
  <singleXmlCell id="135" xr6:uid="{00000000-000C-0000-FFFF-FFFF84000000}" r="H72" connectionId="0">
    <xmlCellPr id="1" xr6:uid="{00000000-0010-0000-8400-000001000000}" uniqueName="P1075117">
      <xmlPr mapId="3" xpath="/TFI-IZD-POD/IFP-TFI-IZD-POD-E_1000976/P1075117" xmlDataType="decimal"/>
    </xmlCellPr>
  </singleXmlCell>
  <singleXmlCell id="136" xr6:uid="{00000000-000C-0000-FFFF-FFFF85000000}" r="I72" connectionId="0">
    <xmlCellPr id="1" xr6:uid="{00000000-0010-0000-8500-000001000000}" uniqueName="P1075118">
      <xmlPr mapId="3" xpath="/TFI-IZD-POD/IFP-TFI-IZD-POD-E_1000976/P1075118" xmlDataType="decimal"/>
    </xmlCellPr>
  </singleXmlCell>
  <singleXmlCell id="137" xr6:uid="{00000000-000C-0000-FFFF-FFFF86000000}" r="H73" connectionId="0">
    <xmlCellPr id="1" xr6:uid="{00000000-0010-0000-8600-000001000000}" uniqueName="P1075119">
      <xmlPr mapId="3" xpath="/TFI-IZD-POD/IFP-TFI-IZD-POD-E_1000976/P1075119" xmlDataType="decimal"/>
    </xmlCellPr>
  </singleXmlCell>
  <singleXmlCell id="138" xr6:uid="{00000000-000C-0000-FFFF-FFFF87000000}" r="I73" connectionId="0">
    <xmlCellPr id="1" xr6:uid="{00000000-0010-0000-8700-000001000000}" uniqueName="P1075120">
      <xmlPr mapId="3" xpath="/TFI-IZD-POD/IFP-TFI-IZD-POD-E_1000976/P1075120" xmlDataType="decimal"/>
    </xmlCellPr>
  </singleXmlCell>
  <singleXmlCell id="139" xr6:uid="{00000000-000C-0000-FFFF-FFFF88000000}" r="H75" connectionId="0">
    <xmlCellPr id="1" xr6:uid="{00000000-0010-0000-8800-000001000000}" uniqueName="P1075121">
      <xmlPr mapId="3" xpath="/TFI-IZD-POD/IFP-TFI-IZD-POD-E_1000976/P1075121" xmlDataType="decimal"/>
    </xmlCellPr>
  </singleXmlCell>
  <singleXmlCell id="140" xr6:uid="{00000000-000C-0000-FFFF-FFFF89000000}" r="I75" connectionId="0">
    <xmlCellPr id="1" xr6:uid="{00000000-0010-0000-8900-000001000000}" uniqueName="P1075229">
      <xmlPr mapId="3" xpath="/TFI-IZD-POD/IFP-TFI-IZD-POD-E_1000976/P1075229" xmlDataType="decimal"/>
    </xmlCellPr>
  </singleXmlCell>
  <singleXmlCell id="141" xr6:uid="{00000000-000C-0000-FFFF-FFFF8A000000}" r="H76" connectionId="0">
    <xmlCellPr id="1" xr6:uid="{00000000-0010-0000-8A00-000001000000}" uniqueName="P1075230">
      <xmlPr mapId="3" xpath="/TFI-IZD-POD/IFP-TFI-IZD-POD-E_1000976/P1075230" xmlDataType="decimal"/>
    </xmlCellPr>
  </singleXmlCell>
  <singleXmlCell id="142" xr6:uid="{00000000-000C-0000-FFFF-FFFF8B000000}" r="I76" connectionId="0">
    <xmlCellPr id="1" xr6:uid="{00000000-0010-0000-8B00-000001000000}" uniqueName="P1075231">
      <xmlPr mapId="3" xpath="/TFI-IZD-POD/IFP-TFI-IZD-POD-E_1000976/P1075231" xmlDataType="decimal"/>
    </xmlCellPr>
  </singleXmlCell>
  <singleXmlCell id="143" xr6:uid="{00000000-000C-0000-FFFF-FFFF8C000000}" r="H77" connectionId="0">
    <xmlCellPr id="1" xr6:uid="{00000000-0010-0000-8C00-000001000000}" uniqueName="P1075232">
      <xmlPr mapId="3" xpath="/TFI-IZD-POD/IFP-TFI-IZD-POD-E_1000976/P1075232" xmlDataType="decimal"/>
    </xmlCellPr>
  </singleXmlCell>
  <singleXmlCell id="144" xr6:uid="{00000000-000C-0000-FFFF-FFFF8D000000}" r="I77" connectionId="0">
    <xmlCellPr id="1" xr6:uid="{00000000-0010-0000-8D00-000001000000}" uniqueName="P1075233">
      <xmlPr mapId="3" xpath="/TFI-IZD-POD/IFP-TFI-IZD-POD-E_1000976/P1075233" xmlDataType="decimal"/>
    </xmlCellPr>
  </singleXmlCell>
  <singleXmlCell id="145" xr6:uid="{00000000-000C-0000-FFFF-FFFF8E000000}" r="H78" connectionId="0">
    <xmlCellPr id="1" xr6:uid="{00000000-0010-0000-8E00-000001000000}" uniqueName="P1075234">
      <xmlPr mapId="3" xpath="/TFI-IZD-POD/IFP-TFI-IZD-POD-E_1000976/P1075234" xmlDataType="decimal"/>
    </xmlCellPr>
  </singleXmlCell>
  <singleXmlCell id="146" xr6:uid="{00000000-000C-0000-FFFF-FFFF8F000000}" r="I78" connectionId="0">
    <xmlCellPr id="1" xr6:uid="{00000000-0010-0000-8F00-000001000000}" uniqueName="P1075235">
      <xmlPr mapId="3" xpath="/TFI-IZD-POD/IFP-TFI-IZD-POD-E_1000976/P1075235" xmlDataType="decimal"/>
    </xmlCellPr>
  </singleXmlCell>
  <singleXmlCell id="147" xr6:uid="{00000000-000C-0000-FFFF-FFFF90000000}" r="H79" connectionId="0">
    <xmlCellPr id="1" xr6:uid="{00000000-0010-0000-9000-000001000000}" uniqueName="P1075236">
      <xmlPr mapId="3" xpath="/TFI-IZD-POD/IFP-TFI-IZD-POD-E_1000976/P1075236" xmlDataType="decimal"/>
    </xmlCellPr>
  </singleXmlCell>
  <singleXmlCell id="148" xr6:uid="{00000000-000C-0000-FFFF-FFFF91000000}" r="I79" connectionId="0">
    <xmlCellPr id="1" xr6:uid="{00000000-0010-0000-9100-000001000000}" uniqueName="P1075237">
      <xmlPr mapId="3" xpath="/TFI-IZD-POD/IFP-TFI-IZD-POD-E_1000976/P1075237" xmlDataType="decimal"/>
    </xmlCellPr>
  </singleXmlCell>
  <singleXmlCell id="149" xr6:uid="{00000000-000C-0000-FFFF-FFFF92000000}" r="H80" connectionId="0">
    <xmlCellPr id="1" xr6:uid="{00000000-0010-0000-9200-000001000000}" uniqueName="P1075238">
      <xmlPr mapId="3" xpath="/TFI-IZD-POD/IFP-TFI-IZD-POD-E_1000976/P1075238" xmlDataType="decimal"/>
    </xmlCellPr>
  </singleXmlCell>
  <singleXmlCell id="150" xr6:uid="{00000000-000C-0000-FFFF-FFFF93000000}" r="I80" connectionId="0">
    <xmlCellPr id="1" xr6:uid="{00000000-0010-0000-9300-000001000000}" uniqueName="P1075239">
      <xmlPr mapId="3" xpath="/TFI-IZD-POD/IFP-TFI-IZD-POD-E_1000976/P1075239" xmlDataType="decimal"/>
    </xmlCellPr>
  </singleXmlCell>
  <singleXmlCell id="151" xr6:uid="{00000000-000C-0000-FFFF-FFFF94000000}" r="H81" connectionId="0">
    <xmlCellPr id="1" xr6:uid="{00000000-0010-0000-9400-000001000000}" uniqueName="P1075240">
      <xmlPr mapId="3" xpath="/TFI-IZD-POD/IFP-TFI-IZD-POD-E_1000976/P1075240" xmlDataType="decimal"/>
    </xmlCellPr>
  </singleXmlCell>
  <singleXmlCell id="152" xr6:uid="{00000000-000C-0000-FFFF-FFFF95000000}" r="I81" connectionId="0">
    <xmlCellPr id="1" xr6:uid="{00000000-0010-0000-9500-000001000000}" uniqueName="P1075241">
      <xmlPr mapId="3" xpath="/TFI-IZD-POD/IFP-TFI-IZD-POD-E_1000976/P1075241" xmlDataType="decimal"/>
    </xmlCellPr>
  </singleXmlCell>
  <singleXmlCell id="153" xr6:uid="{00000000-000C-0000-FFFF-FFFF96000000}" r="H82" connectionId="0">
    <xmlCellPr id="1" xr6:uid="{00000000-0010-0000-9600-000001000000}" uniqueName="P1075242">
      <xmlPr mapId="3" xpath="/TFI-IZD-POD/IFP-TFI-IZD-POD-E_1000976/P1075242" xmlDataType="decimal"/>
    </xmlCellPr>
  </singleXmlCell>
  <singleXmlCell id="154" xr6:uid="{00000000-000C-0000-FFFF-FFFF97000000}" r="I82" connectionId="0">
    <xmlCellPr id="1" xr6:uid="{00000000-0010-0000-9700-000001000000}" uniqueName="P1075243">
      <xmlPr mapId="3" xpath="/TFI-IZD-POD/IFP-TFI-IZD-POD-E_1000976/P1075243" xmlDataType="decimal"/>
    </xmlCellPr>
  </singleXmlCell>
  <singleXmlCell id="155" xr6:uid="{00000000-000C-0000-FFFF-FFFF98000000}" r="H83" connectionId="0">
    <xmlCellPr id="1" xr6:uid="{00000000-0010-0000-9800-000001000000}" uniqueName="P1075244">
      <xmlPr mapId="3" xpath="/TFI-IZD-POD/IFP-TFI-IZD-POD-E_1000976/P1075244" xmlDataType="decimal"/>
    </xmlCellPr>
  </singleXmlCell>
  <singleXmlCell id="156" xr6:uid="{00000000-000C-0000-FFFF-FFFF99000000}" r="I83" connectionId="0">
    <xmlCellPr id="1" xr6:uid="{00000000-0010-0000-9900-000001000000}" uniqueName="P1075245">
      <xmlPr mapId="3" xpath="/TFI-IZD-POD/IFP-TFI-IZD-POD-E_1000976/P1075245" xmlDataType="decimal"/>
    </xmlCellPr>
  </singleXmlCell>
  <singleXmlCell id="157" xr6:uid="{00000000-000C-0000-FFFF-FFFF9A000000}" r="H84" connectionId="0">
    <xmlCellPr id="1" xr6:uid="{00000000-0010-0000-9A00-000001000000}" uniqueName="P1075246">
      <xmlPr mapId="3" xpath="/TFI-IZD-POD/IFP-TFI-IZD-POD-E_1000976/P1075246" xmlDataType="decimal"/>
    </xmlCellPr>
  </singleXmlCell>
  <singleXmlCell id="158" xr6:uid="{00000000-000C-0000-FFFF-FFFF9B000000}" r="I84" connectionId="0">
    <xmlCellPr id="1" xr6:uid="{00000000-0010-0000-9B00-000001000000}" uniqueName="P1075247">
      <xmlPr mapId="3" xpath="/TFI-IZD-POD/IFP-TFI-IZD-POD-E_1000976/P1075247" xmlDataType="decimal"/>
    </xmlCellPr>
  </singleXmlCell>
  <singleXmlCell id="159" xr6:uid="{00000000-000C-0000-FFFF-FFFF9C000000}" r="H85" connectionId="0">
    <xmlCellPr id="1" xr6:uid="{00000000-0010-0000-9C00-000001000000}" uniqueName="P1075248">
      <xmlPr mapId="3" xpath="/TFI-IZD-POD/IFP-TFI-IZD-POD-E_1000976/P1075248" xmlDataType="decimal"/>
    </xmlCellPr>
  </singleXmlCell>
  <singleXmlCell id="160" xr6:uid="{00000000-000C-0000-FFFF-FFFF9D000000}" r="I85" connectionId="0">
    <xmlCellPr id="1" xr6:uid="{00000000-0010-0000-9D00-000001000000}" uniqueName="P1075249">
      <xmlPr mapId="3" xpath="/TFI-IZD-POD/IFP-TFI-IZD-POD-E_1000976/P1075249" xmlDataType="decimal"/>
    </xmlCellPr>
  </singleXmlCell>
  <singleXmlCell id="161" xr6:uid="{00000000-000C-0000-FFFF-FFFF9E000000}" r="H86" connectionId="0">
    <xmlCellPr id="1" xr6:uid="{00000000-0010-0000-9E00-000001000000}" uniqueName="P1075250">
      <xmlPr mapId="3" xpath="/TFI-IZD-POD/IFP-TFI-IZD-POD-E_1000976/P1075250" xmlDataType="decimal"/>
    </xmlCellPr>
  </singleXmlCell>
  <singleXmlCell id="162" xr6:uid="{00000000-000C-0000-FFFF-FFFF9F000000}" r="I86" connectionId="0">
    <xmlCellPr id="1" xr6:uid="{00000000-0010-0000-9F00-000001000000}" uniqueName="P1075251">
      <xmlPr mapId="3" xpath="/TFI-IZD-POD/IFP-TFI-IZD-POD-E_1000976/P1075251" xmlDataType="decimal"/>
    </xmlCellPr>
  </singleXmlCell>
  <singleXmlCell id="163" xr6:uid="{00000000-000C-0000-FFFF-FFFFA0000000}" r="H87" connectionId="0">
    <xmlCellPr id="1" xr6:uid="{00000000-0010-0000-A000-000001000000}" uniqueName="P1075252">
      <xmlPr mapId="3" xpath="/TFI-IZD-POD/IFP-TFI-IZD-POD-E_1000976/P1075252" xmlDataType="decimal"/>
    </xmlCellPr>
  </singleXmlCell>
  <singleXmlCell id="164" xr6:uid="{00000000-000C-0000-FFFF-FFFFA1000000}" r="I87" connectionId="0">
    <xmlCellPr id="1" xr6:uid="{00000000-0010-0000-A100-000001000000}" uniqueName="P1075253">
      <xmlPr mapId="3" xpath="/TFI-IZD-POD/IFP-TFI-IZD-POD-E_1000976/P1075253" xmlDataType="decimal"/>
    </xmlCellPr>
  </singleXmlCell>
  <singleXmlCell id="165" xr6:uid="{00000000-000C-0000-FFFF-FFFFA2000000}" r="H88" connectionId="0">
    <xmlCellPr id="1" xr6:uid="{00000000-0010-0000-A200-000001000000}" uniqueName="P1075254">
      <xmlPr mapId="3" xpath="/TFI-IZD-POD/IFP-TFI-IZD-POD-E_1000976/P1075254" xmlDataType="decimal"/>
    </xmlCellPr>
  </singleXmlCell>
  <singleXmlCell id="166" xr6:uid="{00000000-000C-0000-FFFF-FFFFA3000000}" r="I88" connectionId="0">
    <xmlCellPr id="1" xr6:uid="{00000000-0010-0000-A300-000001000000}" uniqueName="P1075255">
      <xmlPr mapId="3" xpath="/TFI-IZD-POD/IFP-TFI-IZD-POD-E_1000976/P1075255" xmlDataType="decimal"/>
    </xmlCellPr>
  </singleXmlCell>
  <singleXmlCell id="167" xr6:uid="{00000000-000C-0000-FFFF-FFFFA4000000}" r="H89" connectionId="0">
    <xmlCellPr id="1" xr6:uid="{00000000-0010-0000-A400-000001000000}" uniqueName="P1123422">
      <xmlPr mapId="3" xpath="/TFI-IZD-POD/IFP-TFI-IZD-POD-E_1000976/P1123422" xmlDataType="decimal"/>
    </xmlCellPr>
  </singleXmlCell>
  <singleXmlCell id="168" xr6:uid="{00000000-000C-0000-FFFF-FFFFA5000000}" r="I89" connectionId="0">
    <xmlCellPr id="1" xr6:uid="{00000000-0010-0000-A500-000001000000}" uniqueName="P1123423">
      <xmlPr mapId="3" xpath="/TFI-IZD-POD/IFP-TFI-IZD-POD-E_1000976/P1123423" xmlDataType="decimal"/>
    </xmlCellPr>
  </singleXmlCell>
  <singleXmlCell id="169" xr6:uid="{00000000-000C-0000-FFFF-FFFFA6000000}" r="H90" connectionId="0">
    <xmlCellPr id="1" xr6:uid="{00000000-0010-0000-A600-000001000000}" uniqueName="P1123424">
      <xmlPr mapId="3" xpath="/TFI-IZD-POD/IFP-TFI-IZD-POD-E_1000976/P1123424" xmlDataType="decimal"/>
    </xmlCellPr>
  </singleXmlCell>
  <singleXmlCell id="170" xr6:uid="{00000000-000C-0000-FFFF-FFFFA7000000}" r="I90" connectionId="0">
    <xmlCellPr id="1" xr6:uid="{00000000-0010-0000-A700-000001000000}" uniqueName="P1123425">
      <xmlPr mapId="3" xpath="/TFI-IZD-POD/IFP-TFI-IZD-POD-E_1000976/P1123425" xmlDataType="decimal"/>
    </xmlCellPr>
  </singleXmlCell>
  <singleXmlCell id="171" xr6:uid="{00000000-000C-0000-FFFF-FFFFA8000000}" r="H91" connectionId="0">
    <xmlCellPr id="1" xr6:uid="{00000000-0010-0000-A800-000001000000}" uniqueName="P1075256">
      <xmlPr mapId="3" xpath="/TFI-IZD-POD/IFP-TFI-IZD-POD-E_1000976/P1075256" xmlDataType="decimal"/>
    </xmlCellPr>
  </singleXmlCell>
  <singleXmlCell id="172" xr6:uid="{00000000-000C-0000-FFFF-FFFFA9000000}" r="I91" connectionId="0">
    <xmlCellPr id="1" xr6:uid="{00000000-0010-0000-A900-000001000000}" uniqueName="P1075257">
      <xmlPr mapId="3" xpath="/TFI-IZD-POD/IFP-TFI-IZD-POD-E_1000976/P1075257" xmlDataType="decimal"/>
    </xmlCellPr>
  </singleXmlCell>
  <singleXmlCell id="173" xr6:uid="{00000000-000C-0000-FFFF-FFFFAA000000}" r="H92" connectionId="0">
    <xmlCellPr id="1" xr6:uid="{00000000-0010-0000-AA00-000001000000}" uniqueName="P1075258">
      <xmlPr mapId="3" xpath="/TFI-IZD-POD/IFP-TFI-IZD-POD-E_1000976/P1075258" xmlDataType="decimal"/>
    </xmlCellPr>
  </singleXmlCell>
  <singleXmlCell id="174" xr6:uid="{00000000-000C-0000-FFFF-FFFFAB000000}" r="I92" connectionId="0">
    <xmlCellPr id="1" xr6:uid="{00000000-0010-0000-AB00-000001000000}" uniqueName="P1075259">
      <xmlPr mapId="3" xpath="/TFI-IZD-POD/IFP-TFI-IZD-POD-E_1000976/P1075259" xmlDataType="decimal"/>
    </xmlCellPr>
  </singleXmlCell>
  <singleXmlCell id="175" xr6:uid="{00000000-000C-0000-FFFF-FFFFAC000000}" r="H93" connectionId="0">
    <xmlCellPr id="1" xr6:uid="{00000000-0010-0000-AC00-000001000000}" uniqueName="P1075260">
      <xmlPr mapId="3" xpath="/TFI-IZD-POD/IFP-TFI-IZD-POD-E_1000976/P1075260" xmlDataType="decimal"/>
    </xmlCellPr>
  </singleXmlCell>
  <singleXmlCell id="176" xr6:uid="{00000000-000C-0000-FFFF-FFFFAD000000}" r="I93" connectionId="0">
    <xmlCellPr id="1" xr6:uid="{00000000-0010-0000-AD00-000001000000}" uniqueName="P1075261">
      <xmlPr mapId="3" xpath="/TFI-IZD-POD/IFP-TFI-IZD-POD-E_1000976/P1075261" xmlDataType="decimal"/>
    </xmlCellPr>
  </singleXmlCell>
  <singleXmlCell id="177" xr6:uid="{00000000-000C-0000-FFFF-FFFFAE000000}" r="H94" connectionId="0">
    <xmlCellPr id="1" xr6:uid="{00000000-0010-0000-AE00-000001000000}" uniqueName="P1075262">
      <xmlPr mapId="3" xpath="/TFI-IZD-POD/IFP-TFI-IZD-POD-E_1000976/P1075262" xmlDataType="decimal"/>
    </xmlCellPr>
  </singleXmlCell>
  <singleXmlCell id="178" xr6:uid="{00000000-000C-0000-FFFF-FFFFAF000000}" r="I94" connectionId="0">
    <xmlCellPr id="1" xr6:uid="{00000000-0010-0000-AF00-000001000000}" uniqueName="P1075263">
      <xmlPr mapId="3" xpath="/TFI-IZD-POD/IFP-TFI-IZD-POD-E_1000976/P1075263" xmlDataType="decimal"/>
    </xmlCellPr>
  </singleXmlCell>
  <singleXmlCell id="179" xr6:uid="{00000000-000C-0000-FFFF-FFFFB0000000}" r="H95" connectionId="0">
    <xmlCellPr id="1" xr6:uid="{00000000-0010-0000-B000-000001000000}" uniqueName="P1075264">
      <xmlPr mapId="3" xpath="/TFI-IZD-POD/IFP-TFI-IZD-POD-E_1000976/P1075264" xmlDataType="decimal"/>
    </xmlCellPr>
  </singleXmlCell>
  <singleXmlCell id="180" xr6:uid="{00000000-000C-0000-FFFF-FFFFB1000000}" r="I95" connectionId="0">
    <xmlCellPr id="1" xr6:uid="{00000000-0010-0000-B100-000001000000}" uniqueName="P1075265">
      <xmlPr mapId="3" xpath="/TFI-IZD-POD/IFP-TFI-IZD-POD-E_1000976/P1075265" xmlDataType="decimal"/>
    </xmlCellPr>
  </singleXmlCell>
  <singleXmlCell id="181" xr6:uid="{00000000-000C-0000-FFFF-FFFFB2000000}" r="H96" connectionId="0">
    <xmlCellPr id="1" xr6:uid="{00000000-0010-0000-B200-000001000000}" uniqueName="P1075266">
      <xmlPr mapId="3" xpath="/TFI-IZD-POD/IFP-TFI-IZD-POD-E_1000976/P1075266" xmlDataType="decimal"/>
    </xmlCellPr>
  </singleXmlCell>
  <singleXmlCell id="182" xr6:uid="{00000000-000C-0000-FFFF-FFFFB3000000}" r="I96" connectionId="0">
    <xmlCellPr id="1" xr6:uid="{00000000-0010-0000-B300-000001000000}" uniqueName="P1075267">
      <xmlPr mapId="3" xpath="/TFI-IZD-POD/IFP-TFI-IZD-POD-E_1000976/P1075267" xmlDataType="decimal"/>
    </xmlCellPr>
  </singleXmlCell>
  <singleXmlCell id="183" xr6:uid="{00000000-000C-0000-FFFF-FFFFB4000000}" r="H97" connectionId="0">
    <xmlCellPr id="1" xr6:uid="{00000000-0010-0000-B400-000001000000}" uniqueName="P1075268">
      <xmlPr mapId="3" xpath="/TFI-IZD-POD/IFP-TFI-IZD-POD-E_1000976/P1075268" xmlDataType="decimal"/>
    </xmlCellPr>
  </singleXmlCell>
  <singleXmlCell id="184" xr6:uid="{00000000-000C-0000-FFFF-FFFFB5000000}" r="I97" connectionId="0">
    <xmlCellPr id="1" xr6:uid="{00000000-0010-0000-B500-000001000000}" uniqueName="P1075269">
      <xmlPr mapId="3" xpath="/TFI-IZD-POD/IFP-TFI-IZD-POD-E_1000976/P1075269" xmlDataType="decimal"/>
    </xmlCellPr>
  </singleXmlCell>
  <singleXmlCell id="185" xr6:uid="{00000000-000C-0000-FFFF-FFFFB6000000}" r="H98" connectionId="0">
    <xmlCellPr id="1" xr6:uid="{00000000-0010-0000-B600-000001000000}" uniqueName="P1075270">
      <xmlPr mapId="3" xpath="/TFI-IZD-POD/IFP-TFI-IZD-POD-E_1000976/P1075270" xmlDataType="decimal"/>
    </xmlCellPr>
  </singleXmlCell>
  <singleXmlCell id="186" xr6:uid="{00000000-000C-0000-FFFF-FFFFB7000000}" r="I98" connectionId="0">
    <xmlCellPr id="1" xr6:uid="{00000000-0010-0000-B700-000001000000}" uniqueName="P1075271">
      <xmlPr mapId="3" xpath="/TFI-IZD-POD/IFP-TFI-IZD-POD-E_1000976/P1075271" xmlDataType="decimal"/>
    </xmlCellPr>
  </singleXmlCell>
  <singleXmlCell id="187" xr6:uid="{00000000-000C-0000-FFFF-FFFFB8000000}" r="H99" connectionId="0">
    <xmlCellPr id="1" xr6:uid="{00000000-0010-0000-B800-000001000000}" uniqueName="P1075272">
      <xmlPr mapId="3" xpath="/TFI-IZD-POD/IFP-TFI-IZD-POD-E_1000976/P1075272" xmlDataType="decimal"/>
    </xmlCellPr>
  </singleXmlCell>
  <singleXmlCell id="188" xr6:uid="{00000000-000C-0000-FFFF-FFFFB9000000}" r="I99" connectionId="0">
    <xmlCellPr id="1" xr6:uid="{00000000-0010-0000-B900-000001000000}" uniqueName="P1075273">
      <xmlPr mapId="3" xpath="/TFI-IZD-POD/IFP-TFI-IZD-POD-E_1000976/P1075273" xmlDataType="decimal"/>
    </xmlCellPr>
  </singleXmlCell>
  <singleXmlCell id="189" xr6:uid="{00000000-000C-0000-FFFF-FFFFBA000000}" r="H100" connectionId="0">
    <xmlCellPr id="1" xr6:uid="{00000000-0010-0000-BA00-000001000000}" uniqueName="P1075274">
      <xmlPr mapId="3" xpath="/TFI-IZD-POD/IFP-TFI-IZD-POD-E_1000976/P1075274" xmlDataType="decimal"/>
    </xmlCellPr>
  </singleXmlCell>
  <singleXmlCell id="190" xr6:uid="{00000000-000C-0000-FFFF-FFFFBB000000}" r="I100" connectionId="0">
    <xmlCellPr id="1" xr6:uid="{00000000-0010-0000-BB00-000001000000}" uniqueName="P1075275">
      <xmlPr mapId="3" xpath="/TFI-IZD-POD/IFP-TFI-IZD-POD-E_1000976/P1075275" xmlDataType="decimal"/>
    </xmlCellPr>
  </singleXmlCell>
  <singleXmlCell id="191" xr6:uid="{00000000-000C-0000-FFFF-FFFFBC000000}" r="H101" connectionId="0">
    <xmlCellPr id="1" xr6:uid="{00000000-0010-0000-BC00-000001000000}" uniqueName="P1075276">
      <xmlPr mapId="3" xpath="/TFI-IZD-POD/IFP-TFI-IZD-POD-E_1000976/P1075276" xmlDataType="decimal"/>
    </xmlCellPr>
  </singleXmlCell>
  <singleXmlCell id="192" xr6:uid="{00000000-000C-0000-FFFF-FFFFBD000000}" r="I101" connectionId="0">
    <xmlCellPr id="1" xr6:uid="{00000000-0010-0000-BD00-000001000000}" uniqueName="P1075277">
      <xmlPr mapId="3" xpath="/TFI-IZD-POD/IFP-TFI-IZD-POD-E_1000976/P1075277" xmlDataType="decimal"/>
    </xmlCellPr>
  </singleXmlCell>
  <singleXmlCell id="193" xr6:uid="{00000000-000C-0000-FFFF-FFFFBE000000}" r="H102" connectionId="0">
    <xmlCellPr id="1" xr6:uid="{00000000-0010-0000-BE00-000001000000}" uniqueName="P1075278">
      <xmlPr mapId="3" xpath="/TFI-IZD-POD/IFP-TFI-IZD-POD-E_1000976/P1075278" xmlDataType="decimal"/>
    </xmlCellPr>
  </singleXmlCell>
  <singleXmlCell id="194" xr6:uid="{00000000-000C-0000-FFFF-FFFFBF000000}" r="I102" connectionId="0">
    <xmlCellPr id="1" xr6:uid="{00000000-0010-0000-BF00-000001000000}" uniqueName="P1075279">
      <xmlPr mapId="3" xpath="/TFI-IZD-POD/IFP-TFI-IZD-POD-E_1000976/P1075279" xmlDataType="decimal"/>
    </xmlCellPr>
  </singleXmlCell>
  <singleXmlCell id="195" xr6:uid="{00000000-000C-0000-FFFF-FFFFC0000000}" r="H103" connectionId="0">
    <xmlCellPr id="1" xr6:uid="{00000000-0010-0000-C000-000001000000}" uniqueName="P1075280">
      <xmlPr mapId="3" xpath="/TFI-IZD-POD/IFP-TFI-IZD-POD-E_1000976/P1075280" xmlDataType="decimal"/>
    </xmlCellPr>
  </singleXmlCell>
  <singleXmlCell id="196" xr6:uid="{00000000-000C-0000-FFFF-FFFFC1000000}" r="I103" connectionId="0">
    <xmlCellPr id="1" xr6:uid="{00000000-0010-0000-C100-000001000000}" uniqueName="P1075281">
      <xmlPr mapId="3" xpath="/TFI-IZD-POD/IFP-TFI-IZD-POD-E_1000976/P1075281" xmlDataType="decimal"/>
    </xmlCellPr>
  </singleXmlCell>
  <singleXmlCell id="197" xr6:uid="{00000000-000C-0000-FFFF-FFFFC2000000}" r="H104" connectionId="0">
    <xmlCellPr id="1" xr6:uid="{00000000-0010-0000-C200-000001000000}" uniqueName="P1075282">
      <xmlPr mapId="3" xpath="/TFI-IZD-POD/IFP-TFI-IZD-POD-E_1000976/P1075282" xmlDataType="decimal"/>
    </xmlCellPr>
  </singleXmlCell>
  <singleXmlCell id="198" xr6:uid="{00000000-000C-0000-FFFF-FFFFC3000000}" r="I104" connectionId="0">
    <xmlCellPr id="1" xr6:uid="{00000000-0010-0000-C300-000001000000}" uniqueName="P1075283">
      <xmlPr mapId="3" xpath="/TFI-IZD-POD/IFP-TFI-IZD-POD-E_1000976/P1075283" xmlDataType="decimal"/>
    </xmlCellPr>
  </singleXmlCell>
  <singleXmlCell id="199" xr6:uid="{00000000-000C-0000-FFFF-FFFFC4000000}" r="H105" connectionId="0">
    <xmlCellPr id="1" xr6:uid="{00000000-0010-0000-C400-000001000000}" uniqueName="P1075284">
      <xmlPr mapId="3" xpath="/TFI-IZD-POD/IFP-TFI-IZD-POD-E_1000976/P1075284" xmlDataType="decimal"/>
    </xmlCellPr>
  </singleXmlCell>
  <singleXmlCell id="200" xr6:uid="{00000000-000C-0000-FFFF-FFFFC5000000}" r="I105" connectionId="0">
    <xmlCellPr id="1" xr6:uid="{00000000-0010-0000-C500-000001000000}" uniqueName="P1075285">
      <xmlPr mapId="3" xpath="/TFI-IZD-POD/IFP-TFI-IZD-POD-E_1000976/P1075285" xmlDataType="decimal"/>
    </xmlCellPr>
  </singleXmlCell>
  <singleXmlCell id="201" xr6:uid="{00000000-000C-0000-FFFF-FFFFC6000000}" r="H106" connectionId="0">
    <xmlCellPr id="1" xr6:uid="{00000000-0010-0000-C600-000001000000}" uniqueName="P1075286">
      <xmlPr mapId="3" xpath="/TFI-IZD-POD/IFP-TFI-IZD-POD-E_1000976/P1075286" xmlDataType="decimal"/>
    </xmlCellPr>
  </singleXmlCell>
  <singleXmlCell id="202" xr6:uid="{00000000-000C-0000-FFFF-FFFFC7000000}" r="I106" connectionId="0">
    <xmlCellPr id="1" xr6:uid="{00000000-0010-0000-C700-000001000000}" uniqueName="P1075287">
      <xmlPr mapId="3" xpath="/TFI-IZD-POD/IFP-TFI-IZD-POD-E_1000976/P1075287" xmlDataType="decimal"/>
    </xmlCellPr>
  </singleXmlCell>
  <singleXmlCell id="203" xr6:uid="{00000000-000C-0000-FFFF-FFFFC8000000}" r="H107" connectionId="0">
    <xmlCellPr id="1" xr6:uid="{00000000-0010-0000-C800-000001000000}" uniqueName="P1075288">
      <xmlPr mapId="3" xpath="/TFI-IZD-POD/IFP-TFI-IZD-POD-E_1000976/P1075288" xmlDataType="decimal"/>
    </xmlCellPr>
  </singleXmlCell>
  <singleXmlCell id="204" xr6:uid="{00000000-000C-0000-FFFF-FFFFC9000000}" r="I107" connectionId="0">
    <xmlCellPr id="1" xr6:uid="{00000000-0010-0000-C900-000001000000}" uniqueName="P1075289">
      <xmlPr mapId="3" xpath="/TFI-IZD-POD/IFP-TFI-IZD-POD-E_1000976/P1075289" xmlDataType="decimal"/>
    </xmlCellPr>
  </singleXmlCell>
  <singleXmlCell id="205" xr6:uid="{00000000-000C-0000-FFFF-FFFFCA000000}" r="H108" connectionId="0">
    <xmlCellPr id="1" xr6:uid="{00000000-0010-0000-CA00-000001000000}" uniqueName="P1075290">
      <xmlPr mapId="3" xpath="/TFI-IZD-POD/IFP-TFI-IZD-POD-E_1000976/P1075290" xmlDataType="decimal"/>
    </xmlCellPr>
  </singleXmlCell>
  <singleXmlCell id="206" xr6:uid="{00000000-000C-0000-FFFF-FFFFCB000000}" r="I108" connectionId="0">
    <xmlCellPr id="1" xr6:uid="{00000000-0010-0000-CB00-000001000000}" uniqueName="P1075291">
      <xmlPr mapId="3" xpath="/TFI-IZD-POD/IFP-TFI-IZD-POD-E_1000976/P1075291" xmlDataType="decimal"/>
    </xmlCellPr>
  </singleXmlCell>
  <singleXmlCell id="207" xr6:uid="{00000000-000C-0000-FFFF-FFFFCC000000}" r="H109" connectionId="0">
    <xmlCellPr id="1" xr6:uid="{00000000-0010-0000-CC00-000001000000}" uniqueName="P1075292">
      <xmlPr mapId="3" xpath="/TFI-IZD-POD/IFP-TFI-IZD-POD-E_1000976/P1075292" xmlDataType="decimal"/>
    </xmlCellPr>
  </singleXmlCell>
  <singleXmlCell id="208" xr6:uid="{00000000-000C-0000-FFFF-FFFFCD000000}" r="I109" connectionId="0">
    <xmlCellPr id="1" xr6:uid="{00000000-0010-0000-CD00-000001000000}" uniqueName="P1075293">
      <xmlPr mapId="3" xpath="/TFI-IZD-POD/IFP-TFI-IZD-POD-E_1000976/P1075293" xmlDataType="decimal"/>
    </xmlCellPr>
  </singleXmlCell>
  <singleXmlCell id="209" xr6:uid="{00000000-000C-0000-FFFF-FFFFCE000000}" r="H110" connectionId="0">
    <xmlCellPr id="1" xr6:uid="{00000000-0010-0000-CE00-000001000000}" uniqueName="P1075294">
      <xmlPr mapId="3" xpath="/TFI-IZD-POD/IFP-TFI-IZD-POD-E_1000976/P1075294" xmlDataType="decimal"/>
    </xmlCellPr>
  </singleXmlCell>
  <singleXmlCell id="210" xr6:uid="{00000000-000C-0000-FFFF-FFFFCF000000}" r="I110" connectionId="0">
    <xmlCellPr id="1" xr6:uid="{00000000-0010-0000-CF00-000001000000}" uniqueName="P1075295">
      <xmlPr mapId="3" xpath="/TFI-IZD-POD/IFP-TFI-IZD-POD-E_1000976/P1075295" xmlDataType="decimal"/>
    </xmlCellPr>
  </singleXmlCell>
  <singleXmlCell id="211" xr6:uid="{00000000-000C-0000-FFFF-FFFFD0000000}" r="H111" connectionId="0">
    <xmlCellPr id="1" xr6:uid="{00000000-0010-0000-D000-000001000000}" uniqueName="P1075296">
      <xmlPr mapId="3" xpath="/TFI-IZD-POD/IFP-TFI-IZD-POD-E_1000976/P1075296" xmlDataType="decimal"/>
    </xmlCellPr>
  </singleXmlCell>
  <singleXmlCell id="212" xr6:uid="{00000000-000C-0000-FFFF-FFFFD1000000}" r="I111" connectionId="0">
    <xmlCellPr id="1" xr6:uid="{00000000-0010-0000-D100-000001000000}" uniqueName="P1075297">
      <xmlPr mapId="3" xpath="/TFI-IZD-POD/IFP-TFI-IZD-POD-E_1000976/P1075297" xmlDataType="decimal"/>
    </xmlCellPr>
  </singleXmlCell>
  <singleXmlCell id="213" xr6:uid="{00000000-000C-0000-FFFF-FFFFD2000000}" r="H112" connectionId="0">
    <xmlCellPr id="1" xr6:uid="{00000000-0010-0000-D200-000001000000}" uniqueName="P1075298">
      <xmlPr mapId="3" xpath="/TFI-IZD-POD/IFP-TFI-IZD-POD-E_1000976/P1075298" xmlDataType="decimal"/>
    </xmlCellPr>
  </singleXmlCell>
  <singleXmlCell id="214" xr6:uid="{00000000-000C-0000-FFFF-FFFFD3000000}" r="I112" connectionId="0">
    <xmlCellPr id="1" xr6:uid="{00000000-0010-0000-D300-000001000000}" uniqueName="P1075299">
      <xmlPr mapId="3" xpath="/TFI-IZD-POD/IFP-TFI-IZD-POD-E_1000976/P1075299" xmlDataType="decimal"/>
    </xmlCellPr>
  </singleXmlCell>
  <singleXmlCell id="215" xr6:uid="{00000000-000C-0000-FFFF-FFFFD4000000}" r="H113" connectionId="0">
    <xmlCellPr id="1" xr6:uid="{00000000-0010-0000-D400-000001000000}" uniqueName="P1075300">
      <xmlPr mapId="3" xpath="/TFI-IZD-POD/IFP-TFI-IZD-POD-E_1000976/P1075300" xmlDataType="decimal"/>
    </xmlCellPr>
  </singleXmlCell>
  <singleXmlCell id="216" xr6:uid="{00000000-000C-0000-FFFF-FFFFD5000000}" r="I113" connectionId="0">
    <xmlCellPr id="1" xr6:uid="{00000000-0010-0000-D500-000001000000}" uniqueName="P1075301">
      <xmlPr mapId="3" xpath="/TFI-IZD-POD/IFP-TFI-IZD-POD-E_1000976/P1075301" xmlDataType="decimal"/>
    </xmlCellPr>
  </singleXmlCell>
  <singleXmlCell id="217" xr6:uid="{00000000-000C-0000-FFFF-FFFFD6000000}" r="H114" connectionId="0">
    <xmlCellPr id="1" xr6:uid="{00000000-0010-0000-D600-000001000000}" uniqueName="P1075302">
      <xmlPr mapId="3" xpath="/TFI-IZD-POD/IFP-TFI-IZD-POD-E_1000976/P1075302" xmlDataType="decimal"/>
    </xmlCellPr>
  </singleXmlCell>
  <singleXmlCell id="218" xr6:uid="{00000000-000C-0000-FFFF-FFFFD7000000}" r="I114" connectionId="0">
    <xmlCellPr id="1" xr6:uid="{00000000-0010-0000-D700-000001000000}" uniqueName="P1075303">
      <xmlPr mapId="3" xpath="/TFI-IZD-POD/IFP-TFI-IZD-POD-E_1000976/P1075303" xmlDataType="decimal"/>
    </xmlCellPr>
  </singleXmlCell>
  <singleXmlCell id="219" xr6:uid="{00000000-000C-0000-FFFF-FFFFD8000000}" r="H115" connectionId="0">
    <xmlCellPr id="1" xr6:uid="{00000000-0010-0000-D800-000001000000}" uniqueName="P1075304">
      <xmlPr mapId="3" xpath="/TFI-IZD-POD/IFP-TFI-IZD-POD-E_1000976/P1075304" xmlDataType="decimal"/>
    </xmlCellPr>
  </singleXmlCell>
  <singleXmlCell id="220" xr6:uid="{00000000-000C-0000-FFFF-FFFFD9000000}" r="I115" connectionId="0">
    <xmlCellPr id="1" xr6:uid="{00000000-0010-0000-D900-000001000000}" uniqueName="P1075305">
      <xmlPr mapId="3" xpath="/TFI-IZD-POD/IFP-TFI-IZD-POD-E_1000976/P1075305" xmlDataType="decimal"/>
    </xmlCellPr>
  </singleXmlCell>
  <singleXmlCell id="221" xr6:uid="{00000000-000C-0000-FFFF-FFFFDA000000}" r="H116" connectionId="0">
    <xmlCellPr id="1" xr6:uid="{00000000-0010-0000-DA00-000001000000}" uniqueName="P1075306">
      <xmlPr mapId="3" xpath="/TFI-IZD-POD/IFP-TFI-IZD-POD-E_1000976/P1075306" xmlDataType="decimal"/>
    </xmlCellPr>
  </singleXmlCell>
  <singleXmlCell id="222" xr6:uid="{00000000-000C-0000-FFFF-FFFFDB000000}" r="I116" connectionId="0">
    <xmlCellPr id="1" xr6:uid="{00000000-0010-0000-DB00-000001000000}" uniqueName="P1075307">
      <xmlPr mapId="3" xpath="/TFI-IZD-POD/IFP-TFI-IZD-POD-E_1000976/P1075307" xmlDataType="decimal"/>
    </xmlCellPr>
  </singleXmlCell>
  <singleXmlCell id="223" xr6:uid="{00000000-000C-0000-FFFF-FFFFDC000000}" r="H117" connectionId="0">
    <xmlCellPr id="1" xr6:uid="{00000000-0010-0000-DC00-000001000000}" uniqueName="P1075308">
      <xmlPr mapId="3" xpath="/TFI-IZD-POD/IFP-TFI-IZD-POD-E_1000976/P1075308" xmlDataType="decimal"/>
    </xmlCellPr>
  </singleXmlCell>
  <singleXmlCell id="224" xr6:uid="{00000000-000C-0000-FFFF-FFFFDD000000}" r="I117" connectionId="0">
    <xmlCellPr id="1" xr6:uid="{00000000-0010-0000-DD00-000001000000}" uniqueName="P1075309">
      <xmlPr mapId="3" xpath="/TFI-IZD-POD/IFP-TFI-IZD-POD-E_1000976/P1075309" xmlDataType="decimal"/>
    </xmlCellPr>
  </singleXmlCell>
  <singleXmlCell id="225" xr6:uid="{00000000-000C-0000-FFFF-FFFFDE000000}" r="H118" connectionId="0">
    <xmlCellPr id="1" xr6:uid="{00000000-0010-0000-DE00-000001000000}" uniqueName="P1075310">
      <xmlPr mapId="3" xpath="/TFI-IZD-POD/IFP-TFI-IZD-POD-E_1000976/P1075310" xmlDataType="decimal"/>
    </xmlCellPr>
  </singleXmlCell>
  <singleXmlCell id="226" xr6:uid="{00000000-000C-0000-FFFF-FFFFDF000000}" r="I118" connectionId="0">
    <xmlCellPr id="1" xr6:uid="{00000000-0010-0000-DF00-000001000000}" uniqueName="P1075311">
      <xmlPr mapId="3" xpath="/TFI-IZD-POD/IFP-TFI-IZD-POD-E_1000976/P1075311" xmlDataType="decimal"/>
    </xmlCellPr>
  </singleXmlCell>
  <singleXmlCell id="227" xr6:uid="{00000000-000C-0000-FFFF-FFFFE0000000}" r="H119" connectionId="0">
    <xmlCellPr id="1" xr6:uid="{00000000-0010-0000-E000-000001000000}" uniqueName="P1075312">
      <xmlPr mapId="3" xpath="/TFI-IZD-POD/IFP-TFI-IZD-POD-E_1000976/P1075312" xmlDataType="decimal"/>
    </xmlCellPr>
  </singleXmlCell>
  <singleXmlCell id="228" xr6:uid="{00000000-000C-0000-FFFF-FFFFE1000000}" r="I119" connectionId="0">
    <xmlCellPr id="1" xr6:uid="{00000000-0010-0000-E100-000001000000}" uniqueName="P1075313">
      <xmlPr mapId="3" xpath="/TFI-IZD-POD/IFP-TFI-IZD-POD-E_1000976/P1075313" xmlDataType="decimal"/>
    </xmlCellPr>
  </singleXmlCell>
  <singleXmlCell id="229" xr6:uid="{00000000-000C-0000-FFFF-FFFFE2000000}" r="H120" connectionId="0">
    <xmlCellPr id="1" xr6:uid="{00000000-0010-0000-E200-000001000000}" uniqueName="P1075314">
      <xmlPr mapId="3" xpath="/TFI-IZD-POD/IFP-TFI-IZD-POD-E_1000976/P1075314" xmlDataType="decimal"/>
    </xmlCellPr>
  </singleXmlCell>
  <singleXmlCell id="230" xr6:uid="{00000000-000C-0000-FFFF-FFFFE3000000}" r="I120" connectionId="0">
    <xmlCellPr id="1" xr6:uid="{00000000-0010-0000-E300-000001000000}" uniqueName="P1075315">
      <xmlPr mapId="3" xpath="/TFI-IZD-POD/IFP-TFI-IZD-POD-E_1000976/P1075315" xmlDataType="decimal"/>
    </xmlCellPr>
  </singleXmlCell>
  <singleXmlCell id="231" xr6:uid="{00000000-000C-0000-FFFF-FFFFE4000000}" r="H121" connectionId="0">
    <xmlCellPr id="1" xr6:uid="{00000000-0010-0000-E400-000001000000}" uniqueName="P1075316">
      <xmlPr mapId="3" xpath="/TFI-IZD-POD/IFP-TFI-IZD-POD-E_1000976/P1075316" xmlDataType="decimal"/>
    </xmlCellPr>
  </singleXmlCell>
  <singleXmlCell id="232" xr6:uid="{00000000-000C-0000-FFFF-FFFFE5000000}" r="I121" connectionId="0">
    <xmlCellPr id="1" xr6:uid="{00000000-0010-0000-E500-000001000000}" uniqueName="P1075317">
      <xmlPr mapId="3" xpath="/TFI-IZD-POD/IFP-TFI-IZD-POD-E_1000976/P1075317" xmlDataType="decimal"/>
    </xmlCellPr>
  </singleXmlCell>
  <singleXmlCell id="233" xr6:uid="{00000000-000C-0000-FFFF-FFFFE6000000}" r="H122" connectionId="0">
    <xmlCellPr id="1" xr6:uid="{00000000-0010-0000-E600-000001000000}" uniqueName="P1075318">
      <xmlPr mapId="3" xpath="/TFI-IZD-POD/IFP-TFI-IZD-POD-E_1000976/P1075318" xmlDataType="decimal"/>
    </xmlCellPr>
  </singleXmlCell>
  <singleXmlCell id="234" xr6:uid="{00000000-000C-0000-FFFF-FFFFE7000000}" r="I122" connectionId="0">
    <xmlCellPr id="1" xr6:uid="{00000000-0010-0000-E700-000001000000}" uniqueName="P1075319">
      <xmlPr mapId="3" xpath="/TFI-IZD-POD/IFP-TFI-IZD-POD-E_1000976/P1075319" xmlDataType="decimal"/>
    </xmlCellPr>
  </singleXmlCell>
  <singleXmlCell id="235" xr6:uid="{00000000-000C-0000-FFFF-FFFFE8000000}" r="H123" connectionId="0">
    <xmlCellPr id="1" xr6:uid="{00000000-0010-0000-E800-000001000000}" uniqueName="P1075320">
      <xmlPr mapId="3" xpath="/TFI-IZD-POD/IFP-TFI-IZD-POD-E_1000976/P1075320" xmlDataType="decimal"/>
    </xmlCellPr>
  </singleXmlCell>
  <singleXmlCell id="236" xr6:uid="{00000000-000C-0000-FFFF-FFFFE9000000}" r="I123" connectionId="0">
    <xmlCellPr id="1" xr6:uid="{00000000-0010-0000-E900-000001000000}" uniqueName="P1075321">
      <xmlPr mapId="3" xpath="/TFI-IZD-POD/IFP-TFI-IZD-POD-E_1000976/P1075321" xmlDataType="decimal"/>
    </xmlCellPr>
  </singleXmlCell>
  <singleXmlCell id="237" xr6:uid="{00000000-000C-0000-FFFF-FFFFEA000000}" r="H124" connectionId="0">
    <xmlCellPr id="1" xr6:uid="{00000000-0010-0000-EA00-000001000000}" uniqueName="P1075322">
      <xmlPr mapId="3" xpath="/TFI-IZD-POD/IFP-TFI-IZD-POD-E_1000976/P1075322" xmlDataType="decimal"/>
    </xmlCellPr>
  </singleXmlCell>
  <singleXmlCell id="238" xr6:uid="{00000000-000C-0000-FFFF-FFFFEB000000}" r="I124" connectionId="0">
    <xmlCellPr id="1" xr6:uid="{00000000-0010-0000-EB00-000001000000}" uniqueName="P1075323">
      <xmlPr mapId="3" xpath="/TFI-IZD-POD/IFP-TFI-IZD-POD-E_1000976/P1075323" xmlDataType="decimal"/>
    </xmlCellPr>
  </singleXmlCell>
  <singleXmlCell id="239" xr6:uid="{00000000-000C-0000-FFFF-FFFFEC000000}" r="H125" connectionId="0">
    <xmlCellPr id="1" xr6:uid="{00000000-0010-0000-EC00-000001000000}" uniqueName="P1075324">
      <xmlPr mapId="3" xpath="/TFI-IZD-POD/IFP-TFI-IZD-POD-E_1000976/P1075324" xmlDataType="decimal"/>
    </xmlCellPr>
  </singleXmlCell>
  <singleXmlCell id="240" xr6:uid="{00000000-000C-0000-FFFF-FFFFED000000}" r="I125" connectionId="0">
    <xmlCellPr id="1" xr6:uid="{00000000-0010-0000-ED00-000001000000}" uniqueName="P1075325">
      <xmlPr mapId="3" xpath="/TFI-IZD-POD/IFP-TFI-IZD-POD-E_1000976/P1075325" xmlDataType="decimal"/>
    </xmlCellPr>
  </singleXmlCell>
  <singleXmlCell id="241" xr6:uid="{00000000-000C-0000-FFFF-FFFFEE000000}" r="H126" connectionId="0">
    <xmlCellPr id="1" xr6:uid="{00000000-0010-0000-EE00-000001000000}" uniqueName="P1075326">
      <xmlPr mapId="3" xpath="/TFI-IZD-POD/IFP-TFI-IZD-POD-E_1000976/P1075326" xmlDataType="decimal"/>
    </xmlCellPr>
  </singleXmlCell>
  <singleXmlCell id="242" xr6:uid="{00000000-000C-0000-FFFF-FFFFEF000000}" r="I126" connectionId="0">
    <xmlCellPr id="1" xr6:uid="{00000000-0010-0000-EF00-000001000000}" uniqueName="P1075327">
      <xmlPr mapId="3" xpath="/TFI-IZD-POD/IFP-TFI-IZD-POD-E_1000976/P1075327" xmlDataType="decimal"/>
    </xmlCellPr>
  </singleXmlCell>
  <singleXmlCell id="243" xr6:uid="{00000000-000C-0000-FFFF-FFFFF0000000}" r="H127" connectionId="0">
    <xmlCellPr id="1" xr6:uid="{00000000-0010-0000-F000-000001000000}" uniqueName="P1075328">
      <xmlPr mapId="3" xpath="/TFI-IZD-POD/IFP-TFI-IZD-POD-E_1000976/P1075328" xmlDataType="decimal"/>
    </xmlCellPr>
  </singleXmlCell>
  <singleXmlCell id="244" xr6:uid="{00000000-000C-0000-FFFF-FFFFF1000000}" r="I127" connectionId="0">
    <xmlCellPr id="1" xr6:uid="{00000000-0010-0000-F100-000001000000}" uniqueName="P1075329">
      <xmlPr mapId="3" xpath="/TFI-IZD-POD/IFP-TFI-IZD-POD-E_1000976/P1075329" xmlDataType="decimal"/>
    </xmlCellPr>
  </singleXmlCell>
  <singleXmlCell id="245" xr6:uid="{00000000-000C-0000-FFFF-FFFFF2000000}" r="H128" connectionId="0">
    <xmlCellPr id="1" xr6:uid="{00000000-0010-0000-F200-000001000000}" uniqueName="P1075330">
      <xmlPr mapId="3" xpath="/TFI-IZD-POD/IFP-TFI-IZD-POD-E_1000976/P1075330" xmlDataType="decimal"/>
    </xmlCellPr>
  </singleXmlCell>
  <singleXmlCell id="246" xr6:uid="{00000000-000C-0000-FFFF-FFFFF3000000}" r="I128" connectionId="0">
    <xmlCellPr id="1" xr6:uid="{00000000-0010-0000-F300-000001000000}" uniqueName="P1075331">
      <xmlPr mapId="3" xpath="/TFI-IZD-POD/IFP-TFI-IZD-POD-E_1000976/P1075331" xmlDataType="decimal"/>
    </xmlCellPr>
  </singleXmlCell>
  <singleXmlCell id="247" xr6:uid="{00000000-000C-0000-FFFF-FFFFF4000000}" r="H129" connectionId="0">
    <xmlCellPr id="1" xr6:uid="{00000000-0010-0000-F400-000001000000}" uniqueName="P1075332">
      <xmlPr mapId="3" xpath="/TFI-IZD-POD/IFP-TFI-IZD-POD-E_1000976/P1075332" xmlDataType="decimal"/>
    </xmlCellPr>
  </singleXmlCell>
  <singleXmlCell id="248" xr6:uid="{00000000-000C-0000-FFFF-FFFFF5000000}" r="I129" connectionId="0">
    <xmlCellPr id="1" xr6:uid="{00000000-0010-0000-F500-000001000000}" uniqueName="P1075333">
      <xmlPr mapId="3" xpath="/TFI-IZD-POD/IFP-TFI-IZD-POD-E_1000976/P1075333" xmlDataType="decimal"/>
    </xmlCellPr>
  </singleXmlCell>
  <singleXmlCell id="249" xr6:uid="{00000000-000C-0000-FFFF-FFFFF6000000}" r="H130" connectionId="0">
    <xmlCellPr id="1" xr6:uid="{00000000-0010-0000-F600-000001000000}" uniqueName="P1075334">
      <xmlPr mapId="3" xpath="/TFI-IZD-POD/IFP-TFI-IZD-POD-E_1000976/P1075334" xmlDataType="decimal"/>
    </xmlCellPr>
  </singleXmlCell>
  <singleXmlCell id="250" xr6:uid="{00000000-000C-0000-FFFF-FFFFF7000000}" r="I130" connectionId="0">
    <xmlCellPr id="1" xr6:uid="{00000000-0010-0000-F700-000001000000}" uniqueName="P1075335">
      <xmlPr mapId="3" xpath="/TFI-IZD-POD/IFP-TFI-IZD-POD-E_1000976/P1075335" xmlDataType="decimal"/>
    </xmlCellPr>
  </singleXmlCell>
  <singleXmlCell id="251" xr6:uid="{00000000-000C-0000-FFFF-FFFFF8000000}" r="H131" connectionId="0">
    <xmlCellPr id="1" xr6:uid="{00000000-0010-0000-F800-000001000000}" uniqueName="P1075336">
      <xmlPr mapId="3" xpath="/TFI-IZD-POD/IFP-TFI-IZD-POD-E_1000976/P1075336" xmlDataType="decimal"/>
    </xmlCellPr>
  </singleXmlCell>
  <singleXmlCell id="252" xr6:uid="{00000000-000C-0000-FFFF-FFFFF9000000}" r="I131" connectionId="0">
    <xmlCellPr id="1" xr6:uid="{00000000-0010-0000-F900-000001000000}" uniqueName="P1075337">
      <xmlPr mapId="3" xpath="/TFI-IZD-POD/IFP-TFI-IZD-POD-E_1000976/P1075337" xmlDataType="decimal"/>
    </xmlCellPr>
  </singleXmlCell>
  <singleXmlCell id="253" xr6:uid="{00000000-000C-0000-FFFF-FFFFFA000000}" r="H132" connectionId="0">
    <xmlCellPr id="1" xr6:uid="{00000000-0010-0000-FA00-000001000000}" uniqueName="P1075338">
      <xmlPr mapId="3" xpath="/TFI-IZD-POD/IFP-TFI-IZD-POD-E_1000976/P1075338" xmlDataType="decimal"/>
    </xmlCellPr>
  </singleXmlCell>
  <singleXmlCell id="254" xr6:uid="{00000000-000C-0000-FFFF-FFFFFB000000}" r="I132" connectionId="0">
    <xmlCellPr id="1" xr6:uid="{00000000-0010-0000-FB00-000001000000}" uniqueName="P1075339">
      <xmlPr mapId="3" xpath="/TFI-IZD-POD/IFP-TFI-IZD-POD-E_1000976/P1075339" xmlDataType="decimal"/>
    </xmlCellPr>
  </singleXmlCell>
  <singleXmlCell id="255" xr6:uid="{00000000-000C-0000-FFFF-FFFFFC000000}" r="H133" connectionId="0">
    <xmlCellPr id="1" xr6:uid="{00000000-0010-0000-FC00-000001000000}" uniqueName="P1075340">
      <xmlPr mapId="3" xpath="/TFI-IZD-POD/IFP-TFI-IZD-POD-E_1000976/P1075340" xmlDataType="decimal"/>
    </xmlCellPr>
  </singleXmlCell>
  <singleXmlCell id="256" xr6:uid="{00000000-000C-0000-FFFF-FFFFFD000000}" r="I133" connectionId="0">
    <xmlCellPr id="1" xr6:uid="{00000000-0010-0000-FD00-000001000000}" uniqueName="P1075341">
      <xmlPr mapId="3" xpath="/TFI-IZD-POD/IFP-TFI-IZD-POD-E_1000976/P1075341" xmlDataType="decimal"/>
    </xmlCellPr>
  </singleXmlCell>
  <singleXmlCell id="257" xr6:uid="{00000000-000C-0000-FFFF-FFFFFE000000}" r="H134" connectionId="0">
    <xmlCellPr id="1" xr6:uid="{00000000-0010-0000-FE00-000001000000}" uniqueName="P1075342">
      <xmlPr mapId="3" xpath="/TFI-IZD-POD/IFP-TFI-IZD-POD-E_1000976/P1075342" xmlDataType="decimal"/>
    </xmlCellPr>
  </singleXmlCell>
  <singleXmlCell id="258" xr6:uid="{00000000-000C-0000-FFFF-FFFFFF000000}" r="I134" connectionId="0">
    <xmlCellPr id="1" xr6:uid="{00000000-0010-0000-FF00-000001000000}" uniqueName="P1075343">
      <xmlPr mapId="3" xpath="/TFI-IZD-POD/IFP-TFI-IZD-POD-E_1000976/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9" xr6:uid="{00000000-000C-0000-FFFF-FFFF00010000}" r="H8" connectionId="0">
    <xmlCellPr id="1" xr6:uid="{00000000-0010-0000-0001-000001000000}" uniqueName="P1076024">
      <xmlPr mapId="3" xpath="/TFI-IZD-POD/ISD-TFI-IZD-POD-E_1000979/P1076024" xmlDataType="decimal"/>
    </xmlCellPr>
  </singleXmlCell>
  <singleXmlCell id="260" xr6:uid="{00000000-000C-0000-FFFF-FFFF01010000}" r="I8" connectionId="0">
    <xmlCellPr id="1" xr6:uid="{00000000-0010-0000-0101-000001000000}" uniqueName="P1082291">
      <xmlPr mapId="3" xpath="/TFI-IZD-POD/ISD-TFI-IZD-POD-E_1000979/P1082291" xmlDataType="decimal"/>
    </xmlCellPr>
  </singleXmlCell>
  <singleXmlCell id="261" xr6:uid="{00000000-000C-0000-FFFF-FFFF02010000}" r="J8" connectionId="0">
    <xmlCellPr id="1" xr6:uid="{00000000-0010-0000-0201-000001000000}" uniqueName="P1076032">
      <xmlPr mapId="3" xpath="/TFI-IZD-POD/ISD-TFI-IZD-POD-E_1000979/P1076032" xmlDataType="decimal"/>
    </xmlCellPr>
  </singleXmlCell>
  <singleXmlCell id="262" xr6:uid="{00000000-000C-0000-FFFF-FFFF03010000}" r="K8" connectionId="0">
    <xmlCellPr id="1" xr6:uid="{00000000-0010-0000-0301-000001000000}" uniqueName="P1082293">
      <xmlPr mapId="3" xpath="/TFI-IZD-POD/ISD-TFI-IZD-POD-E_1000979/P1082293" xmlDataType="decimal"/>
    </xmlCellPr>
  </singleXmlCell>
  <singleXmlCell id="263" xr6:uid="{00000000-000C-0000-FFFF-FFFF04010000}" r="H9" connectionId="0">
    <xmlCellPr id="1" xr6:uid="{00000000-0010-0000-0401-000001000000}" uniqueName="P1076039">
      <xmlPr mapId="3" xpath="/TFI-IZD-POD/ISD-TFI-IZD-POD-E_1000979/P1076039" xmlDataType="decimal"/>
    </xmlCellPr>
  </singleXmlCell>
  <singleXmlCell id="264" xr6:uid="{00000000-000C-0000-FFFF-FFFF05010000}" r="I9" connectionId="0">
    <xmlCellPr id="1" xr6:uid="{00000000-0010-0000-0501-000001000000}" uniqueName="P1082294">
      <xmlPr mapId="3" xpath="/TFI-IZD-POD/ISD-TFI-IZD-POD-E_1000979/P1082294" xmlDataType="decimal"/>
    </xmlCellPr>
  </singleXmlCell>
  <singleXmlCell id="265" xr6:uid="{00000000-000C-0000-FFFF-FFFF06010000}" r="J9" connectionId="0">
    <xmlCellPr id="1" xr6:uid="{00000000-0010-0000-0601-000001000000}" uniqueName="P1076041">
      <xmlPr mapId="3" xpath="/TFI-IZD-POD/ISD-TFI-IZD-POD-E_1000979/P1076041" xmlDataType="decimal"/>
    </xmlCellPr>
  </singleXmlCell>
  <singleXmlCell id="266" xr6:uid="{00000000-000C-0000-FFFF-FFFF07010000}" r="K9" connectionId="0">
    <xmlCellPr id="1" xr6:uid="{00000000-0010-0000-0701-000001000000}" uniqueName="P1082296">
      <xmlPr mapId="3" xpath="/TFI-IZD-POD/ISD-TFI-IZD-POD-E_1000979/P1082296" xmlDataType="decimal"/>
    </xmlCellPr>
  </singleXmlCell>
  <singleXmlCell id="267" xr6:uid="{00000000-000C-0000-FFFF-FFFF08010000}" r="H10" connectionId="0">
    <xmlCellPr id="1" xr6:uid="{00000000-0010-0000-0801-000001000000}" uniqueName="P1076043">
      <xmlPr mapId="3" xpath="/TFI-IZD-POD/ISD-TFI-IZD-POD-E_1000979/P1076043" xmlDataType="decimal"/>
    </xmlCellPr>
  </singleXmlCell>
  <singleXmlCell id="268" xr6:uid="{00000000-000C-0000-FFFF-FFFF09010000}" r="I10" connectionId="0">
    <xmlCellPr id="1" xr6:uid="{00000000-0010-0000-0901-000001000000}" uniqueName="P1082297">
      <xmlPr mapId="3" xpath="/TFI-IZD-POD/ISD-TFI-IZD-POD-E_1000979/P1082297" xmlDataType="decimal"/>
    </xmlCellPr>
  </singleXmlCell>
  <singleXmlCell id="269" xr6:uid="{00000000-000C-0000-FFFF-FFFF0A010000}" r="J10" connectionId="0">
    <xmlCellPr id="1" xr6:uid="{00000000-0010-0000-0A01-000001000000}" uniqueName="P1076046">
      <xmlPr mapId="3" xpath="/TFI-IZD-POD/ISD-TFI-IZD-POD-E_1000979/P1076046" xmlDataType="decimal"/>
    </xmlCellPr>
  </singleXmlCell>
  <singleXmlCell id="270" xr6:uid="{00000000-000C-0000-FFFF-FFFF0B010000}" r="K10" connectionId="0">
    <xmlCellPr id="1" xr6:uid="{00000000-0010-0000-0B01-000001000000}" uniqueName="P1082299">
      <xmlPr mapId="3" xpath="/TFI-IZD-POD/ISD-TFI-IZD-POD-E_1000979/P1082299" xmlDataType="decimal"/>
    </xmlCellPr>
  </singleXmlCell>
  <singleXmlCell id="271" xr6:uid="{00000000-000C-0000-FFFF-FFFF0C010000}" r="H11" connectionId="0">
    <xmlCellPr id="1" xr6:uid="{00000000-0010-0000-0C01-000001000000}" uniqueName="P1076048">
      <xmlPr mapId="3" xpath="/TFI-IZD-POD/ISD-TFI-IZD-POD-E_1000979/P1076048" xmlDataType="decimal"/>
    </xmlCellPr>
  </singleXmlCell>
  <singleXmlCell id="272" xr6:uid="{00000000-000C-0000-FFFF-FFFF0D010000}" r="I11" connectionId="0">
    <xmlCellPr id="1" xr6:uid="{00000000-0010-0000-0D01-000001000000}" uniqueName="P1082302">
      <xmlPr mapId="3" xpath="/TFI-IZD-POD/ISD-TFI-IZD-POD-E_1000979/P1082302" xmlDataType="decimal"/>
    </xmlCellPr>
  </singleXmlCell>
  <singleXmlCell id="273" xr6:uid="{00000000-000C-0000-FFFF-FFFF0E010000}" r="J11" connectionId="0">
    <xmlCellPr id="1" xr6:uid="{00000000-0010-0000-0E01-000001000000}" uniqueName="P1076052">
      <xmlPr mapId="3" xpath="/TFI-IZD-POD/ISD-TFI-IZD-POD-E_1000979/P1076052" xmlDataType="decimal"/>
    </xmlCellPr>
  </singleXmlCell>
  <singleXmlCell id="274" xr6:uid="{00000000-000C-0000-FFFF-FFFF0F010000}" r="K11" connectionId="0">
    <xmlCellPr id="1" xr6:uid="{00000000-0010-0000-0F01-000001000000}" uniqueName="P1082303">
      <xmlPr mapId="3" xpath="/TFI-IZD-POD/ISD-TFI-IZD-POD-E_1000979/P1082303" xmlDataType="decimal"/>
    </xmlCellPr>
  </singleXmlCell>
  <singleXmlCell id="275" xr6:uid="{00000000-000C-0000-FFFF-FFFF10010000}" r="H12" connectionId="0">
    <xmlCellPr id="1" xr6:uid="{00000000-0010-0000-1001-000001000000}" uniqueName="P1076056">
      <xmlPr mapId="3" xpath="/TFI-IZD-POD/ISD-TFI-IZD-POD-E_1000979/P1076056" xmlDataType="decimal"/>
    </xmlCellPr>
  </singleXmlCell>
  <singleXmlCell id="276" xr6:uid="{00000000-000C-0000-FFFF-FFFF11010000}" r="I12" connectionId="0">
    <xmlCellPr id="1" xr6:uid="{00000000-0010-0000-1101-000001000000}" uniqueName="P1082305">
      <xmlPr mapId="3" xpath="/TFI-IZD-POD/ISD-TFI-IZD-POD-E_1000979/P1082305" xmlDataType="decimal"/>
    </xmlCellPr>
  </singleXmlCell>
  <singleXmlCell id="277" xr6:uid="{00000000-000C-0000-FFFF-FFFF12010000}" r="J12" connectionId="0">
    <xmlCellPr id="1" xr6:uid="{00000000-0010-0000-1201-000001000000}" uniqueName="P1076058">
      <xmlPr mapId="3" xpath="/TFI-IZD-POD/ISD-TFI-IZD-POD-E_1000979/P1076058" xmlDataType="decimal"/>
    </xmlCellPr>
  </singleXmlCell>
  <singleXmlCell id="278" xr6:uid="{00000000-000C-0000-FFFF-FFFF13010000}" r="K12" connectionId="0">
    <xmlCellPr id="1" xr6:uid="{00000000-0010-0000-1301-000001000000}" uniqueName="P1082307">
      <xmlPr mapId="3" xpath="/TFI-IZD-POD/ISD-TFI-IZD-POD-E_1000979/P1082307" xmlDataType="decimal"/>
    </xmlCellPr>
  </singleXmlCell>
  <singleXmlCell id="279" xr6:uid="{00000000-000C-0000-FFFF-FFFF14010000}" r="H13" connectionId="0">
    <xmlCellPr id="1" xr6:uid="{00000000-0010-0000-1401-000001000000}" uniqueName="P1076060">
      <xmlPr mapId="3" xpath="/TFI-IZD-POD/ISD-TFI-IZD-POD-E_1000979/P1076060" xmlDataType="decimal"/>
    </xmlCellPr>
  </singleXmlCell>
  <singleXmlCell id="280" xr6:uid="{00000000-000C-0000-FFFF-FFFF15010000}" r="I13" connectionId="0">
    <xmlCellPr id="1" xr6:uid="{00000000-0010-0000-1501-000001000000}" uniqueName="P1082308">
      <xmlPr mapId="3" xpath="/TFI-IZD-POD/ISD-TFI-IZD-POD-E_1000979/P1082308" xmlDataType="decimal"/>
    </xmlCellPr>
  </singleXmlCell>
  <singleXmlCell id="281" xr6:uid="{00000000-000C-0000-FFFF-FFFF16010000}" r="J13" connectionId="0">
    <xmlCellPr id="1" xr6:uid="{00000000-0010-0000-1601-000001000000}" uniqueName="P1076062">
      <xmlPr mapId="3" xpath="/TFI-IZD-POD/ISD-TFI-IZD-POD-E_1000979/P1076062" xmlDataType="decimal"/>
    </xmlCellPr>
  </singleXmlCell>
  <singleXmlCell id="282" xr6:uid="{00000000-000C-0000-FFFF-FFFF17010000}" r="K13" connectionId="0">
    <xmlCellPr id="1" xr6:uid="{00000000-0010-0000-1701-000001000000}" uniqueName="P1082310">
      <xmlPr mapId="3" xpath="/TFI-IZD-POD/ISD-TFI-IZD-POD-E_1000979/P1082310" xmlDataType="decimal"/>
    </xmlCellPr>
  </singleXmlCell>
  <singleXmlCell id="283" xr6:uid="{00000000-000C-0000-FFFF-FFFF18010000}" r="H14" connectionId="0">
    <xmlCellPr id="1" xr6:uid="{00000000-0010-0000-1801-000001000000}" uniqueName="P1076064">
      <xmlPr mapId="3" xpath="/TFI-IZD-POD/ISD-TFI-IZD-POD-E_1000979/P1076064" xmlDataType="decimal"/>
    </xmlCellPr>
  </singleXmlCell>
  <singleXmlCell id="284" xr6:uid="{00000000-000C-0000-FFFF-FFFF19010000}" r="I14" connectionId="0">
    <xmlCellPr id="1" xr6:uid="{00000000-0010-0000-1901-000001000000}" uniqueName="P1082311">
      <xmlPr mapId="3" xpath="/TFI-IZD-POD/ISD-TFI-IZD-POD-E_1000979/P1082311" xmlDataType="decimal"/>
    </xmlCellPr>
  </singleXmlCell>
  <singleXmlCell id="285" xr6:uid="{00000000-000C-0000-FFFF-FFFF1A010000}" r="J14" connectionId="0">
    <xmlCellPr id="1" xr6:uid="{00000000-0010-0000-1A01-000001000000}" uniqueName="P1076066">
      <xmlPr mapId="3" xpath="/TFI-IZD-POD/ISD-TFI-IZD-POD-E_1000979/P1076066" xmlDataType="decimal"/>
    </xmlCellPr>
  </singleXmlCell>
  <singleXmlCell id="286" xr6:uid="{00000000-000C-0000-FFFF-FFFF1B010000}" r="K14" connectionId="0">
    <xmlCellPr id="1" xr6:uid="{00000000-0010-0000-1B01-000001000000}" uniqueName="P1082313">
      <xmlPr mapId="3" xpath="/TFI-IZD-POD/ISD-TFI-IZD-POD-E_1000979/P1082313" xmlDataType="decimal"/>
    </xmlCellPr>
  </singleXmlCell>
  <singleXmlCell id="287" xr6:uid="{00000000-000C-0000-FFFF-FFFF1C010000}" r="H15" connectionId="0">
    <xmlCellPr id="1" xr6:uid="{00000000-0010-0000-1C01-000001000000}" uniqueName="P1076069">
      <xmlPr mapId="3" xpath="/TFI-IZD-POD/ISD-TFI-IZD-POD-E_1000979/P1076069" xmlDataType="decimal"/>
    </xmlCellPr>
  </singleXmlCell>
  <singleXmlCell id="288" xr6:uid="{00000000-000C-0000-FFFF-FFFF1D010000}" r="I15" connectionId="0">
    <xmlCellPr id="1" xr6:uid="{00000000-0010-0000-1D01-000001000000}" uniqueName="P1082315">
      <xmlPr mapId="3" xpath="/TFI-IZD-POD/ISD-TFI-IZD-POD-E_1000979/P1082315" xmlDataType="decimal"/>
    </xmlCellPr>
  </singleXmlCell>
  <singleXmlCell id="289" xr6:uid="{00000000-000C-0000-FFFF-FFFF1E010000}" r="J15" connectionId="0">
    <xmlCellPr id="1" xr6:uid="{00000000-0010-0000-1E01-000001000000}" uniqueName="P1076071">
      <xmlPr mapId="3" xpath="/TFI-IZD-POD/ISD-TFI-IZD-POD-E_1000979/P1076071" xmlDataType="decimal"/>
    </xmlCellPr>
  </singleXmlCell>
  <singleXmlCell id="290" xr6:uid="{00000000-000C-0000-FFFF-FFFF1F010000}" r="K15" connectionId="0">
    <xmlCellPr id="1" xr6:uid="{00000000-0010-0000-1F01-000001000000}" uniqueName="P1082316">
      <xmlPr mapId="3" xpath="/TFI-IZD-POD/ISD-TFI-IZD-POD-E_1000979/P1082316" xmlDataType="decimal"/>
    </xmlCellPr>
  </singleXmlCell>
  <singleXmlCell id="291" xr6:uid="{00000000-000C-0000-FFFF-FFFF20010000}" r="H16" connectionId="0">
    <xmlCellPr id="1" xr6:uid="{00000000-0010-0000-2001-000001000000}" uniqueName="P1076073">
      <xmlPr mapId="3" xpath="/TFI-IZD-POD/ISD-TFI-IZD-POD-E_1000979/P1076073" xmlDataType="decimal"/>
    </xmlCellPr>
  </singleXmlCell>
  <singleXmlCell id="292" xr6:uid="{00000000-000C-0000-FFFF-FFFF21010000}" r="I16" connectionId="0">
    <xmlCellPr id="1" xr6:uid="{00000000-0010-0000-2101-000001000000}" uniqueName="P1082318">
      <xmlPr mapId="3" xpath="/TFI-IZD-POD/ISD-TFI-IZD-POD-E_1000979/P1082318" xmlDataType="decimal"/>
    </xmlCellPr>
  </singleXmlCell>
  <singleXmlCell id="293" xr6:uid="{00000000-000C-0000-FFFF-FFFF22010000}" r="J16" connectionId="0">
    <xmlCellPr id="1" xr6:uid="{00000000-0010-0000-2201-000001000000}" uniqueName="P1076076">
      <xmlPr mapId="3" xpath="/TFI-IZD-POD/ISD-TFI-IZD-POD-E_1000979/P1076076" xmlDataType="decimal"/>
    </xmlCellPr>
  </singleXmlCell>
  <singleXmlCell id="294" xr6:uid="{00000000-000C-0000-FFFF-FFFF23010000}" r="K16" connectionId="0">
    <xmlCellPr id="1" xr6:uid="{00000000-0010-0000-2301-000001000000}" uniqueName="P1082319">
      <xmlPr mapId="3" xpath="/TFI-IZD-POD/ISD-TFI-IZD-POD-E_1000979/P1082319" xmlDataType="decimal"/>
    </xmlCellPr>
  </singleXmlCell>
  <singleXmlCell id="295" xr6:uid="{00000000-000C-0000-FFFF-FFFF24010000}" r="H17" connectionId="0">
    <xmlCellPr id="1" xr6:uid="{00000000-0010-0000-2401-000001000000}" uniqueName="P1076078">
      <xmlPr mapId="3" xpath="/TFI-IZD-POD/ISD-TFI-IZD-POD-E_1000979/P1076078" xmlDataType="decimal"/>
    </xmlCellPr>
  </singleXmlCell>
  <singleXmlCell id="296" xr6:uid="{00000000-000C-0000-FFFF-FFFF25010000}" r="I17" connectionId="0">
    <xmlCellPr id="1" xr6:uid="{00000000-0010-0000-2501-000001000000}" uniqueName="P1082321">
      <xmlPr mapId="3" xpath="/TFI-IZD-POD/ISD-TFI-IZD-POD-E_1000979/P1082321" xmlDataType="decimal"/>
    </xmlCellPr>
  </singleXmlCell>
  <singleXmlCell id="297" xr6:uid="{00000000-000C-0000-FFFF-FFFF26010000}" r="J17" connectionId="0">
    <xmlCellPr id="1" xr6:uid="{00000000-0010-0000-2601-000001000000}" uniqueName="P1076080">
      <xmlPr mapId="3" xpath="/TFI-IZD-POD/ISD-TFI-IZD-POD-E_1000979/P1076080" xmlDataType="decimal"/>
    </xmlCellPr>
  </singleXmlCell>
  <singleXmlCell id="298" xr6:uid="{00000000-000C-0000-FFFF-FFFF27010000}" r="K17" connectionId="0">
    <xmlCellPr id="1" xr6:uid="{00000000-0010-0000-2701-000001000000}" uniqueName="P1082324">
      <xmlPr mapId="3" xpath="/TFI-IZD-POD/ISD-TFI-IZD-POD-E_1000979/P1082324" xmlDataType="decimal"/>
    </xmlCellPr>
  </singleXmlCell>
  <singleXmlCell id="299" xr6:uid="{00000000-000C-0000-FFFF-FFFF28010000}" r="H18" connectionId="0">
    <xmlCellPr id="1" xr6:uid="{00000000-0010-0000-2801-000001000000}" uniqueName="P1076082">
      <xmlPr mapId="3" xpath="/TFI-IZD-POD/ISD-TFI-IZD-POD-E_1000979/P1076082" xmlDataType="decimal"/>
    </xmlCellPr>
  </singleXmlCell>
  <singleXmlCell id="300" xr6:uid="{00000000-000C-0000-FFFF-FFFF29010000}" r="I18" connectionId="0">
    <xmlCellPr id="1" xr6:uid="{00000000-0010-0000-2901-000001000000}" uniqueName="P1082326">
      <xmlPr mapId="3" xpath="/TFI-IZD-POD/ISD-TFI-IZD-POD-E_1000979/P1082326" xmlDataType="decimal"/>
    </xmlCellPr>
  </singleXmlCell>
  <singleXmlCell id="301" xr6:uid="{00000000-000C-0000-FFFF-FFFF2A010000}" r="J18" connectionId="0">
    <xmlCellPr id="1" xr6:uid="{00000000-0010-0000-2A01-000001000000}" uniqueName="P1076084">
      <xmlPr mapId="3" xpath="/TFI-IZD-POD/ISD-TFI-IZD-POD-E_1000979/P1076084" xmlDataType="decimal"/>
    </xmlCellPr>
  </singleXmlCell>
  <singleXmlCell id="302" xr6:uid="{00000000-000C-0000-FFFF-FFFF2B010000}" r="K18" connectionId="0">
    <xmlCellPr id="1" xr6:uid="{00000000-0010-0000-2B01-000001000000}" uniqueName="P1082327">
      <xmlPr mapId="3" xpath="/TFI-IZD-POD/ISD-TFI-IZD-POD-E_1000979/P1082327" xmlDataType="decimal"/>
    </xmlCellPr>
  </singleXmlCell>
  <singleXmlCell id="303" xr6:uid="{00000000-000C-0000-FFFF-FFFF2C010000}" r="H19" connectionId="0">
    <xmlCellPr id="1" xr6:uid="{00000000-0010-0000-2C01-000001000000}" uniqueName="P1076087">
      <xmlPr mapId="3" xpath="/TFI-IZD-POD/ISD-TFI-IZD-POD-E_1000979/P1076087" xmlDataType="decimal"/>
    </xmlCellPr>
  </singleXmlCell>
  <singleXmlCell id="304" xr6:uid="{00000000-000C-0000-FFFF-FFFF2D010000}" r="I19" connectionId="0">
    <xmlCellPr id="1" xr6:uid="{00000000-0010-0000-2D01-000001000000}" uniqueName="P1082329">
      <xmlPr mapId="3" xpath="/TFI-IZD-POD/ISD-TFI-IZD-POD-E_1000979/P1082329" xmlDataType="decimal"/>
    </xmlCellPr>
  </singleXmlCell>
  <singleXmlCell id="305" xr6:uid="{00000000-000C-0000-FFFF-FFFF2E010000}" r="J19" connectionId="0">
    <xmlCellPr id="1" xr6:uid="{00000000-0010-0000-2E01-000001000000}" uniqueName="P1076090">
      <xmlPr mapId="3" xpath="/TFI-IZD-POD/ISD-TFI-IZD-POD-E_1000979/P1076090" xmlDataType="decimal"/>
    </xmlCellPr>
  </singleXmlCell>
  <singleXmlCell id="306" xr6:uid="{00000000-000C-0000-FFFF-FFFF2F010000}" r="K19" connectionId="0">
    <xmlCellPr id="1" xr6:uid="{00000000-0010-0000-2F01-000001000000}" uniqueName="P1082330">
      <xmlPr mapId="3" xpath="/TFI-IZD-POD/ISD-TFI-IZD-POD-E_1000979/P1082330" xmlDataType="decimal"/>
    </xmlCellPr>
  </singleXmlCell>
  <singleXmlCell id="307" xr6:uid="{00000000-000C-0000-FFFF-FFFF30010000}" r="H20" connectionId="0">
    <xmlCellPr id="1" xr6:uid="{00000000-0010-0000-3001-000001000000}" uniqueName="P1076092">
      <xmlPr mapId="3" xpath="/TFI-IZD-POD/ISD-TFI-IZD-POD-E_1000979/P1076092" xmlDataType="decimal"/>
    </xmlCellPr>
  </singleXmlCell>
  <singleXmlCell id="308" xr6:uid="{00000000-000C-0000-FFFF-FFFF31010000}" r="I20" connectionId="0">
    <xmlCellPr id="1" xr6:uid="{00000000-0010-0000-3101-000001000000}" uniqueName="P1082332">
      <xmlPr mapId="3" xpath="/TFI-IZD-POD/ISD-TFI-IZD-POD-E_1000979/P1082332" xmlDataType="decimal"/>
    </xmlCellPr>
  </singleXmlCell>
  <singleXmlCell id="309" xr6:uid="{00000000-000C-0000-FFFF-FFFF32010000}" r="J20" connectionId="0">
    <xmlCellPr id="1" xr6:uid="{00000000-0010-0000-3201-000001000000}" uniqueName="P1076094">
      <xmlPr mapId="3" xpath="/TFI-IZD-POD/ISD-TFI-IZD-POD-E_1000979/P1076094" xmlDataType="decimal"/>
    </xmlCellPr>
  </singleXmlCell>
  <singleXmlCell id="310" xr6:uid="{00000000-000C-0000-FFFF-FFFF33010000}" r="K20" connectionId="0">
    <xmlCellPr id="1" xr6:uid="{00000000-0010-0000-3301-000001000000}" uniqueName="P1082334">
      <xmlPr mapId="3" xpath="/TFI-IZD-POD/ISD-TFI-IZD-POD-E_1000979/P1082334" xmlDataType="decimal"/>
    </xmlCellPr>
  </singleXmlCell>
  <singleXmlCell id="311" xr6:uid="{00000000-000C-0000-FFFF-FFFF34010000}" r="H21" connectionId="0">
    <xmlCellPr id="1" xr6:uid="{00000000-0010-0000-3401-000001000000}" uniqueName="P1076095">
      <xmlPr mapId="3" xpath="/TFI-IZD-POD/ISD-TFI-IZD-POD-E_1000979/P1076095" xmlDataType="decimal"/>
    </xmlCellPr>
  </singleXmlCell>
  <singleXmlCell id="312" xr6:uid="{00000000-000C-0000-FFFF-FFFF35010000}" r="I21" connectionId="0">
    <xmlCellPr id="1" xr6:uid="{00000000-0010-0000-3501-000001000000}" uniqueName="P1082335">
      <xmlPr mapId="3" xpath="/TFI-IZD-POD/ISD-TFI-IZD-POD-E_1000979/P1082335" xmlDataType="decimal"/>
    </xmlCellPr>
  </singleXmlCell>
  <singleXmlCell id="313" xr6:uid="{00000000-000C-0000-FFFF-FFFF36010000}" r="J21" connectionId="0">
    <xmlCellPr id="1" xr6:uid="{00000000-0010-0000-3601-000001000000}" uniqueName="P1076098">
      <xmlPr mapId="3" xpath="/TFI-IZD-POD/ISD-TFI-IZD-POD-E_1000979/P1076098" xmlDataType="decimal"/>
    </xmlCellPr>
  </singleXmlCell>
  <singleXmlCell id="314" xr6:uid="{00000000-000C-0000-FFFF-FFFF37010000}" r="K21" connectionId="0">
    <xmlCellPr id="1" xr6:uid="{00000000-0010-0000-3701-000001000000}" uniqueName="P1082337">
      <xmlPr mapId="3" xpath="/TFI-IZD-POD/ISD-TFI-IZD-POD-E_1000979/P1082337" xmlDataType="decimal"/>
    </xmlCellPr>
  </singleXmlCell>
  <singleXmlCell id="315" xr6:uid="{00000000-000C-0000-FFFF-FFFF38010000}" r="H22" connectionId="0">
    <xmlCellPr id="1" xr6:uid="{00000000-0010-0000-3801-000001000000}" uniqueName="P1076101">
      <xmlPr mapId="3" xpath="/TFI-IZD-POD/ISD-TFI-IZD-POD-E_1000979/P1076101" xmlDataType="decimal"/>
    </xmlCellPr>
  </singleXmlCell>
  <singleXmlCell id="316" xr6:uid="{00000000-000C-0000-FFFF-FFFF39010000}" r="I22" connectionId="0">
    <xmlCellPr id="1" xr6:uid="{00000000-0010-0000-3901-000001000000}" uniqueName="P1082339">
      <xmlPr mapId="3" xpath="/TFI-IZD-POD/ISD-TFI-IZD-POD-E_1000979/P1082339" xmlDataType="decimal"/>
    </xmlCellPr>
  </singleXmlCell>
  <singleXmlCell id="317" xr6:uid="{00000000-000C-0000-FFFF-FFFF3A010000}" r="J22" connectionId="0">
    <xmlCellPr id="1" xr6:uid="{00000000-0010-0000-3A01-000001000000}" uniqueName="P1076103">
      <xmlPr mapId="3" xpath="/TFI-IZD-POD/ISD-TFI-IZD-POD-E_1000979/P1076103" xmlDataType="decimal"/>
    </xmlCellPr>
  </singleXmlCell>
  <singleXmlCell id="318" xr6:uid="{00000000-000C-0000-FFFF-FFFF3B010000}" r="K22" connectionId="0">
    <xmlCellPr id="1" xr6:uid="{00000000-0010-0000-3B01-000001000000}" uniqueName="P1082340">
      <xmlPr mapId="3" xpath="/TFI-IZD-POD/ISD-TFI-IZD-POD-E_1000979/P1082340" xmlDataType="decimal"/>
    </xmlCellPr>
  </singleXmlCell>
  <singleXmlCell id="319" xr6:uid="{00000000-000C-0000-FFFF-FFFF3C010000}" r="H23" connectionId="0">
    <xmlCellPr id="1" xr6:uid="{00000000-0010-0000-3C01-000001000000}" uniqueName="P1076105">
      <xmlPr mapId="3" xpath="/TFI-IZD-POD/ISD-TFI-IZD-POD-E_1000979/P1076105" xmlDataType="decimal"/>
    </xmlCellPr>
  </singleXmlCell>
  <singleXmlCell id="320" xr6:uid="{00000000-000C-0000-FFFF-FFFF3D010000}" r="I23" connectionId="0">
    <xmlCellPr id="1" xr6:uid="{00000000-0010-0000-3D01-000001000000}" uniqueName="P1082342">
      <xmlPr mapId="3" xpath="/TFI-IZD-POD/ISD-TFI-IZD-POD-E_1000979/P1082342" xmlDataType="decimal"/>
    </xmlCellPr>
  </singleXmlCell>
  <singleXmlCell id="321" xr6:uid="{00000000-000C-0000-FFFF-FFFF3E010000}" r="J23" connectionId="0">
    <xmlCellPr id="1" xr6:uid="{00000000-0010-0000-3E01-000001000000}" uniqueName="P1076107">
      <xmlPr mapId="3" xpath="/TFI-IZD-POD/ISD-TFI-IZD-POD-E_1000979/P1076107" xmlDataType="decimal"/>
    </xmlCellPr>
  </singleXmlCell>
  <singleXmlCell id="322" xr6:uid="{00000000-000C-0000-FFFF-FFFF3F010000}" r="K23" connectionId="0">
    <xmlCellPr id="1" xr6:uid="{00000000-0010-0000-3F01-000001000000}" uniqueName="P1082345">
      <xmlPr mapId="3" xpath="/TFI-IZD-POD/ISD-TFI-IZD-POD-E_1000979/P1082345" xmlDataType="decimal"/>
    </xmlCellPr>
  </singleXmlCell>
  <singleXmlCell id="323" xr6:uid="{00000000-000C-0000-FFFF-FFFF40010000}" r="H24" connectionId="0">
    <xmlCellPr id="1" xr6:uid="{00000000-0010-0000-4001-000001000000}" uniqueName="P1076109">
      <xmlPr mapId="3" xpath="/TFI-IZD-POD/ISD-TFI-IZD-POD-E_1000979/P1076109" xmlDataType="decimal"/>
    </xmlCellPr>
  </singleXmlCell>
  <singleXmlCell id="324" xr6:uid="{00000000-000C-0000-FFFF-FFFF41010000}" r="I24" connectionId="0">
    <xmlCellPr id="1" xr6:uid="{00000000-0010-0000-4101-000001000000}" uniqueName="P1082347">
      <xmlPr mapId="3" xpath="/TFI-IZD-POD/ISD-TFI-IZD-POD-E_1000979/P1082347" xmlDataType="decimal"/>
    </xmlCellPr>
  </singleXmlCell>
  <singleXmlCell id="325" xr6:uid="{00000000-000C-0000-FFFF-FFFF42010000}" r="J24" connectionId="0">
    <xmlCellPr id="1" xr6:uid="{00000000-0010-0000-4201-000001000000}" uniqueName="P1076111">
      <xmlPr mapId="3" xpath="/TFI-IZD-POD/ISD-TFI-IZD-POD-E_1000979/P1076111" xmlDataType="decimal"/>
    </xmlCellPr>
  </singleXmlCell>
  <singleXmlCell id="326" xr6:uid="{00000000-000C-0000-FFFF-FFFF43010000}" r="K24" connectionId="0">
    <xmlCellPr id="1" xr6:uid="{00000000-0010-0000-4301-000001000000}" uniqueName="P1082348">
      <xmlPr mapId="3" xpath="/TFI-IZD-POD/ISD-TFI-IZD-POD-E_1000979/P1082348" xmlDataType="decimal"/>
    </xmlCellPr>
  </singleXmlCell>
  <singleXmlCell id="327" xr6:uid="{00000000-000C-0000-FFFF-FFFF44010000}" r="H25" connectionId="0">
    <xmlCellPr id="1" xr6:uid="{00000000-0010-0000-4401-000001000000}" uniqueName="P1076113">
      <xmlPr mapId="3" xpath="/TFI-IZD-POD/ISD-TFI-IZD-POD-E_1000979/P1076113" xmlDataType="decimal"/>
    </xmlCellPr>
  </singleXmlCell>
  <singleXmlCell id="328" xr6:uid="{00000000-000C-0000-FFFF-FFFF45010000}" r="I25" connectionId="0">
    <xmlCellPr id="1" xr6:uid="{00000000-0010-0000-4501-000001000000}" uniqueName="P1082350">
      <xmlPr mapId="3" xpath="/TFI-IZD-POD/ISD-TFI-IZD-POD-E_1000979/P1082350" xmlDataType="decimal"/>
    </xmlCellPr>
  </singleXmlCell>
  <singleXmlCell id="329" xr6:uid="{00000000-000C-0000-FFFF-FFFF46010000}" r="J25" connectionId="0">
    <xmlCellPr id="1" xr6:uid="{00000000-0010-0000-4601-000001000000}" uniqueName="P1076115">
      <xmlPr mapId="3" xpath="/TFI-IZD-POD/ISD-TFI-IZD-POD-E_1000979/P1076115" xmlDataType="decimal"/>
    </xmlCellPr>
  </singleXmlCell>
  <singleXmlCell id="330" xr6:uid="{00000000-000C-0000-FFFF-FFFF47010000}" r="K25" connectionId="0">
    <xmlCellPr id="1" xr6:uid="{00000000-0010-0000-4701-000001000000}" uniqueName="P1082352">
      <xmlPr mapId="3" xpath="/TFI-IZD-POD/ISD-TFI-IZD-POD-E_1000979/P1082352" xmlDataType="decimal"/>
    </xmlCellPr>
  </singleXmlCell>
  <singleXmlCell id="331" xr6:uid="{00000000-000C-0000-FFFF-FFFF48010000}" r="H26" connectionId="0">
    <xmlCellPr id="1" xr6:uid="{00000000-0010-0000-4801-000001000000}" uniqueName="P1076117">
      <xmlPr mapId="3" xpath="/TFI-IZD-POD/ISD-TFI-IZD-POD-E_1000979/P1076117" xmlDataType="decimal"/>
    </xmlCellPr>
  </singleXmlCell>
  <singleXmlCell id="332" xr6:uid="{00000000-000C-0000-FFFF-FFFF49010000}" r="I26" connectionId="0">
    <xmlCellPr id="1" xr6:uid="{00000000-0010-0000-4901-000001000000}" uniqueName="P1082353">
      <xmlPr mapId="3" xpath="/TFI-IZD-POD/ISD-TFI-IZD-POD-E_1000979/P1082353" xmlDataType="decimal"/>
    </xmlCellPr>
  </singleXmlCell>
  <singleXmlCell id="333" xr6:uid="{00000000-000C-0000-FFFF-FFFF4A010000}" r="J26" connectionId="0">
    <xmlCellPr id="1" xr6:uid="{00000000-0010-0000-4A01-000001000000}" uniqueName="P1076122">
      <xmlPr mapId="3" xpath="/TFI-IZD-POD/ISD-TFI-IZD-POD-E_1000979/P1076122" xmlDataType="decimal"/>
    </xmlCellPr>
  </singleXmlCell>
  <singleXmlCell id="334" xr6:uid="{00000000-000C-0000-FFFF-FFFF4B010000}" r="K26" connectionId="0">
    <xmlCellPr id="1" xr6:uid="{00000000-0010-0000-4B01-000001000000}" uniqueName="P1082355">
      <xmlPr mapId="3" xpath="/TFI-IZD-POD/ISD-TFI-IZD-POD-E_1000979/P1082355" xmlDataType="decimal"/>
    </xmlCellPr>
  </singleXmlCell>
  <singleXmlCell id="335" xr6:uid="{00000000-000C-0000-FFFF-FFFF4C010000}" r="H27" connectionId="0">
    <xmlCellPr id="1" xr6:uid="{00000000-0010-0000-4C01-000001000000}" uniqueName="P1076126">
      <xmlPr mapId="3" xpath="/TFI-IZD-POD/ISD-TFI-IZD-POD-E_1000979/P1076126" xmlDataType="decimal"/>
    </xmlCellPr>
  </singleXmlCell>
  <singleXmlCell id="336" xr6:uid="{00000000-000C-0000-FFFF-FFFF4D010000}" r="I27" connectionId="0">
    <xmlCellPr id="1" xr6:uid="{00000000-0010-0000-4D01-000001000000}" uniqueName="P1082357">
      <xmlPr mapId="3" xpath="/TFI-IZD-POD/ISD-TFI-IZD-POD-E_1000979/P1082357" xmlDataType="decimal"/>
    </xmlCellPr>
  </singleXmlCell>
  <singleXmlCell id="337" xr6:uid="{00000000-000C-0000-FFFF-FFFF4E010000}" r="J27" connectionId="0">
    <xmlCellPr id="1" xr6:uid="{00000000-0010-0000-4E01-000001000000}" uniqueName="P1076128">
      <xmlPr mapId="3" xpath="/TFI-IZD-POD/ISD-TFI-IZD-POD-E_1000979/P1076128" xmlDataType="decimal"/>
    </xmlCellPr>
  </singleXmlCell>
  <singleXmlCell id="338" xr6:uid="{00000000-000C-0000-FFFF-FFFF4F010000}" r="K27" connectionId="0">
    <xmlCellPr id="1" xr6:uid="{00000000-0010-0000-4F01-000001000000}" uniqueName="P1082359">
      <xmlPr mapId="3" xpath="/TFI-IZD-POD/ISD-TFI-IZD-POD-E_1000979/P1082359" xmlDataType="decimal"/>
    </xmlCellPr>
  </singleXmlCell>
  <singleXmlCell id="339" xr6:uid="{00000000-000C-0000-FFFF-FFFF50010000}" r="H28" connectionId="0">
    <xmlCellPr id="1" xr6:uid="{00000000-0010-0000-5001-000001000000}" uniqueName="P1076130">
      <xmlPr mapId="3" xpath="/TFI-IZD-POD/ISD-TFI-IZD-POD-E_1000979/P1076130" xmlDataType="decimal"/>
    </xmlCellPr>
  </singleXmlCell>
  <singleXmlCell id="340" xr6:uid="{00000000-000C-0000-FFFF-FFFF51010000}" r="I28" connectionId="0">
    <xmlCellPr id="1" xr6:uid="{00000000-0010-0000-5101-000001000000}" uniqueName="P1082363">
      <xmlPr mapId="3" xpath="/TFI-IZD-POD/ISD-TFI-IZD-POD-E_1000979/P1082363" xmlDataType="decimal"/>
    </xmlCellPr>
  </singleXmlCell>
  <singleXmlCell id="341" xr6:uid="{00000000-000C-0000-FFFF-FFFF52010000}" r="J28" connectionId="0">
    <xmlCellPr id="1" xr6:uid="{00000000-0010-0000-5201-000001000000}" uniqueName="P1076132">
      <xmlPr mapId="3" xpath="/TFI-IZD-POD/ISD-TFI-IZD-POD-E_1000979/P1076132" xmlDataType="decimal"/>
    </xmlCellPr>
  </singleXmlCell>
  <singleXmlCell id="342" xr6:uid="{00000000-000C-0000-FFFF-FFFF53010000}" r="K28" connectionId="0">
    <xmlCellPr id="1" xr6:uid="{00000000-0010-0000-5301-000001000000}" uniqueName="P1082371">
      <xmlPr mapId="3" xpath="/TFI-IZD-POD/ISD-TFI-IZD-POD-E_1000979/P1082371" xmlDataType="decimal"/>
    </xmlCellPr>
  </singleXmlCell>
  <singleXmlCell id="343" xr6:uid="{00000000-000C-0000-FFFF-FFFF54010000}" r="H29" connectionId="0">
    <xmlCellPr id="1" xr6:uid="{00000000-0010-0000-5401-000001000000}" uniqueName="P1076134">
      <xmlPr mapId="3" xpath="/TFI-IZD-POD/ISD-TFI-IZD-POD-E_1000979/P1076134" xmlDataType="decimal"/>
    </xmlCellPr>
  </singleXmlCell>
  <singleXmlCell id="344" xr6:uid="{00000000-000C-0000-FFFF-FFFF55010000}" r="I29" connectionId="0">
    <xmlCellPr id="1" xr6:uid="{00000000-0010-0000-5501-000001000000}" uniqueName="P1082373">
      <xmlPr mapId="3" xpath="/TFI-IZD-POD/ISD-TFI-IZD-POD-E_1000979/P1082373" xmlDataType="decimal"/>
    </xmlCellPr>
  </singleXmlCell>
  <singleXmlCell id="345" xr6:uid="{00000000-000C-0000-FFFF-FFFF56010000}" r="J29" connectionId="0">
    <xmlCellPr id="1" xr6:uid="{00000000-0010-0000-5601-000001000000}" uniqueName="P1076136">
      <xmlPr mapId="3" xpath="/TFI-IZD-POD/ISD-TFI-IZD-POD-E_1000979/P1076136" xmlDataType="decimal"/>
    </xmlCellPr>
  </singleXmlCell>
  <singleXmlCell id="346" xr6:uid="{00000000-000C-0000-FFFF-FFFF57010000}" r="K29" connectionId="0">
    <xmlCellPr id="1" xr6:uid="{00000000-0010-0000-5701-000001000000}" uniqueName="P1082375">
      <xmlPr mapId="3" xpath="/TFI-IZD-POD/ISD-TFI-IZD-POD-E_1000979/P1082375" xmlDataType="decimal"/>
    </xmlCellPr>
  </singleXmlCell>
  <singleXmlCell id="347" xr6:uid="{00000000-000C-0000-FFFF-FFFF58010000}" r="H30" connectionId="0">
    <xmlCellPr id="1" xr6:uid="{00000000-0010-0000-5801-000001000000}" uniqueName="P1076138">
      <xmlPr mapId="3" xpath="/TFI-IZD-POD/ISD-TFI-IZD-POD-E_1000979/P1076138" xmlDataType="decimal"/>
    </xmlCellPr>
  </singleXmlCell>
  <singleXmlCell id="348" xr6:uid="{00000000-000C-0000-FFFF-FFFF59010000}" r="I30" connectionId="0">
    <xmlCellPr id="1" xr6:uid="{00000000-0010-0000-5901-000001000000}" uniqueName="P1082377">
      <xmlPr mapId="3" xpath="/TFI-IZD-POD/ISD-TFI-IZD-POD-E_1000979/P1082377" xmlDataType="decimal"/>
    </xmlCellPr>
  </singleXmlCell>
  <singleXmlCell id="349" xr6:uid="{00000000-000C-0000-FFFF-FFFF5A010000}" r="J30" connectionId="0">
    <xmlCellPr id="1" xr6:uid="{00000000-0010-0000-5A01-000001000000}" uniqueName="P1076140">
      <xmlPr mapId="3" xpath="/TFI-IZD-POD/ISD-TFI-IZD-POD-E_1000979/P1076140" xmlDataType="decimal"/>
    </xmlCellPr>
  </singleXmlCell>
  <singleXmlCell id="350" xr6:uid="{00000000-000C-0000-FFFF-FFFF5B010000}" r="K30" connectionId="0">
    <xmlCellPr id="1" xr6:uid="{00000000-0010-0000-5B01-000001000000}" uniqueName="P1082379">
      <xmlPr mapId="3" xpath="/TFI-IZD-POD/ISD-TFI-IZD-POD-E_1000979/P1082379" xmlDataType="decimal"/>
    </xmlCellPr>
  </singleXmlCell>
  <singleXmlCell id="351" xr6:uid="{00000000-000C-0000-FFFF-FFFF5C010000}" r="H31" connectionId="0">
    <xmlCellPr id="1" xr6:uid="{00000000-0010-0000-5C01-000001000000}" uniqueName="P1076142">
      <xmlPr mapId="3" xpath="/TFI-IZD-POD/ISD-TFI-IZD-POD-E_1000979/P1076142" xmlDataType="decimal"/>
    </xmlCellPr>
  </singleXmlCell>
  <singleXmlCell id="352" xr6:uid="{00000000-000C-0000-FFFF-FFFF5D010000}" r="I31" connectionId="0">
    <xmlCellPr id="1" xr6:uid="{00000000-0010-0000-5D01-000001000000}" uniqueName="P1082380">
      <xmlPr mapId="3" xpath="/TFI-IZD-POD/ISD-TFI-IZD-POD-E_1000979/P1082380" xmlDataType="decimal"/>
    </xmlCellPr>
  </singleXmlCell>
  <singleXmlCell id="353" xr6:uid="{00000000-000C-0000-FFFF-FFFF5E010000}" r="J31" connectionId="0">
    <xmlCellPr id="1" xr6:uid="{00000000-0010-0000-5E01-000001000000}" uniqueName="P1076144">
      <xmlPr mapId="3" xpath="/TFI-IZD-POD/ISD-TFI-IZD-POD-E_1000979/P1076144" xmlDataType="decimal"/>
    </xmlCellPr>
  </singleXmlCell>
  <singleXmlCell id="354" xr6:uid="{00000000-000C-0000-FFFF-FFFF5F010000}" r="K31" connectionId="0">
    <xmlCellPr id="1" xr6:uid="{00000000-0010-0000-5F01-000001000000}" uniqueName="P1082382">
      <xmlPr mapId="3" xpath="/TFI-IZD-POD/ISD-TFI-IZD-POD-E_1000979/P1082382" xmlDataType="decimal"/>
    </xmlCellPr>
  </singleXmlCell>
  <singleXmlCell id="355" xr6:uid="{00000000-000C-0000-FFFF-FFFF60010000}" r="H32" connectionId="0">
    <xmlCellPr id="1" xr6:uid="{00000000-0010-0000-6001-000001000000}" uniqueName="P1076147">
      <xmlPr mapId="3" xpath="/TFI-IZD-POD/ISD-TFI-IZD-POD-E_1000979/P1076147" xmlDataType="decimal"/>
    </xmlCellPr>
  </singleXmlCell>
  <singleXmlCell id="356" xr6:uid="{00000000-000C-0000-FFFF-FFFF61010000}" r="I32" connectionId="0">
    <xmlCellPr id="1" xr6:uid="{00000000-0010-0000-6101-000001000000}" uniqueName="P1082384">
      <xmlPr mapId="3" xpath="/TFI-IZD-POD/ISD-TFI-IZD-POD-E_1000979/P1082384" xmlDataType="decimal"/>
    </xmlCellPr>
  </singleXmlCell>
  <singleXmlCell id="357" xr6:uid="{00000000-000C-0000-FFFF-FFFF62010000}" r="J32" connectionId="0">
    <xmlCellPr id="1" xr6:uid="{00000000-0010-0000-6201-000001000000}" uniqueName="P1076150">
      <xmlPr mapId="3" xpath="/TFI-IZD-POD/ISD-TFI-IZD-POD-E_1000979/P1076150" xmlDataType="decimal"/>
    </xmlCellPr>
  </singleXmlCell>
  <singleXmlCell id="358" xr6:uid="{00000000-000C-0000-FFFF-FFFF63010000}" r="K32" connectionId="0">
    <xmlCellPr id="1" xr6:uid="{00000000-0010-0000-6301-000001000000}" uniqueName="P1082386">
      <xmlPr mapId="3" xpath="/TFI-IZD-POD/ISD-TFI-IZD-POD-E_1000979/P1082386" xmlDataType="decimal"/>
    </xmlCellPr>
  </singleXmlCell>
  <singleXmlCell id="363" xr6:uid="{00000000-000C-0000-FFFF-FFFF64010000}" r="H33" connectionId="0">
    <xmlCellPr id="1" xr6:uid="{00000000-0010-0000-6401-000001000000}" uniqueName="P1076152">
      <xmlPr mapId="3" xpath="/TFI-IZD-POD/ISD-TFI-IZD-POD-E_1000979/P1076152" xmlDataType="decimal"/>
    </xmlCellPr>
  </singleXmlCell>
  <singleXmlCell id="364" xr6:uid="{00000000-000C-0000-FFFF-FFFF65010000}" r="I33" connectionId="0">
    <xmlCellPr id="1" xr6:uid="{00000000-0010-0000-6501-000001000000}" uniqueName="P1082387">
      <xmlPr mapId="3" xpath="/TFI-IZD-POD/ISD-TFI-IZD-POD-E_1000979/P1082387" xmlDataType="decimal"/>
    </xmlCellPr>
  </singleXmlCell>
  <singleXmlCell id="365" xr6:uid="{00000000-000C-0000-FFFF-FFFF66010000}" r="J33" connectionId="0">
    <xmlCellPr id="1" xr6:uid="{00000000-0010-0000-6601-000001000000}" uniqueName="P1076154">
      <xmlPr mapId="3" xpath="/TFI-IZD-POD/ISD-TFI-IZD-POD-E_1000979/P1076154" xmlDataType="decimal"/>
    </xmlCellPr>
  </singleXmlCell>
  <singleXmlCell id="366" xr6:uid="{00000000-000C-0000-FFFF-FFFF67010000}" r="K33" connectionId="0">
    <xmlCellPr id="1" xr6:uid="{00000000-0010-0000-6701-000001000000}" uniqueName="P1082389">
      <xmlPr mapId="3" xpath="/TFI-IZD-POD/ISD-TFI-IZD-POD-E_1000979/P1082389" xmlDataType="decimal"/>
    </xmlCellPr>
  </singleXmlCell>
  <singleXmlCell id="367" xr6:uid="{00000000-000C-0000-FFFF-FFFF68010000}" r="H34" connectionId="0">
    <xmlCellPr id="1" xr6:uid="{00000000-0010-0000-6801-000001000000}" uniqueName="P1076156">
      <xmlPr mapId="3" xpath="/TFI-IZD-POD/ISD-TFI-IZD-POD-E_1000979/P1076156" xmlDataType="decimal"/>
    </xmlCellPr>
  </singleXmlCell>
  <singleXmlCell id="368" xr6:uid="{00000000-000C-0000-FFFF-FFFF69010000}" r="I34" connectionId="0">
    <xmlCellPr id="1" xr6:uid="{00000000-0010-0000-6901-000001000000}" uniqueName="P1082391">
      <xmlPr mapId="3" xpath="/TFI-IZD-POD/ISD-TFI-IZD-POD-E_1000979/P1082391" xmlDataType="decimal"/>
    </xmlCellPr>
  </singleXmlCell>
  <singleXmlCell id="369" xr6:uid="{00000000-000C-0000-FFFF-FFFF6A010000}" r="J34" connectionId="0">
    <xmlCellPr id="1" xr6:uid="{00000000-0010-0000-6A01-000001000000}" uniqueName="P1076158">
      <xmlPr mapId="3" xpath="/TFI-IZD-POD/ISD-TFI-IZD-POD-E_1000979/P1076158" xmlDataType="decimal"/>
    </xmlCellPr>
  </singleXmlCell>
  <singleXmlCell id="370" xr6:uid="{00000000-000C-0000-FFFF-FFFF6B010000}" r="K34" connectionId="0">
    <xmlCellPr id="1" xr6:uid="{00000000-0010-0000-6B01-000001000000}" uniqueName="P1082393">
      <xmlPr mapId="3" xpath="/TFI-IZD-POD/ISD-TFI-IZD-POD-E_1000979/P1082393" xmlDataType="decimal"/>
    </xmlCellPr>
  </singleXmlCell>
  <singleXmlCell id="371" xr6:uid="{00000000-000C-0000-FFFF-FFFF6C010000}" r="H35" connectionId="0">
    <xmlCellPr id="1" xr6:uid="{00000000-0010-0000-6C01-000001000000}" uniqueName="P1076162">
      <xmlPr mapId="3" xpath="/TFI-IZD-POD/ISD-TFI-IZD-POD-E_1000979/P1076162" xmlDataType="decimal"/>
    </xmlCellPr>
  </singleXmlCell>
  <singleXmlCell id="372" xr6:uid="{00000000-000C-0000-FFFF-FFFF6D010000}" r="I35" connectionId="0">
    <xmlCellPr id="1" xr6:uid="{00000000-0010-0000-6D01-000001000000}" uniqueName="P1082395">
      <xmlPr mapId="3" xpath="/TFI-IZD-POD/ISD-TFI-IZD-POD-E_1000979/P1082395" xmlDataType="decimal"/>
    </xmlCellPr>
  </singleXmlCell>
  <singleXmlCell id="373" xr6:uid="{00000000-000C-0000-FFFF-FFFF6E010000}" r="J35" connectionId="0">
    <xmlCellPr id="1" xr6:uid="{00000000-0010-0000-6E01-000001000000}" uniqueName="P1076164">
      <xmlPr mapId="3" xpath="/TFI-IZD-POD/ISD-TFI-IZD-POD-E_1000979/P1076164" xmlDataType="decimal"/>
    </xmlCellPr>
  </singleXmlCell>
  <singleXmlCell id="374" xr6:uid="{00000000-000C-0000-FFFF-FFFF6F010000}" r="K35" connectionId="0">
    <xmlCellPr id="1" xr6:uid="{00000000-0010-0000-6F01-000001000000}" uniqueName="P1082397">
      <xmlPr mapId="3" xpath="/TFI-IZD-POD/ISD-TFI-IZD-POD-E_1000979/P1082397" xmlDataType="decimal"/>
    </xmlCellPr>
  </singleXmlCell>
  <singleXmlCell id="375" xr6:uid="{00000000-000C-0000-FFFF-FFFF70010000}" r="H36" connectionId="0">
    <xmlCellPr id="1" xr6:uid="{00000000-0010-0000-7001-000001000000}" uniqueName="P1076166">
      <xmlPr mapId="3" xpath="/TFI-IZD-POD/ISD-TFI-IZD-POD-E_1000979/P1076166" xmlDataType="decimal"/>
    </xmlCellPr>
  </singleXmlCell>
  <singleXmlCell id="376" xr6:uid="{00000000-000C-0000-FFFF-FFFF71010000}" r="I36" connectionId="0">
    <xmlCellPr id="1" xr6:uid="{00000000-0010-0000-7101-000001000000}" uniqueName="P1082399">
      <xmlPr mapId="3" xpath="/TFI-IZD-POD/ISD-TFI-IZD-POD-E_1000979/P1082399" xmlDataType="decimal"/>
    </xmlCellPr>
  </singleXmlCell>
  <singleXmlCell id="377" xr6:uid="{00000000-000C-0000-FFFF-FFFF72010000}" r="J36" connectionId="0">
    <xmlCellPr id="1" xr6:uid="{00000000-0010-0000-7201-000001000000}" uniqueName="P1076168">
      <xmlPr mapId="3" xpath="/TFI-IZD-POD/ISD-TFI-IZD-POD-E_1000979/P1076168" xmlDataType="decimal"/>
    </xmlCellPr>
  </singleXmlCell>
  <singleXmlCell id="378" xr6:uid="{00000000-000C-0000-FFFF-FFFF73010000}" r="K36" connectionId="0">
    <xmlCellPr id="1" xr6:uid="{00000000-0010-0000-7301-000001000000}" uniqueName="P1082400">
      <xmlPr mapId="3" xpath="/TFI-IZD-POD/ISD-TFI-IZD-POD-E_1000979/P1082400" xmlDataType="decimal"/>
    </xmlCellPr>
  </singleXmlCell>
  <singleXmlCell id="379" xr6:uid="{00000000-000C-0000-FFFF-FFFF74010000}" r="H37" connectionId="0">
    <xmlCellPr id="1" xr6:uid="{00000000-0010-0000-7401-000001000000}" uniqueName="P1076170">
      <xmlPr mapId="3" xpath="/TFI-IZD-POD/ISD-TFI-IZD-POD-E_1000979/P1076170" xmlDataType="decimal"/>
    </xmlCellPr>
  </singleXmlCell>
  <singleXmlCell id="380" xr6:uid="{00000000-000C-0000-FFFF-FFFF75010000}" r="I37" connectionId="0">
    <xmlCellPr id="1" xr6:uid="{00000000-0010-0000-7501-000001000000}" uniqueName="P1082402">
      <xmlPr mapId="3" xpath="/TFI-IZD-POD/ISD-TFI-IZD-POD-E_1000979/P1082402" xmlDataType="decimal"/>
    </xmlCellPr>
  </singleXmlCell>
  <singleXmlCell id="381" xr6:uid="{00000000-000C-0000-FFFF-FFFF76010000}" r="J37" connectionId="0">
    <xmlCellPr id="1" xr6:uid="{00000000-0010-0000-7601-000001000000}" uniqueName="P1076173">
      <xmlPr mapId="3" xpath="/TFI-IZD-POD/ISD-TFI-IZD-POD-E_1000979/P1076173" xmlDataType="decimal"/>
    </xmlCellPr>
  </singleXmlCell>
  <singleXmlCell id="382" xr6:uid="{00000000-000C-0000-FFFF-FFFF77010000}" r="K37" connectionId="0">
    <xmlCellPr id="1" xr6:uid="{00000000-0010-0000-7701-000001000000}" uniqueName="P1082404">
      <xmlPr mapId="3" xpath="/TFI-IZD-POD/ISD-TFI-IZD-POD-E_1000979/P1082404" xmlDataType="decimal"/>
    </xmlCellPr>
  </singleXmlCell>
  <singleXmlCell id="383" xr6:uid="{00000000-000C-0000-FFFF-FFFF78010000}" r="H38" connectionId="0">
    <xmlCellPr id="1" xr6:uid="{00000000-0010-0000-7801-000001000000}" uniqueName="P1076175">
      <xmlPr mapId="3" xpath="/TFI-IZD-POD/ISD-TFI-IZD-POD-E_1000979/P1076175" xmlDataType="decimal"/>
    </xmlCellPr>
  </singleXmlCell>
  <singleXmlCell id="384" xr6:uid="{00000000-000C-0000-FFFF-FFFF79010000}" r="I38" connectionId="0">
    <xmlCellPr id="1" xr6:uid="{00000000-0010-0000-7901-000001000000}" uniqueName="P1082405">
      <xmlPr mapId="3" xpath="/TFI-IZD-POD/ISD-TFI-IZD-POD-E_1000979/P1082405" xmlDataType="decimal"/>
    </xmlCellPr>
  </singleXmlCell>
  <singleXmlCell id="385" xr6:uid="{00000000-000C-0000-FFFF-FFFF7A010000}" r="J38" connectionId="0">
    <xmlCellPr id="1" xr6:uid="{00000000-0010-0000-7A01-000001000000}" uniqueName="P1076178">
      <xmlPr mapId="3" xpath="/TFI-IZD-POD/ISD-TFI-IZD-POD-E_1000979/P1076178" xmlDataType="decimal"/>
    </xmlCellPr>
  </singleXmlCell>
  <singleXmlCell id="386" xr6:uid="{00000000-000C-0000-FFFF-FFFF7B010000}" r="K38" connectionId="0">
    <xmlCellPr id="1" xr6:uid="{00000000-0010-0000-7B01-000001000000}" uniqueName="P1082407">
      <xmlPr mapId="3" xpath="/TFI-IZD-POD/ISD-TFI-IZD-POD-E_1000979/P1082407" xmlDataType="decimal"/>
    </xmlCellPr>
  </singleXmlCell>
  <singleXmlCell id="387" xr6:uid="{00000000-000C-0000-FFFF-FFFF7C010000}" r="H39" connectionId="0">
    <xmlCellPr id="1" xr6:uid="{00000000-0010-0000-7C01-000001000000}" uniqueName="P1076180">
      <xmlPr mapId="3" xpath="/TFI-IZD-POD/ISD-TFI-IZD-POD-E_1000979/P1076180" xmlDataType="decimal"/>
    </xmlCellPr>
  </singleXmlCell>
  <singleXmlCell id="388" xr6:uid="{00000000-000C-0000-FFFF-FFFF7D010000}" r="I39" connectionId="0">
    <xmlCellPr id="1" xr6:uid="{00000000-0010-0000-7D01-000001000000}" uniqueName="P1082409">
      <xmlPr mapId="3" xpath="/TFI-IZD-POD/ISD-TFI-IZD-POD-E_1000979/P1082409" xmlDataType="decimal"/>
    </xmlCellPr>
  </singleXmlCell>
  <singleXmlCell id="389" xr6:uid="{00000000-000C-0000-FFFF-FFFF7E010000}" r="J39" connectionId="0">
    <xmlCellPr id="1" xr6:uid="{00000000-0010-0000-7E01-000001000000}" uniqueName="P1076182">
      <xmlPr mapId="3" xpath="/TFI-IZD-POD/ISD-TFI-IZD-POD-E_1000979/P1076182" xmlDataType="decimal"/>
    </xmlCellPr>
  </singleXmlCell>
  <singleXmlCell id="390" xr6:uid="{00000000-000C-0000-FFFF-FFFF7F010000}" r="K39" connectionId="0">
    <xmlCellPr id="1" xr6:uid="{00000000-0010-0000-7F01-000001000000}" uniqueName="P1082411">
      <xmlPr mapId="3" xpath="/TFI-IZD-POD/ISD-TFI-IZD-POD-E_1000979/P1082411" xmlDataType="decimal"/>
    </xmlCellPr>
  </singleXmlCell>
  <singleXmlCell id="391" xr6:uid="{00000000-000C-0000-FFFF-FFFF80010000}" r="H40" connectionId="0">
    <xmlCellPr id="1" xr6:uid="{00000000-0010-0000-8001-000001000000}" uniqueName="P1076234">
      <xmlPr mapId="3" xpath="/TFI-IZD-POD/ISD-TFI-IZD-POD-E_1000979/P1076234" xmlDataType="decimal"/>
    </xmlCellPr>
  </singleXmlCell>
  <singleXmlCell id="392" xr6:uid="{00000000-000C-0000-FFFF-FFFF81010000}" r="I40" connectionId="0">
    <xmlCellPr id="1" xr6:uid="{00000000-0010-0000-8101-000001000000}" uniqueName="P1082413">
      <xmlPr mapId="3" xpath="/TFI-IZD-POD/ISD-TFI-IZD-POD-E_1000979/P1082413" xmlDataType="decimal"/>
    </xmlCellPr>
  </singleXmlCell>
  <singleXmlCell id="393" xr6:uid="{00000000-000C-0000-FFFF-FFFF82010000}" r="J40" connectionId="0">
    <xmlCellPr id="1" xr6:uid="{00000000-0010-0000-8201-000001000000}" uniqueName="P1076236">
      <xmlPr mapId="3" xpath="/TFI-IZD-POD/ISD-TFI-IZD-POD-E_1000979/P1076236" xmlDataType="decimal"/>
    </xmlCellPr>
  </singleXmlCell>
  <singleXmlCell id="394" xr6:uid="{00000000-000C-0000-FFFF-FFFF83010000}" r="K40" connectionId="0">
    <xmlCellPr id="1" xr6:uid="{00000000-0010-0000-8301-000001000000}" uniqueName="P1082414">
      <xmlPr mapId="3" xpath="/TFI-IZD-POD/ISD-TFI-IZD-POD-E_1000979/P1082414" xmlDataType="decimal"/>
    </xmlCellPr>
  </singleXmlCell>
  <singleXmlCell id="395" xr6:uid="{00000000-000C-0000-FFFF-FFFF84010000}" r="H41" connectionId="0">
    <xmlCellPr id="1" xr6:uid="{00000000-0010-0000-8401-000001000000}" uniqueName="P1076240">
      <xmlPr mapId="3" xpath="/TFI-IZD-POD/ISD-TFI-IZD-POD-E_1000979/P1076240" xmlDataType="decimal"/>
    </xmlCellPr>
  </singleXmlCell>
  <singleXmlCell id="396" xr6:uid="{00000000-000C-0000-FFFF-FFFF85010000}" r="I41" connectionId="0">
    <xmlCellPr id="1" xr6:uid="{00000000-0010-0000-8501-000001000000}" uniqueName="P1082421">
      <xmlPr mapId="3" xpath="/TFI-IZD-POD/ISD-TFI-IZD-POD-E_1000979/P1082421" xmlDataType="decimal"/>
    </xmlCellPr>
  </singleXmlCell>
  <singleXmlCell id="397" xr6:uid="{00000000-000C-0000-FFFF-FFFF86010000}" r="J41" connectionId="0">
    <xmlCellPr id="1" xr6:uid="{00000000-0010-0000-8601-000001000000}" uniqueName="P1076243">
      <xmlPr mapId="3" xpath="/TFI-IZD-POD/ISD-TFI-IZD-POD-E_1000979/P1076243" xmlDataType="decimal"/>
    </xmlCellPr>
  </singleXmlCell>
  <singleXmlCell id="398" xr6:uid="{00000000-000C-0000-FFFF-FFFF87010000}" r="K41" connectionId="0">
    <xmlCellPr id="1" xr6:uid="{00000000-0010-0000-8701-000001000000}" uniqueName="P1082424">
      <xmlPr mapId="3" xpath="/TFI-IZD-POD/ISD-TFI-IZD-POD-E_1000979/P1082424" xmlDataType="decimal"/>
    </xmlCellPr>
  </singleXmlCell>
  <singleXmlCell id="399" xr6:uid="{00000000-000C-0000-FFFF-FFFF88010000}" r="H42" connectionId="0">
    <xmlCellPr id="1" xr6:uid="{00000000-0010-0000-8801-000001000000}" uniqueName="P1076245">
      <xmlPr mapId="3" xpath="/TFI-IZD-POD/ISD-TFI-IZD-POD-E_1000979/P1076245" xmlDataType="decimal"/>
    </xmlCellPr>
  </singleXmlCell>
  <singleXmlCell id="400" xr6:uid="{00000000-000C-0000-FFFF-FFFF89010000}" r="I42" connectionId="0">
    <xmlCellPr id="1" xr6:uid="{00000000-0010-0000-8901-000001000000}" uniqueName="P1082426">
      <xmlPr mapId="3" xpath="/TFI-IZD-POD/ISD-TFI-IZD-POD-E_1000979/P1082426" xmlDataType="decimal"/>
    </xmlCellPr>
  </singleXmlCell>
  <singleXmlCell id="401" xr6:uid="{00000000-000C-0000-FFFF-FFFF8A010000}" r="J42" connectionId="0">
    <xmlCellPr id="1" xr6:uid="{00000000-0010-0000-8A01-000001000000}" uniqueName="P1076247">
      <xmlPr mapId="3" xpath="/TFI-IZD-POD/ISD-TFI-IZD-POD-E_1000979/P1076247" xmlDataType="decimal"/>
    </xmlCellPr>
  </singleXmlCell>
  <singleXmlCell id="402" xr6:uid="{00000000-000C-0000-FFFF-FFFF8B010000}" r="K42" connectionId="0">
    <xmlCellPr id="1" xr6:uid="{00000000-0010-0000-8B01-000001000000}" uniqueName="P1082427">
      <xmlPr mapId="3" xpath="/TFI-IZD-POD/ISD-TFI-IZD-POD-E_1000979/P1082427" xmlDataType="decimal"/>
    </xmlCellPr>
  </singleXmlCell>
  <singleXmlCell id="403" xr6:uid="{00000000-000C-0000-FFFF-FFFF8C010000}" r="H43" connectionId="0">
    <xmlCellPr id="1" xr6:uid="{00000000-0010-0000-8C01-000001000000}" uniqueName="P1076249">
      <xmlPr mapId="3" xpath="/TFI-IZD-POD/ISD-TFI-IZD-POD-E_1000979/P1076249" xmlDataType="decimal"/>
    </xmlCellPr>
  </singleXmlCell>
  <singleXmlCell id="404" xr6:uid="{00000000-000C-0000-FFFF-FFFF8D010000}" r="I43" connectionId="0">
    <xmlCellPr id="1" xr6:uid="{00000000-0010-0000-8D01-000001000000}" uniqueName="P1082431">
      <xmlPr mapId="3" xpath="/TFI-IZD-POD/ISD-TFI-IZD-POD-E_1000979/P1082431" xmlDataType="decimal"/>
    </xmlCellPr>
  </singleXmlCell>
  <singleXmlCell id="405" xr6:uid="{00000000-000C-0000-FFFF-FFFF8E010000}" r="J43" connectionId="0">
    <xmlCellPr id="1" xr6:uid="{00000000-0010-0000-8E01-000001000000}" uniqueName="P1076251">
      <xmlPr mapId="3" xpath="/TFI-IZD-POD/ISD-TFI-IZD-POD-E_1000979/P1076251" xmlDataType="decimal"/>
    </xmlCellPr>
  </singleXmlCell>
  <singleXmlCell id="406" xr6:uid="{00000000-000C-0000-FFFF-FFFF8F010000}" r="K43" connectionId="0">
    <xmlCellPr id="1" xr6:uid="{00000000-0010-0000-8F01-000001000000}" uniqueName="P1082432">
      <xmlPr mapId="3" xpath="/TFI-IZD-POD/ISD-TFI-IZD-POD-E_1000979/P1082432" xmlDataType="decimal"/>
    </xmlCellPr>
  </singleXmlCell>
  <singleXmlCell id="407" xr6:uid="{00000000-000C-0000-FFFF-FFFF90010000}" r="H44" connectionId="0">
    <xmlCellPr id="1" xr6:uid="{00000000-0010-0000-9001-000001000000}" uniqueName="P1076253">
      <xmlPr mapId="3" xpath="/TFI-IZD-POD/ISD-TFI-IZD-POD-E_1000979/P1076253" xmlDataType="decimal"/>
    </xmlCellPr>
  </singleXmlCell>
  <singleXmlCell id="408" xr6:uid="{00000000-000C-0000-FFFF-FFFF91010000}" r="I44" connectionId="0">
    <xmlCellPr id="1" xr6:uid="{00000000-0010-0000-9101-000001000000}" uniqueName="P1082434">
      <xmlPr mapId="3" xpath="/TFI-IZD-POD/ISD-TFI-IZD-POD-E_1000979/P1082434" xmlDataType="decimal"/>
    </xmlCellPr>
  </singleXmlCell>
  <singleXmlCell id="409" xr6:uid="{00000000-000C-0000-FFFF-FFFF92010000}" r="J44" connectionId="0">
    <xmlCellPr id="1" xr6:uid="{00000000-0010-0000-9201-000001000000}" uniqueName="P1076255">
      <xmlPr mapId="3" xpath="/TFI-IZD-POD/ISD-TFI-IZD-POD-E_1000979/P1076255" xmlDataType="decimal"/>
    </xmlCellPr>
  </singleXmlCell>
  <singleXmlCell id="410" xr6:uid="{00000000-000C-0000-FFFF-FFFF93010000}" r="K44" connectionId="0">
    <xmlCellPr id="1" xr6:uid="{00000000-0010-0000-9301-000001000000}" uniqueName="P1082436">
      <xmlPr mapId="3" xpath="/TFI-IZD-POD/ISD-TFI-IZD-POD-E_1000979/P1082436" xmlDataType="decimal"/>
    </xmlCellPr>
  </singleXmlCell>
  <singleXmlCell id="411" xr6:uid="{00000000-000C-0000-FFFF-FFFF94010000}" r="H45" connectionId="0">
    <xmlCellPr id="1" xr6:uid="{00000000-0010-0000-9401-000001000000}" uniqueName="P1076257">
      <xmlPr mapId="3" xpath="/TFI-IZD-POD/ISD-TFI-IZD-POD-E_1000979/P1076257" xmlDataType="decimal"/>
    </xmlCellPr>
  </singleXmlCell>
  <singleXmlCell id="412" xr6:uid="{00000000-000C-0000-FFFF-FFFF95010000}" r="I45" connectionId="0">
    <xmlCellPr id="1" xr6:uid="{00000000-0010-0000-9501-000001000000}" uniqueName="P1082438">
      <xmlPr mapId="3" xpath="/TFI-IZD-POD/ISD-TFI-IZD-POD-E_1000979/P1082438" xmlDataType="decimal"/>
    </xmlCellPr>
  </singleXmlCell>
  <singleXmlCell id="413" xr6:uid="{00000000-000C-0000-FFFF-FFFF96010000}" r="J45" connectionId="0">
    <xmlCellPr id="1" xr6:uid="{00000000-0010-0000-9601-000001000000}" uniqueName="P1076259">
      <xmlPr mapId="3" xpath="/TFI-IZD-POD/ISD-TFI-IZD-POD-E_1000979/P1076259" xmlDataType="decimal"/>
    </xmlCellPr>
  </singleXmlCell>
  <singleXmlCell id="414" xr6:uid="{00000000-000C-0000-FFFF-FFFF97010000}" r="K45" connectionId="0">
    <xmlCellPr id="1" xr6:uid="{00000000-0010-0000-9701-000001000000}" uniqueName="P1082439">
      <xmlPr mapId="3" xpath="/TFI-IZD-POD/ISD-TFI-IZD-POD-E_1000979/P1082439" xmlDataType="decimal"/>
    </xmlCellPr>
  </singleXmlCell>
  <singleXmlCell id="415" xr6:uid="{00000000-000C-0000-FFFF-FFFF98010000}" r="H46" connectionId="0">
    <xmlCellPr id="1" xr6:uid="{00000000-0010-0000-9801-000001000000}" uniqueName="P1076262">
      <xmlPr mapId="3" xpath="/TFI-IZD-POD/ISD-TFI-IZD-POD-E_1000979/P1076262" xmlDataType="decimal"/>
    </xmlCellPr>
  </singleXmlCell>
  <singleXmlCell id="416" xr6:uid="{00000000-000C-0000-FFFF-FFFF99010000}" r="I46" connectionId="0">
    <xmlCellPr id="1" xr6:uid="{00000000-0010-0000-9901-000001000000}" uniqueName="P1082441">
      <xmlPr mapId="3" xpath="/TFI-IZD-POD/ISD-TFI-IZD-POD-E_1000979/P1082441" xmlDataType="decimal"/>
    </xmlCellPr>
  </singleXmlCell>
  <singleXmlCell id="417" xr6:uid="{00000000-000C-0000-FFFF-FFFF9A010000}" r="J46" connectionId="0">
    <xmlCellPr id="1" xr6:uid="{00000000-0010-0000-9A01-000001000000}" uniqueName="P1076264">
      <xmlPr mapId="3" xpath="/TFI-IZD-POD/ISD-TFI-IZD-POD-E_1000979/P1076264" xmlDataType="decimal"/>
    </xmlCellPr>
  </singleXmlCell>
  <singleXmlCell id="418" xr6:uid="{00000000-000C-0000-FFFF-FFFF9B010000}" r="K46" connectionId="0">
    <xmlCellPr id="1" xr6:uid="{00000000-0010-0000-9B01-000001000000}" uniqueName="P1082443">
      <xmlPr mapId="3" xpath="/TFI-IZD-POD/ISD-TFI-IZD-POD-E_1000979/P1082443" xmlDataType="decimal"/>
    </xmlCellPr>
  </singleXmlCell>
  <singleXmlCell id="419" xr6:uid="{00000000-000C-0000-FFFF-FFFF9C010000}" r="H47" connectionId="0">
    <xmlCellPr id="1" xr6:uid="{00000000-0010-0000-9C01-000001000000}" uniqueName="P1076274">
      <xmlPr mapId="3" xpath="/TFI-IZD-POD/ISD-TFI-IZD-POD-E_1000979/P1076274" xmlDataType="decimal"/>
    </xmlCellPr>
  </singleXmlCell>
  <singleXmlCell id="420" xr6:uid="{00000000-000C-0000-FFFF-FFFF9D010000}" r="I47" connectionId="0">
    <xmlCellPr id="1" xr6:uid="{00000000-0010-0000-9D01-000001000000}" uniqueName="P1082444">
      <xmlPr mapId="3" xpath="/TFI-IZD-POD/ISD-TFI-IZD-POD-E_1000979/P1082444" xmlDataType="decimal"/>
    </xmlCellPr>
  </singleXmlCell>
  <singleXmlCell id="421" xr6:uid="{00000000-000C-0000-FFFF-FFFF9E010000}" r="J47" connectionId="0">
    <xmlCellPr id="1" xr6:uid="{00000000-0010-0000-9E01-000001000000}" uniqueName="P1076276">
      <xmlPr mapId="3" xpath="/TFI-IZD-POD/ISD-TFI-IZD-POD-E_1000979/P1076276" xmlDataType="decimal"/>
    </xmlCellPr>
  </singleXmlCell>
  <singleXmlCell id="422" xr6:uid="{00000000-000C-0000-FFFF-FFFF9F010000}" r="K47" connectionId="0">
    <xmlCellPr id="1" xr6:uid="{00000000-0010-0000-9F01-000001000000}" uniqueName="P1082446">
      <xmlPr mapId="3" xpath="/TFI-IZD-POD/ISD-TFI-IZD-POD-E_1000979/P1082446" xmlDataType="decimal"/>
    </xmlCellPr>
  </singleXmlCell>
  <singleXmlCell id="423" xr6:uid="{00000000-000C-0000-FFFF-FFFFA0010000}" r="H48" connectionId="0">
    <xmlCellPr id="1" xr6:uid="{00000000-0010-0000-A001-000001000000}" uniqueName="P1076278">
      <xmlPr mapId="3" xpath="/TFI-IZD-POD/ISD-TFI-IZD-POD-E_1000979/P1076278" xmlDataType="decimal"/>
    </xmlCellPr>
  </singleXmlCell>
  <singleXmlCell id="424" xr6:uid="{00000000-000C-0000-FFFF-FFFFA1010000}" r="I48" connectionId="0">
    <xmlCellPr id="1" xr6:uid="{00000000-0010-0000-A101-000001000000}" uniqueName="P1082448">
      <xmlPr mapId="3" xpath="/TFI-IZD-POD/ISD-TFI-IZD-POD-E_1000979/P1082448" xmlDataType="decimal"/>
    </xmlCellPr>
  </singleXmlCell>
  <singleXmlCell id="425" xr6:uid="{00000000-000C-0000-FFFF-FFFFA2010000}" r="J48" connectionId="0">
    <xmlCellPr id="1" xr6:uid="{00000000-0010-0000-A201-000001000000}" uniqueName="P1076280">
      <xmlPr mapId="3" xpath="/TFI-IZD-POD/ISD-TFI-IZD-POD-E_1000979/P1076280" xmlDataType="decimal"/>
    </xmlCellPr>
  </singleXmlCell>
  <singleXmlCell id="426" xr6:uid="{00000000-000C-0000-FFFF-FFFFA3010000}" r="K48" connectionId="0">
    <xmlCellPr id="1" xr6:uid="{00000000-0010-0000-A301-000001000000}" uniqueName="P1082449">
      <xmlPr mapId="3" xpath="/TFI-IZD-POD/ISD-TFI-IZD-POD-E_1000979/P1082449" xmlDataType="decimal"/>
    </xmlCellPr>
  </singleXmlCell>
  <singleXmlCell id="427" xr6:uid="{00000000-000C-0000-FFFF-FFFFA4010000}" r="H49" connectionId="0">
    <xmlCellPr id="1" xr6:uid="{00000000-0010-0000-A401-000001000000}" uniqueName="P1076281">
      <xmlPr mapId="3" xpath="/TFI-IZD-POD/ISD-TFI-IZD-POD-E_1000979/P1076281" xmlDataType="decimal"/>
    </xmlCellPr>
  </singleXmlCell>
  <singleXmlCell id="428" xr6:uid="{00000000-000C-0000-FFFF-FFFFA5010000}" r="I49" connectionId="0">
    <xmlCellPr id="1" xr6:uid="{00000000-0010-0000-A501-000001000000}" uniqueName="P1082451">
      <xmlPr mapId="3" xpath="/TFI-IZD-POD/ISD-TFI-IZD-POD-E_1000979/P1082451" xmlDataType="decimal"/>
    </xmlCellPr>
  </singleXmlCell>
  <singleXmlCell id="429" xr6:uid="{00000000-000C-0000-FFFF-FFFFA6010000}" r="J49" connectionId="0">
    <xmlCellPr id="1" xr6:uid="{00000000-0010-0000-A601-000001000000}" uniqueName="P1076282">
      <xmlPr mapId="3" xpath="/TFI-IZD-POD/ISD-TFI-IZD-POD-E_1000979/P1076282" xmlDataType="decimal"/>
    </xmlCellPr>
  </singleXmlCell>
  <singleXmlCell id="430" xr6:uid="{00000000-000C-0000-FFFF-FFFFA7010000}" r="K49" connectionId="0">
    <xmlCellPr id="1" xr6:uid="{00000000-0010-0000-A701-000001000000}" uniqueName="P1082452">
      <xmlPr mapId="3" xpath="/TFI-IZD-POD/ISD-TFI-IZD-POD-E_1000979/P1082452" xmlDataType="decimal"/>
    </xmlCellPr>
  </singleXmlCell>
  <singleXmlCell id="431" xr6:uid="{00000000-000C-0000-FFFF-FFFFA8010000}" r="H50" connectionId="0">
    <xmlCellPr id="1" xr6:uid="{00000000-0010-0000-A801-000001000000}" uniqueName="P1076283">
      <xmlPr mapId="3" xpath="/TFI-IZD-POD/ISD-TFI-IZD-POD-E_1000979/P1076283" xmlDataType="decimal"/>
    </xmlCellPr>
  </singleXmlCell>
  <singleXmlCell id="432" xr6:uid="{00000000-000C-0000-FFFF-FFFFA9010000}" r="I50" connectionId="0">
    <xmlCellPr id="1" xr6:uid="{00000000-0010-0000-A901-000001000000}" uniqueName="P1082454">
      <xmlPr mapId="3" xpath="/TFI-IZD-POD/ISD-TFI-IZD-POD-E_1000979/P1082454" xmlDataType="decimal"/>
    </xmlCellPr>
  </singleXmlCell>
  <singleXmlCell id="433" xr6:uid="{00000000-000C-0000-FFFF-FFFFAA010000}" r="J50" connectionId="0">
    <xmlCellPr id="1" xr6:uid="{00000000-0010-0000-AA01-000001000000}" uniqueName="P1076284">
      <xmlPr mapId="3" xpath="/TFI-IZD-POD/ISD-TFI-IZD-POD-E_1000979/P1076284" xmlDataType="decimal"/>
    </xmlCellPr>
  </singleXmlCell>
  <singleXmlCell id="434" xr6:uid="{00000000-000C-0000-FFFF-FFFFAB010000}" r="K50" connectionId="0">
    <xmlCellPr id="1" xr6:uid="{00000000-0010-0000-AB01-000001000000}" uniqueName="P1082456">
      <xmlPr mapId="3" xpath="/TFI-IZD-POD/ISD-TFI-IZD-POD-E_1000979/P1082456" xmlDataType="decimal"/>
    </xmlCellPr>
  </singleXmlCell>
  <singleXmlCell id="435" xr6:uid="{00000000-000C-0000-FFFF-FFFFAC010000}" r="H51" connectionId="0">
    <xmlCellPr id="1" xr6:uid="{00000000-0010-0000-AC01-000001000000}" uniqueName="P1076285">
      <xmlPr mapId="3" xpath="/TFI-IZD-POD/ISD-TFI-IZD-POD-E_1000979/P1076285" xmlDataType="decimal"/>
    </xmlCellPr>
  </singleXmlCell>
  <singleXmlCell id="436" xr6:uid="{00000000-000C-0000-FFFF-FFFFAD010000}" r="I51" connectionId="0">
    <xmlCellPr id="1" xr6:uid="{00000000-0010-0000-AD01-000001000000}" uniqueName="P1082457">
      <xmlPr mapId="3" xpath="/TFI-IZD-POD/ISD-TFI-IZD-POD-E_1000979/P1082457" xmlDataType="decimal"/>
    </xmlCellPr>
  </singleXmlCell>
  <singleXmlCell id="437" xr6:uid="{00000000-000C-0000-FFFF-FFFFAE010000}" r="J51" connectionId="0">
    <xmlCellPr id="1" xr6:uid="{00000000-0010-0000-AE01-000001000000}" uniqueName="P1076286">
      <xmlPr mapId="3" xpath="/TFI-IZD-POD/ISD-TFI-IZD-POD-E_1000979/P1076286" xmlDataType="decimal"/>
    </xmlCellPr>
  </singleXmlCell>
  <singleXmlCell id="438" xr6:uid="{00000000-000C-0000-FFFF-FFFFAF010000}" r="K51" connectionId="0">
    <xmlCellPr id="1" xr6:uid="{00000000-0010-0000-AF01-000001000000}" uniqueName="P1082459">
      <xmlPr mapId="3" xpath="/TFI-IZD-POD/ISD-TFI-IZD-POD-E_1000979/P1082459" xmlDataType="decimal"/>
    </xmlCellPr>
  </singleXmlCell>
  <singleXmlCell id="439" xr6:uid="{00000000-000C-0000-FFFF-FFFFB0010000}" r="H52" connectionId="0">
    <xmlCellPr id="1" xr6:uid="{00000000-0010-0000-B001-000001000000}" uniqueName="P1076287">
      <xmlPr mapId="3" xpath="/TFI-IZD-POD/ISD-TFI-IZD-POD-E_1000979/P1076287" xmlDataType="decimal"/>
    </xmlCellPr>
  </singleXmlCell>
  <singleXmlCell id="440" xr6:uid="{00000000-000C-0000-FFFF-FFFFB1010000}" r="I52" connectionId="0">
    <xmlCellPr id="1" xr6:uid="{00000000-0010-0000-B101-000001000000}" uniqueName="P1082476">
      <xmlPr mapId="3" xpath="/TFI-IZD-POD/ISD-TFI-IZD-POD-E_1000979/P1082476" xmlDataType="decimal"/>
    </xmlCellPr>
  </singleXmlCell>
  <singleXmlCell id="441" xr6:uid="{00000000-000C-0000-FFFF-FFFFB2010000}" r="J52" connectionId="0">
    <xmlCellPr id="1" xr6:uid="{00000000-0010-0000-B201-000001000000}" uniqueName="P1076288">
      <xmlPr mapId="3" xpath="/TFI-IZD-POD/ISD-TFI-IZD-POD-E_1000979/P1076288" xmlDataType="decimal"/>
    </xmlCellPr>
  </singleXmlCell>
  <singleXmlCell id="442" xr6:uid="{00000000-000C-0000-FFFF-FFFFB3010000}" r="K52" connectionId="0">
    <xmlCellPr id="1" xr6:uid="{00000000-0010-0000-B301-000001000000}" uniqueName="P1082478">
      <xmlPr mapId="3" xpath="/TFI-IZD-POD/ISD-TFI-IZD-POD-E_1000979/P1082478" xmlDataType="decimal"/>
    </xmlCellPr>
  </singleXmlCell>
  <singleXmlCell id="443" xr6:uid="{00000000-000C-0000-FFFF-FFFFB4010000}" r="H53" connectionId="0">
    <xmlCellPr id="1" xr6:uid="{00000000-0010-0000-B401-000001000000}" uniqueName="P1076289">
      <xmlPr mapId="3" xpath="/TFI-IZD-POD/ISD-TFI-IZD-POD-E_1000979/P1076289" xmlDataType="decimal"/>
    </xmlCellPr>
  </singleXmlCell>
  <singleXmlCell id="444" xr6:uid="{00000000-000C-0000-FFFF-FFFFB5010000}" r="I53" connectionId="0">
    <xmlCellPr id="1" xr6:uid="{00000000-0010-0000-B501-000001000000}" uniqueName="P1082479">
      <xmlPr mapId="3" xpath="/TFI-IZD-POD/ISD-TFI-IZD-POD-E_1000979/P1082479" xmlDataType="decimal"/>
    </xmlCellPr>
  </singleXmlCell>
  <singleXmlCell id="445" xr6:uid="{00000000-000C-0000-FFFF-FFFFB6010000}" r="J53" connectionId="0">
    <xmlCellPr id="1" xr6:uid="{00000000-0010-0000-B601-000001000000}" uniqueName="P1076291">
      <xmlPr mapId="3" xpath="/TFI-IZD-POD/ISD-TFI-IZD-POD-E_1000979/P1076291" xmlDataType="decimal"/>
    </xmlCellPr>
  </singleXmlCell>
  <singleXmlCell id="446" xr6:uid="{00000000-000C-0000-FFFF-FFFFB7010000}" r="K53" connectionId="0">
    <xmlCellPr id="1" xr6:uid="{00000000-0010-0000-B701-000001000000}" uniqueName="P1082481">
      <xmlPr mapId="3" xpath="/TFI-IZD-POD/ISD-TFI-IZD-POD-E_1000979/P1082481" xmlDataType="decimal"/>
    </xmlCellPr>
  </singleXmlCell>
  <singleXmlCell id="447" xr6:uid="{00000000-000C-0000-FFFF-FFFFB8010000}" r="H54" connectionId="0">
    <xmlCellPr id="1" xr6:uid="{00000000-0010-0000-B801-000001000000}" uniqueName="P1076293">
      <xmlPr mapId="3" xpath="/TFI-IZD-POD/ISD-TFI-IZD-POD-E_1000979/P1076293" xmlDataType="decimal"/>
    </xmlCellPr>
  </singleXmlCell>
  <singleXmlCell id="448" xr6:uid="{00000000-000C-0000-FFFF-FFFFB9010000}" r="I54" connectionId="0">
    <xmlCellPr id="1" xr6:uid="{00000000-0010-0000-B901-000001000000}" uniqueName="P1082483">
      <xmlPr mapId="3" xpath="/TFI-IZD-POD/ISD-TFI-IZD-POD-E_1000979/P1082483" xmlDataType="decimal"/>
    </xmlCellPr>
  </singleXmlCell>
  <singleXmlCell id="449" xr6:uid="{00000000-000C-0000-FFFF-FFFFBA010000}" r="J54" connectionId="0">
    <xmlCellPr id="1" xr6:uid="{00000000-0010-0000-BA01-000001000000}" uniqueName="P1076295">
      <xmlPr mapId="3" xpath="/TFI-IZD-POD/ISD-TFI-IZD-POD-E_1000979/P1076295" xmlDataType="decimal"/>
    </xmlCellPr>
  </singleXmlCell>
  <singleXmlCell id="450" xr6:uid="{00000000-000C-0000-FFFF-FFFFBB010000}" r="K54" connectionId="0">
    <xmlCellPr id="1" xr6:uid="{00000000-0010-0000-BB01-000001000000}" uniqueName="P1082485">
      <xmlPr mapId="3" xpath="/TFI-IZD-POD/ISD-TFI-IZD-POD-E_1000979/P1082485" xmlDataType="decimal"/>
    </xmlCellPr>
  </singleXmlCell>
  <singleXmlCell id="451" xr6:uid="{00000000-000C-0000-FFFF-FFFFBC010000}" r="H55" connectionId="0">
    <xmlCellPr id="1" xr6:uid="{00000000-0010-0000-BC01-000001000000}" uniqueName="P1076297">
      <xmlPr mapId="3" xpath="/TFI-IZD-POD/ISD-TFI-IZD-POD-E_1000979/P1076297" xmlDataType="decimal"/>
    </xmlCellPr>
  </singleXmlCell>
  <singleXmlCell id="452" xr6:uid="{00000000-000C-0000-FFFF-FFFFBD010000}" r="I55" connectionId="0">
    <xmlCellPr id="1" xr6:uid="{00000000-0010-0000-BD01-000001000000}" uniqueName="P1082486">
      <xmlPr mapId="3" xpath="/TFI-IZD-POD/ISD-TFI-IZD-POD-E_1000979/P1082486" xmlDataType="decimal"/>
    </xmlCellPr>
  </singleXmlCell>
  <singleXmlCell id="453" xr6:uid="{00000000-000C-0000-FFFF-FFFFBE010000}" r="J55" connectionId="0">
    <xmlCellPr id="1" xr6:uid="{00000000-0010-0000-BE01-000001000000}" uniqueName="P1076299">
      <xmlPr mapId="3" xpath="/TFI-IZD-POD/ISD-TFI-IZD-POD-E_1000979/P1076299" xmlDataType="decimal"/>
    </xmlCellPr>
  </singleXmlCell>
  <singleXmlCell id="454" xr6:uid="{00000000-000C-0000-FFFF-FFFFBF010000}" r="K55" connectionId="0">
    <xmlCellPr id="1" xr6:uid="{00000000-0010-0000-BF01-000001000000}" uniqueName="P1082489">
      <xmlPr mapId="3" xpath="/TFI-IZD-POD/ISD-TFI-IZD-POD-E_1000979/P1082489" xmlDataType="decimal"/>
    </xmlCellPr>
  </singleXmlCell>
  <singleXmlCell id="455" xr6:uid="{00000000-000C-0000-FFFF-FFFFC0010000}" r="H56" connectionId="0">
    <xmlCellPr id="1" xr6:uid="{00000000-0010-0000-C001-000001000000}" uniqueName="P1076301">
      <xmlPr mapId="3" xpath="/TFI-IZD-POD/ISD-TFI-IZD-POD-E_1000979/P1076301" xmlDataType="decimal"/>
    </xmlCellPr>
  </singleXmlCell>
  <singleXmlCell id="456" xr6:uid="{00000000-000C-0000-FFFF-FFFFC1010000}" r="I56" connectionId="0">
    <xmlCellPr id="1" xr6:uid="{00000000-0010-0000-C101-000001000000}" uniqueName="P1082491">
      <xmlPr mapId="3" xpath="/TFI-IZD-POD/ISD-TFI-IZD-POD-E_1000979/P1082491" xmlDataType="decimal"/>
    </xmlCellPr>
  </singleXmlCell>
  <singleXmlCell id="457" xr6:uid="{00000000-000C-0000-FFFF-FFFFC2010000}" r="J56" connectionId="0">
    <xmlCellPr id="1" xr6:uid="{00000000-0010-0000-C201-000001000000}" uniqueName="P1076303">
      <xmlPr mapId="3" xpath="/TFI-IZD-POD/ISD-TFI-IZD-POD-E_1000979/P1076303" xmlDataType="decimal"/>
    </xmlCellPr>
  </singleXmlCell>
  <singleXmlCell id="458" xr6:uid="{00000000-000C-0000-FFFF-FFFFC3010000}" r="K56" connectionId="0">
    <xmlCellPr id="1" xr6:uid="{00000000-0010-0000-C301-000001000000}" uniqueName="P1082492">
      <xmlPr mapId="3" xpath="/TFI-IZD-POD/ISD-TFI-IZD-POD-E_1000979/P1082492" xmlDataType="decimal"/>
    </xmlCellPr>
  </singleXmlCell>
  <singleXmlCell id="459" xr6:uid="{00000000-000C-0000-FFFF-FFFFC4010000}" r="H57" connectionId="0">
    <xmlCellPr id="1" xr6:uid="{00000000-0010-0000-C401-000001000000}" uniqueName="P1076315">
      <xmlPr mapId="3" xpath="/TFI-IZD-POD/ISD-TFI-IZD-POD-E_1000979/P1076315" xmlDataType="decimal"/>
    </xmlCellPr>
  </singleXmlCell>
  <singleXmlCell id="460" xr6:uid="{00000000-000C-0000-FFFF-FFFFC5010000}" r="I57" connectionId="0">
    <xmlCellPr id="1" xr6:uid="{00000000-0010-0000-C501-000001000000}" uniqueName="P1082494">
      <xmlPr mapId="3" xpath="/TFI-IZD-POD/ISD-TFI-IZD-POD-E_1000979/P1082494" xmlDataType="decimal"/>
    </xmlCellPr>
  </singleXmlCell>
  <singleXmlCell id="461" xr6:uid="{00000000-000C-0000-FFFF-FFFFC6010000}" r="J57" connectionId="0">
    <xmlCellPr id="1" xr6:uid="{00000000-0010-0000-C601-000001000000}" uniqueName="P1076317">
      <xmlPr mapId="3" xpath="/TFI-IZD-POD/ISD-TFI-IZD-POD-E_1000979/P1076317" xmlDataType="decimal"/>
    </xmlCellPr>
  </singleXmlCell>
  <singleXmlCell id="462" xr6:uid="{00000000-000C-0000-FFFF-FFFFC7010000}" r="K57" connectionId="0">
    <xmlCellPr id="1" xr6:uid="{00000000-0010-0000-C701-000001000000}" uniqueName="P1082495">
      <xmlPr mapId="3" xpath="/TFI-IZD-POD/ISD-TFI-IZD-POD-E_1000979/P1082495" xmlDataType="decimal"/>
    </xmlCellPr>
  </singleXmlCell>
  <singleXmlCell id="463" xr6:uid="{00000000-000C-0000-FFFF-FFFFC8010000}" r="H58" connectionId="0">
    <xmlCellPr id="1" xr6:uid="{00000000-0010-0000-C801-000001000000}" uniqueName="P1076322">
      <xmlPr mapId="3" xpath="/TFI-IZD-POD/ISD-TFI-IZD-POD-E_1000979/P1076322" xmlDataType="decimal"/>
    </xmlCellPr>
  </singleXmlCell>
  <singleXmlCell id="464" xr6:uid="{00000000-000C-0000-FFFF-FFFFC9010000}" r="I58" connectionId="0">
    <xmlCellPr id="1" xr6:uid="{00000000-0010-0000-C901-000001000000}" uniqueName="P1082496">
      <xmlPr mapId="3" xpath="/TFI-IZD-POD/ISD-TFI-IZD-POD-E_1000979/P1082496" xmlDataType="decimal"/>
    </xmlCellPr>
  </singleXmlCell>
  <singleXmlCell id="465" xr6:uid="{00000000-000C-0000-FFFF-FFFFCA010000}" r="J58" connectionId="0">
    <xmlCellPr id="1" xr6:uid="{00000000-0010-0000-CA01-000001000000}" uniqueName="P1076324">
      <xmlPr mapId="3" xpath="/TFI-IZD-POD/ISD-TFI-IZD-POD-E_1000979/P1076324" xmlDataType="decimal"/>
    </xmlCellPr>
  </singleXmlCell>
  <singleXmlCell id="466" xr6:uid="{00000000-000C-0000-FFFF-FFFFCB010000}" r="K58" connectionId="0">
    <xmlCellPr id="1" xr6:uid="{00000000-0010-0000-CB01-000001000000}" uniqueName="P1082499">
      <xmlPr mapId="3" xpath="/TFI-IZD-POD/ISD-TFI-IZD-POD-E_1000979/P1082499" xmlDataType="decimal"/>
    </xmlCellPr>
  </singleXmlCell>
  <singleXmlCell id="467" xr6:uid="{00000000-000C-0000-FFFF-FFFFCC010000}" r="H59" connectionId="0">
    <xmlCellPr id="1" xr6:uid="{00000000-0010-0000-CC01-000001000000}" uniqueName="P1076326">
      <xmlPr mapId="3" xpath="/TFI-IZD-POD/ISD-TFI-IZD-POD-E_1000979/P1076326" xmlDataType="decimal"/>
    </xmlCellPr>
  </singleXmlCell>
  <singleXmlCell id="468" xr6:uid="{00000000-000C-0000-FFFF-FFFFCD010000}" r="I59" connectionId="0">
    <xmlCellPr id="1" xr6:uid="{00000000-0010-0000-CD01-000001000000}" uniqueName="P1082500">
      <xmlPr mapId="3" xpath="/TFI-IZD-POD/ISD-TFI-IZD-POD-E_1000979/P1082500" xmlDataType="decimal"/>
    </xmlCellPr>
  </singleXmlCell>
  <singleXmlCell id="469" xr6:uid="{00000000-000C-0000-FFFF-FFFFCE010000}" r="J59" connectionId="0">
    <xmlCellPr id="1" xr6:uid="{00000000-0010-0000-CE01-000001000000}" uniqueName="P1076330">
      <xmlPr mapId="3" xpath="/TFI-IZD-POD/ISD-TFI-IZD-POD-E_1000979/P1076330" xmlDataType="decimal"/>
    </xmlCellPr>
  </singleXmlCell>
  <singleXmlCell id="470" xr6:uid="{00000000-000C-0000-FFFF-FFFFCF010000}" r="K59" connectionId="0">
    <xmlCellPr id="1" xr6:uid="{00000000-0010-0000-CF01-000001000000}" uniqueName="P1082502">
      <xmlPr mapId="3" xpath="/TFI-IZD-POD/ISD-TFI-IZD-POD-E_1000979/P1082502" xmlDataType="decimal"/>
    </xmlCellPr>
  </singleXmlCell>
  <singleXmlCell id="471" xr6:uid="{00000000-000C-0000-FFFF-FFFFD0010000}" r="H60" connectionId="0">
    <xmlCellPr id="1" xr6:uid="{00000000-0010-0000-D001-000001000000}" uniqueName="P1076331">
      <xmlPr mapId="3" xpath="/TFI-IZD-POD/ISD-TFI-IZD-POD-E_1000979/P1076331" xmlDataType="decimal"/>
    </xmlCellPr>
  </singleXmlCell>
  <singleXmlCell id="472" xr6:uid="{00000000-000C-0000-FFFF-FFFFD1010000}" r="I60" connectionId="0">
    <xmlCellPr id="1" xr6:uid="{00000000-0010-0000-D101-000001000000}" uniqueName="P1082504">
      <xmlPr mapId="3" xpath="/TFI-IZD-POD/ISD-TFI-IZD-POD-E_1000979/P1082504" xmlDataType="decimal"/>
    </xmlCellPr>
  </singleXmlCell>
  <singleXmlCell id="473" xr6:uid="{00000000-000C-0000-FFFF-FFFFD2010000}" r="J60" connectionId="0">
    <xmlCellPr id="1" xr6:uid="{00000000-0010-0000-D201-000001000000}" uniqueName="P1076332">
      <xmlPr mapId="3" xpath="/TFI-IZD-POD/ISD-TFI-IZD-POD-E_1000979/P1076332" xmlDataType="decimal"/>
    </xmlCellPr>
  </singleXmlCell>
  <singleXmlCell id="474" xr6:uid="{00000000-000C-0000-FFFF-FFFFD3010000}" r="K60" connectionId="0">
    <xmlCellPr id="1" xr6:uid="{00000000-0010-0000-D301-000001000000}" uniqueName="P1082506">
      <xmlPr mapId="3" xpath="/TFI-IZD-POD/ISD-TFI-IZD-POD-E_1000979/P1082506" xmlDataType="decimal"/>
    </xmlCellPr>
  </singleXmlCell>
  <singleXmlCell id="475" xr6:uid="{00000000-000C-0000-FFFF-FFFFD4010000}" r="H61" connectionId="0">
    <xmlCellPr id="1" xr6:uid="{00000000-0010-0000-D401-000001000000}" uniqueName="P1076333">
      <xmlPr mapId="3" xpath="/TFI-IZD-POD/ISD-TFI-IZD-POD-E_1000979/P1076333" xmlDataType="decimal"/>
    </xmlCellPr>
  </singleXmlCell>
  <singleXmlCell id="476" xr6:uid="{00000000-000C-0000-FFFF-FFFFD5010000}" r="I61" connectionId="0">
    <xmlCellPr id="1" xr6:uid="{00000000-0010-0000-D501-000001000000}" uniqueName="P1082508">
      <xmlPr mapId="3" xpath="/TFI-IZD-POD/ISD-TFI-IZD-POD-E_1000979/P1082508" xmlDataType="decimal"/>
    </xmlCellPr>
  </singleXmlCell>
  <singleXmlCell id="477" xr6:uid="{00000000-000C-0000-FFFF-FFFFD6010000}" r="J61" connectionId="0">
    <xmlCellPr id="1" xr6:uid="{00000000-0010-0000-D601-000001000000}" uniqueName="P1076334">
      <xmlPr mapId="3" xpath="/TFI-IZD-POD/ISD-TFI-IZD-POD-E_1000979/P1076334" xmlDataType="decimal"/>
    </xmlCellPr>
  </singleXmlCell>
  <singleXmlCell id="478" xr6:uid="{00000000-000C-0000-FFFF-FFFFD7010000}" r="K61" connectionId="0">
    <xmlCellPr id="1" xr6:uid="{00000000-0010-0000-D701-000001000000}" uniqueName="P1082509">
      <xmlPr mapId="3" xpath="/TFI-IZD-POD/ISD-TFI-IZD-POD-E_1000979/P1082509" xmlDataType="decimal"/>
    </xmlCellPr>
  </singleXmlCell>
  <singleXmlCell id="479" xr6:uid="{00000000-000C-0000-FFFF-FFFFD8010000}" r="H62" connectionId="0">
    <xmlCellPr id="1" xr6:uid="{00000000-0010-0000-D801-000001000000}" uniqueName="P1076335">
      <xmlPr mapId="3" xpath="/TFI-IZD-POD/ISD-TFI-IZD-POD-E_1000979/P1076335" xmlDataType="decimal"/>
    </xmlCellPr>
  </singleXmlCell>
  <singleXmlCell id="480" xr6:uid="{00000000-000C-0000-FFFF-FFFFD9010000}" r="I62" connectionId="0">
    <xmlCellPr id="1" xr6:uid="{00000000-0010-0000-D901-000001000000}" uniqueName="P1082511">
      <xmlPr mapId="3" xpath="/TFI-IZD-POD/ISD-TFI-IZD-POD-E_1000979/P1082511" xmlDataType="decimal"/>
    </xmlCellPr>
  </singleXmlCell>
  <singleXmlCell id="481" xr6:uid="{00000000-000C-0000-FFFF-FFFFDA010000}" r="J62" connectionId="0">
    <xmlCellPr id="1" xr6:uid="{00000000-0010-0000-DA01-000001000000}" uniqueName="P1076336">
      <xmlPr mapId="3" xpath="/TFI-IZD-POD/ISD-TFI-IZD-POD-E_1000979/P1076336" xmlDataType="decimal"/>
    </xmlCellPr>
  </singleXmlCell>
  <singleXmlCell id="482" xr6:uid="{00000000-000C-0000-FFFF-FFFFDB010000}" r="K62" connectionId="0">
    <xmlCellPr id="1" xr6:uid="{00000000-0010-0000-DB01-000001000000}" uniqueName="P1082513">
      <xmlPr mapId="3" xpath="/TFI-IZD-POD/ISD-TFI-IZD-POD-E_1000979/P1082513" xmlDataType="decimal"/>
    </xmlCellPr>
  </singleXmlCell>
  <singleXmlCell id="483" xr6:uid="{00000000-000C-0000-FFFF-FFFFDC010000}" r="H63" connectionId="0">
    <xmlCellPr id="1" xr6:uid="{00000000-0010-0000-DC01-000001000000}" uniqueName="P1076337">
      <xmlPr mapId="3" xpath="/TFI-IZD-POD/ISD-TFI-IZD-POD-E_1000979/P1076337" xmlDataType="decimal"/>
    </xmlCellPr>
  </singleXmlCell>
  <singleXmlCell id="484" xr6:uid="{00000000-000C-0000-FFFF-FFFFDD010000}" r="I63" connectionId="0">
    <xmlCellPr id="1" xr6:uid="{00000000-0010-0000-DD01-000001000000}" uniqueName="P1082515">
      <xmlPr mapId="3" xpath="/TFI-IZD-POD/ISD-TFI-IZD-POD-E_1000979/P1082515" xmlDataType="decimal"/>
    </xmlCellPr>
  </singleXmlCell>
  <singleXmlCell id="485" xr6:uid="{00000000-000C-0000-FFFF-FFFFDE010000}" r="J63" connectionId="0">
    <xmlCellPr id="1" xr6:uid="{00000000-0010-0000-DE01-000001000000}" uniqueName="P1076338">
      <xmlPr mapId="3" xpath="/TFI-IZD-POD/ISD-TFI-IZD-POD-E_1000979/P1076338" xmlDataType="decimal"/>
    </xmlCellPr>
  </singleXmlCell>
  <singleXmlCell id="486" xr6:uid="{00000000-000C-0000-FFFF-FFFFDF010000}" r="K63" connectionId="0">
    <xmlCellPr id="1" xr6:uid="{00000000-0010-0000-DF01-000001000000}" uniqueName="P1082517">
      <xmlPr mapId="3" xpath="/TFI-IZD-POD/ISD-TFI-IZD-POD-E_1000979/P1082517" xmlDataType="decimal"/>
    </xmlCellPr>
  </singleXmlCell>
  <singleXmlCell id="487" xr6:uid="{00000000-000C-0000-FFFF-FFFFE0010000}" r="H64" connectionId="0">
    <xmlCellPr id="1" xr6:uid="{00000000-0010-0000-E001-000001000000}" uniqueName="P1076339">
      <xmlPr mapId="3" xpath="/TFI-IZD-POD/ISD-TFI-IZD-POD-E_1000979/P1076339" xmlDataType="decimal"/>
    </xmlCellPr>
  </singleXmlCell>
  <singleXmlCell id="488" xr6:uid="{00000000-000C-0000-FFFF-FFFFE1010000}" r="I64" connectionId="0">
    <xmlCellPr id="1" xr6:uid="{00000000-0010-0000-E101-000001000000}" uniqueName="P1082518">
      <xmlPr mapId="3" xpath="/TFI-IZD-POD/ISD-TFI-IZD-POD-E_1000979/P1082518" xmlDataType="decimal"/>
    </xmlCellPr>
  </singleXmlCell>
  <singleXmlCell id="489" xr6:uid="{00000000-000C-0000-FFFF-FFFFE2010000}" r="J64" connectionId="0">
    <xmlCellPr id="1" xr6:uid="{00000000-0010-0000-E201-000001000000}" uniqueName="P1076340">
      <xmlPr mapId="3" xpath="/TFI-IZD-POD/ISD-TFI-IZD-POD-E_1000979/P1076340" xmlDataType="decimal"/>
    </xmlCellPr>
  </singleXmlCell>
  <singleXmlCell id="490" xr6:uid="{00000000-000C-0000-FFFF-FFFFE3010000}" r="K64" connectionId="0">
    <xmlCellPr id="1" xr6:uid="{00000000-0010-0000-E301-000001000000}" uniqueName="P1082520">
      <xmlPr mapId="3" xpath="/TFI-IZD-POD/ISD-TFI-IZD-POD-E_1000979/P1082520" xmlDataType="decimal"/>
    </xmlCellPr>
  </singleXmlCell>
  <singleXmlCell id="491" xr6:uid="{00000000-000C-0000-FFFF-FFFFE4010000}" r="H65" connectionId="0">
    <xmlCellPr id="1" xr6:uid="{00000000-0010-0000-E401-000001000000}" uniqueName="P1076341">
      <xmlPr mapId="3" xpath="/TFI-IZD-POD/ISD-TFI-IZD-POD-E_1000979/P1076341" xmlDataType="decimal"/>
    </xmlCellPr>
  </singleXmlCell>
  <singleXmlCell id="492" xr6:uid="{00000000-000C-0000-FFFF-FFFFE5010000}" r="I65" connectionId="0">
    <xmlCellPr id="1" xr6:uid="{00000000-0010-0000-E501-000001000000}" uniqueName="P1082522">
      <xmlPr mapId="3" xpath="/TFI-IZD-POD/ISD-TFI-IZD-POD-E_1000979/P1082522" xmlDataType="decimal"/>
    </xmlCellPr>
  </singleXmlCell>
  <singleXmlCell id="493" xr6:uid="{00000000-000C-0000-FFFF-FFFFE6010000}" r="J65" connectionId="0">
    <xmlCellPr id="1" xr6:uid="{00000000-0010-0000-E601-000001000000}" uniqueName="P1076342">
      <xmlPr mapId="3" xpath="/TFI-IZD-POD/ISD-TFI-IZD-POD-E_1000979/P1076342" xmlDataType="decimal"/>
    </xmlCellPr>
  </singleXmlCell>
  <singleXmlCell id="494" xr6:uid="{00000000-000C-0000-FFFF-FFFFE7010000}" r="K65" connectionId="0">
    <xmlCellPr id="1" xr6:uid="{00000000-0010-0000-E701-000001000000}" uniqueName="P1082524">
      <xmlPr mapId="3" xpath="/TFI-IZD-POD/ISD-TFI-IZD-POD-E_1000979/P1082524" xmlDataType="decimal"/>
    </xmlCellPr>
  </singleXmlCell>
  <singleXmlCell id="495" xr6:uid="{00000000-000C-0000-FFFF-FFFFE8010000}" r="H66" connectionId="0">
    <xmlCellPr id="1" xr6:uid="{00000000-0010-0000-E801-000001000000}" uniqueName="P1076343">
      <xmlPr mapId="3" xpath="/TFI-IZD-POD/ISD-TFI-IZD-POD-E_1000979/P1076343" xmlDataType="decimal"/>
    </xmlCellPr>
  </singleXmlCell>
  <singleXmlCell id="496" xr6:uid="{00000000-000C-0000-FFFF-FFFFE9010000}" r="I66" connectionId="0">
    <xmlCellPr id="1" xr6:uid="{00000000-0010-0000-E901-000001000000}" uniqueName="P1082526">
      <xmlPr mapId="3" xpath="/TFI-IZD-POD/ISD-TFI-IZD-POD-E_1000979/P1082526" xmlDataType="decimal"/>
    </xmlCellPr>
  </singleXmlCell>
  <singleXmlCell id="497" xr6:uid="{00000000-000C-0000-FFFF-FFFFEA010000}" r="J66" connectionId="0">
    <xmlCellPr id="1" xr6:uid="{00000000-0010-0000-EA01-000001000000}" uniqueName="P1076344">
      <xmlPr mapId="3" xpath="/TFI-IZD-POD/ISD-TFI-IZD-POD-E_1000979/P1076344" xmlDataType="decimal"/>
    </xmlCellPr>
  </singleXmlCell>
  <singleXmlCell id="498" xr6:uid="{00000000-000C-0000-FFFF-FFFFEB010000}" r="K66" connectionId="0">
    <xmlCellPr id="1" xr6:uid="{00000000-0010-0000-EB01-000001000000}" uniqueName="P1082531">
      <xmlPr mapId="3" xpath="/TFI-IZD-POD/ISD-TFI-IZD-POD-E_1000979/P1082531" xmlDataType="decimal"/>
    </xmlCellPr>
  </singleXmlCell>
  <singleXmlCell id="499" xr6:uid="{00000000-000C-0000-FFFF-FFFFEC010000}" r="H67" connectionId="0">
    <xmlCellPr id="1" xr6:uid="{00000000-0010-0000-EC01-000001000000}" uniqueName="P1076345">
      <xmlPr mapId="3" xpath="/TFI-IZD-POD/ISD-TFI-IZD-POD-E_1000979/P1076345" xmlDataType="decimal"/>
    </xmlCellPr>
  </singleXmlCell>
  <singleXmlCell id="500" xr6:uid="{00000000-000C-0000-FFFF-FFFFED010000}" r="I67" connectionId="0">
    <xmlCellPr id="1" xr6:uid="{00000000-0010-0000-ED01-000001000000}" uniqueName="P1082534">
      <xmlPr mapId="3" xpath="/TFI-IZD-POD/ISD-TFI-IZD-POD-E_1000979/P1082534" xmlDataType="decimal"/>
    </xmlCellPr>
  </singleXmlCell>
  <singleXmlCell id="501" xr6:uid="{00000000-000C-0000-FFFF-FFFFEE010000}" r="J67" connectionId="0">
    <xmlCellPr id="1" xr6:uid="{00000000-0010-0000-EE01-000001000000}" uniqueName="P1076346">
      <xmlPr mapId="3" xpath="/TFI-IZD-POD/ISD-TFI-IZD-POD-E_1000979/P1076346" xmlDataType="decimal"/>
    </xmlCellPr>
  </singleXmlCell>
  <singleXmlCell id="502" xr6:uid="{00000000-000C-0000-FFFF-FFFFEF010000}" r="K67" connectionId="0">
    <xmlCellPr id="1" xr6:uid="{00000000-0010-0000-EF01-000001000000}" uniqueName="P1082535">
      <xmlPr mapId="3" xpath="/TFI-IZD-POD/ISD-TFI-IZD-POD-E_1000979/P1082535" xmlDataType="decimal"/>
    </xmlCellPr>
  </singleXmlCell>
  <singleXmlCell id="503" xr6:uid="{00000000-000C-0000-FFFF-FFFFF0010000}" r="H68" connectionId="0">
    <xmlCellPr id="1" xr6:uid="{00000000-0010-0000-F001-000001000000}" uniqueName="P1076347">
      <xmlPr mapId="3" xpath="/TFI-IZD-POD/ISD-TFI-IZD-POD-E_1000979/P1076347" xmlDataType="decimal"/>
    </xmlCellPr>
  </singleXmlCell>
  <singleXmlCell id="504" xr6:uid="{00000000-000C-0000-FFFF-FFFFF1010000}" r="I68" connectionId="0">
    <xmlCellPr id="1" xr6:uid="{00000000-0010-0000-F101-000001000000}" uniqueName="P1082536">
      <xmlPr mapId="3" xpath="/TFI-IZD-POD/ISD-TFI-IZD-POD-E_1000979/P1082536" xmlDataType="decimal"/>
    </xmlCellPr>
  </singleXmlCell>
  <singleXmlCell id="505" xr6:uid="{00000000-000C-0000-FFFF-FFFFF2010000}" r="J68" connectionId="0">
    <xmlCellPr id="1" xr6:uid="{00000000-0010-0000-F201-000001000000}" uniqueName="P1076348">
      <xmlPr mapId="3" xpath="/TFI-IZD-POD/ISD-TFI-IZD-POD-E_1000979/P1076348" xmlDataType="decimal"/>
    </xmlCellPr>
  </singleXmlCell>
  <singleXmlCell id="506" xr6:uid="{00000000-000C-0000-FFFF-FFFFF3010000}" r="K68" connectionId="0">
    <xmlCellPr id="1" xr6:uid="{00000000-0010-0000-F301-000001000000}" uniqueName="P1082537">
      <xmlPr mapId="3" xpath="/TFI-IZD-POD/ISD-TFI-IZD-POD-E_1000979/P1082537" xmlDataType="decimal"/>
    </xmlCellPr>
  </singleXmlCell>
  <singleXmlCell id="507" xr6:uid="{00000000-000C-0000-FFFF-FFFFF4010000}" r="H70" connectionId="0">
    <xmlCellPr id="1" xr6:uid="{00000000-0010-0000-F401-000001000000}" uniqueName="P1076349">
      <xmlPr mapId="3" xpath="/TFI-IZD-POD/ISD-TFI-IZD-POD-E_1000979/P1076349" xmlDataType="decimal"/>
    </xmlCellPr>
  </singleXmlCell>
  <singleXmlCell id="508" xr6:uid="{00000000-000C-0000-FFFF-FFFFF5010000}" r="I70" connectionId="0">
    <xmlCellPr id="1" xr6:uid="{00000000-0010-0000-F501-000001000000}" uniqueName="P1082538">
      <xmlPr mapId="3" xpath="/TFI-IZD-POD/ISD-TFI-IZD-POD-E_1000979/P1082538" xmlDataType="decimal"/>
    </xmlCellPr>
  </singleXmlCell>
  <singleXmlCell id="509" xr6:uid="{00000000-000C-0000-FFFF-FFFFF6010000}" r="J70" connectionId="0">
    <xmlCellPr id="1" xr6:uid="{00000000-0010-0000-F601-000001000000}" uniqueName="P1076350">
      <xmlPr mapId="3" xpath="/TFI-IZD-POD/ISD-TFI-IZD-POD-E_1000979/P1076350" xmlDataType="decimal"/>
    </xmlCellPr>
  </singleXmlCell>
  <singleXmlCell id="510" xr6:uid="{00000000-000C-0000-FFFF-FFFFF7010000}" r="K70" connectionId="0">
    <xmlCellPr id="1" xr6:uid="{00000000-0010-0000-F701-000001000000}" uniqueName="P1082539">
      <xmlPr mapId="3" xpath="/TFI-IZD-POD/ISD-TFI-IZD-POD-E_1000979/P1082539" xmlDataType="decimal"/>
    </xmlCellPr>
  </singleXmlCell>
  <singleXmlCell id="511" xr6:uid="{00000000-000C-0000-FFFF-FFFFF8010000}" r="H71" connectionId="0">
    <xmlCellPr id="1" xr6:uid="{00000000-0010-0000-F801-000001000000}" uniqueName="P1076351">
      <xmlPr mapId="3" xpath="/TFI-IZD-POD/ISD-TFI-IZD-POD-E_1000979/P1076351" xmlDataType="decimal"/>
    </xmlCellPr>
  </singleXmlCell>
  <singleXmlCell id="512" xr6:uid="{00000000-000C-0000-FFFF-FFFFF9010000}" r="I71" connectionId="0">
    <xmlCellPr id="1" xr6:uid="{00000000-0010-0000-F901-000001000000}" uniqueName="P1082540">
      <xmlPr mapId="3" xpath="/TFI-IZD-POD/ISD-TFI-IZD-POD-E_1000979/P1082540" xmlDataType="decimal"/>
    </xmlCellPr>
  </singleXmlCell>
  <singleXmlCell id="513" xr6:uid="{00000000-000C-0000-FFFF-FFFFFA010000}" r="J71" connectionId="0">
    <xmlCellPr id="1" xr6:uid="{00000000-0010-0000-FA01-000001000000}" uniqueName="P1076352">
      <xmlPr mapId="3" xpath="/TFI-IZD-POD/ISD-TFI-IZD-POD-E_1000979/P1076352" xmlDataType="decimal"/>
    </xmlCellPr>
  </singleXmlCell>
  <singleXmlCell id="514" xr6:uid="{00000000-000C-0000-FFFF-FFFFFB010000}" r="K71" connectionId="0">
    <xmlCellPr id="1" xr6:uid="{00000000-0010-0000-FB01-000001000000}" uniqueName="P1082541">
      <xmlPr mapId="3" xpath="/TFI-IZD-POD/ISD-TFI-IZD-POD-E_1000979/P1082541" xmlDataType="decimal"/>
    </xmlCellPr>
  </singleXmlCell>
  <singleXmlCell id="515" xr6:uid="{00000000-000C-0000-FFFF-FFFFFC010000}" r="H72" connectionId="0">
    <xmlCellPr id="1" xr6:uid="{00000000-0010-0000-FC01-000001000000}" uniqueName="P1076353">
      <xmlPr mapId="3" xpath="/TFI-IZD-POD/ISD-TFI-IZD-POD-E_1000979/P1076353" xmlDataType="decimal"/>
    </xmlCellPr>
  </singleXmlCell>
  <singleXmlCell id="516" xr6:uid="{00000000-000C-0000-FFFF-FFFFFD010000}" r="I72" connectionId="0">
    <xmlCellPr id="1" xr6:uid="{00000000-0010-0000-FD01-000001000000}" uniqueName="P1082542">
      <xmlPr mapId="3" xpath="/TFI-IZD-POD/ISD-TFI-IZD-POD-E_1000979/P1082542" xmlDataType="decimal"/>
    </xmlCellPr>
  </singleXmlCell>
  <singleXmlCell id="517" xr6:uid="{00000000-000C-0000-FFFF-FFFFFE010000}" r="J72" connectionId="0">
    <xmlCellPr id="1" xr6:uid="{00000000-0010-0000-FE01-000001000000}" uniqueName="P1076354">
      <xmlPr mapId="3" xpath="/TFI-IZD-POD/ISD-TFI-IZD-POD-E_1000979/P1076354" xmlDataType="decimal"/>
    </xmlCellPr>
  </singleXmlCell>
  <singleXmlCell id="518" xr6:uid="{00000000-000C-0000-FFFF-FFFFFF010000}" r="K72" connectionId="0">
    <xmlCellPr id="1" xr6:uid="{00000000-0010-0000-FF01-000001000000}" uniqueName="P1082543">
      <xmlPr mapId="3" xpath="/TFI-IZD-POD/ISD-TFI-IZD-POD-E_1000979/P1082543" xmlDataType="decimal"/>
    </xmlCellPr>
  </singleXmlCell>
  <singleXmlCell id="519" xr6:uid="{00000000-000C-0000-FFFF-FFFF00020000}" r="H73" connectionId="0">
    <xmlCellPr id="1" xr6:uid="{00000000-0010-0000-0002-000001000000}" uniqueName="P1076355">
      <xmlPr mapId="3" xpath="/TFI-IZD-POD/ISD-TFI-IZD-POD-E_1000979/P1076355" xmlDataType="decimal"/>
    </xmlCellPr>
  </singleXmlCell>
  <singleXmlCell id="520" xr6:uid="{00000000-000C-0000-FFFF-FFFF01020000}" r="I73" connectionId="0">
    <xmlCellPr id="1" xr6:uid="{00000000-0010-0000-0102-000001000000}" uniqueName="P1082544">
      <xmlPr mapId="3" xpath="/TFI-IZD-POD/ISD-TFI-IZD-POD-E_1000979/P1082544" xmlDataType="decimal"/>
    </xmlCellPr>
  </singleXmlCell>
  <singleXmlCell id="521" xr6:uid="{00000000-000C-0000-FFFF-FFFF02020000}" r="J73" connectionId="0">
    <xmlCellPr id="1" xr6:uid="{00000000-0010-0000-0202-000001000000}" uniqueName="P1076356">
      <xmlPr mapId="3" xpath="/TFI-IZD-POD/ISD-TFI-IZD-POD-E_1000979/P1076356" xmlDataType="decimal"/>
    </xmlCellPr>
  </singleXmlCell>
  <singleXmlCell id="522" xr6:uid="{00000000-000C-0000-FFFF-FFFF03020000}" r="K73" connectionId="0">
    <xmlCellPr id="1" xr6:uid="{00000000-0010-0000-0302-000001000000}" uniqueName="P1082545">
      <xmlPr mapId="3" xpath="/TFI-IZD-POD/ISD-TFI-IZD-POD-E_1000979/P1082545" xmlDataType="decimal"/>
    </xmlCellPr>
  </singleXmlCell>
  <singleXmlCell id="523" xr6:uid="{00000000-000C-0000-FFFF-FFFF04020000}" r="H74" connectionId="0">
    <xmlCellPr id="1" xr6:uid="{00000000-0010-0000-0402-000001000000}" uniqueName="P1076357">
      <xmlPr mapId="3" xpath="/TFI-IZD-POD/ISD-TFI-IZD-POD-E_1000979/P1076357" xmlDataType="decimal"/>
    </xmlCellPr>
  </singleXmlCell>
  <singleXmlCell id="524" xr6:uid="{00000000-000C-0000-FFFF-FFFF05020000}" r="I74" connectionId="0">
    <xmlCellPr id="1" xr6:uid="{00000000-0010-0000-0502-000001000000}" uniqueName="P1082546">
      <xmlPr mapId="3" xpath="/TFI-IZD-POD/ISD-TFI-IZD-POD-E_1000979/P1082546" xmlDataType="decimal"/>
    </xmlCellPr>
  </singleXmlCell>
  <singleXmlCell id="525" xr6:uid="{00000000-000C-0000-FFFF-FFFF06020000}" r="J74" connectionId="0">
    <xmlCellPr id="1" xr6:uid="{00000000-0010-0000-0602-000001000000}" uniqueName="P1076358">
      <xmlPr mapId="3" xpath="/TFI-IZD-POD/ISD-TFI-IZD-POD-E_1000979/P1076358" xmlDataType="decimal"/>
    </xmlCellPr>
  </singleXmlCell>
  <singleXmlCell id="526" xr6:uid="{00000000-000C-0000-FFFF-FFFF07020000}" r="K74" connectionId="0">
    <xmlCellPr id="1" xr6:uid="{00000000-0010-0000-0702-000001000000}" uniqueName="P1082547">
      <xmlPr mapId="3" xpath="/TFI-IZD-POD/ISD-TFI-IZD-POD-E_1000979/P1082547" xmlDataType="decimal"/>
    </xmlCellPr>
  </singleXmlCell>
  <singleXmlCell id="527" xr6:uid="{00000000-000C-0000-FFFF-FFFF08020000}" r="H75" connectionId="0">
    <xmlCellPr id="1" xr6:uid="{00000000-0010-0000-0802-000001000000}" uniqueName="P1076359">
      <xmlPr mapId="3" xpath="/TFI-IZD-POD/ISD-TFI-IZD-POD-E_1000979/P1076359" xmlDataType="decimal"/>
    </xmlCellPr>
  </singleXmlCell>
  <singleXmlCell id="528" xr6:uid="{00000000-000C-0000-FFFF-FFFF09020000}" r="I75" connectionId="0">
    <xmlCellPr id="1" xr6:uid="{00000000-0010-0000-0902-000001000000}" uniqueName="P1082548">
      <xmlPr mapId="3" xpath="/TFI-IZD-POD/ISD-TFI-IZD-POD-E_1000979/P1082548" xmlDataType="decimal"/>
    </xmlCellPr>
  </singleXmlCell>
  <singleXmlCell id="529" xr6:uid="{00000000-000C-0000-FFFF-FFFF0A020000}" r="J75" connectionId="0">
    <xmlCellPr id="1" xr6:uid="{00000000-0010-0000-0A02-000001000000}" uniqueName="P1076360">
      <xmlPr mapId="3" xpath="/TFI-IZD-POD/ISD-TFI-IZD-POD-E_1000979/P1076360" xmlDataType="decimal"/>
    </xmlCellPr>
  </singleXmlCell>
  <singleXmlCell id="530" xr6:uid="{00000000-000C-0000-FFFF-FFFF0B020000}" r="K75" connectionId="0">
    <xmlCellPr id="1" xr6:uid="{00000000-0010-0000-0B02-000001000000}" uniqueName="P1082549">
      <xmlPr mapId="3" xpath="/TFI-IZD-POD/ISD-TFI-IZD-POD-E_1000979/P1082549" xmlDataType="decimal"/>
    </xmlCellPr>
  </singleXmlCell>
  <singleXmlCell id="531" xr6:uid="{00000000-000C-0000-FFFF-FFFF0C020000}" r="H77" connectionId="0">
    <xmlCellPr id="1" xr6:uid="{00000000-0010-0000-0C02-000001000000}" uniqueName="P1076361">
      <xmlPr mapId="3" xpath="/TFI-IZD-POD/ISD-TFI-IZD-POD-E_1000979/P1076361" xmlDataType="decimal"/>
    </xmlCellPr>
  </singleXmlCell>
  <singleXmlCell id="532" xr6:uid="{00000000-000C-0000-FFFF-FFFF0D020000}" r="I77" connectionId="0">
    <xmlCellPr id="1" xr6:uid="{00000000-0010-0000-0D02-000001000000}" uniqueName="P1082551">
      <xmlPr mapId="3" xpath="/TFI-IZD-POD/ISD-TFI-IZD-POD-E_1000979/P1082551" xmlDataType="decimal"/>
    </xmlCellPr>
  </singleXmlCell>
  <singleXmlCell id="533" xr6:uid="{00000000-000C-0000-FFFF-FFFF0E020000}" r="J77" connectionId="0">
    <xmlCellPr id="1" xr6:uid="{00000000-0010-0000-0E02-000001000000}" uniqueName="P1076362">
      <xmlPr mapId="3" xpath="/TFI-IZD-POD/ISD-TFI-IZD-POD-E_1000979/P1076362" xmlDataType="decimal"/>
    </xmlCellPr>
  </singleXmlCell>
  <singleXmlCell id="534" xr6:uid="{00000000-000C-0000-FFFF-FFFF0F020000}" r="K77" connectionId="0">
    <xmlCellPr id="1" xr6:uid="{00000000-0010-0000-0F02-000001000000}" uniqueName="P1082553">
      <xmlPr mapId="3" xpath="/TFI-IZD-POD/ISD-TFI-IZD-POD-E_1000979/P1082553" xmlDataType="decimal"/>
    </xmlCellPr>
  </singleXmlCell>
  <singleXmlCell id="535" xr6:uid="{00000000-000C-0000-FFFF-FFFF10020000}" r="H78" connectionId="0">
    <xmlCellPr id="1" xr6:uid="{00000000-0010-0000-1002-000001000000}" uniqueName="P1076363">
      <xmlPr mapId="3" xpath="/TFI-IZD-POD/ISD-TFI-IZD-POD-E_1000979/P1076363" xmlDataType="decimal"/>
    </xmlCellPr>
  </singleXmlCell>
  <singleXmlCell id="536" xr6:uid="{00000000-000C-0000-FFFF-FFFF11020000}" r="I78" connectionId="0">
    <xmlCellPr id="1" xr6:uid="{00000000-0010-0000-1102-000001000000}" uniqueName="P1082555">
      <xmlPr mapId="3" xpath="/TFI-IZD-POD/ISD-TFI-IZD-POD-E_1000979/P1082555" xmlDataType="decimal"/>
    </xmlCellPr>
  </singleXmlCell>
  <singleXmlCell id="537" xr6:uid="{00000000-000C-0000-FFFF-FFFF12020000}" r="J78" connectionId="0">
    <xmlCellPr id="1" xr6:uid="{00000000-0010-0000-1202-000001000000}" uniqueName="P1076364">
      <xmlPr mapId="3" xpath="/TFI-IZD-POD/ISD-TFI-IZD-POD-E_1000979/P1076364" xmlDataType="decimal"/>
    </xmlCellPr>
  </singleXmlCell>
  <singleXmlCell id="538" xr6:uid="{00000000-000C-0000-FFFF-FFFF13020000}" r="K78" connectionId="0">
    <xmlCellPr id="1" xr6:uid="{00000000-0010-0000-1302-000001000000}" uniqueName="P1082556">
      <xmlPr mapId="3" xpath="/TFI-IZD-POD/ISD-TFI-IZD-POD-E_1000979/P1082556" xmlDataType="decimal"/>
    </xmlCellPr>
  </singleXmlCell>
  <singleXmlCell id="539" xr6:uid="{00000000-000C-0000-FFFF-FFFF14020000}" r="H79" connectionId="0">
    <xmlCellPr id="1" xr6:uid="{00000000-0010-0000-1402-000001000000}" uniqueName="P1076365">
      <xmlPr mapId="3" xpath="/TFI-IZD-POD/ISD-TFI-IZD-POD-E_1000979/P1076365" xmlDataType="decimal"/>
    </xmlCellPr>
  </singleXmlCell>
  <singleXmlCell id="540" xr6:uid="{00000000-000C-0000-FFFF-FFFF15020000}" r="I79" connectionId="0">
    <xmlCellPr id="1" xr6:uid="{00000000-0010-0000-1502-000001000000}" uniqueName="P1082557">
      <xmlPr mapId="3" xpath="/TFI-IZD-POD/ISD-TFI-IZD-POD-E_1000979/P1082557" xmlDataType="decimal"/>
    </xmlCellPr>
  </singleXmlCell>
  <singleXmlCell id="541" xr6:uid="{00000000-000C-0000-FFFF-FFFF16020000}" r="J79" connectionId="0">
    <xmlCellPr id="1" xr6:uid="{00000000-0010-0000-1602-000001000000}" uniqueName="P1076366">
      <xmlPr mapId="3" xpath="/TFI-IZD-POD/ISD-TFI-IZD-POD-E_1000979/P1076366" xmlDataType="decimal"/>
    </xmlCellPr>
  </singleXmlCell>
  <singleXmlCell id="542" xr6:uid="{00000000-000C-0000-FFFF-FFFF17020000}" r="K79" connectionId="0">
    <xmlCellPr id="1" xr6:uid="{00000000-0010-0000-1702-000001000000}" uniqueName="P1082559">
      <xmlPr mapId="3" xpath="/TFI-IZD-POD/ISD-TFI-IZD-POD-E_1000979/P1082559" xmlDataType="decimal"/>
    </xmlCellPr>
  </singleXmlCell>
  <singleXmlCell id="543" xr6:uid="{00000000-000C-0000-FFFF-FFFF18020000}" r="H80" connectionId="0">
    <xmlCellPr id="1" xr6:uid="{00000000-0010-0000-1802-000001000000}" uniqueName="P1076367">
      <xmlPr mapId="3" xpath="/TFI-IZD-POD/ISD-TFI-IZD-POD-E_1000979/P1076367" xmlDataType="decimal"/>
    </xmlCellPr>
  </singleXmlCell>
  <singleXmlCell id="544" xr6:uid="{00000000-000C-0000-FFFF-FFFF19020000}" r="I80" connectionId="0">
    <xmlCellPr id="1" xr6:uid="{00000000-0010-0000-1902-000001000000}" uniqueName="P1082560">
      <xmlPr mapId="3" xpath="/TFI-IZD-POD/ISD-TFI-IZD-POD-E_1000979/P1082560" xmlDataType="decimal"/>
    </xmlCellPr>
  </singleXmlCell>
  <singleXmlCell id="545" xr6:uid="{00000000-000C-0000-FFFF-FFFF1A020000}" r="J80" connectionId="0">
    <xmlCellPr id="1" xr6:uid="{00000000-0010-0000-1A02-000001000000}" uniqueName="P1076368">
      <xmlPr mapId="3" xpath="/TFI-IZD-POD/ISD-TFI-IZD-POD-E_1000979/P1076368" xmlDataType="decimal"/>
    </xmlCellPr>
  </singleXmlCell>
  <singleXmlCell id="546" xr6:uid="{00000000-000C-0000-FFFF-FFFF1B020000}" r="K80" connectionId="0">
    <xmlCellPr id="1" xr6:uid="{00000000-0010-0000-1B02-000001000000}" uniqueName="P1082561">
      <xmlPr mapId="3" xpath="/TFI-IZD-POD/ISD-TFI-IZD-POD-E_1000979/P1082561" xmlDataType="decimal"/>
    </xmlCellPr>
  </singleXmlCell>
  <singleXmlCell id="547" xr6:uid="{00000000-000C-0000-FFFF-FFFF1C020000}" r="H81" connectionId="0">
    <xmlCellPr id="1" xr6:uid="{00000000-0010-0000-1C02-000001000000}" uniqueName="P1076369">
      <xmlPr mapId="3" xpath="/TFI-IZD-POD/ISD-TFI-IZD-POD-E_1000979/P1076369" xmlDataType="decimal"/>
    </xmlCellPr>
  </singleXmlCell>
  <singleXmlCell id="548" xr6:uid="{00000000-000C-0000-FFFF-FFFF1D020000}" r="I81" connectionId="0">
    <xmlCellPr id="1" xr6:uid="{00000000-0010-0000-1D02-000001000000}" uniqueName="P1082563">
      <xmlPr mapId="3" xpath="/TFI-IZD-POD/ISD-TFI-IZD-POD-E_1000979/P1082563" xmlDataType="decimal"/>
    </xmlCellPr>
  </singleXmlCell>
  <singleXmlCell id="549" xr6:uid="{00000000-000C-0000-FFFF-FFFF1E020000}" r="J81" connectionId="0">
    <xmlCellPr id="1" xr6:uid="{00000000-0010-0000-1E02-000001000000}" uniqueName="P1076370">
      <xmlPr mapId="3" xpath="/TFI-IZD-POD/ISD-TFI-IZD-POD-E_1000979/P1076370" xmlDataType="decimal"/>
    </xmlCellPr>
  </singleXmlCell>
  <singleXmlCell id="550" xr6:uid="{00000000-000C-0000-FFFF-FFFF1F020000}" r="K81" connectionId="0">
    <xmlCellPr id="1" xr6:uid="{00000000-0010-0000-1F02-000001000000}" uniqueName="P1082565">
      <xmlPr mapId="3" xpath="/TFI-IZD-POD/ISD-TFI-IZD-POD-E_1000979/P1082565" xmlDataType="decimal"/>
    </xmlCellPr>
  </singleXmlCell>
  <singleXmlCell id="551" xr6:uid="{00000000-000C-0000-FFFF-FFFF20020000}" r="H82" connectionId="0">
    <xmlCellPr id="1" xr6:uid="{00000000-0010-0000-2002-000001000000}" uniqueName="P1076371">
      <xmlPr mapId="3" xpath="/TFI-IZD-POD/ISD-TFI-IZD-POD-E_1000979/P1076371" xmlDataType="decimal"/>
    </xmlCellPr>
  </singleXmlCell>
  <singleXmlCell id="552" xr6:uid="{00000000-000C-0000-FFFF-FFFF21020000}" r="I82" connectionId="0">
    <xmlCellPr id="1" xr6:uid="{00000000-0010-0000-2102-000001000000}" uniqueName="P1082567">
      <xmlPr mapId="3" xpath="/TFI-IZD-POD/ISD-TFI-IZD-POD-E_1000979/P1082567" xmlDataType="decimal"/>
    </xmlCellPr>
  </singleXmlCell>
  <singleXmlCell id="553" xr6:uid="{00000000-000C-0000-FFFF-FFFF22020000}" r="J82" connectionId="0">
    <xmlCellPr id="1" xr6:uid="{00000000-0010-0000-2202-000001000000}" uniqueName="P1076372">
      <xmlPr mapId="3" xpath="/TFI-IZD-POD/ISD-TFI-IZD-POD-E_1000979/P1076372" xmlDataType="decimal"/>
    </xmlCellPr>
  </singleXmlCell>
  <singleXmlCell id="554" xr6:uid="{00000000-000C-0000-FFFF-FFFF23020000}" r="K82" connectionId="0">
    <xmlCellPr id="1" xr6:uid="{00000000-0010-0000-2302-000001000000}" uniqueName="P1082569">
      <xmlPr mapId="3" xpath="/TFI-IZD-POD/ISD-TFI-IZD-POD-E_1000979/P1082569" xmlDataType="decimal"/>
    </xmlCellPr>
  </singleXmlCell>
  <singleXmlCell id="555" xr6:uid="{00000000-000C-0000-FFFF-FFFF24020000}" r="H83" connectionId="0">
    <xmlCellPr id="1" xr6:uid="{00000000-0010-0000-2402-000001000000}" uniqueName="P1076373">
      <xmlPr mapId="3" xpath="/TFI-IZD-POD/ISD-TFI-IZD-POD-E_1000979/P1076373" xmlDataType="decimal"/>
    </xmlCellPr>
  </singleXmlCell>
  <singleXmlCell id="556" xr6:uid="{00000000-000C-0000-FFFF-FFFF25020000}" r="I83" connectionId="0">
    <xmlCellPr id="1" xr6:uid="{00000000-0010-0000-2502-000001000000}" uniqueName="P1082571">
      <xmlPr mapId="3" xpath="/TFI-IZD-POD/ISD-TFI-IZD-POD-E_1000979/P1082571" xmlDataType="decimal"/>
    </xmlCellPr>
  </singleXmlCell>
  <singleXmlCell id="557" xr6:uid="{00000000-000C-0000-FFFF-FFFF26020000}" r="J83" connectionId="0">
    <xmlCellPr id="1" xr6:uid="{00000000-0010-0000-2602-000001000000}" uniqueName="P1076374">
      <xmlPr mapId="3" xpath="/TFI-IZD-POD/ISD-TFI-IZD-POD-E_1000979/P1076374" xmlDataType="decimal"/>
    </xmlCellPr>
  </singleXmlCell>
  <singleXmlCell id="558" xr6:uid="{00000000-000C-0000-FFFF-FFFF27020000}" r="K83" connectionId="0">
    <xmlCellPr id="1" xr6:uid="{00000000-0010-0000-2702-000001000000}" uniqueName="P1082572">
      <xmlPr mapId="3" xpath="/TFI-IZD-POD/ISD-TFI-IZD-POD-E_1000979/P1082572" xmlDataType="decimal"/>
    </xmlCellPr>
  </singleXmlCell>
  <singleXmlCell id="559" xr6:uid="{00000000-000C-0000-FFFF-FFFF28020000}" r="H85" connectionId="0">
    <xmlCellPr id="1" xr6:uid="{00000000-0010-0000-2802-000001000000}" uniqueName="P1076375">
      <xmlPr mapId="3" xpath="/TFI-IZD-POD/ISD-TFI-IZD-POD-E_1000979/P1076375" xmlDataType="decimal"/>
    </xmlCellPr>
  </singleXmlCell>
  <singleXmlCell id="560" xr6:uid="{00000000-000C-0000-FFFF-FFFF29020000}" r="I85" connectionId="0">
    <xmlCellPr id="1" xr6:uid="{00000000-0010-0000-2902-000001000000}" uniqueName="P1082574">
      <xmlPr mapId="3" xpath="/TFI-IZD-POD/ISD-TFI-IZD-POD-E_1000979/P1082574" xmlDataType="decimal"/>
    </xmlCellPr>
  </singleXmlCell>
  <singleXmlCell id="561" xr6:uid="{00000000-000C-0000-FFFF-FFFF2A020000}" r="J85" connectionId="0">
    <xmlCellPr id="1" xr6:uid="{00000000-0010-0000-2A02-000001000000}" uniqueName="P1076376">
      <xmlPr mapId="3" xpath="/TFI-IZD-POD/ISD-TFI-IZD-POD-E_1000979/P1076376" xmlDataType="decimal"/>
    </xmlCellPr>
  </singleXmlCell>
  <singleXmlCell id="562" xr6:uid="{00000000-000C-0000-FFFF-FFFF2B020000}" r="K85" connectionId="0">
    <xmlCellPr id="1" xr6:uid="{00000000-0010-0000-2B02-000001000000}" uniqueName="P1082575">
      <xmlPr mapId="3" xpath="/TFI-IZD-POD/ISD-TFI-IZD-POD-E_1000979/P1082575" xmlDataType="decimal"/>
    </xmlCellPr>
  </singleXmlCell>
  <singleXmlCell id="563" xr6:uid="{00000000-000C-0000-FFFF-FFFF2C020000}" r="H86" connectionId="0">
    <xmlCellPr id="1" xr6:uid="{00000000-0010-0000-2C02-000001000000}" uniqueName="P1076377">
      <xmlPr mapId="3" xpath="/TFI-IZD-POD/ISD-TFI-IZD-POD-E_1000979/P1076377" xmlDataType="decimal"/>
    </xmlCellPr>
  </singleXmlCell>
  <singleXmlCell id="564" xr6:uid="{00000000-000C-0000-FFFF-FFFF2D020000}" r="I86" connectionId="0">
    <xmlCellPr id="1" xr6:uid="{00000000-0010-0000-2D02-000001000000}" uniqueName="P1082577">
      <xmlPr mapId="3" xpath="/TFI-IZD-POD/ISD-TFI-IZD-POD-E_1000979/P1082577" xmlDataType="decimal"/>
    </xmlCellPr>
  </singleXmlCell>
  <singleXmlCell id="565" xr6:uid="{00000000-000C-0000-FFFF-FFFF2E020000}" r="J86" connectionId="0">
    <xmlCellPr id="1" xr6:uid="{00000000-0010-0000-2E02-000001000000}" uniqueName="P1076378">
      <xmlPr mapId="3" xpath="/TFI-IZD-POD/ISD-TFI-IZD-POD-E_1000979/P1076378" xmlDataType="decimal"/>
    </xmlCellPr>
  </singleXmlCell>
  <singleXmlCell id="566" xr6:uid="{00000000-000C-0000-FFFF-FFFF2F020000}" r="K86" connectionId="0">
    <xmlCellPr id="1" xr6:uid="{00000000-0010-0000-2F02-000001000000}" uniqueName="P1082579">
      <xmlPr mapId="3" xpath="/TFI-IZD-POD/ISD-TFI-IZD-POD-E_1000979/P1082579" xmlDataType="decimal"/>
    </xmlCellPr>
  </singleXmlCell>
  <singleXmlCell id="567" xr6:uid="{00000000-000C-0000-FFFF-FFFF30020000}" r="H87" connectionId="0">
    <xmlCellPr id="1" xr6:uid="{00000000-0010-0000-3002-000001000000}" uniqueName="P1076379">
      <xmlPr mapId="3" xpath="/TFI-IZD-POD/ISD-TFI-IZD-POD-E_1000979/P1076379" xmlDataType="decimal"/>
    </xmlCellPr>
  </singleXmlCell>
  <singleXmlCell id="568" xr6:uid="{00000000-000C-0000-FFFF-FFFF31020000}" r="I87" connectionId="0">
    <xmlCellPr id="1" xr6:uid="{00000000-0010-0000-3102-000001000000}" uniqueName="P1082581">
      <xmlPr mapId="3" xpath="/TFI-IZD-POD/ISD-TFI-IZD-POD-E_1000979/P1082581" xmlDataType="decimal"/>
    </xmlCellPr>
  </singleXmlCell>
  <singleXmlCell id="569" xr6:uid="{00000000-000C-0000-FFFF-FFFF32020000}" r="J87" connectionId="0">
    <xmlCellPr id="1" xr6:uid="{00000000-0010-0000-3202-000001000000}" uniqueName="P1076380">
      <xmlPr mapId="3" xpath="/TFI-IZD-POD/ISD-TFI-IZD-POD-E_1000979/P1076380" xmlDataType="decimal"/>
    </xmlCellPr>
  </singleXmlCell>
  <singleXmlCell id="570" xr6:uid="{00000000-000C-0000-FFFF-FFFF33020000}" r="K87" connectionId="0">
    <xmlCellPr id="1" xr6:uid="{00000000-0010-0000-3302-000001000000}" uniqueName="P1082583">
      <xmlPr mapId="3" xpath="/TFI-IZD-POD/ISD-TFI-IZD-POD-E_1000979/P1082583" xmlDataType="decimal"/>
    </xmlCellPr>
  </singleXmlCell>
  <singleXmlCell id="571" xr6:uid="{00000000-000C-0000-FFFF-FFFF34020000}" r="H89" connectionId="0">
    <xmlCellPr id="1" xr6:uid="{00000000-0010-0000-3402-000001000000}" uniqueName="P1076381">
      <xmlPr mapId="3" xpath="/TFI-IZD-POD/ISD-TFI-IZD-POD-E_1000979/P1076381" xmlDataType="decimal"/>
    </xmlCellPr>
  </singleXmlCell>
  <singleXmlCell id="572" xr6:uid="{00000000-000C-0000-FFFF-FFFF35020000}" r="I89" connectionId="0">
    <xmlCellPr id="1" xr6:uid="{00000000-0010-0000-3502-000001000000}" uniqueName="P1082585">
      <xmlPr mapId="3" xpath="/TFI-IZD-POD/ISD-TFI-IZD-POD-E_1000979/P1082585" xmlDataType="decimal"/>
    </xmlCellPr>
  </singleXmlCell>
  <singleXmlCell id="573" xr6:uid="{00000000-000C-0000-FFFF-FFFF36020000}" r="J89" connectionId="0">
    <xmlCellPr id="1" xr6:uid="{00000000-0010-0000-3602-000001000000}" uniqueName="P1076382">
      <xmlPr mapId="3" xpath="/TFI-IZD-POD/ISD-TFI-IZD-POD-E_1000979/P1076382" xmlDataType="decimal"/>
    </xmlCellPr>
  </singleXmlCell>
  <singleXmlCell id="574" xr6:uid="{00000000-000C-0000-FFFF-FFFF37020000}" r="K89" connectionId="0">
    <xmlCellPr id="1" xr6:uid="{00000000-0010-0000-3702-000001000000}" uniqueName="P1082586">
      <xmlPr mapId="3" xpath="/TFI-IZD-POD/ISD-TFI-IZD-POD-E_1000979/P1082586" xmlDataType="decimal"/>
    </xmlCellPr>
  </singleXmlCell>
  <singleXmlCell id="575" xr6:uid="{00000000-000C-0000-FFFF-FFFF38020000}" r="H90" connectionId="0">
    <xmlCellPr id="1" xr6:uid="{00000000-0010-0000-3802-000001000000}" uniqueName="P1076383">
      <xmlPr mapId="3" xpath="/TFI-IZD-POD/ISD-TFI-IZD-POD-E_1000979/P1076383" xmlDataType="decimal"/>
    </xmlCellPr>
  </singleXmlCell>
  <singleXmlCell id="576" xr6:uid="{00000000-000C-0000-FFFF-FFFF39020000}" r="I90" connectionId="0">
    <xmlCellPr id="1" xr6:uid="{00000000-0010-0000-3902-000001000000}" uniqueName="P1082587">
      <xmlPr mapId="3" xpath="/TFI-IZD-POD/ISD-TFI-IZD-POD-E_1000979/P1082587" xmlDataType="decimal"/>
    </xmlCellPr>
  </singleXmlCell>
  <singleXmlCell id="577" xr6:uid="{00000000-000C-0000-FFFF-FFFF3A020000}" r="J90" connectionId="0">
    <xmlCellPr id="1" xr6:uid="{00000000-0010-0000-3A02-000001000000}" uniqueName="P1076384">
      <xmlPr mapId="3" xpath="/TFI-IZD-POD/ISD-TFI-IZD-POD-E_1000979/P1076384" xmlDataType="decimal"/>
    </xmlCellPr>
  </singleXmlCell>
  <singleXmlCell id="578" xr6:uid="{00000000-000C-0000-FFFF-FFFF3B020000}" r="K90" connectionId="0">
    <xmlCellPr id="1" xr6:uid="{00000000-0010-0000-3B02-000001000000}" uniqueName="P1082588">
      <xmlPr mapId="3" xpath="/TFI-IZD-POD/ISD-TFI-IZD-POD-E_1000979/P1082588" xmlDataType="decimal"/>
    </xmlCellPr>
  </singleXmlCell>
  <singleXmlCell id="579" xr6:uid="{00000000-000C-0000-FFFF-FFFF3C020000}" r="H91" connectionId="0">
    <xmlCellPr id="1" xr6:uid="{00000000-0010-0000-3C02-000001000000}" uniqueName="P1123798">
      <xmlPr mapId="3" xpath="/TFI-IZD-POD/ISD-TFI-IZD-POD-E_1000979/P1123798" xmlDataType="decimal"/>
    </xmlCellPr>
  </singleXmlCell>
  <singleXmlCell id="580" xr6:uid="{00000000-000C-0000-FFFF-FFFF3D020000}" r="I91" connectionId="0">
    <xmlCellPr id="1" xr6:uid="{00000000-0010-0000-3D02-000001000000}" uniqueName="P1123799">
      <xmlPr mapId="3" xpath="/TFI-IZD-POD/ISD-TFI-IZD-POD-E_1000979/P1123799" xmlDataType="decimal"/>
    </xmlCellPr>
  </singleXmlCell>
  <singleXmlCell id="581" xr6:uid="{00000000-000C-0000-FFFF-FFFF3E020000}" r="J91" connectionId="0">
    <xmlCellPr id="1" xr6:uid="{00000000-0010-0000-3E02-000001000000}" uniqueName="P1123800">
      <xmlPr mapId="3" xpath="/TFI-IZD-POD/ISD-TFI-IZD-POD-E_1000979/P1123800" xmlDataType="decimal"/>
    </xmlCellPr>
  </singleXmlCell>
  <singleXmlCell id="582" xr6:uid="{00000000-000C-0000-FFFF-FFFF3F020000}" r="K91" connectionId="0">
    <xmlCellPr id="1" xr6:uid="{00000000-0010-0000-3F02-000001000000}" uniqueName="P1123801">
      <xmlPr mapId="3" xpath="/TFI-IZD-POD/ISD-TFI-IZD-POD-E_1000979/P1123801" xmlDataType="decimal"/>
    </xmlCellPr>
  </singleXmlCell>
  <singleXmlCell id="583" xr6:uid="{00000000-000C-0000-FFFF-FFFF40020000}" r="H92" connectionId="0">
    <xmlCellPr id="1" xr6:uid="{00000000-0010-0000-4002-000001000000}" uniqueName="P1076387">
      <xmlPr mapId="3" xpath="/TFI-IZD-POD/ISD-TFI-IZD-POD-E_1000979/P1076387" xmlDataType="decimal"/>
    </xmlCellPr>
  </singleXmlCell>
  <singleXmlCell id="584" xr6:uid="{00000000-000C-0000-FFFF-FFFF41020000}" r="I92" connectionId="0">
    <xmlCellPr id="1" xr6:uid="{00000000-0010-0000-4102-000001000000}" uniqueName="P1082591">
      <xmlPr mapId="3" xpath="/TFI-IZD-POD/ISD-TFI-IZD-POD-E_1000979/P1082591" xmlDataType="decimal"/>
    </xmlCellPr>
  </singleXmlCell>
  <singleXmlCell id="585" xr6:uid="{00000000-000C-0000-FFFF-FFFF42020000}" r="J92" connectionId="0">
    <xmlCellPr id="1" xr6:uid="{00000000-0010-0000-4202-000001000000}" uniqueName="P1076388">
      <xmlPr mapId="3" xpath="/TFI-IZD-POD/ISD-TFI-IZD-POD-E_1000979/P1076388" xmlDataType="decimal"/>
    </xmlCellPr>
  </singleXmlCell>
  <singleXmlCell id="586" xr6:uid="{00000000-000C-0000-FFFF-FFFF43020000}" r="K92" connectionId="0">
    <xmlCellPr id="1" xr6:uid="{00000000-0010-0000-4302-000001000000}" uniqueName="P1082592">
      <xmlPr mapId="3" xpath="/TFI-IZD-POD/ISD-TFI-IZD-POD-E_1000979/P1082592" xmlDataType="decimal"/>
    </xmlCellPr>
  </singleXmlCell>
  <singleXmlCell id="587" xr6:uid="{00000000-000C-0000-FFFF-FFFF44020000}" r="H93" connectionId="0">
    <xmlCellPr id="1" xr6:uid="{00000000-0010-0000-4402-000001000000}" uniqueName="P1123802">
      <xmlPr mapId="3" xpath="/TFI-IZD-POD/ISD-TFI-IZD-POD-E_1000979/P1123802" xmlDataType="decimal"/>
    </xmlCellPr>
  </singleXmlCell>
  <singleXmlCell id="588" xr6:uid="{00000000-000C-0000-FFFF-FFFF45020000}" r="I93" connectionId="0">
    <xmlCellPr id="1" xr6:uid="{00000000-0010-0000-4502-000001000000}" uniqueName="P1123803">
      <xmlPr mapId="3" xpath="/TFI-IZD-POD/ISD-TFI-IZD-POD-E_1000979/P1123803" xmlDataType="decimal"/>
    </xmlCellPr>
  </singleXmlCell>
  <singleXmlCell id="589" xr6:uid="{00000000-000C-0000-FFFF-FFFF46020000}" r="J93" connectionId="0">
    <xmlCellPr id="1" xr6:uid="{00000000-0010-0000-4602-000001000000}" uniqueName="P1123804">
      <xmlPr mapId="3" xpath="/TFI-IZD-POD/ISD-TFI-IZD-POD-E_1000979/P1123804" xmlDataType="decimal"/>
    </xmlCellPr>
  </singleXmlCell>
  <singleXmlCell id="590" xr6:uid="{00000000-000C-0000-FFFF-FFFF47020000}" r="K93" connectionId="0">
    <xmlCellPr id="1" xr6:uid="{00000000-0010-0000-4702-000001000000}" uniqueName="P1123805">
      <xmlPr mapId="3" xpath="/TFI-IZD-POD/ISD-TFI-IZD-POD-E_1000979/P1123805" xmlDataType="decimal"/>
    </xmlCellPr>
  </singleXmlCell>
  <singleXmlCell id="591" xr6:uid="{00000000-000C-0000-FFFF-FFFF48020000}" r="H94" connectionId="0">
    <xmlCellPr id="1" xr6:uid="{00000000-0010-0000-4802-000001000000}" uniqueName="P1123806">
      <xmlPr mapId="3" xpath="/TFI-IZD-POD/ISD-TFI-IZD-POD-E_1000979/P1123806" xmlDataType="decimal"/>
    </xmlCellPr>
  </singleXmlCell>
  <singleXmlCell id="592" xr6:uid="{00000000-000C-0000-FFFF-FFFF49020000}" r="I94" connectionId="0">
    <xmlCellPr id="1" xr6:uid="{00000000-0010-0000-4902-000001000000}" uniqueName="P1123807">
      <xmlPr mapId="3" xpath="/TFI-IZD-POD/ISD-TFI-IZD-POD-E_1000979/P1123807" xmlDataType="decimal"/>
    </xmlCellPr>
  </singleXmlCell>
  <singleXmlCell id="593" xr6:uid="{00000000-000C-0000-FFFF-FFFF4A020000}" r="J94" connectionId="0">
    <xmlCellPr id="1" xr6:uid="{00000000-0010-0000-4A02-000001000000}" uniqueName="P1123808">
      <xmlPr mapId="3" xpath="/TFI-IZD-POD/ISD-TFI-IZD-POD-E_1000979/P1123808" xmlDataType="decimal"/>
    </xmlCellPr>
  </singleXmlCell>
  <singleXmlCell id="594" xr6:uid="{00000000-000C-0000-FFFF-FFFF4B020000}" r="K94" connectionId="0">
    <xmlCellPr id="1" xr6:uid="{00000000-0010-0000-4B02-000001000000}" uniqueName="P1123809">
      <xmlPr mapId="3" xpath="/TFI-IZD-POD/ISD-TFI-IZD-POD-E_1000979/P1123809" xmlDataType="decimal"/>
    </xmlCellPr>
  </singleXmlCell>
  <singleXmlCell id="595" xr6:uid="{00000000-000C-0000-FFFF-FFFF4C020000}" r="H95" connectionId="0">
    <xmlCellPr id="1" xr6:uid="{00000000-0010-0000-4C02-000001000000}" uniqueName="P1123810">
      <xmlPr mapId="3" xpath="/TFI-IZD-POD/ISD-TFI-IZD-POD-E_1000979/P1123810" xmlDataType="decimal"/>
    </xmlCellPr>
  </singleXmlCell>
  <singleXmlCell id="596" xr6:uid="{00000000-000C-0000-FFFF-FFFF4D020000}" r="I95" connectionId="0">
    <xmlCellPr id="1" xr6:uid="{00000000-0010-0000-4D02-000001000000}" uniqueName="P1123811">
      <xmlPr mapId="3" xpath="/TFI-IZD-POD/ISD-TFI-IZD-POD-E_1000979/P1123811" xmlDataType="decimal"/>
    </xmlCellPr>
  </singleXmlCell>
  <singleXmlCell id="597" xr6:uid="{00000000-000C-0000-FFFF-FFFF4E020000}" r="J95" connectionId="0">
    <xmlCellPr id="1" xr6:uid="{00000000-0010-0000-4E02-000001000000}" uniqueName="P1123812">
      <xmlPr mapId="3" xpath="/TFI-IZD-POD/ISD-TFI-IZD-POD-E_1000979/P1123812" xmlDataType="decimal"/>
    </xmlCellPr>
  </singleXmlCell>
  <singleXmlCell id="598" xr6:uid="{00000000-000C-0000-FFFF-FFFF4F020000}" r="K95" connectionId="0">
    <xmlCellPr id="1" xr6:uid="{00000000-0010-0000-4F02-000001000000}" uniqueName="P1123813">
      <xmlPr mapId="3" xpath="/TFI-IZD-POD/ISD-TFI-IZD-POD-E_1000979/P1123813" xmlDataType="decimal"/>
    </xmlCellPr>
  </singleXmlCell>
  <singleXmlCell id="599" xr6:uid="{00000000-000C-0000-FFFF-FFFF50020000}" r="H96" connectionId="0">
    <xmlCellPr id="1" xr6:uid="{00000000-0010-0000-5002-000001000000}" uniqueName="P1123814">
      <xmlPr mapId="3" xpath="/TFI-IZD-POD/ISD-TFI-IZD-POD-E_1000979/P1123814" xmlDataType="decimal"/>
    </xmlCellPr>
  </singleXmlCell>
  <singleXmlCell id="600" xr6:uid="{00000000-000C-0000-FFFF-FFFF51020000}" r="I96" connectionId="0">
    <xmlCellPr id="1" xr6:uid="{00000000-0010-0000-5102-000001000000}" uniqueName="P1123815">
      <xmlPr mapId="3" xpath="/TFI-IZD-POD/ISD-TFI-IZD-POD-E_1000979/P1123815" xmlDataType="decimal"/>
    </xmlCellPr>
  </singleXmlCell>
  <singleXmlCell id="601" xr6:uid="{00000000-000C-0000-FFFF-FFFF52020000}" r="J96" connectionId="0">
    <xmlCellPr id="1" xr6:uid="{00000000-0010-0000-5202-000001000000}" uniqueName="P1123816">
      <xmlPr mapId="3" xpath="/TFI-IZD-POD/ISD-TFI-IZD-POD-E_1000979/P1123816" xmlDataType="decimal"/>
    </xmlCellPr>
  </singleXmlCell>
  <singleXmlCell id="602" xr6:uid="{00000000-000C-0000-FFFF-FFFF53020000}" r="K96" connectionId="0">
    <xmlCellPr id="1" xr6:uid="{00000000-0010-0000-5302-000001000000}" uniqueName="P1123817">
      <xmlPr mapId="3" xpath="/TFI-IZD-POD/ISD-TFI-IZD-POD-E_1000979/P1123817" xmlDataType="decimal"/>
    </xmlCellPr>
  </singleXmlCell>
  <singleXmlCell id="603" xr6:uid="{00000000-000C-0000-FFFF-FFFF54020000}" r="H97" connectionId="0">
    <xmlCellPr id="1" xr6:uid="{00000000-0010-0000-5402-000001000000}" uniqueName="P1123818">
      <xmlPr mapId="3" xpath="/TFI-IZD-POD/ISD-TFI-IZD-POD-E_1000979/P1123818" xmlDataType="decimal"/>
    </xmlCellPr>
  </singleXmlCell>
  <singleXmlCell id="604" xr6:uid="{00000000-000C-0000-FFFF-FFFF55020000}" r="I97" connectionId="0">
    <xmlCellPr id="1" xr6:uid="{00000000-0010-0000-5502-000001000000}" uniqueName="P1123819">
      <xmlPr mapId="3" xpath="/TFI-IZD-POD/ISD-TFI-IZD-POD-E_1000979/P1123819" xmlDataType="decimal"/>
    </xmlCellPr>
  </singleXmlCell>
  <singleXmlCell id="605" xr6:uid="{00000000-000C-0000-FFFF-FFFF56020000}" r="J97" connectionId="0">
    <xmlCellPr id="1" xr6:uid="{00000000-0010-0000-5602-000001000000}" uniqueName="P1123820">
      <xmlPr mapId="3" xpath="/TFI-IZD-POD/ISD-TFI-IZD-POD-E_1000979/P1123820" xmlDataType="decimal"/>
    </xmlCellPr>
  </singleXmlCell>
  <singleXmlCell id="606" xr6:uid="{00000000-000C-0000-FFFF-FFFF57020000}" r="K97" connectionId="0">
    <xmlCellPr id="1" xr6:uid="{00000000-0010-0000-5702-000001000000}" uniqueName="P1123821">
      <xmlPr mapId="3" xpath="/TFI-IZD-POD/ISD-TFI-IZD-POD-E_1000979/P1123821" xmlDataType="decimal"/>
    </xmlCellPr>
  </singleXmlCell>
  <singleXmlCell id="607" xr6:uid="{00000000-000C-0000-FFFF-FFFF58020000}" r="H98" connectionId="0">
    <xmlCellPr id="1" xr6:uid="{00000000-0010-0000-5802-000001000000}" uniqueName="P1123822">
      <xmlPr mapId="3" xpath="/TFI-IZD-POD/ISD-TFI-IZD-POD-E_1000979/P1123822" xmlDataType="decimal"/>
    </xmlCellPr>
  </singleXmlCell>
  <singleXmlCell id="608" xr6:uid="{00000000-000C-0000-FFFF-FFFF59020000}" r="I98" connectionId="0">
    <xmlCellPr id="1" xr6:uid="{00000000-0010-0000-5902-000001000000}" uniqueName="P1123823">
      <xmlPr mapId="3" xpath="/TFI-IZD-POD/ISD-TFI-IZD-POD-E_1000979/P1123823" xmlDataType="decimal"/>
    </xmlCellPr>
  </singleXmlCell>
  <singleXmlCell id="609" xr6:uid="{00000000-000C-0000-FFFF-FFFF5A020000}" r="J98" connectionId="0">
    <xmlCellPr id="1" xr6:uid="{00000000-0010-0000-5A02-000001000000}" uniqueName="P1123824">
      <xmlPr mapId="3" xpath="/TFI-IZD-POD/ISD-TFI-IZD-POD-E_1000979/P1123824" xmlDataType="decimal"/>
    </xmlCellPr>
  </singleXmlCell>
  <singleXmlCell id="610" xr6:uid="{00000000-000C-0000-FFFF-FFFF5B020000}" r="K98" connectionId="0">
    <xmlCellPr id="1" xr6:uid="{00000000-0010-0000-5B02-000001000000}" uniqueName="P1123825">
      <xmlPr mapId="3" xpath="/TFI-IZD-POD/ISD-TFI-IZD-POD-E_1000979/P1123825" xmlDataType="decimal"/>
    </xmlCellPr>
  </singleXmlCell>
  <singleXmlCell id="611" xr6:uid="{00000000-000C-0000-FFFF-FFFF5C020000}" r="H99" connectionId="0">
    <xmlCellPr id="1" xr6:uid="{00000000-0010-0000-5C02-000001000000}" uniqueName="P1123826">
      <xmlPr mapId="3" xpath="/TFI-IZD-POD/ISD-TFI-IZD-POD-E_1000979/P1123826" xmlDataType="decimal"/>
    </xmlCellPr>
  </singleXmlCell>
  <singleXmlCell id="612" xr6:uid="{00000000-000C-0000-FFFF-FFFF5D020000}" r="I99" connectionId="0">
    <xmlCellPr id="1" xr6:uid="{00000000-0010-0000-5D02-000001000000}" uniqueName="P1123827">
      <xmlPr mapId="3" xpath="/TFI-IZD-POD/ISD-TFI-IZD-POD-E_1000979/P1123827" xmlDataType="decimal"/>
    </xmlCellPr>
  </singleXmlCell>
  <singleXmlCell id="613" xr6:uid="{00000000-000C-0000-FFFF-FFFF5E020000}" r="J99" connectionId="0">
    <xmlCellPr id="1" xr6:uid="{00000000-0010-0000-5E02-000001000000}" uniqueName="P1123828">
      <xmlPr mapId="3" xpath="/TFI-IZD-POD/ISD-TFI-IZD-POD-E_1000979/P1123828" xmlDataType="decimal"/>
    </xmlCellPr>
  </singleXmlCell>
  <singleXmlCell id="614" xr6:uid="{00000000-000C-0000-FFFF-FFFF5F020000}" r="K99" connectionId="0">
    <xmlCellPr id="1" xr6:uid="{00000000-0010-0000-5F02-000001000000}" uniqueName="P1123829">
      <xmlPr mapId="3" xpath="/TFI-IZD-POD/ISD-TFI-IZD-POD-E_1000979/P1123829" xmlDataType="decimal"/>
    </xmlCellPr>
  </singleXmlCell>
  <singleXmlCell id="615" xr6:uid="{00000000-000C-0000-FFFF-FFFF60020000}" r="H100" connectionId="0">
    <xmlCellPr id="1" xr6:uid="{00000000-0010-0000-6002-000001000000}" uniqueName="P1123830">
      <xmlPr mapId="3" xpath="/TFI-IZD-POD/ISD-TFI-IZD-POD-E_1000979/P1123830" xmlDataType="decimal"/>
    </xmlCellPr>
  </singleXmlCell>
  <singleXmlCell id="616" xr6:uid="{00000000-000C-0000-FFFF-FFFF61020000}" r="I100" connectionId="0">
    <xmlCellPr id="1" xr6:uid="{00000000-0010-0000-6102-000001000000}" uniqueName="P1123831">
      <xmlPr mapId="3" xpath="/TFI-IZD-POD/ISD-TFI-IZD-POD-E_1000979/P1123831" xmlDataType="decimal"/>
    </xmlCellPr>
  </singleXmlCell>
  <singleXmlCell id="617" xr6:uid="{00000000-000C-0000-FFFF-FFFF62020000}" r="J100" connectionId="0">
    <xmlCellPr id="1" xr6:uid="{00000000-0010-0000-6202-000001000000}" uniqueName="P1123832">
      <xmlPr mapId="3" xpath="/TFI-IZD-POD/ISD-TFI-IZD-POD-E_1000979/P1123832" xmlDataType="decimal"/>
    </xmlCellPr>
  </singleXmlCell>
  <singleXmlCell id="618" xr6:uid="{00000000-000C-0000-FFFF-FFFF63020000}" r="K100" connectionId="0">
    <xmlCellPr id="1" xr6:uid="{00000000-0010-0000-6302-000001000000}" uniqueName="P1123833">
      <xmlPr mapId="3" xpath="/TFI-IZD-POD/ISD-TFI-IZD-POD-E_1000979/P1123833" xmlDataType="decimal"/>
    </xmlCellPr>
  </singleXmlCell>
  <singleXmlCell id="619" xr6:uid="{00000000-000C-0000-FFFF-FFFF64020000}" r="H101" connectionId="0">
    <xmlCellPr id="1" xr6:uid="{00000000-0010-0000-6402-000001000000}" uniqueName="P1076391">
      <xmlPr mapId="3" xpath="/TFI-IZD-POD/ISD-TFI-IZD-POD-E_1000979/P1076391" xmlDataType="decimal"/>
    </xmlCellPr>
  </singleXmlCell>
  <singleXmlCell id="620" xr6:uid="{00000000-000C-0000-FFFF-FFFF65020000}" r="I101" connectionId="0">
    <xmlCellPr id="1" xr6:uid="{00000000-0010-0000-6502-000001000000}" uniqueName="P1082595">
      <xmlPr mapId="3" xpath="/TFI-IZD-POD/ISD-TFI-IZD-POD-E_1000979/P1082595" xmlDataType="decimal"/>
    </xmlCellPr>
  </singleXmlCell>
  <singleXmlCell id="621" xr6:uid="{00000000-000C-0000-FFFF-FFFF66020000}" r="J101" connectionId="0">
    <xmlCellPr id="1" xr6:uid="{00000000-0010-0000-6602-000001000000}" uniqueName="P1076392">
      <xmlPr mapId="3" xpath="/TFI-IZD-POD/ISD-TFI-IZD-POD-E_1000979/P1076392" xmlDataType="decimal"/>
    </xmlCellPr>
  </singleXmlCell>
  <singleXmlCell id="622" xr6:uid="{00000000-000C-0000-FFFF-FFFF67020000}" r="K101" connectionId="0">
    <xmlCellPr id="1" xr6:uid="{00000000-0010-0000-6702-000001000000}" uniqueName="P1082596">
      <xmlPr mapId="3" xpath="/TFI-IZD-POD/ISD-TFI-IZD-POD-E_1000979/P1082596" xmlDataType="decimal"/>
    </xmlCellPr>
  </singleXmlCell>
  <singleXmlCell id="623" xr6:uid="{00000000-000C-0000-FFFF-FFFF68020000}" r="H102" connectionId="0">
    <xmlCellPr id="1" xr6:uid="{00000000-0010-0000-6802-000001000000}" uniqueName="P1076393">
      <xmlPr mapId="3" xpath="/TFI-IZD-POD/ISD-TFI-IZD-POD-E_1000979/P1076393" xmlDataType="decimal"/>
    </xmlCellPr>
  </singleXmlCell>
  <singleXmlCell id="624" xr6:uid="{00000000-000C-0000-FFFF-FFFF69020000}" r="I102" connectionId="0">
    <xmlCellPr id="1" xr6:uid="{00000000-0010-0000-6902-000001000000}" uniqueName="P1082597">
      <xmlPr mapId="3" xpath="/TFI-IZD-POD/ISD-TFI-IZD-POD-E_1000979/P1082597" xmlDataType="decimal"/>
    </xmlCellPr>
  </singleXmlCell>
  <singleXmlCell id="625" xr6:uid="{00000000-000C-0000-FFFF-FFFF6A020000}" r="J102" connectionId="0">
    <xmlCellPr id="1" xr6:uid="{00000000-0010-0000-6A02-000001000000}" uniqueName="P1076394">
      <xmlPr mapId="3" xpath="/TFI-IZD-POD/ISD-TFI-IZD-POD-E_1000979/P1076394" xmlDataType="decimal"/>
    </xmlCellPr>
  </singleXmlCell>
  <singleXmlCell id="626" xr6:uid="{00000000-000C-0000-FFFF-FFFF6B020000}" r="K102" connectionId="0">
    <xmlCellPr id="1" xr6:uid="{00000000-0010-0000-6B02-000001000000}" uniqueName="P1082598">
      <xmlPr mapId="3" xpath="/TFI-IZD-POD/ISD-TFI-IZD-POD-E_1000979/P1082598" xmlDataType="decimal"/>
    </xmlCellPr>
  </singleXmlCell>
  <singleXmlCell id="627" xr6:uid="{00000000-000C-0000-FFFF-FFFF6C020000}" r="H103" connectionId="0">
    <xmlCellPr id="1" xr6:uid="{00000000-0010-0000-6C02-000001000000}" uniqueName="P1076395">
      <xmlPr mapId="3" xpath="/TFI-IZD-POD/ISD-TFI-IZD-POD-E_1000979/P1076395" xmlDataType="decimal"/>
    </xmlCellPr>
  </singleXmlCell>
  <singleXmlCell id="628" xr6:uid="{00000000-000C-0000-FFFF-FFFF6D020000}" r="I103" connectionId="0">
    <xmlCellPr id="1" xr6:uid="{00000000-0010-0000-6D02-000001000000}" uniqueName="P1082599">
      <xmlPr mapId="3" xpath="/TFI-IZD-POD/ISD-TFI-IZD-POD-E_1000979/P1082599" xmlDataType="decimal"/>
    </xmlCellPr>
  </singleXmlCell>
  <singleXmlCell id="629" xr6:uid="{00000000-000C-0000-FFFF-FFFF6E020000}" r="J103" connectionId="0">
    <xmlCellPr id="1" xr6:uid="{00000000-0010-0000-6E02-000001000000}" uniqueName="P1076396">
      <xmlPr mapId="3" xpath="/TFI-IZD-POD/ISD-TFI-IZD-POD-E_1000979/P1076396" xmlDataType="decimal"/>
    </xmlCellPr>
  </singleXmlCell>
  <singleXmlCell id="630" xr6:uid="{00000000-000C-0000-FFFF-FFFF6F020000}" r="K103" connectionId="0">
    <xmlCellPr id="1" xr6:uid="{00000000-0010-0000-6F02-000001000000}" uniqueName="P1082600">
      <xmlPr mapId="3" xpath="/TFI-IZD-POD/ISD-TFI-IZD-POD-E_1000979/P1082600" xmlDataType="decimal"/>
    </xmlCellPr>
  </singleXmlCell>
  <singleXmlCell id="631" xr6:uid="{00000000-000C-0000-FFFF-FFFF70020000}" r="H104" connectionId="0">
    <xmlCellPr id="1" xr6:uid="{00000000-0010-0000-7002-000001000000}" uniqueName="P1123834">
      <xmlPr mapId="3" xpath="/TFI-IZD-POD/ISD-TFI-IZD-POD-E_1000979/P1123834" xmlDataType="decimal"/>
    </xmlCellPr>
  </singleXmlCell>
  <singleXmlCell id="632" xr6:uid="{00000000-000C-0000-FFFF-FFFF71020000}" r="I104" connectionId="0">
    <xmlCellPr id="1" xr6:uid="{00000000-0010-0000-7102-000001000000}" uniqueName="P1123835">
      <xmlPr mapId="3" xpath="/TFI-IZD-POD/ISD-TFI-IZD-POD-E_1000979/P1123835" xmlDataType="decimal"/>
    </xmlCellPr>
  </singleXmlCell>
  <singleXmlCell id="633" xr6:uid="{00000000-000C-0000-FFFF-FFFF72020000}" r="J104" connectionId="0">
    <xmlCellPr id="1" xr6:uid="{00000000-0010-0000-7202-000001000000}" uniqueName="P1123836">
      <xmlPr mapId="3" xpath="/TFI-IZD-POD/ISD-TFI-IZD-POD-E_1000979/P1123836" xmlDataType="decimal"/>
    </xmlCellPr>
  </singleXmlCell>
  <singleXmlCell id="634" xr6:uid="{00000000-000C-0000-FFFF-FFFF73020000}" r="K104" connectionId="0">
    <xmlCellPr id="1" xr6:uid="{00000000-0010-0000-7302-000001000000}" uniqueName="P1123837">
      <xmlPr mapId="3" xpath="/TFI-IZD-POD/ISD-TFI-IZD-POD-E_1000979/P1123837" xmlDataType="decimal"/>
    </xmlCellPr>
  </singleXmlCell>
  <singleXmlCell id="635" xr6:uid="{00000000-000C-0000-FFFF-FFFF74020000}" r="H105" connectionId="0">
    <xmlCellPr id="1" xr6:uid="{00000000-0010-0000-7402-000001000000}" uniqueName="P1123838">
      <xmlPr mapId="3" xpath="/TFI-IZD-POD/ISD-TFI-IZD-POD-E_1000979/P1123838" xmlDataType="decimal"/>
    </xmlCellPr>
  </singleXmlCell>
  <singleXmlCell id="636" xr6:uid="{00000000-000C-0000-FFFF-FFFF75020000}" r="I105" connectionId="0">
    <xmlCellPr id="1" xr6:uid="{00000000-0010-0000-7502-000001000000}" uniqueName="P1123839">
      <xmlPr mapId="3" xpath="/TFI-IZD-POD/ISD-TFI-IZD-POD-E_1000979/P1123839" xmlDataType="decimal"/>
    </xmlCellPr>
  </singleXmlCell>
  <singleXmlCell id="637" xr6:uid="{00000000-000C-0000-FFFF-FFFF76020000}" r="J105" connectionId="0">
    <xmlCellPr id="1" xr6:uid="{00000000-0010-0000-7602-000001000000}" uniqueName="P1123840">
      <xmlPr mapId="3" xpath="/TFI-IZD-POD/ISD-TFI-IZD-POD-E_1000979/P1123840" xmlDataType="decimal"/>
    </xmlCellPr>
  </singleXmlCell>
  <singleXmlCell id="638" xr6:uid="{00000000-000C-0000-FFFF-FFFF77020000}" r="K105" connectionId="0">
    <xmlCellPr id="1" xr6:uid="{00000000-0010-0000-7702-000001000000}" uniqueName="P1123841">
      <xmlPr mapId="3" xpath="/TFI-IZD-POD/ISD-TFI-IZD-POD-E_1000979/P1123841" xmlDataType="decimal"/>
    </xmlCellPr>
  </singleXmlCell>
  <singleXmlCell id="639" xr6:uid="{00000000-000C-0000-FFFF-FFFF78020000}" r="H106" connectionId="0">
    <xmlCellPr id="1" xr6:uid="{00000000-0010-0000-7802-000001000000}" uniqueName="P1123842">
      <xmlPr mapId="3" xpath="/TFI-IZD-POD/ISD-TFI-IZD-POD-E_1000979/P1123842" xmlDataType="decimal"/>
    </xmlCellPr>
  </singleXmlCell>
  <singleXmlCell id="640" xr6:uid="{00000000-000C-0000-FFFF-FFFF79020000}" r="I106" connectionId="0">
    <xmlCellPr id="1" xr6:uid="{00000000-0010-0000-7902-000001000000}" uniqueName="P1123843">
      <xmlPr mapId="3" xpath="/TFI-IZD-POD/ISD-TFI-IZD-POD-E_1000979/P1123843" xmlDataType="decimal"/>
    </xmlCellPr>
  </singleXmlCell>
  <singleXmlCell id="641" xr6:uid="{00000000-000C-0000-FFFF-FFFF7A020000}" r="J106" connectionId="0">
    <xmlCellPr id="1" xr6:uid="{00000000-0010-0000-7A02-000001000000}" uniqueName="P1123844">
      <xmlPr mapId="3" xpath="/TFI-IZD-POD/ISD-TFI-IZD-POD-E_1000979/P1123844" xmlDataType="decimal"/>
    </xmlCellPr>
  </singleXmlCell>
  <singleXmlCell id="642" xr6:uid="{00000000-000C-0000-FFFF-FFFF7B020000}" r="K106" connectionId="0">
    <xmlCellPr id="1" xr6:uid="{00000000-0010-0000-7B02-000001000000}" uniqueName="P1123845">
      <xmlPr mapId="3" xpath="/TFI-IZD-POD/ISD-TFI-IZD-POD-E_1000979/P1123845" xmlDataType="decimal"/>
    </xmlCellPr>
  </singleXmlCell>
  <singleXmlCell id="643" xr6:uid="{00000000-000C-0000-FFFF-FFFF7C020000}" r="H107" connectionId="0">
    <xmlCellPr id="1" xr6:uid="{00000000-0010-0000-7C02-000001000000}" uniqueName="P1123846">
      <xmlPr mapId="3" xpath="/TFI-IZD-POD/ISD-TFI-IZD-POD-E_1000979/P1123846" xmlDataType="decimal"/>
    </xmlCellPr>
  </singleXmlCell>
  <singleXmlCell id="644" xr6:uid="{00000000-000C-0000-FFFF-FFFF7D020000}" r="I107" connectionId="0">
    <xmlCellPr id="1" xr6:uid="{00000000-0010-0000-7D02-000001000000}" uniqueName="P1123847">
      <xmlPr mapId="3" xpath="/TFI-IZD-POD/ISD-TFI-IZD-POD-E_1000979/P1123847" xmlDataType="decimal"/>
    </xmlCellPr>
  </singleXmlCell>
  <singleXmlCell id="645" xr6:uid="{00000000-000C-0000-FFFF-FFFF7E020000}" r="J107" connectionId="0">
    <xmlCellPr id="1" xr6:uid="{00000000-0010-0000-7E02-000001000000}" uniqueName="P1123848">
      <xmlPr mapId="3" xpath="/TFI-IZD-POD/ISD-TFI-IZD-POD-E_1000979/P1123848" xmlDataType="decimal"/>
    </xmlCellPr>
  </singleXmlCell>
  <singleXmlCell id="646" xr6:uid="{00000000-000C-0000-FFFF-FFFF7F020000}" r="K107" connectionId="0">
    <xmlCellPr id="1" xr6:uid="{00000000-0010-0000-7F02-000001000000}" uniqueName="P1123849">
      <xmlPr mapId="3" xpath="/TFI-IZD-POD/ISD-TFI-IZD-POD-E_1000979/P1123849" xmlDataType="decimal"/>
    </xmlCellPr>
  </singleXmlCell>
  <singleXmlCell id="647" xr6:uid="{00000000-000C-0000-FFFF-FFFF80020000}" r="H108" connectionId="0">
    <xmlCellPr id="1" xr6:uid="{00000000-0010-0000-8002-000001000000}" uniqueName="P1076403">
      <xmlPr mapId="3" xpath="/TFI-IZD-POD/ISD-TFI-IZD-POD-E_1000979/P1076403" xmlDataType="decimal"/>
    </xmlCellPr>
  </singleXmlCell>
  <singleXmlCell id="648" xr6:uid="{00000000-000C-0000-FFFF-FFFF81020000}" r="I108" connectionId="0">
    <xmlCellPr id="1" xr6:uid="{00000000-0010-0000-8102-000001000000}" uniqueName="P1082607">
      <xmlPr mapId="3" xpath="/TFI-IZD-POD/ISD-TFI-IZD-POD-E_1000979/P1082607" xmlDataType="decimal"/>
    </xmlCellPr>
  </singleXmlCell>
  <singleXmlCell id="649" xr6:uid="{00000000-000C-0000-FFFF-FFFF82020000}" r="J108" connectionId="0">
    <xmlCellPr id="1" xr6:uid="{00000000-0010-0000-8202-000001000000}" uniqueName="P1076404">
      <xmlPr mapId="3" xpath="/TFI-IZD-POD/ISD-TFI-IZD-POD-E_1000979/P1076404" xmlDataType="decimal"/>
    </xmlCellPr>
  </singleXmlCell>
  <singleXmlCell id="650" xr6:uid="{00000000-000C-0000-FFFF-FFFF83020000}" r="K108" connectionId="0">
    <xmlCellPr id="1" xr6:uid="{00000000-0010-0000-8302-000001000000}" uniqueName="P1082608">
      <xmlPr mapId="3" xpath="/TFI-IZD-POD/ISD-TFI-IZD-POD-E_1000979/P1082608" xmlDataType="decimal"/>
    </xmlCellPr>
  </singleXmlCell>
  <singleXmlCell id="651" xr6:uid="{00000000-000C-0000-FFFF-FFFF84020000}" r="H109" connectionId="0">
    <xmlCellPr id="1" xr6:uid="{00000000-0010-0000-8402-000001000000}" uniqueName="P1076405">
      <xmlPr mapId="3" xpath="/TFI-IZD-POD/ISD-TFI-IZD-POD-E_1000979/P1076405" xmlDataType="decimal"/>
    </xmlCellPr>
  </singleXmlCell>
  <singleXmlCell id="652" xr6:uid="{00000000-000C-0000-FFFF-FFFF85020000}" r="I109" connectionId="0">
    <xmlCellPr id="1" xr6:uid="{00000000-0010-0000-8502-000001000000}" uniqueName="P1082609">
      <xmlPr mapId="3" xpath="/TFI-IZD-POD/ISD-TFI-IZD-POD-E_1000979/P1082609" xmlDataType="decimal"/>
    </xmlCellPr>
  </singleXmlCell>
  <singleXmlCell id="653" xr6:uid="{00000000-000C-0000-FFFF-FFFF86020000}" r="J109" connectionId="0">
    <xmlCellPr id="1" xr6:uid="{00000000-0010-0000-8602-000001000000}" uniqueName="P1076406">
      <xmlPr mapId="3" xpath="/TFI-IZD-POD/ISD-TFI-IZD-POD-E_1000979/P1076406" xmlDataType="decimal"/>
    </xmlCellPr>
  </singleXmlCell>
  <singleXmlCell id="654" xr6:uid="{00000000-000C-0000-FFFF-FFFF87020000}" r="K109" connectionId="0">
    <xmlCellPr id="1" xr6:uid="{00000000-0010-0000-8702-000001000000}" uniqueName="P1082610">
      <xmlPr mapId="3" xpath="/TFI-IZD-POD/ISD-TFI-IZD-POD-E_1000979/P1082610" xmlDataType="decimal"/>
    </xmlCellPr>
  </singleXmlCell>
  <singleXmlCell id="655" xr6:uid="{00000000-000C-0000-FFFF-FFFF88020000}" r="H111" connectionId="0">
    <xmlCellPr id="1" xr6:uid="{00000000-0010-0000-8802-000001000000}" uniqueName="P1076407">
      <xmlPr mapId="3" xpath="/TFI-IZD-POD/ISD-TFI-IZD-POD-E_1000979/P1076407" xmlDataType="decimal"/>
    </xmlCellPr>
  </singleXmlCell>
  <singleXmlCell id="656" xr6:uid="{00000000-000C-0000-FFFF-FFFF89020000}" r="I111" connectionId="0">
    <xmlCellPr id="1" xr6:uid="{00000000-0010-0000-8902-000001000000}" uniqueName="P1082611">
      <xmlPr mapId="3" xpath="/TFI-IZD-POD/ISD-TFI-IZD-POD-E_1000979/P1082611" xmlDataType="decimal"/>
    </xmlCellPr>
  </singleXmlCell>
  <singleXmlCell id="657" xr6:uid="{00000000-000C-0000-FFFF-FFFF8A020000}" r="J111" connectionId="0">
    <xmlCellPr id="1" xr6:uid="{00000000-0010-0000-8A02-000001000000}" uniqueName="P1076408">
      <xmlPr mapId="3" xpath="/TFI-IZD-POD/ISD-TFI-IZD-POD-E_1000979/P1076408" xmlDataType="decimal"/>
    </xmlCellPr>
  </singleXmlCell>
  <singleXmlCell id="658" xr6:uid="{00000000-000C-0000-FFFF-FFFF8B020000}" r="K111" connectionId="0">
    <xmlCellPr id="1" xr6:uid="{00000000-0010-0000-8B02-000001000000}" uniqueName="P1082612">
      <xmlPr mapId="3" xpath="/TFI-IZD-POD/ISD-TFI-IZD-POD-E_1000979/P1082612" xmlDataType="decimal"/>
    </xmlCellPr>
  </singleXmlCell>
  <singleXmlCell id="659" xr6:uid="{00000000-000C-0000-FFFF-FFFF8C020000}" r="H112" connectionId="0">
    <xmlCellPr id="1" xr6:uid="{00000000-0010-0000-8C02-000001000000}" uniqueName="P1076409">
      <xmlPr mapId="3" xpath="/TFI-IZD-POD/ISD-TFI-IZD-POD-E_1000979/P1076409" xmlDataType="decimal"/>
    </xmlCellPr>
  </singleXmlCell>
  <singleXmlCell id="660" xr6:uid="{00000000-000C-0000-FFFF-FFFF8D020000}" r="I112" connectionId="0">
    <xmlCellPr id="1" xr6:uid="{00000000-0010-0000-8D02-000001000000}" uniqueName="P1082613">
      <xmlPr mapId="3" xpath="/TFI-IZD-POD/ISD-TFI-IZD-POD-E_1000979/P1082613" xmlDataType="decimal"/>
    </xmlCellPr>
  </singleXmlCell>
  <singleXmlCell id="661" xr6:uid="{00000000-000C-0000-FFFF-FFFF8E020000}" r="J112" connectionId="0">
    <xmlCellPr id="1" xr6:uid="{00000000-0010-0000-8E02-000001000000}" uniqueName="P1076410">
      <xmlPr mapId="3" xpath="/TFI-IZD-POD/ISD-TFI-IZD-POD-E_1000979/P1076410" xmlDataType="decimal"/>
    </xmlCellPr>
  </singleXmlCell>
  <singleXmlCell id="662" xr6:uid="{00000000-000C-0000-FFFF-FFFF8F020000}" r="K112" connectionId="0">
    <xmlCellPr id="1" xr6:uid="{00000000-0010-0000-8F02-000001000000}" uniqueName="P1082614">
      <xmlPr mapId="3" xpath="/TFI-IZD-POD/ISD-TFI-IZD-POD-E_1000979/P1082614" xmlDataType="decimal"/>
    </xmlCellPr>
  </singleXmlCell>
  <singleXmlCell id="663" xr6:uid="{00000000-000C-0000-FFFF-FFFF90020000}" r="H113" connectionId="0">
    <xmlCellPr id="1" xr6:uid="{00000000-0010-0000-9002-000001000000}" uniqueName="P1076411">
      <xmlPr mapId="3" xpath="/TFI-IZD-POD/ISD-TFI-IZD-POD-E_1000979/P1076411" xmlDataType="decimal"/>
    </xmlCellPr>
  </singleXmlCell>
  <singleXmlCell id="664" xr6:uid="{00000000-000C-0000-FFFF-FFFF91020000}" r="I113" connectionId="0">
    <xmlCellPr id="1" xr6:uid="{00000000-0010-0000-9102-000001000000}" uniqueName="P1082615">
      <xmlPr mapId="3" xpath="/TFI-IZD-POD/ISD-TFI-IZD-POD-E_1000979/P1082615" xmlDataType="decimal"/>
    </xmlCellPr>
  </singleXmlCell>
  <singleXmlCell id="665" xr6:uid="{00000000-000C-0000-FFFF-FFFF92020000}" r="J113" connectionId="0">
    <xmlCellPr id="1" xr6:uid="{00000000-0010-0000-9202-000001000000}" uniqueName="P1076412">
      <xmlPr mapId="3" xpath="/TFI-IZD-POD/ISD-TFI-IZD-POD-E_1000979/P1076412" xmlDataType="decimal"/>
    </xmlCellPr>
  </singleXmlCell>
  <singleXmlCell id="666" xr6:uid="{00000000-000C-0000-FFFF-FFFF93020000}" r="K113" connectionId="0">
    <xmlCellPr id="1" xr6:uid="{00000000-0010-0000-9302-000001000000}" uniqueName="P1082616">
      <xmlPr mapId="3" xpath="/TFI-IZD-POD/ISD-TFI-IZD-POD-E_1000979/P1082616"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67" xr6:uid="{00000000-000C-0000-FFFF-FFFF94020000}" r="H8" connectionId="0">
    <xmlCellPr id="1" xr6:uid="{00000000-0010-0000-9402-000001000000}" uniqueName="P1076413">
      <xmlPr mapId="3" xpath="/TFI-IZD-POD/NTI-TFI-IZD-POD-E_1000978/P1076413" xmlDataType="decimal"/>
    </xmlCellPr>
  </singleXmlCell>
  <singleXmlCell id="668" xr6:uid="{00000000-000C-0000-FFFF-FFFF95020000}" r="I8" connectionId="0">
    <xmlCellPr id="1" xr6:uid="{00000000-0010-0000-9502-000001000000}" uniqueName="P1076414">
      <xmlPr mapId="3" xpath="/TFI-IZD-POD/NTI-TFI-IZD-POD-E_1000978/P1076414" xmlDataType="decimal"/>
    </xmlCellPr>
  </singleXmlCell>
  <singleXmlCell id="669" xr6:uid="{00000000-000C-0000-FFFF-FFFF96020000}" r="H9" connectionId="0">
    <xmlCellPr id="1" xr6:uid="{00000000-0010-0000-9602-000001000000}" uniqueName="P1076415">
      <xmlPr mapId="3" xpath="/TFI-IZD-POD/NTI-TFI-IZD-POD-E_1000978/P1076415" xmlDataType="decimal"/>
    </xmlCellPr>
  </singleXmlCell>
  <singleXmlCell id="670" xr6:uid="{00000000-000C-0000-FFFF-FFFF97020000}" r="I9" connectionId="0">
    <xmlCellPr id="1" xr6:uid="{00000000-0010-0000-9702-000001000000}" uniqueName="P1076416">
      <xmlPr mapId="3" xpath="/TFI-IZD-POD/NTI-TFI-IZD-POD-E_1000978/P1076416" xmlDataType="decimal"/>
    </xmlCellPr>
  </singleXmlCell>
  <singleXmlCell id="671" xr6:uid="{00000000-000C-0000-FFFF-FFFF98020000}" r="H10" connectionId="0">
    <xmlCellPr id="1" xr6:uid="{00000000-0010-0000-9802-000001000000}" uniqueName="P1076417">
      <xmlPr mapId="3" xpath="/TFI-IZD-POD/NTI-TFI-IZD-POD-E_1000978/P1076417" xmlDataType="decimal"/>
    </xmlCellPr>
  </singleXmlCell>
  <singleXmlCell id="672" xr6:uid="{00000000-000C-0000-FFFF-FFFF99020000}" r="I10" connectionId="0">
    <xmlCellPr id="1" xr6:uid="{00000000-0010-0000-9902-000001000000}" uniqueName="P1076418">
      <xmlPr mapId="3" xpath="/TFI-IZD-POD/NTI-TFI-IZD-POD-E_1000978/P1076418" xmlDataType="decimal"/>
    </xmlCellPr>
  </singleXmlCell>
  <singleXmlCell id="673" xr6:uid="{00000000-000C-0000-FFFF-FFFF9A020000}" r="H11" connectionId="0">
    <xmlCellPr id="1" xr6:uid="{00000000-0010-0000-9A02-000001000000}" uniqueName="P1076419">
      <xmlPr mapId="3" xpath="/TFI-IZD-POD/NTI-TFI-IZD-POD-E_1000978/P1076419" xmlDataType="decimal"/>
    </xmlCellPr>
  </singleXmlCell>
  <singleXmlCell id="674" xr6:uid="{00000000-000C-0000-FFFF-FFFF9B020000}" r="I11" connectionId="0">
    <xmlCellPr id="1" xr6:uid="{00000000-0010-0000-9B02-000001000000}" uniqueName="P1076420">
      <xmlPr mapId="3" xpath="/TFI-IZD-POD/NTI-TFI-IZD-POD-E_1000978/P1076420" xmlDataType="decimal"/>
    </xmlCellPr>
  </singleXmlCell>
  <singleXmlCell id="675" xr6:uid="{00000000-000C-0000-FFFF-FFFF9C020000}" r="H12" connectionId="0">
    <xmlCellPr id="1" xr6:uid="{00000000-0010-0000-9C02-000001000000}" uniqueName="P1076421">
      <xmlPr mapId="3" xpath="/TFI-IZD-POD/NTI-TFI-IZD-POD-E_1000978/P1076421" xmlDataType="decimal"/>
    </xmlCellPr>
  </singleXmlCell>
  <singleXmlCell id="676" xr6:uid="{00000000-000C-0000-FFFF-FFFF9D020000}" r="I12" connectionId="0">
    <xmlCellPr id="1" xr6:uid="{00000000-0010-0000-9D02-000001000000}" uniqueName="P1076422">
      <xmlPr mapId="3" xpath="/TFI-IZD-POD/NTI-TFI-IZD-POD-E_1000978/P1076422" xmlDataType="decimal"/>
    </xmlCellPr>
  </singleXmlCell>
  <singleXmlCell id="677" xr6:uid="{00000000-000C-0000-FFFF-FFFF9E020000}" r="H13" connectionId="0">
    <xmlCellPr id="1" xr6:uid="{00000000-0010-0000-9E02-000001000000}" uniqueName="P1076423">
      <xmlPr mapId="3" xpath="/TFI-IZD-POD/NTI-TFI-IZD-POD-E_1000978/P1076423" xmlDataType="decimal"/>
    </xmlCellPr>
  </singleXmlCell>
  <singleXmlCell id="678" xr6:uid="{00000000-000C-0000-FFFF-FFFF9F020000}" r="I13" connectionId="0">
    <xmlCellPr id="1" xr6:uid="{00000000-0010-0000-9F02-000001000000}" uniqueName="P1076424">
      <xmlPr mapId="3" xpath="/TFI-IZD-POD/NTI-TFI-IZD-POD-E_1000978/P1076424" xmlDataType="decimal"/>
    </xmlCellPr>
  </singleXmlCell>
  <singleXmlCell id="679" xr6:uid="{00000000-000C-0000-FFFF-FFFFA0020000}" r="H14" connectionId="0">
    <xmlCellPr id="1" xr6:uid="{00000000-0010-0000-A002-000001000000}" uniqueName="P1076425">
      <xmlPr mapId="3" xpath="/TFI-IZD-POD/NTI-TFI-IZD-POD-E_1000978/P1076425" xmlDataType="decimal"/>
    </xmlCellPr>
  </singleXmlCell>
  <singleXmlCell id="680" xr6:uid="{00000000-000C-0000-FFFF-FFFFA1020000}" r="I14" connectionId="0">
    <xmlCellPr id="1" xr6:uid="{00000000-0010-0000-A102-000001000000}" uniqueName="P1076426">
      <xmlPr mapId="3" xpath="/TFI-IZD-POD/NTI-TFI-IZD-POD-E_1000978/P1076426" xmlDataType="decimal"/>
    </xmlCellPr>
  </singleXmlCell>
  <singleXmlCell id="681" xr6:uid="{00000000-000C-0000-FFFF-FFFFA2020000}" r="H15" connectionId="0">
    <xmlCellPr id="1" xr6:uid="{00000000-0010-0000-A202-000001000000}" uniqueName="P1076427">
      <xmlPr mapId="3" xpath="/TFI-IZD-POD/NTI-TFI-IZD-POD-E_1000978/P1076427" xmlDataType="decimal"/>
    </xmlCellPr>
  </singleXmlCell>
  <singleXmlCell id="682" xr6:uid="{00000000-000C-0000-FFFF-FFFFA3020000}" r="I15" connectionId="0">
    <xmlCellPr id="1" xr6:uid="{00000000-0010-0000-A302-000001000000}" uniqueName="P1076428">
      <xmlPr mapId="3" xpath="/TFI-IZD-POD/NTI-TFI-IZD-POD-E_1000978/P1076428" xmlDataType="decimal"/>
    </xmlCellPr>
  </singleXmlCell>
  <singleXmlCell id="683" xr6:uid="{00000000-000C-0000-FFFF-FFFFA4020000}" r="H16" connectionId="0">
    <xmlCellPr id="1" xr6:uid="{00000000-0010-0000-A402-000001000000}" uniqueName="P1076429">
      <xmlPr mapId="3" xpath="/TFI-IZD-POD/NTI-TFI-IZD-POD-E_1000978/P1076429" xmlDataType="decimal"/>
    </xmlCellPr>
  </singleXmlCell>
  <singleXmlCell id="684" xr6:uid="{00000000-000C-0000-FFFF-FFFFA5020000}" r="I16" connectionId="0">
    <xmlCellPr id="1" xr6:uid="{00000000-0010-0000-A502-000001000000}" uniqueName="P1076430">
      <xmlPr mapId="3" xpath="/TFI-IZD-POD/NTI-TFI-IZD-POD-E_1000978/P1076430" xmlDataType="decimal"/>
    </xmlCellPr>
  </singleXmlCell>
  <singleXmlCell id="685" xr6:uid="{00000000-000C-0000-FFFF-FFFFA6020000}" r="H17" connectionId="0">
    <xmlCellPr id="1" xr6:uid="{00000000-0010-0000-A602-000001000000}" uniqueName="P1076431">
      <xmlPr mapId="3" xpath="/TFI-IZD-POD/NTI-TFI-IZD-POD-E_1000978/P1076431" xmlDataType="decimal"/>
    </xmlCellPr>
  </singleXmlCell>
  <singleXmlCell id="686" xr6:uid="{00000000-000C-0000-FFFF-FFFFA7020000}" r="I17" connectionId="0">
    <xmlCellPr id="1" xr6:uid="{00000000-0010-0000-A702-000001000000}" uniqueName="P1076432">
      <xmlPr mapId="3" xpath="/TFI-IZD-POD/NTI-TFI-IZD-POD-E_1000978/P1076432" xmlDataType="decimal"/>
    </xmlCellPr>
  </singleXmlCell>
  <singleXmlCell id="687" xr6:uid="{00000000-000C-0000-FFFF-FFFFA8020000}" r="H18" connectionId="0">
    <xmlCellPr id="1" xr6:uid="{00000000-0010-0000-A802-000001000000}" uniqueName="P1076433">
      <xmlPr mapId="3" xpath="/TFI-IZD-POD/NTI-TFI-IZD-POD-E_1000978/P1076433" xmlDataType="decimal"/>
    </xmlCellPr>
  </singleXmlCell>
  <singleXmlCell id="688" xr6:uid="{00000000-000C-0000-FFFF-FFFFA9020000}" r="I18" connectionId="0">
    <xmlCellPr id="1" xr6:uid="{00000000-0010-0000-A902-000001000000}" uniqueName="P1076434">
      <xmlPr mapId="3" xpath="/TFI-IZD-POD/NTI-TFI-IZD-POD-E_1000978/P1076434" xmlDataType="decimal"/>
    </xmlCellPr>
  </singleXmlCell>
  <singleXmlCell id="689" xr6:uid="{00000000-000C-0000-FFFF-FFFFAA020000}" r="H19" connectionId="0">
    <xmlCellPr id="1" xr6:uid="{00000000-0010-0000-AA02-000001000000}" uniqueName="P1076435">
      <xmlPr mapId="3" xpath="/TFI-IZD-POD/NTI-TFI-IZD-POD-E_1000978/P1076435" xmlDataType="decimal"/>
    </xmlCellPr>
  </singleXmlCell>
  <singleXmlCell id="690" xr6:uid="{00000000-000C-0000-FFFF-FFFFAB020000}" r="I19" connectionId="0">
    <xmlCellPr id="1" xr6:uid="{00000000-0010-0000-AB02-000001000000}" uniqueName="P1076436">
      <xmlPr mapId="3" xpath="/TFI-IZD-POD/NTI-TFI-IZD-POD-E_1000978/P1076436" xmlDataType="decimal"/>
    </xmlCellPr>
  </singleXmlCell>
  <singleXmlCell id="691" xr6:uid="{00000000-000C-0000-FFFF-FFFFAC020000}" r="H20" connectionId="0">
    <xmlCellPr id="1" xr6:uid="{00000000-0010-0000-AC02-000001000000}" uniqueName="P1076437">
      <xmlPr mapId="3" xpath="/TFI-IZD-POD/NTI-TFI-IZD-POD-E_1000978/P1076437" xmlDataType="decimal"/>
    </xmlCellPr>
  </singleXmlCell>
  <singleXmlCell id="692" xr6:uid="{00000000-000C-0000-FFFF-FFFFAD020000}" r="I20" connectionId="0">
    <xmlCellPr id="1" xr6:uid="{00000000-0010-0000-AD02-000001000000}" uniqueName="P1076438">
      <xmlPr mapId="3" xpath="/TFI-IZD-POD/NTI-TFI-IZD-POD-E_1000978/P1076438" xmlDataType="decimal"/>
    </xmlCellPr>
  </singleXmlCell>
  <singleXmlCell id="693" xr6:uid="{00000000-000C-0000-FFFF-FFFFAE020000}" r="H21" connectionId="0">
    <xmlCellPr id="1" xr6:uid="{00000000-0010-0000-AE02-000001000000}" uniqueName="P1076439">
      <xmlPr mapId="3" xpath="/TFI-IZD-POD/NTI-TFI-IZD-POD-E_1000978/P1076439" xmlDataType="decimal"/>
    </xmlCellPr>
  </singleXmlCell>
  <singleXmlCell id="694" xr6:uid="{00000000-000C-0000-FFFF-FFFFAF020000}" r="I21" connectionId="0">
    <xmlCellPr id="1" xr6:uid="{00000000-0010-0000-AF02-000001000000}" uniqueName="P1076440">
      <xmlPr mapId="3" xpath="/TFI-IZD-POD/NTI-TFI-IZD-POD-E_1000978/P1076440" xmlDataType="decimal"/>
    </xmlCellPr>
  </singleXmlCell>
  <singleXmlCell id="695" xr6:uid="{00000000-000C-0000-FFFF-FFFFB0020000}" r="H22" connectionId="0">
    <xmlCellPr id="1" xr6:uid="{00000000-0010-0000-B002-000001000000}" uniqueName="P1076441">
      <xmlPr mapId="3" xpath="/TFI-IZD-POD/NTI-TFI-IZD-POD-E_1000978/P1076441" xmlDataType="decimal"/>
    </xmlCellPr>
  </singleXmlCell>
  <singleXmlCell id="696" xr6:uid="{00000000-000C-0000-FFFF-FFFFB1020000}" r="I22" connectionId="0">
    <xmlCellPr id="1" xr6:uid="{00000000-0010-0000-B102-000001000000}" uniqueName="P1076442">
      <xmlPr mapId="3" xpath="/TFI-IZD-POD/NTI-TFI-IZD-POD-E_1000978/P1076442" xmlDataType="decimal"/>
    </xmlCellPr>
  </singleXmlCell>
  <singleXmlCell id="697" xr6:uid="{00000000-000C-0000-FFFF-FFFFB2020000}" r="H23" connectionId="0">
    <xmlCellPr id="1" xr6:uid="{00000000-0010-0000-B202-000001000000}" uniqueName="P1076443">
      <xmlPr mapId="3" xpath="/TFI-IZD-POD/NTI-TFI-IZD-POD-E_1000978/P1076443" xmlDataType="decimal"/>
    </xmlCellPr>
  </singleXmlCell>
  <singleXmlCell id="698" xr6:uid="{00000000-000C-0000-FFFF-FFFFB3020000}" r="I23" connectionId="0">
    <xmlCellPr id="1" xr6:uid="{00000000-0010-0000-B302-000001000000}" uniqueName="P1076444">
      <xmlPr mapId="3" xpath="/TFI-IZD-POD/NTI-TFI-IZD-POD-E_1000978/P1076444" xmlDataType="decimal"/>
    </xmlCellPr>
  </singleXmlCell>
  <singleXmlCell id="699" xr6:uid="{00000000-000C-0000-FFFF-FFFFB4020000}" r="H24" connectionId="0">
    <xmlCellPr id="1" xr6:uid="{00000000-0010-0000-B402-000001000000}" uniqueName="P1076445">
      <xmlPr mapId="3" xpath="/TFI-IZD-POD/NTI-TFI-IZD-POD-E_1000978/P1076445" xmlDataType="decimal"/>
    </xmlCellPr>
  </singleXmlCell>
  <singleXmlCell id="700" xr6:uid="{00000000-000C-0000-FFFF-FFFFB5020000}" r="I24" connectionId="0">
    <xmlCellPr id="1" xr6:uid="{00000000-0010-0000-B502-000001000000}" uniqueName="P1076446">
      <xmlPr mapId="3" xpath="/TFI-IZD-POD/NTI-TFI-IZD-POD-E_1000978/P1076446" xmlDataType="decimal"/>
    </xmlCellPr>
  </singleXmlCell>
  <singleXmlCell id="701" xr6:uid="{00000000-000C-0000-FFFF-FFFFB6020000}" r="H25" connectionId="0">
    <xmlCellPr id="1" xr6:uid="{00000000-0010-0000-B602-000001000000}" uniqueName="P1076447">
      <xmlPr mapId="3" xpath="/TFI-IZD-POD/NTI-TFI-IZD-POD-E_1000978/P1076447" xmlDataType="decimal"/>
    </xmlCellPr>
  </singleXmlCell>
  <singleXmlCell id="702" xr6:uid="{00000000-000C-0000-FFFF-FFFFB7020000}" r="I25" connectionId="0">
    <xmlCellPr id="1" xr6:uid="{00000000-0010-0000-B702-000001000000}" uniqueName="P1076448">
      <xmlPr mapId="3" xpath="/TFI-IZD-POD/NTI-TFI-IZD-POD-E_1000978/P1076448" xmlDataType="decimal"/>
    </xmlCellPr>
  </singleXmlCell>
  <singleXmlCell id="703" xr6:uid="{00000000-000C-0000-FFFF-FFFFB8020000}" r="H26" connectionId="0">
    <xmlCellPr id="1" xr6:uid="{00000000-0010-0000-B802-000001000000}" uniqueName="P1076449">
      <xmlPr mapId="3" xpath="/TFI-IZD-POD/NTI-TFI-IZD-POD-E_1000978/P1076449" xmlDataType="decimal"/>
    </xmlCellPr>
  </singleXmlCell>
  <singleXmlCell id="704" xr6:uid="{00000000-000C-0000-FFFF-FFFFB9020000}" r="I26" connectionId="0">
    <xmlCellPr id="1" xr6:uid="{00000000-0010-0000-B902-000001000000}" uniqueName="P1076450">
      <xmlPr mapId="3" xpath="/TFI-IZD-POD/NTI-TFI-IZD-POD-E_1000978/P1076450" xmlDataType="decimal"/>
    </xmlCellPr>
  </singleXmlCell>
  <singleXmlCell id="705" xr6:uid="{00000000-000C-0000-FFFF-FFFFBA020000}" r="H27" connectionId="0">
    <xmlCellPr id="1" xr6:uid="{00000000-0010-0000-BA02-000001000000}" uniqueName="P1076451">
      <xmlPr mapId="3" xpath="/TFI-IZD-POD/NTI-TFI-IZD-POD-E_1000978/P1076451" xmlDataType="decimal"/>
    </xmlCellPr>
  </singleXmlCell>
  <singleXmlCell id="706" xr6:uid="{00000000-000C-0000-FFFF-FFFFBB020000}" r="I27" connectionId="0">
    <xmlCellPr id="1" xr6:uid="{00000000-0010-0000-BB02-000001000000}" uniqueName="P1076452">
      <xmlPr mapId="3" xpath="/TFI-IZD-POD/NTI-TFI-IZD-POD-E_1000978/P1076452" xmlDataType="decimal"/>
    </xmlCellPr>
  </singleXmlCell>
  <singleXmlCell id="707" xr6:uid="{00000000-000C-0000-FFFF-FFFFBC020000}" r="H29" connectionId="0">
    <xmlCellPr id="1" xr6:uid="{00000000-0010-0000-BC02-000001000000}" uniqueName="P1076453">
      <xmlPr mapId="3" xpath="/TFI-IZD-POD/NTI-TFI-IZD-POD-E_1000978/P1076453" xmlDataType="decimal"/>
    </xmlCellPr>
  </singleXmlCell>
  <singleXmlCell id="708" xr6:uid="{00000000-000C-0000-FFFF-FFFFBD020000}" r="I29" connectionId="0">
    <xmlCellPr id="1" xr6:uid="{00000000-0010-0000-BD02-000001000000}" uniqueName="P1076454">
      <xmlPr mapId="3" xpath="/TFI-IZD-POD/NTI-TFI-IZD-POD-E_1000978/P1076454" xmlDataType="decimal"/>
    </xmlCellPr>
  </singleXmlCell>
  <singleXmlCell id="709" xr6:uid="{00000000-000C-0000-FFFF-FFFFBE020000}" r="H30" connectionId="0">
    <xmlCellPr id="1" xr6:uid="{00000000-0010-0000-BE02-000001000000}" uniqueName="P1076455">
      <xmlPr mapId="3" xpath="/TFI-IZD-POD/NTI-TFI-IZD-POD-E_1000978/P1076455" xmlDataType="decimal"/>
    </xmlCellPr>
  </singleXmlCell>
  <singleXmlCell id="710" xr6:uid="{00000000-000C-0000-FFFF-FFFFBF020000}" r="I30" connectionId="0">
    <xmlCellPr id="1" xr6:uid="{00000000-0010-0000-BF02-000001000000}" uniqueName="P1076456">
      <xmlPr mapId="3" xpath="/TFI-IZD-POD/NTI-TFI-IZD-POD-E_1000978/P1076456" xmlDataType="decimal"/>
    </xmlCellPr>
  </singleXmlCell>
  <singleXmlCell id="711" xr6:uid="{00000000-000C-0000-FFFF-FFFFC0020000}" r="H31" connectionId="0">
    <xmlCellPr id="1" xr6:uid="{00000000-0010-0000-C002-000001000000}" uniqueName="P1076457">
      <xmlPr mapId="3" xpath="/TFI-IZD-POD/NTI-TFI-IZD-POD-E_1000978/P1076457" xmlDataType="decimal"/>
    </xmlCellPr>
  </singleXmlCell>
  <singleXmlCell id="712" xr6:uid="{00000000-000C-0000-FFFF-FFFFC1020000}" r="I31" connectionId="0">
    <xmlCellPr id="1" xr6:uid="{00000000-0010-0000-C102-000001000000}" uniqueName="P1076458">
      <xmlPr mapId="3" xpath="/TFI-IZD-POD/NTI-TFI-IZD-POD-E_1000978/P1076458" xmlDataType="decimal"/>
    </xmlCellPr>
  </singleXmlCell>
  <singleXmlCell id="713" xr6:uid="{00000000-000C-0000-FFFF-FFFFC2020000}" r="H32" connectionId="0">
    <xmlCellPr id="1" xr6:uid="{00000000-0010-0000-C202-000001000000}" uniqueName="P1076459">
      <xmlPr mapId="3" xpath="/TFI-IZD-POD/NTI-TFI-IZD-POD-E_1000978/P1076459" xmlDataType="decimal"/>
    </xmlCellPr>
  </singleXmlCell>
  <singleXmlCell id="714" xr6:uid="{00000000-000C-0000-FFFF-FFFFC3020000}" r="I32" connectionId="0">
    <xmlCellPr id="1" xr6:uid="{00000000-0010-0000-C302-000001000000}" uniqueName="P1076460">
      <xmlPr mapId="3" xpath="/TFI-IZD-POD/NTI-TFI-IZD-POD-E_1000978/P1076460" xmlDataType="decimal"/>
    </xmlCellPr>
  </singleXmlCell>
  <singleXmlCell id="715" xr6:uid="{00000000-000C-0000-FFFF-FFFFC4020000}" r="H33" connectionId="0">
    <xmlCellPr id="1" xr6:uid="{00000000-0010-0000-C402-000001000000}" uniqueName="P1076461">
      <xmlPr mapId="3" xpath="/TFI-IZD-POD/NTI-TFI-IZD-POD-E_1000978/P1076461" xmlDataType="decimal"/>
    </xmlCellPr>
  </singleXmlCell>
  <singleXmlCell id="716" xr6:uid="{00000000-000C-0000-FFFF-FFFFC5020000}" r="I33" connectionId="0">
    <xmlCellPr id="1" xr6:uid="{00000000-0010-0000-C502-000001000000}" uniqueName="P1076462">
      <xmlPr mapId="3" xpath="/TFI-IZD-POD/NTI-TFI-IZD-POD-E_1000978/P1076462" xmlDataType="decimal"/>
    </xmlCellPr>
  </singleXmlCell>
  <singleXmlCell id="717" xr6:uid="{00000000-000C-0000-FFFF-FFFFC6020000}" r="H34" connectionId="0">
    <xmlCellPr id="1" xr6:uid="{00000000-0010-0000-C602-000001000000}" uniqueName="P1076463">
      <xmlPr mapId="3" xpath="/TFI-IZD-POD/NTI-TFI-IZD-POD-E_1000978/P1076463" xmlDataType="decimal"/>
    </xmlCellPr>
  </singleXmlCell>
  <singleXmlCell id="718" xr6:uid="{00000000-000C-0000-FFFF-FFFFC7020000}" r="I34" connectionId="0">
    <xmlCellPr id="1" xr6:uid="{00000000-0010-0000-C702-000001000000}" uniqueName="P1076464">
      <xmlPr mapId="3" xpath="/TFI-IZD-POD/NTI-TFI-IZD-POD-E_1000978/P1076464" xmlDataType="decimal"/>
    </xmlCellPr>
  </singleXmlCell>
  <singleXmlCell id="719" xr6:uid="{00000000-000C-0000-FFFF-FFFFC8020000}" r="H35" connectionId="0">
    <xmlCellPr id="1" xr6:uid="{00000000-0010-0000-C802-000001000000}" uniqueName="P1076465">
      <xmlPr mapId="3" xpath="/TFI-IZD-POD/NTI-TFI-IZD-POD-E_1000978/P1076465" xmlDataType="decimal"/>
    </xmlCellPr>
  </singleXmlCell>
  <singleXmlCell id="720" xr6:uid="{00000000-000C-0000-FFFF-FFFFC9020000}" r="I35" connectionId="0">
    <xmlCellPr id="1" xr6:uid="{00000000-0010-0000-C902-000001000000}" uniqueName="P1076466">
      <xmlPr mapId="3" xpath="/TFI-IZD-POD/NTI-TFI-IZD-POD-E_1000978/P1076466" xmlDataType="decimal"/>
    </xmlCellPr>
  </singleXmlCell>
  <singleXmlCell id="721" xr6:uid="{00000000-000C-0000-FFFF-FFFFCA020000}" r="H36" connectionId="0">
    <xmlCellPr id="1" xr6:uid="{00000000-0010-0000-CA02-000001000000}" uniqueName="P1076467">
      <xmlPr mapId="3" xpath="/TFI-IZD-POD/NTI-TFI-IZD-POD-E_1000978/P1076467" xmlDataType="decimal"/>
    </xmlCellPr>
  </singleXmlCell>
  <singleXmlCell id="722" xr6:uid="{00000000-000C-0000-FFFF-FFFFCB020000}" r="I36" connectionId="0">
    <xmlCellPr id="1" xr6:uid="{00000000-0010-0000-CB02-000001000000}" uniqueName="P1076468">
      <xmlPr mapId="3" xpath="/TFI-IZD-POD/NTI-TFI-IZD-POD-E_1000978/P1076468" xmlDataType="decimal"/>
    </xmlCellPr>
  </singleXmlCell>
  <singleXmlCell id="723" xr6:uid="{00000000-000C-0000-FFFF-FFFFCC020000}" r="H37" connectionId="0">
    <xmlCellPr id="1" xr6:uid="{00000000-0010-0000-CC02-000001000000}" uniqueName="P1076469">
      <xmlPr mapId="3" xpath="/TFI-IZD-POD/NTI-TFI-IZD-POD-E_1000978/P1076469" xmlDataType="decimal"/>
    </xmlCellPr>
  </singleXmlCell>
  <singleXmlCell id="724" xr6:uid="{00000000-000C-0000-FFFF-FFFFCD020000}" r="I37" connectionId="0">
    <xmlCellPr id="1" xr6:uid="{00000000-0010-0000-CD02-000001000000}" uniqueName="P1076470">
      <xmlPr mapId="3" xpath="/TFI-IZD-POD/NTI-TFI-IZD-POD-E_1000978/P1076470" xmlDataType="decimal"/>
    </xmlCellPr>
  </singleXmlCell>
  <singleXmlCell id="725" xr6:uid="{00000000-000C-0000-FFFF-FFFFCE020000}" r="H38" connectionId="0">
    <xmlCellPr id="1" xr6:uid="{00000000-0010-0000-CE02-000001000000}" uniqueName="P1076471">
      <xmlPr mapId="3" xpath="/TFI-IZD-POD/NTI-TFI-IZD-POD-E_1000978/P1076471" xmlDataType="decimal"/>
    </xmlCellPr>
  </singleXmlCell>
  <singleXmlCell id="726" xr6:uid="{00000000-000C-0000-FFFF-FFFFCF020000}" r="I38" connectionId="0">
    <xmlCellPr id="1" xr6:uid="{00000000-0010-0000-CF02-000001000000}" uniqueName="P1076472">
      <xmlPr mapId="3" xpath="/TFI-IZD-POD/NTI-TFI-IZD-POD-E_1000978/P1076472" xmlDataType="decimal"/>
    </xmlCellPr>
  </singleXmlCell>
  <singleXmlCell id="727" xr6:uid="{00000000-000C-0000-FFFF-FFFFD0020000}" r="H39" connectionId="0">
    <xmlCellPr id="1" xr6:uid="{00000000-0010-0000-D002-000001000000}" uniqueName="P1076473">
      <xmlPr mapId="3" xpath="/TFI-IZD-POD/NTI-TFI-IZD-POD-E_1000978/P1076473" xmlDataType="decimal"/>
    </xmlCellPr>
  </singleXmlCell>
  <singleXmlCell id="728" xr6:uid="{00000000-000C-0000-FFFF-FFFFD1020000}" r="I39" connectionId="0">
    <xmlCellPr id="1" xr6:uid="{00000000-0010-0000-D102-000001000000}" uniqueName="P1076474">
      <xmlPr mapId="3" xpath="/TFI-IZD-POD/NTI-TFI-IZD-POD-E_1000978/P1076474" xmlDataType="decimal"/>
    </xmlCellPr>
  </singleXmlCell>
  <singleXmlCell id="729" xr6:uid="{00000000-000C-0000-FFFF-FFFFD2020000}" r="H40" connectionId="0">
    <xmlCellPr id="1" xr6:uid="{00000000-0010-0000-D202-000001000000}" uniqueName="P1076475">
      <xmlPr mapId="3" xpath="/TFI-IZD-POD/NTI-TFI-IZD-POD-E_1000978/P1076475" xmlDataType="decimal"/>
    </xmlCellPr>
  </singleXmlCell>
  <singleXmlCell id="730" xr6:uid="{00000000-000C-0000-FFFF-FFFFD3020000}" r="I40" connectionId="0">
    <xmlCellPr id="1" xr6:uid="{00000000-0010-0000-D302-000001000000}" uniqueName="P1076476">
      <xmlPr mapId="3" xpath="/TFI-IZD-POD/NTI-TFI-IZD-POD-E_1000978/P1076476" xmlDataType="decimal"/>
    </xmlCellPr>
  </singleXmlCell>
  <singleXmlCell id="731" xr6:uid="{00000000-000C-0000-FFFF-FFFFD4020000}" r="H41" connectionId="0">
    <xmlCellPr id="1" xr6:uid="{00000000-0010-0000-D402-000001000000}" uniqueName="P1076477">
      <xmlPr mapId="3" xpath="/TFI-IZD-POD/NTI-TFI-IZD-POD-E_1000978/P1076477" xmlDataType="decimal"/>
    </xmlCellPr>
  </singleXmlCell>
  <singleXmlCell id="732" xr6:uid="{00000000-000C-0000-FFFF-FFFFD5020000}" r="I41" connectionId="0">
    <xmlCellPr id="1" xr6:uid="{00000000-0010-0000-D502-000001000000}" uniqueName="P1076478">
      <xmlPr mapId="3" xpath="/TFI-IZD-POD/NTI-TFI-IZD-POD-E_1000978/P1076478" xmlDataType="decimal"/>
    </xmlCellPr>
  </singleXmlCell>
  <singleXmlCell id="733" xr6:uid="{00000000-000C-0000-FFFF-FFFFD6020000}" r="H42" connectionId="0">
    <xmlCellPr id="1" xr6:uid="{00000000-0010-0000-D602-000001000000}" uniqueName="P1076479">
      <xmlPr mapId="3" xpath="/TFI-IZD-POD/NTI-TFI-IZD-POD-E_1000978/P1076479" xmlDataType="decimal"/>
    </xmlCellPr>
  </singleXmlCell>
  <singleXmlCell id="734" xr6:uid="{00000000-000C-0000-FFFF-FFFFD7020000}" r="I42" connectionId="0">
    <xmlCellPr id="1" xr6:uid="{00000000-0010-0000-D702-000001000000}" uniqueName="P1076480">
      <xmlPr mapId="3" xpath="/TFI-IZD-POD/NTI-TFI-IZD-POD-E_1000978/P1076480" xmlDataType="decimal"/>
    </xmlCellPr>
  </singleXmlCell>
  <singleXmlCell id="735" xr6:uid="{00000000-000C-0000-FFFF-FFFFD8020000}" r="H44" connectionId="0">
    <xmlCellPr id="1" xr6:uid="{00000000-0010-0000-D802-000001000000}" uniqueName="P1076481">
      <xmlPr mapId="3" xpath="/TFI-IZD-POD/NTI-TFI-IZD-POD-E_1000978/P1076481" xmlDataType="decimal"/>
    </xmlCellPr>
  </singleXmlCell>
  <singleXmlCell id="736" xr6:uid="{00000000-000C-0000-FFFF-FFFFD9020000}" r="I44" connectionId="0">
    <xmlCellPr id="1" xr6:uid="{00000000-0010-0000-D902-000001000000}" uniqueName="P1076482">
      <xmlPr mapId="3" xpath="/TFI-IZD-POD/NTI-TFI-IZD-POD-E_1000978/P1076482" xmlDataType="decimal"/>
    </xmlCellPr>
  </singleXmlCell>
  <singleXmlCell id="737" xr6:uid="{00000000-000C-0000-FFFF-FFFFDA020000}" r="H45" connectionId="0">
    <xmlCellPr id="1" xr6:uid="{00000000-0010-0000-DA02-000001000000}" uniqueName="P1076483">
      <xmlPr mapId="3" xpath="/TFI-IZD-POD/NTI-TFI-IZD-POD-E_1000978/P1076483" xmlDataType="decimal"/>
    </xmlCellPr>
  </singleXmlCell>
  <singleXmlCell id="738" xr6:uid="{00000000-000C-0000-FFFF-FFFFDB020000}" r="I45" connectionId="0">
    <xmlCellPr id="1" xr6:uid="{00000000-0010-0000-DB02-000001000000}" uniqueName="P1076484">
      <xmlPr mapId="3" xpath="/TFI-IZD-POD/NTI-TFI-IZD-POD-E_1000978/P1076484" xmlDataType="decimal"/>
    </xmlCellPr>
  </singleXmlCell>
  <singleXmlCell id="739" xr6:uid="{00000000-000C-0000-FFFF-FFFFDC020000}" r="H46" connectionId="0">
    <xmlCellPr id="1" xr6:uid="{00000000-0010-0000-DC02-000001000000}" uniqueName="P1076485">
      <xmlPr mapId="3" xpath="/TFI-IZD-POD/NTI-TFI-IZD-POD-E_1000978/P1076485" xmlDataType="decimal"/>
    </xmlCellPr>
  </singleXmlCell>
  <singleXmlCell id="740" xr6:uid="{00000000-000C-0000-FFFF-FFFFDD020000}" r="I46" connectionId="0">
    <xmlCellPr id="1" xr6:uid="{00000000-0010-0000-DD02-000001000000}" uniqueName="P1076486">
      <xmlPr mapId="3" xpath="/TFI-IZD-POD/NTI-TFI-IZD-POD-E_1000978/P1076486" xmlDataType="decimal"/>
    </xmlCellPr>
  </singleXmlCell>
  <singleXmlCell id="741" xr6:uid="{00000000-000C-0000-FFFF-FFFFDE020000}" r="H47" connectionId="0">
    <xmlCellPr id="1" xr6:uid="{00000000-0010-0000-DE02-000001000000}" uniqueName="P1076487">
      <xmlPr mapId="3" xpath="/TFI-IZD-POD/NTI-TFI-IZD-POD-E_1000978/P1076487" xmlDataType="decimal"/>
    </xmlCellPr>
  </singleXmlCell>
  <singleXmlCell id="742" xr6:uid="{00000000-000C-0000-FFFF-FFFFDF020000}" r="I47" connectionId="0">
    <xmlCellPr id="1" xr6:uid="{00000000-0010-0000-DF02-000001000000}" uniqueName="P1076488">
      <xmlPr mapId="3" xpath="/TFI-IZD-POD/NTI-TFI-IZD-POD-E_1000978/P1076488" xmlDataType="decimal"/>
    </xmlCellPr>
  </singleXmlCell>
  <singleXmlCell id="743" xr6:uid="{00000000-000C-0000-FFFF-FFFFE0020000}" r="H48" connectionId="0">
    <xmlCellPr id="1" xr6:uid="{00000000-0010-0000-E002-000001000000}" uniqueName="P1076489">
      <xmlPr mapId="3" xpath="/TFI-IZD-POD/NTI-TFI-IZD-POD-E_1000978/P1076489" xmlDataType="decimal"/>
    </xmlCellPr>
  </singleXmlCell>
  <singleXmlCell id="744" xr6:uid="{00000000-000C-0000-FFFF-FFFFE1020000}" r="I48" connectionId="0">
    <xmlCellPr id="1" xr6:uid="{00000000-0010-0000-E102-000001000000}" uniqueName="P1076490">
      <xmlPr mapId="3" xpath="/TFI-IZD-POD/NTI-TFI-IZD-POD-E_1000978/P1076490" xmlDataType="decimal"/>
    </xmlCellPr>
  </singleXmlCell>
  <singleXmlCell id="745" xr6:uid="{00000000-000C-0000-FFFF-FFFFE2020000}" r="H49" connectionId="0">
    <xmlCellPr id="1" xr6:uid="{00000000-0010-0000-E202-000001000000}" uniqueName="P1076491">
      <xmlPr mapId="3" xpath="/TFI-IZD-POD/NTI-TFI-IZD-POD-E_1000978/P1076491" xmlDataType="decimal"/>
    </xmlCellPr>
  </singleXmlCell>
  <singleXmlCell id="746" xr6:uid="{00000000-000C-0000-FFFF-FFFFE3020000}" r="I49" connectionId="0">
    <xmlCellPr id="1" xr6:uid="{00000000-0010-0000-E302-000001000000}" uniqueName="P1076492">
      <xmlPr mapId="3" xpath="/TFI-IZD-POD/NTI-TFI-IZD-POD-E_1000978/P1076492" xmlDataType="decimal"/>
    </xmlCellPr>
  </singleXmlCell>
  <singleXmlCell id="747" xr6:uid="{00000000-000C-0000-FFFF-FFFFE4020000}" r="H50" connectionId="0">
    <xmlCellPr id="1" xr6:uid="{00000000-0010-0000-E402-000001000000}" uniqueName="P1076493">
      <xmlPr mapId="3" xpath="/TFI-IZD-POD/NTI-TFI-IZD-POD-E_1000978/P1076493" xmlDataType="decimal"/>
    </xmlCellPr>
  </singleXmlCell>
  <singleXmlCell id="748" xr6:uid="{00000000-000C-0000-FFFF-FFFFE5020000}" r="I50" connectionId="0">
    <xmlCellPr id="1" xr6:uid="{00000000-0010-0000-E502-000001000000}" uniqueName="P1076494">
      <xmlPr mapId="3" xpath="/TFI-IZD-POD/NTI-TFI-IZD-POD-E_1000978/P1076494" xmlDataType="decimal"/>
    </xmlCellPr>
  </singleXmlCell>
  <singleXmlCell id="749" xr6:uid="{00000000-000C-0000-FFFF-FFFFE6020000}" r="H51" connectionId="0">
    <xmlCellPr id="1" xr6:uid="{00000000-0010-0000-E602-000001000000}" uniqueName="P1076495">
      <xmlPr mapId="3" xpath="/TFI-IZD-POD/NTI-TFI-IZD-POD-E_1000978/P1076495" xmlDataType="decimal"/>
    </xmlCellPr>
  </singleXmlCell>
  <singleXmlCell id="750" xr6:uid="{00000000-000C-0000-FFFF-FFFFE7020000}" r="I51" connectionId="0">
    <xmlCellPr id="1" xr6:uid="{00000000-0010-0000-E702-000001000000}" uniqueName="P1076496">
      <xmlPr mapId="3" xpath="/TFI-IZD-POD/NTI-TFI-IZD-POD-E_1000978/P1076496" xmlDataType="decimal"/>
    </xmlCellPr>
  </singleXmlCell>
  <singleXmlCell id="751" xr6:uid="{00000000-000C-0000-FFFF-FFFFE8020000}" r="H52" connectionId="0">
    <xmlCellPr id="1" xr6:uid="{00000000-0010-0000-E802-000001000000}" uniqueName="P1078211">
      <xmlPr mapId="3" xpath="/TFI-IZD-POD/NTI-TFI-IZD-POD-E_1000978/P1078211" xmlDataType="decimal"/>
    </xmlCellPr>
  </singleXmlCell>
  <singleXmlCell id="752" xr6:uid="{00000000-000C-0000-FFFF-FFFFE9020000}" r="I52" connectionId="0">
    <xmlCellPr id="1" xr6:uid="{00000000-0010-0000-E902-000001000000}" uniqueName="P1078212">
      <xmlPr mapId="3" xpath="/TFI-IZD-POD/NTI-TFI-IZD-POD-E_1000978/P1078212" xmlDataType="decimal"/>
    </xmlCellPr>
  </singleXmlCell>
  <singleXmlCell id="753" xr6:uid="{00000000-000C-0000-FFFF-FFFFEA020000}" r="H53" connectionId="0">
    <xmlCellPr id="1" xr6:uid="{00000000-0010-0000-EA02-000001000000}" uniqueName="P1078213">
      <xmlPr mapId="3" xpath="/TFI-IZD-POD/NTI-TFI-IZD-POD-E_1000978/P1078213" xmlDataType="decimal"/>
    </xmlCellPr>
  </singleXmlCell>
  <singleXmlCell id="754" xr6:uid="{00000000-000C-0000-FFFF-FFFFEB020000}" r="I53" connectionId="0">
    <xmlCellPr id="1" xr6:uid="{00000000-0010-0000-EB02-000001000000}" uniqueName="P1078214">
      <xmlPr mapId="3" xpath="/TFI-IZD-POD/NTI-TFI-IZD-POD-E_1000978/P1078214" xmlDataType="decimal"/>
    </xmlCellPr>
  </singleXmlCell>
  <singleXmlCell id="755" xr6:uid="{00000000-000C-0000-FFFF-FFFFEC020000}" r="H54" connectionId="0">
    <xmlCellPr id="1" xr6:uid="{00000000-0010-0000-EC02-000001000000}" uniqueName="P1078216">
      <xmlPr mapId="3" xpath="/TFI-IZD-POD/NTI-TFI-IZD-POD-E_1000978/P1078216" xmlDataType="decimal"/>
    </xmlCellPr>
  </singleXmlCell>
  <singleXmlCell id="756" xr6:uid="{00000000-000C-0000-FFFF-FFFFED020000}" r="I54" connectionId="0">
    <xmlCellPr id="1" xr6:uid="{00000000-0010-0000-ED02-000001000000}" uniqueName="P1078218">
      <xmlPr mapId="3" xpath="/TFI-IZD-POD/NTI-TFI-IZD-POD-E_1000978/P1078218" xmlDataType="decimal"/>
    </xmlCellPr>
  </singleXmlCell>
  <singleXmlCell id="757" xr6:uid="{00000000-000C-0000-FFFF-FFFFEE020000}" r="H55" connectionId="0">
    <xmlCellPr id="1" xr6:uid="{00000000-0010-0000-EE02-000001000000}" uniqueName="P1078219">
      <xmlPr mapId="3" xpath="/TFI-IZD-POD/NTI-TFI-IZD-POD-E_1000978/P1078219" xmlDataType="decimal"/>
    </xmlCellPr>
  </singleXmlCell>
  <singleXmlCell id="758" xr6:uid="{00000000-000C-0000-FFFF-FFFFEF020000}" r="I55" connectionId="0">
    <xmlCellPr id="1" xr6:uid="{00000000-0010-0000-EF02-000001000000}" uniqueName="P1078221">
      <xmlPr mapId="3" xpath="/TFI-IZD-POD/NTI-TFI-IZD-POD-E_1000978/P1078221" xmlDataType="decimal"/>
    </xmlCellPr>
  </singleXmlCell>
  <singleXmlCell id="759" xr6:uid="{00000000-000C-0000-FFFF-FFFFF0020000}" r="H56" connectionId="0">
    <xmlCellPr id="1" xr6:uid="{00000000-0010-0000-F002-000001000000}" uniqueName="P1078223">
      <xmlPr mapId="3" xpath="/TFI-IZD-POD/NTI-TFI-IZD-POD-E_1000978/P1078223" xmlDataType="decimal"/>
    </xmlCellPr>
  </singleXmlCell>
  <singleXmlCell id="760" xr6:uid="{00000000-000C-0000-FFFF-FFFFF1020000}" r="I56" connectionId="0">
    <xmlCellPr id="1" xr6:uid="{00000000-0010-0000-F102-000001000000}" uniqueName="P1078225">
      <xmlPr mapId="3" xpath="/TFI-IZD-POD/NTI-TFI-IZD-POD-E_1000978/P1078225" xmlDataType="decimal"/>
    </xmlCellPr>
  </singleXmlCell>
  <singleXmlCell id="761" xr6:uid="{00000000-000C-0000-FFFF-FFFFF2020000}" r="H57" connectionId="0">
    <xmlCellPr id="1" xr6:uid="{00000000-0010-0000-F202-000001000000}" uniqueName="P1078227">
      <xmlPr mapId="3" xpath="/TFI-IZD-POD/NTI-TFI-IZD-POD-E_1000978/P1078227" xmlDataType="decimal"/>
    </xmlCellPr>
  </singleXmlCell>
  <singleXmlCell id="762" xr6:uid="{00000000-000C-0000-FFFF-FFFFF3020000}" r="I57" connectionId="0">
    <xmlCellPr id="1" xr6:uid="{00000000-0010-0000-F302-000001000000}" uniqueName="P1078228">
      <xmlPr mapId="3" xpath="/TFI-IZD-POD/NTI-TFI-IZD-POD-E_1000978/P1078228" xmlDataType="decimal"/>
    </xmlCellPr>
  </singleXmlCell>
  <singleXmlCell id="763" xr6:uid="{00000000-000C-0000-FFFF-FFFFF4020000}" r="H58" connectionId="0">
    <xmlCellPr id="1" xr6:uid="{00000000-0010-0000-F402-000001000000}" uniqueName="P1078230">
      <xmlPr mapId="3" xpath="/TFI-IZD-POD/NTI-TFI-IZD-POD-E_1000978/P1078230" xmlDataType="decimal"/>
    </xmlCellPr>
  </singleXmlCell>
  <singleXmlCell id="764" xr6:uid="{00000000-000C-0000-FFFF-FFFFF5020000}" r="I58" connectionId="0">
    <xmlCellPr id="1" xr6:uid="{00000000-0010-0000-F502-000001000000}" uniqueName="P1078232">
      <xmlPr mapId="3" xpath="/TFI-IZD-POD/NTI-TFI-IZD-POD-E_1000978/P1078232" xmlDataType="decimal"/>
    </xmlCellPr>
  </singleXmlCell>
  <singleXmlCell id="765" xr6:uid="{00000000-000C-0000-FFFF-FFFFF6020000}" r="H59" connectionId="0">
    <xmlCellPr id="1" xr6:uid="{00000000-0010-0000-F602-000001000000}" uniqueName="P1078234">
      <xmlPr mapId="3" xpath="/TFI-IZD-POD/NTI-TFI-IZD-POD-E_1000978/P1078234" xmlDataType="decimal"/>
    </xmlCellPr>
  </singleXmlCell>
  <singleXmlCell id="766" xr6:uid="{00000000-000C-0000-FFFF-FFFFF7020000}" r="I59" connectionId="0">
    <xmlCellPr id="1" xr6:uid="{00000000-0010-0000-F702-000001000000}" uniqueName="P1078235">
      <xmlPr mapId="3" xpath="/TFI-IZD-POD/NTI-TFI-IZD-POD-E_1000978/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67" xr6:uid="{00000000-000C-0000-FFFF-FFFFF8020000}" r="H8" connectionId="0">
    <xmlCellPr id="1" xr6:uid="{00000000-0010-0000-F802-000001000000}" uniqueName="P1078099">
      <xmlPr mapId="3" xpath="/TFI-IZD-POD/NTD-TFI-IZD-POD-E_1000980/P1078099" xmlDataType="decimal"/>
    </xmlCellPr>
  </singleXmlCell>
  <singleXmlCell id="768" xr6:uid="{00000000-000C-0000-FFFF-FFFFF9020000}" r="I8" connectionId="0">
    <xmlCellPr id="1" xr6:uid="{00000000-0010-0000-F902-000001000000}" uniqueName="P1078100">
      <xmlPr mapId="3" xpath="/TFI-IZD-POD/NTD-TFI-IZD-POD-E_1000980/P1078100" xmlDataType="decimal"/>
    </xmlCellPr>
  </singleXmlCell>
  <singleXmlCell id="769" xr6:uid="{00000000-000C-0000-FFFF-FFFFFA020000}" r="H9" connectionId="0">
    <xmlCellPr id="1" xr6:uid="{00000000-0010-0000-FA02-000001000000}" uniqueName="P1078101">
      <xmlPr mapId="3" xpath="/TFI-IZD-POD/NTD-TFI-IZD-POD-E_1000980/P1078101" xmlDataType="decimal"/>
    </xmlCellPr>
  </singleXmlCell>
  <singleXmlCell id="770" xr6:uid="{00000000-000C-0000-FFFF-FFFFFB020000}" r="I9" connectionId="0">
    <xmlCellPr id="1" xr6:uid="{00000000-0010-0000-FB02-000001000000}" uniqueName="P1078102">
      <xmlPr mapId="3" xpath="/TFI-IZD-POD/NTD-TFI-IZD-POD-E_1000980/P1078102" xmlDataType="decimal"/>
    </xmlCellPr>
  </singleXmlCell>
  <singleXmlCell id="771" xr6:uid="{00000000-000C-0000-FFFF-FFFFFC020000}" r="H10" connectionId="0">
    <xmlCellPr id="1" xr6:uid="{00000000-0010-0000-FC02-000001000000}" uniqueName="P1078103">
      <xmlPr mapId="3" xpath="/TFI-IZD-POD/NTD-TFI-IZD-POD-E_1000980/P1078103" xmlDataType="decimal"/>
    </xmlCellPr>
  </singleXmlCell>
  <singleXmlCell id="772" xr6:uid="{00000000-000C-0000-FFFF-FFFFFD020000}" r="I10" connectionId="0">
    <xmlCellPr id="1" xr6:uid="{00000000-0010-0000-FD02-000001000000}" uniqueName="P1078104">
      <xmlPr mapId="3" xpath="/TFI-IZD-POD/NTD-TFI-IZD-POD-E_1000980/P1078104" xmlDataType="decimal"/>
    </xmlCellPr>
  </singleXmlCell>
  <singleXmlCell id="773" xr6:uid="{00000000-000C-0000-FFFF-FFFFFE020000}" r="H11" connectionId="0">
    <xmlCellPr id="1" xr6:uid="{00000000-0010-0000-FE02-000001000000}" uniqueName="P1078105">
      <xmlPr mapId="3" xpath="/TFI-IZD-POD/NTD-TFI-IZD-POD-E_1000980/P1078105" xmlDataType="decimal"/>
    </xmlCellPr>
  </singleXmlCell>
  <singleXmlCell id="774" xr6:uid="{00000000-000C-0000-FFFF-FFFFFF020000}" r="I11" connectionId="0">
    <xmlCellPr id="1" xr6:uid="{00000000-0010-0000-FF02-000001000000}" uniqueName="P1078106">
      <xmlPr mapId="3" xpath="/TFI-IZD-POD/NTD-TFI-IZD-POD-E_1000980/P1078106" xmlDataType="decimal"/>
    </xmlCellPr>
  </singleXmlCell>
  <singleXmlCell id="775" xr6:uid="{00000000-000C-0000-FFFF-FFFF00030000}" r="H12" connectionId="0">
    <xmlCellPr id="1" xr6:uid="{00000000-0010-0000-0003-000001000000}" uniqueName="P1123934">
      <xmlPr mapId="3" xpath="/TFI-IZD-POD/NTD-TFI-IZD-POD-E_1000980/P1123934" xmlDataType="decimal"/>
    </xmlCellPr>
  </singleXmlCell>
  <singleXmlCell id="776" xr6:uid="{00000000-000C-0000-FFFF-FFFF01030000}" r="I12" connectionId="0">
    <xmlCellPr id="1" xr6:uid="{00000000-0010-0000-0103-000001000000}" uniqueName="P1123935">
      <xmlPr mapId="3" xpath="/TFI-IZD-POD/NTD-TFI-IZD-POD-E_1000980/P1123935" xmlDataType="decimal"/>
    </xmlCellPr>
  </singleXmlCell>
  <singleXmlCell id="777" xr6:uid="{00000000-000C-0000-FFFF-FFFF02030000}" r="H13" connectionId="0">
    <xmlCellPr id="1" xr6:uid="{00000000-0010-0000-0203-000001000000}" uniqueName="P1123936">
      <xmlPr mapId="3" xpath="/TFI-IZD-POD/NTD-TFI-IZD-POD-E_1000980/P1123936" xmlDataType="decimal"/>
    </xmlCellPr>
  </singleXmlCell>
  <singleXmlCell id="778" xr6:uid="{00000000-000C-0000-FFFF-FFFF03030000}" r="I13" connectionId="0">
    <xmlCellPr id="1" xr6:uid="{00000000-0010-0000-0303-000001000000}" uniqueName="P1123937">
      <xmlPr mapId="3" xpath="/TFI-IZD-POD/NTD-TFI-IZD-POD-E_1000980/P1123937" xmlDataType="decimal"/>
    </xmlCellPr>
  </singleXmlCell>
  <singleXmlCell id="779" xr6:uid="{00000000-000C-0000-FFFF-FFFF04030000}" r="H14" connectionId="0">
    <xmlCellPr id="1" xr6:uid="{00000000-0010-0000-0403-000001000000}" uniqueName="P1078107">
      <xmlPr mapId="3" xpath="/TFI-IZD-POD/NTD-TFI-IZD-POD-E_1000980/P1078107" xmlDataType="decimal"/>
    </xmlCellPr>
  </singleXmlCell>
  <singleXmlCell id="780" xr6:uid="{00000000-000C-0000-FFFF-FFFF05030000}" r="I14" connectionId="0">
    <xmlCellPr id="1" xr6:uid="{00000000-0010-0000-0503-000001000000}" uniqueName="P1078108">
      <xmlPr mapId="3" xpath="/TFI-IZD-POD/NTD-TFI-IZD-POD-E_1000980/P1078108" xmlDataType="decimal"/>
    </xmlCellPr>
  </singleXmlCell>
  <singleXmlCell id="781" xr6:uid="{00000000-000C-0000-FFFF-FFFF06030000}" r="H15" connectionId="0">
    <xmlCellPr id="1" xr6:uid="{00000000-0010-0000-0603-000001000000}" uniqueName="P1078109">
      <xmlPr mapId="3" xpath="/TFI-IZD-POD/NTD-TFI-IZD-POD-E_1000980/P1078109" xmlDataType="decimal"/>
    </xmlCellPr>
  </singleXmlCell>
  <singleXmlCell id="782" xr6:uid="{00000000-000C-0000-FFFF-FFFF07030000}" r="I15" connectionId="0">
    <xmlCellPr id="1" xr6:uid="{00000000-0010-0000-0703-000001000000}" uniqueName="P1078110">
      <xmlPr mapId="3" xpath="/TFI-IZD-POD/NTD-TFI-IZD-POD-E_1000980/P1078110" xmlDataType="decimal"/>
    </xmlCellPr>
  </singleXmlCell>
  <singleXmlCell id="783" xr6:uid="{00000000-000C-0000-FFFF-FFFF08030000}" r="H16" connectionId="0">
    <xmlCellPr id="1" xr6:uid="{00000000-0010-0000-0803-000001000000}" uniqueName="P1078111">
      <xmlPr mapId="3" xpath="/TFI-IZD-POD/NTD-TFI-IZD-POD-E_1000980/P1078111" xmlDataType="decimal"/>
    </xmlCellPr>
  </singleXmlCell>
  <singleXmlCell id="784" xr6:uid="{00000000-000C-0000-FFFF-FFFF09030000}" r="I16" connectionId="0">
    <xmlCellPr id="1" xr6:uid="{00000000-0010-0000-0903-000001000000}" uniqueName="P1078112">
      <xmlPr mapId="3" xpath="/TFI-IZD-POD/NTD-TFI-IZD-POD-E_1000980/P1078112" xmlDataType="decimal"/>
    </xmlCellPr>
  </singleXmlCell>
  <singleXmlCell id="785" xr6:uid="{00000000-000C-0000-FFFF-FFFF0A030000}" r="H17" connectionId="0">
    <xmlCellPr id="1" xr6:uid="{00000000-0010-0000-0A03-000001000000}" uniqueName="P1078117">
      <xmlPr mapId="3" xpath="/TFI-IZD-POD/NTD-TFI-IZD-POD-E_1000980/P1078117" xmlDataType="decimal"/>
    </xmlCellPr>
  </singleXmlCell>
  <singleXmlCell id="786" xr6:uid="{00000000-000C-0000-FFFF-FFFF0B030000}" r="I17" connectionId="0">
    <xmlCellPr id="1" xr6:uid="{00000000-0010-0000-0B03-000001000000}" uniqueName="P1078118">
      <xmlPr mapId="3" xpath="/TFI-IZD-POD/NTD-TFI-IZD-POD-E_1000980/P1078118" xmlDataType="decimal"/>
    </xmlCellPr>
  </singleXmlCell>
  <singleXmlCell id="787" xr6:uid="{00000000-000C-0000-FFFF-FFFF0C030000}" r="H18" connectionId="0">
    <xmlCellPr id="1" xr6:uid="{00000000-0010-0000-0C03-000001000000}" uniqueName="P1078119">
      <xmlPr mapId="3" xpath="/TFI-IZD-POD/NTD-TFI-IZD-POD-E_1000980/P1078119" xmlDataType="decimal"/>
    </xmlCellPr>
  </singleXmlCell>
  <singleXmlCell id="788" xr6:uid="{00000000-000C-0000-FFFF-FFFF0D030000}" r="I18" connectionId="0">
    <xmlCellPr id="1" xr6:uid="{00000000-0010-0000-0D03-000001000000}" uniqueName="P1078120">
      <xmlPr mapId="3" xpath="/TFI-IZD-POD/NTD-TFI-IZD-POD-E_1000980/P1078120" xmlDataType="decimal"/>
    </xmlCellPr>
  </singleXmlCell>
  <singleXmlCell id="789" xr6:uid="{00000000-000C-0000-FFFF-FFFF0E030000}" r="H19" connectionId="0">
    <xmlCellPr id="1" xr6:uid="{00000000-0010-0000-0E03-000001000000}" uniqueName="P1123938">
      <xmlPr mapId="3" xpath="/TFI-IZD-POD/NTD-TFI-IZD-POD-E_1000980/P1123938" xmlDataType="decimal"/>
    </xmlCellPr>
  </singleXmlCell>
  <singleXmlCell id="790" xr6:uid="{00000000-000C-0000-FFFF-FFFF0F030000}" r="I19" connectionId="0">
    <xmlCellPr id="1" xr6:uid="{00000000-0010-0000-0F03-000001000000}" uniqueName="P1123939">
      <xmlPr mapId="3" xpath="/TFI-IZD-POD/NTD-TFI-IZD-POD-E_1000980/P1123939" xmlDataType="decimal"/>
    </xmlCellPr>
  </singleXmlCell>
  <singleXmlCell id="791" xr6:uid="{00000000-000C-0000-FFFF-FFFF10030000}" r="H20" connectionId="0">
    <xmlCellPr id="1" xr6:uid="{00000000-0010-0000-1003-000001000000}" uniqueName="P1123940">
      <xmlPr mapId="3" xpath="/TFI-IZD-POD/NTD-TFI-IZD-POD-E_1000980/P1123940" xmlDataType="decimal"/>
    </xmlCellPr>
  </singleXmlCell>
  <singleXmlCell id="792" xr6:uid="{00000000-000C-0000-FFFF-FFFF11030000}" r="I20" connectionId="0">
    <xmlCellPr id="1" xr6:uid="{00000000-0010-0000-1103-000001000000}" uniqueName="P1123941">
      <xmlPr mapId="3" xpath="/TFI-IZD-POD/NTD-TFI-IZD-POD-E_1000980/P1123941" xmlDataType="decimal"/>
    </xmlCellPr>
  </singleXmlCell>
  <singleXmlCell id="793" xr6:uid="{00000000-000C-0000-FFFF-FFFF12030000}" r="H21" connectionId="0">
    <xmlCellPr id="1" xr6:uid="{00000000-0010-0000-1203-000001000000}" uniqueName="P1078121">
      <xmlPr mapId="3" xpath="/TFI-IZD-POD/NTD-TFI-IZD-POD-E_1000980/P1078121" xmlDataType="decimal"/>
    </xmlCellPr>
  </singleXmlCell>
  <singleXmlCell id="794" xr6:uid="{00000000-000C-0000-FFFF-FFFF13030000}" r="I21" connectionId="0">
    <xmlCellPr id="1" xr6:uid="{00000000-0010-0000-1303-000001000000}" uniqueName="P1078122">
      <xmlPr mapId="3" xpath="/TFI-IZD-POD/NTD-TFI-IZD-POD-E_1000980/P1078122" xmlDataType="decimal"/>
    </xmlCellPr>
  </singleXmlCell>
  <singleXmlCell id="795" xr6:uid="{00000000-000C-0000-FFFF-FFFF14030000}" r="H23" connectionId="0">
    <xmlCellPr id="1" xr6:uid="{00000000-0010-0000-1403-000001000000}" uniqueName="P1078123">
      <xmlPr mapId="3" xpath="/TFI-IZD-POD/NTD-TFI-IZD-POD-E_1000980/P1078123" xmlDataType="decimal"/>
    </xmlCellPr>
  </singleXmlCell>
  <singleXmlCell id="796" xr6:uid="{00000000-000C-0000-FFFF-FFFF15030000}" r="I23" connectionId="0">
    <xmlCellPr id="1" xr6:uid="{00000000-0010-0000-1503-000001000000}" uniqueName="P1078124">
      <xmlPr mapId="3" xpath="/TFI-IZD-POD/NTD-TFI-IZD-POD-E_1000980/P1078124" xmlDataType="decimal"/>
    </xmlCellPr>
  </singleXmlCell>
  <singleXmlCell id="797" xr6:uid="{00000000-000C-0000-FFFF-FFFF16030000}" r="H24" connectionId="0">
    <xmlCellPr id="1" xr6:uid="{00000000-0010-0000-1603-000001000000}" uniqueName="P1078125">
      <xmlPr mapId="3" xpath="/TFI-IZD-POD/NTD-TFI-IZD-POD-E_1000980/P1078125" xmlDataType="decimal"/>
    </xmlCellPr>
  </singleXmlCell>
  <singleXmlCell id="798" xr6:uid="{00000000-000C-0000-FFFF-FFFF17030000}" r="I24" connectionId="0">
    <xmlCellPr id="1" xr6:uid="{00000000-0010-0000-1703-000001000000}" uniqueName="P1078126">
      <xmlPr mapId="3" xpath="/TFI-IZD-POD/NTD-TFI-IZD-POD-E_1000980/P1078126" xmlDataType="decimal"/>
    </xmlCellPr>
  </singleXmlCell>
  <singleXmlCell id="799" xr6:uid="{00000000-000C-0000-FFFF-FFFF18030000}" r="H25" connectionId="0">
    <xmlCellPr id="1" xr6:uid="{00000000-0010-0000-1803-000001000000}" uniqueName="P1078127">
      <xmlPr mapId="3" xpath="/TFI-IZD-POD/NTD-TFI-IZD-POD-E_1000980/P1078127" xmlDataType="decimal"/>
    </xmlCellPr>
  </singleXmlCell>
  <singleXmlCell id="800" xr6:uid="{00000000-000C-0000-FFFF-FFFF19030000}" r="I25" connectionId="0">
    <xmlCellPr id="1" xr6:uid="{00000000-0010-0000-1903-000001000000}" uniqueName="P1078128">
      <xmlPr mapId="3" xpath="/TFI-IZD-POD/NTD-TFI-IZD-POD-E_1000980/P1078128" xmlDataType="decimal"/>
    </xmlCellPr>
  </singleXmlCell>
  <singleXmlCell id="801" xr6:uid="{00000000-000C-0000-FFFF-FFFF1A030000}" r="H26" connectionId="0">
    <xmlCellPr id="1" xr6:uid="{00000000-0010-0000-1A03-000001000000}" uniqueName="P1078129">
      <xmlPr mapId="3" xpath="/TFI-IZD-POD/NTD-TFI-IZD-POD-E_1000980/P1078129" xmlDataType="decimal"/>
    </xmlCellPr>
  </singleXmlCell>
  <singleXmlCell id="802" xr6:uid="{00000000-000C-0000-FFFF-FFFF1B030000}" r="I26" connectionId="0">
    <xmlCellPr id="1" xr6:uid="{00000000-0010-0000-1B03-000001000000}" uniqueName="P1078130">
      <xmlPr mapId="3" xpath="/TFI-IZD-POD/NTD-TFI-IZD-POD-E_1000980/P1078130" xmlDataType="decimal"/>
    </xmlCellPr>
  </singleXmlCell>
  <singleXmlCell id="803" xr6:uid="{00000000-000C-0000-FFFF-FFFF1C030000}" r="H27" connectionId="0">
    <xmlCellPr id="1" xr6:uid="{00000000-0010-0000-1C03-000001000000}" uniqueName="P1078131">
      <xmlPr mapId="3" xpath="/TFI-IZD-POD/NTD-TFI-IZD-POD-E_1000980/P1078131" xmlDataType="decimal"/>
    </xmlCellPr>
  </singleXmlCell>
  <singleXmlCell id="804" xr6:uid="{00000000-000C-0000-FFFF-FFFF1D030000}" r="I27" connectionId="0">
    <xmlCellPr id="1" xr6:uid="{00000000-0010-0000-1D03-000001000000}" uniqueName="P1078132">
      <xmlPr mapId="3" xpath="/TFI-IZD-POD/NTD-TFI-IZD-POD-E_1000980/P1078132" xmlDataType="decimal"/>
    </xmlCellPr>
  </singleXmlCell>
  <singleXmlCell id="805" xr6:uid="{00000000-000C-0000-FFFF-FFFF1E030000}" r="H28" connectionId="0">
    <xmlCellPr id="1" xr6:uid="{00000000-0010-0000-1E03-000001000000}" uniqueName="P1078133">
      <xmlPr mapId="3" xpath="/TFI-IZD-POD/NTD-TFI-IZD-POD-E_1000980/P1078133" xmlDataType="decimal"/>
    </xmlCellPr>
  </singleXmlCell>
  <singleXmlCell id="806" xr6:uid="{00000000-000C-0000-FFFF-FFFF1F030000}" r="I28" connectionId="0">
    <xmlCellPr id="1" xr6:uid="{00000000-0010-0000-1F03-000001000000}" uniqueName="P1078134">
      <xmlPr mapId="3" xpath="/TFI-IZD-POD/NTD-TFI-IZD-POD-E_1000980/P1078134" xmlDataType="decimal"/>
    </xmlCellPr>
  </singleXmlCell>
  <singleXmlCell id="807" xr6:uid="{00000000-000C-0000-FFFF-FFFF20030000}" r="H29" connectionId="0">
    <xmlCellPr id="1" xr6:uid="{00000000-0010-0000-2003-000001000000}" uniqueName="P1078135">
      <xmlPr mapId="3" xpath="/TFI-IZD-POD/NTD-TFI-IZD-POD-E_1000980/P1078135" xmlDataType="decimal"/>
    </xmlCellPr>
  </singleXmlCell>
  <singleXmlCell id="808" xr6:uid="{00000000-000C-0000-FFFF-FFFF21030000}" r="I29" connectionId="0">
    <xmlCellPr id="1" xr6:uid="{00000000-0010-0000-2103-000001000000}" uniqueName="P1078136">
      <xmlPr mapId="3" xpath="/TFI-IZD-POD/NTD-TFI-IZD-POD-E_1000980/P1078136" xmlDataType="decimal"/>
    </xmlCellPr>
  </singleXmlCell>
  <singleXmlCell id="809" xr6:uid="{00000000-000C-0000-FFFF-FFFF22030000}" r="H30" connectionId="0">
    <xmlCellPr id="1" xr6:uid="{00000000-0010-0000-2203-000001000000}" uniqueName="P1078137">
      <xmlPr mapId="3" xpath="/TFI-IZD-POD/NTD-TFI-IZD-POD-E_1000980/P1078137" xmlDataType="decimal"/>
    </xmlCellPr>
  </singleXmlCell>
  <singleXmlCell id="810" xr6:uid="{00000000-000C-0000-FFFF-FFFF23030000}" r="I30" connectionId="0">
    <xmlCellPr id="1" xr6:uid="{00000000-0010-0000-2303-000001000000}" uniqueName="P1078138">
      <xmlPr mapId="3" xpath="/TFI-IZD-POD/NTD-TFI-IZD-POD-E_1000980/P1078138" xmlDataType="decimal"/>
    </xmlCellPr>
  </singleXmlCell>
  <singleXmlCell id="811" xr6:uid="{00000000-000C-0000-FFFF-FFFF24030000}" r="H31" connectionId="0">
    <xmlCellPr id="1" xr6:uid="{00000000-0010-0000-2403-000001000000}" uniqueName="P1078139">
      <xmlPr mapId="3" xpath="/TFI-IZD-POD/NTD-TFI-IZD-POD-E_1000980/P1078139" xmlDataType="decimal"/>
    </xmlCellPr>
  </singleXmlCell>
  <singleXmlCell id="812" xr6:uid="{00000000-000C-0000-FFFF-FFFF25030000}" r="I31" connectionId="0">
    <xmlCellPr id="1" xr6:uid="{00000000-0010-0000-2503-000001000000}" uniqueName="P1078140">
      <xmlPr mapId="3" xpath="/TFI-IZD-POD/NTD-TFI-IZD-POD-E_1000980/P1078140" xmlDataType="decimal"/>
    </xmlCellPr>
  </singleXmlCell>
  <singleXmlCell id="813" xr6:uid="{00000000-000C-0000-FFFF-FFFF26030000}" r="H32" connectionId="0">
    <xmlCellPr id="1" xr6:uid="{00000000-0010-0000-2603-000001000000}" uniqueName="P1078141">
      <xmlPr mapId="3" xpath="/TFI-IZD-POD/NTD-TFI-IZD-POD-E_1000980/P1078141" xmlDataType="decimal"/>
    </xmlCellPr>
  </singleXmlCell>
  <singleXmlCell id="814" xr6:uid="{00000000-000C-0000-FFFF-FFFF27030000}" r="I32" connectionId="0">
    <xmlCellPr id="1" xr6:uid="{00000000-0010-0000-2703-000001000000}" uniqueName="P1078142">
      <xmlPr mapId="3" xpath="/TFI-IZD-POD/NTD-TFI-IZD-POD-E_1000980/P1078142" xmlDataType="decimal"/>
    </xmlCellPr>
  </singleXmlCell>
  <singleXmlCell id="815" xr6:uid="{00000000-000C-0000-FFFF-FFFF28030000}" r="H33" connectionId="0">
    <xmlCellPr id="1" xr6:uid="{00000000-0010-0000-2803-000001000000}" uniqueName="P1078143">
      <xmlPr mapId="3" xpath="/TFI-IZD-POD/NTD-TFI-IZD-POD-E_1000980/P1078143" xmlDataType="decimal"/>
    </xmlCellPr>
  </singleXmlCell>
  <singleXmlCell id="816" xr6:uid="{00000000-000C-0000-FFFF-FFFF29030000}" r="I33" connectionId="0">
    <xmlCellPr id="1" xr6:uid="{00000000-0010-0000-2903-000001000000}" uniqueName="P1078144">
      <xmlPr mapId="3" xpath="/TFI-IZD-POD/NTD-TFI-IZD-POD-E_1000980/P1078144" xmlDataType="decimal"/>
    </xmlCellPr>
  </singleXmlCell>
  <singleXmlCell id="817" xr6:uid="{00000000-000C-0000-FFFF-FFFF2A030000}" r="H34" connectionId="0">
    <xmlCellPr id="1" xr6:uid="{00000000-0010-0000-2A03-000001000000}" uniqueName="P1078145">
      <xmlPr mapId="3" xpath="/TFI-IZD-POD/NTD-TFI-IZD-POD-E_1000980/P1078145" xmlDataType="decimal"/>
    </xmlCellPr>
  </singleXmlCell>
  <singleXmlCell id="818" xr6:uid="{00000000-000C-0000-FFFF-FFFF2B030000}" r="I34" connectionId="0">
    <xmlCellPr id="1" xr6:uid="{00000000-0010-0000-2B03-000001000000}" uniqueName="P1078146">
      <xmlPr mapId="3" xpath="/TFI-IZD-POD/NTD-TFI-IZD-POD-E_1000980/P1078146" xmlDataType="decimal"/>
    </xmlCellPr>
  </singleXmlCell>
  <singleXmlCell id="819" xr6:uid="{00000000-000C-0000-FFFF-FFFF2C030000}" r="H35" connectionId="0">
    <xmlCellPr id="1" xr6:uid="{00000000-0010-0000-2C03-000001000000}" uniqueName="P1078147">
      <xmlPr mapId="3" xpath="/TFI-IZD-POD/NTD-TFI-IZD-POD-E_1000980/P1078147" xmlDataType="decimal"/>
    </xmlCellPr>
  </singleXmlCell>
  <singleXmlCell id="820" xr6:uid="{00000000-000C-0000-FFFF-FFFF2D030000}" r="I35" connectionId="0">
    <xmlCellPr id="1" xr6:uid="{00000000-0010-0000-2D03-000001000000}" uniqueName="P1078148">
      <xmlPr mapId="3" xpath="/TFI-IZD-POD/NTD-TFI-IZD-POD-E_1000980/P1078148" xmlDataType="decimal"/>
    </xmlCellPr>
  </singleXmlCell>
  <singleXmlCell id="821" xr6:uid="{00000000-000C-0000-FFFF-FFFF2E030000}" r="H36" connectionId="0">
    <xmlCellPr id="1" xr6:uid="{00000000-0010-0000-2E03-000001000000}" uniqueName="P1078149">
      <xmlPr mapId="3" xpath="/TFI-IZD-POD/NTD-TFI-IZD-POD-E_1000980/P1078149" xmlDataType="decimal"/>
    </xmlCellPr>
  </singleXmlCell>
  <singleXmlCell id="822" xr6:uid="{00000000-000C-0000-FFFF-FFFF2F030000}" r="I36" connectionId="0">
    <xmlCellPr id="1" xr6:uid="{00000000-0010-0000-2F03-000001000000}" uniqueName="P1078150">
      <xmlPr mapId="3" xpath="/TFI-IZD-POD/NTD-TFI-IZD-POD-E_1000980/P1078150" xmlDataType="decimal"/>
    </xmlCellPr>
  </singleXmlCell>
  <singleXmlCell id="825" xr6:uid="{00000000-000C-0000-FFFF-FFFF30030000}" r="H38" connectionId="0">
    <xmlCellPr id="1" xr6:uid="{00000000-0010-0000-3003-000001000000}" uniqueName="P1078151">
      <xmlPr mapId="3" xpath="/TFI-IZD-POD/NTD-TFI-IZD-POD-E_1000980/P1078151" xmlDataType="decimal"/>
    </xmlCellPr>
  </singleXmlCell>
  <singleXmlCell id="826" xr6:uid="{00000000-000C-0000-FFFF-FFFF31030000}" r="I38" connectionId="0">
    <xmlCellPr id="1" xr6:uid="{00000000-0010-0000-3103-000001000000}" uniqueName="P1078152">
      <xmlPr mapId="3" xpath="/TFI-IZD-POD/NTD-TFI-IZD-POD-E_1000980/P1078152" xmlDataType="decimal"/>
    </xmlCellPr>
  </singleXmlCell>
  <singleXmlCell id="827" xr6:uid="{00000000-000C-0000-FFFF-FFFF32030000}" r="H39" connectionId="0">
    <xmlCellPr id="1" xr6:uid="{00000000-0010-0000-3203-000001000000}" uniqueName="P1078153">
      <xmlPr mapId="3" xpath="/TFI-IZD-POD/NTD-TFI-IZD-POD-E_1000980/P1078153" xmlDataType="decimal"/>
    </xmlCellPr>
  </singleXmlCell>
  <singleXmlCell id="828" xr6:uid="{00000000-000C-0000-FFFF-FFFF33030000}" r="I39" connectionId="0">
    <xmlCellPr id="1" xr6:uid="{00000000-0010-0000-3303-000001000000}" uniqueName="P1078154">
      <xmlPr mapId="3" xpath="/TFI-IZD-POD/NTD-TFI-IZD-POD-E_1000980/P1078154" xmlDataType="decimal"/>
    </xmlCellPr>
  </singleXmlCell>
  <singleXmlCell id="829" xr6:uid="{00000000-000C-0000-FFFF-FFFF34030000}" r="H40" connectionId="0">
    <xmlCellPr id="1" xr6:uid="{00000000-0010-0000-3403-000001000000}" uniqueName="P1078155">
      <xmlPr mapId="3" xpath="/TFI-IZD-POD/NTD-TFI-IZD-POD-E_1000980/P1078155" xmlDataType="decimal"/>
    </xmlCellPr>
  </singleXmlCell>
  <singleXmlCell id="830" xr6:uid="{00000000-000C-0000-FFFF-FFFF35030000}" r="I40" connectionId="0">
    <xmlCellPr id="1" xr6:uid="{00000000-0010-0000-3503-000001000000}" uniqueName="P1078156">
      <xmlPr mapId="3" xpath="/TFI-IZD-POD/NTD-TFI-IZD-POD-E_1000980/P1078156" xmlDataType="decimal"/>
    </xmlCellPr>
  </singleXmlCell>
  <singleXmlCell id="831" xr6:uid="{00000000-000C-0000-FFFF-FFFF36030000}" r="H41" connectionId="0">
    <xmlCellPr id="1" xr6:uid="{00000000-0010-0000-3603-000001000000}" uniqueName="P1078157">
      <xmlPr mapId="3" xpath="/TFI-IZD-POD/NTD-TFI-IZD-POD-E_1000980/P1078157" xmlDataType="decimal"/>
    </xmlCellPr>
  </singleXmlCell>
  <singleXmlCell id="832" xr6:uid="{00000000-000C-0000-FFFF-FFFF37030000}" r="I41" connectionId="0">
    <xmlCellPr id="1" xr6:uid="{00000000-0010-0000-3703-000001000000}" uniqueName="P1078158">
      <xmlPr mapId="3" xpath="/TFI-IZD-POD/NTD-TFI-IZD-POD-E_1000980/P1078158" xmlDataType="decimal"/>
    </xmlCellPr>
  </singleXmlCell>
  <singleXmlCell id="833" xr6:uid="{00000000-000C-0000-FFFF-FFFF38030000}" r="H42" connectionId="0">
    <xmlCellPr id="1" xr6:uid="{00000000-0010-0000-3803-000001000000}" uniqueName="P1078159">
      <xmlPr mapId="3" xpath="/TFI-IZD-POD/NTD-TFI-IZD-POD-E_1000980/P1078159" xmlDataType="decimal"/>
    </xmlCellPr>
  </singleXmlCell>
  <singleXmlCell id="834" xr6:uid="{00000000-000C-0000-FFFF-FFFF39030000}" r="I42" connectionId="0">
    <xmlCellPr id="1" xr6:uid="{00000000-0010-0000-3903-000001000000}" uniqueName="P1078160">
      <xmlPr mapId="3" xpath="/TFI-IZD-POD/NTD-TFI-IZD-POD-E_1000980/P1078160" xmlDataType="decimal"/>
    </xmlCellPr>
  </singleXmlCell>
  <singleXmlCell id="835" xr6:uid="{00000000-000C-0000-FFFF-FFFF3A030000}" r="H43" connectionId="0">
    <xmlCellPr id="1" xr6:uid="{00000000-0010-0000-3A03-000001000000}" uniqueName="P1078161">
      <xmlPr mapId="3" xpath="/TFI-IZD-POD/NTD-TFI-IZD-POD-E_1000980/P1078161" xmlDataType="decimal"/>
    </xmlCellPr>
  </singleXmlCell>
  <singleXmlCell id="836" xr6:uid="{00000000-000C-0000-FFFF-FFFF3B030000}" r="I43" connectionId="0">
    <xmlCellPr id="1" xr6:uid="{00000000-0010-0000-3B03-000001000000}" uniqueName="P1078162">
      <xmlPr mapId="3" xpath="/TFI-IZD-POD/NTD-TFI-IZD-POD-E_1000980/P1078162" xmlDataType="decimal"/>
    </xmlCellPr>
  </singleXmlCell>
  <singleXmlCell id="837" xr6:uid="{00000000-000C-0000-FFFF-FFFF3C030000}" r="H44" connectionId="0">
    <xmlCellPr id="1" xr6:uid="{00000000-0010-0000-3C03-000001000000}" uniqueName="P1078163">
      <xmlPr mapId="3" xpath="/TFI-IZD-POD/NTD-TFI-IZD-POD-E_1000980/P1078163" xmlDataType="decimal"/>
    </xmlCellPr>
  </singleXmlCell>
  <singleXmlCell id="838" xr6:uid="{00000000-000C-0000-FFFF-FFFF3D030000}" r="I44" connectionId="0">
    <xmlCellPr id="1" xr6:uid="{00000000-0010-0000-3D03-000001000000}" uniqueName="P1078164">
      <xmlPr mapId="3" xpath="/TFI-IZD-POD/NTD-TFI-IZD-POD-E_1000980/P1078164" xmlDataType="decimal"/>
    </xmlCellPr>
  </singleXmlCell>
  <singleXmlCell id="839" xr6:uid="{00000000-000C-0000-FFFF-FFFF3E030000}" r="H45" connectionId="0">
    <xmlCellPr id="1" xr6:uid="{00000000-0010-0000-3E03-000001000000}" uniqueName="P1078165">
      <xmlPr mapId="3" xpath="/TFI-IZD-POD/NTD-TFI-IZD-POD-E_1000980/P1078165" xmlDataType="decimal"/>
    </xmlCellPr>
  </singleXmlCell>
  <singleXmlCell id="840" xr6:uid="{00000000-000C-0000-FFFF-FFFF3F030000}" r="I45" connectionId="0">
    <xmlCellPr id="1" xr6:uid="{00000000-0010-0000-3F03-000001000000}" uniqueName="P1078166">
      <xmlPr mapId="3" xpath="/TFI-IZD-POD/NTD-TFI-IZD-POD-E_1000980/P1078166" xmlDataType="decimal"/>
    </xmlCellPr>
  </singleXmlCell>
  <singleXmlCell id="841" xr6:uid="{00000000-000C-0000-FFFF-FFFF40030000}" r="H46" connectionId="0">
    <xmlCellPr id="1" xr6:uid="{00000000-0010-0000-4003-000001000000}" uniqueName="P1078167">
      <xmlPr mapId="3" xpath="/TFI-IZD-POD/NTD-TFI-IZD-POD-E_1000980/P1078167" xmlDataType="decimal"/>
    </xmlCellPr>
  </singleXmlCell>
  <singleXmlCell id="842" xr6:uid="{00000000-000C-0000-FFFF-FFFF41030000}" r="I46" connectionId="0">
    <xmlCellPr id="1" xr6:uid="{00000000-0010-0000-4103-000001000000}" uniqueName="P1078168">
      <xmlPr mapId="3" xpath="/TFI-IZD-POD/NTD-TFI-IZD-POD-E_1000980/P1078168" xmlDataType="decimal"/>
    </xmlCellPr>
  </singleXmlCell>
  <singleXmlCell id="843" xr6:uid="{00000000-000C-0000-FFFF-FFFF42030000}" r="H47" connectionId="0">
    <xmlCellPr id="1" xr6:uid="{00000000-0010-0000-4203-000001000000}" uniqueName="P1078169">
      <xmlPr mapId="3" xpath="/TFI-IZD-POD/NTD-TFI-IZD-POD-E_1000980/P1078169" xmlDataType="decimal"/>
    </xmlCellPr>
  </singleXmlCell>
  <singleXmlCell id="844" xr6:uid="{00000000-000C-0000-FFFF-FFFF43030000}" r="I47" connectionId="0">
    <xmlCellPr id="1" xr6:uid="{00000000-0010-0000-4303-000001000000}" uniqueName="P1078170">
      <xmlPr mapId="3" xpath="/TFI-IZD-POD/NTD-TFI-IZD-POD-E_1000980/P1078170" xmlDataType="decimal"/>
    </xmlCellPr>
  </singleXmlCell>
  <singleXmlCell id="845" xr6:uid="{00000000-000C-0000-FFFF-FFFF44030000}" r="H48" connectionId="0">
    <xmlCellPr id="1" xr6:uid="{00000000-0010-0000-4403-000001000000}" uniqueName="P1078171">
      <xmlPr mapId="3" xpath="/TFI-IZD-POD/NTD-TFI-IZD-POD-E_1000980/P1078171" xmlDataType="decimal"/>
    </xmlCellPr>
  </singleXmlCell>
  <singleXmlCell id="846" xr6:uid="{00000000-000C-0000-FFFF-FFFF45030000}" r="I48" connectionId="0">
    <xmlCellPr id="1" xr6:uid="{00000000-0010-0000-4503-000001000000}" uniqueName="P1078172">
      <xmlPr mapId="3" xpath="/TFI-IZD-POD/NTD-TFI-IZD-POD-E_1000980/P1078172" xmlDataType="decimal"/>
    </xmlCellPr>
  </singleXmlCell>
  <singleXmlCell id="847" xr6:uid="{00000000-000C-0000-FFFF-FFFF46030000}" r="H49" connectionId="0">
    <xmlCellPr id="1" xr6:uid="{00000000-0010-0000-4603-000001000000}" uniqueName="P1078173">
      <xmlPr mapId="3" xpath="/TFI-IZD-POD/NTD-TFI-IZD-POD-E_1000980/P1078173" xmlDataType="decimal"/>
    </xmlCellPr>
  </singleXmlCell>
  <singleXmlCell id="848" xr6:uid="{00000000-000C-0000-FFFF-FFFF47030000}" r="I49" connectionId="0">
    <xmlCellPr id="1" xr6:uid="{00000000-0010-0000-4703-000001000000}" uniqueName="P1078174">
      <xmlPr mapId="3" xpath="/TFI-IZD-POD/NTD-TFI-IZD-POD-E_1000980/P1078174" xmlDataType="decimal"/>
    </xmlCellPr>
  </singleXmlCell>
  <singleXmlCell id="849" xr6:uid="{00000000-000C-0000-FFFF-FFFF48030000}" r="H50" connectionId="0">
    <xmlCellPr id="1" xr6:uid="{00000000-0010-0000-4803-000001000000}" uniqueName="P1078175">
      <xmlPr mapId="3" xpath="/TFI-IZD-POD/NTD-TFI-IZD-POD-E_1000980/P1078175" xmlDataType="decimal"/>
    </xmlCellPr>
  </singleXmlCell>
  <singleXmlCell id="850" xr6:uid="{00000000-000C-0000-FFFF-FFFF49030000}" r="I50" connectionId="0">
    <xmlCellPr id="1" xr6:uid="{00000000-0010-0000-4903-000001000000}" uniqueName="P1078176">
      <xmlPr mapId="3" xpath="/TFI-IZD-POD/NTD-TFI-IZD-POD-E_1000980/P1078176" xmlDataType="decimal"/>
    </xmlCellPr>
  </singleXmlCell>
  <singleXmlCell id="851" xr6:uid="{00000000-000C-0000-FFFF-FFFF4A030000}" r="H51" connectionId="0">
    <xmlCellPr id="1" xr6:uid="{00000000-0010-0000-4A03-000001000000}" uniqueName="P1078177">
      <xmlPr mapId="3" xpath="/TFI-IZD-POD/NTD-TFI-IZD-POD-E_1000980/P1078177" xmlDataType="decimal"/>
    </xmlCellPr>
  </singleXmlCell>
  <singleXmlCell id="852" xr6:uid="{00000000-000C-0000-FFFF-FFFF4B030000}" r="I51" connectionId="0">
    <xmlCellPr id="1" xr6:uid="{00000000-0010-0000-4B03-000001000000}" uniqueName="P1078178">
      <xmlPr mapId="3" xpath="/TFI-IZD-POD/NTD-TFI-IZD-POD-E_1000980/P1078178" xmlDataType="decimal"/>
    </xmlCellPr>
  </singleXmlCell>
  <singleXmlCell id="853" xr6:uid="{00000000-000C-0000-FFFF-FFFF4C030000}" r="H52" connectionId="0">
    <xmlCellPr id="1" xr6:uid="{00000000-0010-0000-4C03-000001000000}" uniqueName="P1078179">
      <xmlPr mapId="3" xpath="/TFI-IZD-POD/NTD-TFI-IZD-POD-E_1000980/P1078179" xmlDataType="decimal"/>
    </xmlCellPr>
  </singleXmlCell>
  <singleXmlCell id="854" xr6:uid="{00000000-000C-0000-FFFF-FFFF4D030000}" r="I52" connectionId="0">
    <xmlCellPr id="1" xr6:uid="{00000000-0010-0000-4D03-000001000000}" uniqueName="P1078180">
      <xmlPr mapId="3" xpath="/TFI-IZD-POD/NTD-TFI-IZD-POD-E_1000980/P1078180" xmlDataType="decimal"/>
    </xmlCellPr>
  </singleXmlCell>
  <singleXmlCell id="855" xr6:uid="{00000000-000C-0000-FFFF-FFFF4E030000}" r="H53" connectionId="0">
    <xmlCellPr id="1" xr6:uid="{00000000-0010-0000-4E03-000001000000}" uniqueName="P1078181">
      <xmlPr mapId="3" xpath="/TFI-IZD-POD/NTD-TFI-IZD-POD-E_1000980/P1078181" xmlDataType="decimal"/>
    </xmlCellPr>
  </singleXmlCell>
  <singleXmlCell id="856" xr6:uid="{00000000-000C-0000-FFFF-FFFF4F030000}" r="I53" connectionId="0">
    <xmlCellPr id="1" xr6:uid="{00000000-0010-0000-4F03-000001000000}" uniqueName="P1078182">
      <xmlPr mapId="3" xpath="/TFI-IZD-POD/NTD-TFI-IZD-POD-E_1000980/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57" xr6:uid="{00000000-000C-0000-FFFF-FFFF50030000}" r="H7" connectionId="0">
    <xmlCellPr id="1" xr6:uid="{00000000-0010-0000-5003-000001000000}" uniqueName="P1073415">
      <xmlPr mapId="3" xpath="/TFI-IZD-POD/IPK-GFI-IZD-POD-E_1000981/P1073415" xmlDataType="decimal"/>
    </xmlCellPr>
  </singleXmlCell>
  <singleXmlCell id="858" xr6:uid="{00000000-000C-0000-FFFF-FFFF51030000}" r="I7" connectionId="0">
    <xmlCellPr id="1" xr6:uid="{00000000-0010-0000-5103-000001000000}" uniqueName="P1078183">
      <xmlPr mapId="3" xpath="/TFI-IZD-POD/IPK-GFI-IZD-POD-E_1000981/P1078183" xmlDataType="decimal"/>
    </xmlCellPr>
  </singleXmlCell>
  <singleXmlCell id="859" xr6:uid="{00000000-000C-0000-FFFF-FFFF52030000}" r="J7" connectionId="0">
    <xmlCellPr id="1" xr6:uid="{00000000-0010-0000-5203-000001000000}" uniqueName="P1078184">
      <xmlPr mapId="3" xpath="/TFI-IZD-POD/IPK-GFI-IZD-POD-E_1000981/P1078184" xmlDataType="decimal"/>
    </xmlCellPr>
  </singleXmlCell>
  <singleXmlCell id="860" xr6:uid="{00000000-000C-0000-FFFF-FFFF53030000}" r="K7" connectionId="0">
    <xmlCellPr id="1" xr6:uid="{00000000-0010-0000-5303-000001000000}" uniqueName="P1078185">
      <xmlPr mapId="3" xpath="/TFI-IZD-POD/IPK-GFI-IZD-POD-E_1000981/P1078185" xmlDataType="decimal"/>
    </xmlCellPr>
  </singleXmlCell>
  <singleXmlCell id="861" xr6:uid="{00000000-000C-0000-FFFF-FFFF54030000}" r="L7" connectionId="0">
    <xmlCellPr id="1" xr6:uid="{00000000-0010-0000-5403-000001000000}" uniqueName="P1078186">
      <xmlPr mapId="3" xpath="/TFI-IZD-POD/IPK-GFI-IZD-POD-E_1000981/P1078186" xmlDataType="decimal"/>
    </xmlCellPr>
  </singleXmlCell>
  <singleXmlCell id="862" xr6:uid="{00000000-000C-0000-FFFF-FFFF55030000}" r="M7" connectionId="0">
    <xmlCellPr id="1" xr6:uid="{00000000-0010-0000-5503-000001000000}" uniqueName="P1078187">
      <xmlPr mapId="3" xpath="/TFI-IZD-POD/IPK-GFI-IZD-POD-E_1000981/P1078187" xmlDataType="decimal"/>
    </xmlCellPr>
  </singleXmlCell>
  <singleXmlCell id="863" xr6:uid="{00000000-000C-0000-FFFF-FFFF56030000}" r="N7" connectionId="0">
    <xmlCellPr id="1" xr6:uid="{00000000-0010-0000-5603-000001000000}" uniqueName="P1078188">
      <xmlPr mapId="3" xpath="/TFI-IZD-POD/IPK-GFI-IZD-POD-E_1000981/P1078188" xmlDataType="decimal"/>
    </xmlCellPr>
  </singleXmlCell>
  <singleXmlCell id="864" xr6:uid="{00000000-000C-0000-FFFF-FFFF57030000}" r="O7" connectionId="0">
    <xmlCellPr id="1" xr6:uid="{00000000-0010-0000-5703-000001000000}" uniqueName="P1078189">
      <xmlPr mapId="3" xpath="/TFI-IZD-POD/IPK-GFI-IZD-POD-E_1000981/P1078189" xmlDataType="decimal"/>
    </xmlCellPr>
  </singleXmlCell>
  <singleXmlCell id="865" xr6:uid="{00000000-000C-0000-FFFF-FFFF58030000}" r="P7" connectionId="0">
    <xmlCellPr id="1" xr6:uid="{00000000-0010-0000-5803-000001000000}" uniqueName="P1081532">
      <xmlPr mapId="3" xpath="/TFI-IZD-POD/IPK-GFI-IZD-POD-E_1000981/P1081532" xmlDataType="decimal"/>
    </xmlCellPr>
  </singleXmlCell>
  <singleXmlCell id="866" xr6:uid="{00000000-000C-0000-FFFF-FFFF59030000}" r="Q7" connectionId="0">
    <xmlCellPr id="1" xr6:uid="{00000000-0010-0000-5903-000001000000}" uniqueName="P1081533">
      <xmlPr mapId="3" xpath="/TFI-IZD-POD/IPK-GFI-IZD-POD-E_1000981/P1081533" xmlDataType="decimal"/>
    </xmlCellPr>
  </singleXmlCell>
  <singleXmlCell id="867" xr6:uid="{00000000-000C-0000-FFFF-FFFF5A030000}" r="R7" connectionId="0">
    <xmlCellPr id="1" xr6:uid="{00000000-0010-0000-5A03-000001000000}" uniqueName="P1081534">
      <xmlPr mapId="3" xpath="/TFI-IZD-POD/IPK-GFI-IZD-POD-E_1000981/P1081534" xmlDataType="decimal"/>
    </xmlCellPr>
  </singleXmlCell>
  <singleXmlCell id="868" xr6:uid="{00000000-000C-0000-FFFF-FFFF5B030000}" r="S7" connectionId="0">
    <xmlCellPr id="1" xr6:uid="{00000000-0010-0000-5B03-000001000000}" uniqueName="P1124774">
      <xmlPr mapId="3" xpath="/TFI-IZD-POD/IPK-GFI-IZD-POD-E_1000981/P1124774" xmlDataType="decimal"/>
    </xmlCellPr>
  </singleXmlCell>
  <singleXmlCell id="869" xr6:uid="{00000000-000C-0000-FFFF-FFFF5C030000}" r="T7" connectionId="0">
    <xmlCellPr id="1" xr6:uid="{00000000-0010-0000-5C03-000001000000}" uniqueName="P1124775">
      <xmlPr mapId="3" xpath="/TFI-IZD-POD/IPK-GFI-IZD-POD-E_1000981/P1124775" xmlDataType="decimal"/>
    </xmlCellPr>
  </singleXmlCell>
  <singleXmlCell id="870" xr6:uid="{00000000-000C-0000-FFFF-FFFF5D030000}" r="U7" connectionId="0">
    <xmlCellPr id="1" xr6:uid="{00000000-0010-0000-5D03-000001000000}" uniqueName="P1081535">
      <xmlPr mapId="3" xpath="/TFI-IZD-POD/IPK-GFI-IZD-POD-E_1000981/P1081535" xmlDataType="decimal"/>
    </xmlCellPr>
  </singleXmlCell>
  <singleXmlCell id="871" xr6:uid="{00000000-000C-0000-FFFF-FFFF5E030000}" r="V7" connectionId="0">
    <xmlCellPr id="1" xr6:uid="{00000000-0010-0000-5E03-000001000000}" uniqueName="P1081536">
      <xmlPr mapId="3" xpath="/TFI-IZD-POD/IPK-GFI-IZD-POD-E_1000981/P1081536" xmlDataType="decimal"/>
    </xmlCellPr>
  </singleXmlCell>
  <singleXmlCell id="872" xr6:uid="{00000000-000C-0000-FFFF-FFFF5F030000}" r="W7" connectionId="0">
    <xmlCellPr id="1" xr6:uid="{00000000-0010-0000-5F03-000001000000}" uniqueName="P1081537">
      <xmlPr mapId="3" xpath="/TFI-IZD-POD/IPK-GFI-IZD-POD-E_1000981/P1081537" xmlDataType="decimal"/>
    </xmlCellPr>
  </singleXmlCell>
  <singleXmlCell id="873" xr6:uid="{00000000-000C-0000-FFFF-FFFF60030000}" r="X7" connectionId="0">
    <xmlCellPr id="1" xr6:uid="{00000000-0010-0000-6003-000001000000}" uniqueName="P1081538">
      <xmlPr mapId="3" xpath="/TFI-IZD-POD/IPK-GFI-IZD-POD-E_1000981/P1081538" xmlDataType="decimal"/>
    </xmlCellPr>
  </singleXmlCell>
  <singleXmlCell id="874" xr6:uid="{00000000-000C-0000-FFFF-FFFF61030000}" r="Y7" connectionId="0">
    <xmlCellPr id="1" xr6:uid="{00000000-0010-0000-6103-000001000000}" uniqueName="P1081539">
      <xmlPr mapId="3" xpath="/TFI-IZD-POD/IPK-GFI-IZD-POD-E_1000981/P1081539" xmlDataType="decimal"/>
    </xmlCellPr>
  </singleXmlCell>
  <singleXmlCell id="875" xr6:uid="{00000000-000C-0000-FFFF-FFFF62030000}" r="H8" connectionId="0">
    <xmlCellPr id="1" xr6:uid="{00000000-0010-0000-6203-000001000000}" uniqueName="P1078190">
      <xmlPr mapId="3" xpath="/TFI-IZD-POD/IPK-GFI-IZD-POD-E_1000981/P1078190" xmlDataType="decimal"/>
    </xmlCellPr>
  </singleXmlCell>
  <singleXmlCell id="876" xr6:uid="{00000000-000C-0000-FFFF-FFFF63030000}" r="I8" connectionId="0">
    <xmlCellPr id="1" xr6:uid="{00000000-0010-0000-6303-000001000000}" uniqueName="P1078191">
      <xmlPr mapId="3" xpath="/TFI-IZD-POD/IPK-GFI-IZD-POD-E_1000981/P1078191" xmlDataType="decimal"/>
    </xmlCellPr>
  </singleXmlCell>
  <singleXmlCell id="877" xr6:uid="{00000000-000C-0000-FFFF-FFFF64030000}" r="J8" connectionId="0">
    <xmlCellPr id="1" xr6:uid="{00000000-0010-0000-6403-000001000000}" uniqueName="P1078192">
      <xmlPr mapId="3" xpath="/TFI-IZD-POD/IPK-GFI-IZD-POD-E_1000981/P1078192" xmlDataType="decimal"/>
    </xmlCellPr>
  </singleXmlCell>
  <singleXmlCell id="878" xr6:uid="{00000000-000C-0000-FFFF-FFFF65030000}" r="K8" connectionId="0">
    <xmlCellPr id="1" xr6:uid="{00000000-0010-0000-6503-000001000000}" uniqueName="P1078193">
      <xmlPr mapId="3" xpath="/TFI-IZD-POD/IPK-GFI-IZD-POD-E_1000981/P1078193" xmlDataType="decimal"/>
    </xmlCellPr>
  </singleXmlCell>
  <singleXmlCell id="879" xr6:uid="{00000000-000C-0000-FFFF-FFFF66030000}" r="L8" connectionId="0">
    <xmlCellPr id="1" xr6:uid="{00000000-0010-0000-6603-000001000000}" uniqueName="P1078194">
      <xmlPr mapId="3" xpath="/TFI-IZD-POD/IPK-GFI-IZD-POD-E_1000981/P1078194" xmlDataType="decimal"/>
    </xmlCellPr>
  </singleXmlCell>
  <singleXmlCell id="880" xr6:uid="{00000000-000C-0000-FFFF-FFFF67030000}" r="M8" connectionId="0">
    <xmlCellPr id="1" xr6:uid="{00000000-0010-0000-6703-000001000000}" uniqueName="P1078195">
      <xmlPr mapId="3" xpath="/TFI-IZD-POD/IPK-GFI-IZD-POD-E_1000981/P1078195" xmlDataType="decimal"/>
    </xmlCellPr>
  </singleXmlCell>
  <singleXmlCell id="881" xr6:uid="{00000000-000C-0000-FFFF-FFFF68030000}" r="N8" connectionId="0">
    <xmlCellPr id="1" xr6:uid="{00000000-0010-0000-6803-000001000000}" uniqueName="P1078196">
      <xmlPr mapId="3" xpath="/TFI-IZD-POD/IPK-GFI-IZD-POD-E_1000981/P1078196" xmlDataType="decimal"/>
    </xmlCellPr>
  </singleXmlCell>
  <singleXmlCell id="882" xr6:uid="{00000000-000C-0000-FFFF-FFFF69030000}" r="O8" connectionId="0">
    <xmlCellPr id="1" xr6:uid="{00000000-0010-0000-6903-000001000000}" uniqueName="P1078197">
      <xmlPr mapId="3" xpath="/TFI-IZD-POD/IPK-GFI-IZD-POD-E_1000981/P1078197" xmlDataType="decimal"/>
    </xmlCellPr>
  </singleXmlCell>
  <singleXmlCell id="883" xr6:uid="{00000000-000C-0000-FFFF-FFFF6A030000}" r="P8" connectionId="0">
    <xmlCellPr id="1" xr6:uid="{00000000-0010-0000-6A03-000001000000}" uniqueName="P1081540">
      <xmlPr mapId="3" xpath="/TFI-IZD-POD/IPK-GFI-IZD-POD-E_1000981/P1081540" xmlDataType="decimal"/>
    </xmlCellPr>
  </singleXmlCell>
  <singleXmlCell id="884" xr6:uid="{00000000-000C-0000-FFFF-FFFF6B030000}" r="Q8" connectionId="0">
    <xmlCellPr id="1" xr6:uid="{00000000-0010-0000-6B03-000001000000}" uniqueName="P1081546">
      <xmlPr mapId="3" xpath="/TFI-IZD-POD/IPK-GFI-IZD-POD-E_1000981/P1081546" xmlDataType="decimal"/>
    </xmlCellPr>
  </singleXmlCell>
  <singleXmlCell id="885" xr6:uid="{00000000-000C-0000-FFFF-FFFF6C030000}" r="R8" connectionId="0">
    <xmlCellPr id="1" xr6:uid="{00000000-0010-0000-6C03-000001000000}" uniqueName="P1081648">
      <xmlPr mapId="3" xpath="/TFI-IZD-POD/IPK-GFI-IZD-POD-E_1000981/P1081648" xmlDataType="decimal"/>
    </xmlCellPr>
  </singleXmlCell>
  <singleXmlCell id="886" xr6:uid="{00000000-000C-0000-FFFF-FFFF6D030000}" r="S8" connectionId="0">
    <xmlCellPr id="1" xr6:uid="{00000000-0010-0000-6D03-000001000000}" uniqueName="P1124776">
      <xmlPr mapId="3" xpath="/TFI-IZD-POD/IPK-GFI-IZD-POD-E_1000981/P1124776" xmlDataType="decimal"/>
    </xmlCellPr>
  </singleXmlCell>
  <singleXmlCell id="887" xr6:uid="{00000000-000C-0000-FFFF-FFFF6E030000}" r="T8" connectionId="0">
    <xmlCellPr id="1" xr6:uid="{00000000-0010-0000-6E03-000001000000}" uniqueName="P1124777">
      <xmlPr mapId="3" xpath="/TFI-IZD-POD/IPK-GFI-IZD-POD-E_1000981/P1124777" xmlDataType="decimal"/>
    </xmlCellPr>
  </singleXmlCell>
  <singleXmlCell id="888" xr6:uid="{00000000-000C-0000-FFFF-FFFF6F030000}" r="U8" connectionId="0">
    <xmlCellPr id="1" xr6:uid="{00000000-0010-0000-6F03-000001000000}" uniqueName="P1081649">
      <xmlPr mapId="3" xpath="/TFI-IZD-POD/IPK-GFI-IZD-POD-E_1000981/P1081649" xmlDataType="decimal"/>
    </xmlCellPr>
  </singleXmlCell>
  <singleXmlCell id="889" xr6:uid="{00000000-000C-0000-FFFF-FFFF70030000}" r="V8" connectionId="0">
    <xmlCellPr id="1" xr6:uid="{00000000-0010-0000-7003-000001000000}" uniqueName="P1081651">
      <xmlPr mapId="3" xpath="/TFI-IZD-POD/IPK-GFI-IZD-POD-E_1000981/P1081651" xmlDataType="decimal"/>
    </xmlCellPr>
  </singleXmlCell>
  <singleXmlCell id="890" xr6:uid="{00000000-000C-0000-FFFF-FFFF71030000}" r="W8" connectionId="0">
    <xmlCellPr id="1" xr6:uid="{00000000-0010-0000-7103-000001000000}" uniqueName="P1081656">
      <xmlPr mapId="3" xpath="/TFI-IZD-POD/IPK-GFI-IZD-POD-E_1000981/P1081656" xmlDataType="decimal"/>
    </xmlCellPr>
  </singleXmlCell>
  <singleXmlCell id="891" xr6:uid="{00000000-000C-0000-FFFF-FFFF72030000}" r="X8" connectionId="0">
    <xmlCellPr id="1" xr6:uid="{00000000-0010-0000-7203-000001000000}" uniqueName="P1081658">
      <xmlPr mapId="3" xpath="/TFI-IZD-POD/IPK-GFI-IZD-POD-E_1000981/P1081658" xmlDataType="decimal"/>
    </xmlCellPr>
  </singleXmlCell>
  <singleXmlCell id="892" xr6:uid="{00000000-000C-0000-FFFF-FFFF73030000}" r="Y8" connectionId="0">
    <xmlCellPr id="1" xr6:uid="{00000000-0010-0000-7303-000001000000}" uniqueName="P1081660">
      <xmlPr mapId="3" xpath="/TFI-IZD-POD/IPK-GFI-IZD-POD-E_1000981/P1081660" xmlDataType="decimal"/>
    </xmlCellPr>
  </singleXmlCell>
  <singleXmlCell id="893" xr6:uid="{00000000-000C-0000-FFFF-FFFF74030000}" r="H9" connectionId="0">
    <xmlCellPr id="1" xr6:uid="{00000000-0010-0000-7403-000001000000}" uniqueName="P1078198">
      <xmlPr mapId="3" xpath="/TFI-IZD-POD/IPK-GFI-IZD-POD-E_1000981/P1078198" xmlDataType="decimal"/>
    </xmlCellPr>
  </singleXmlCell>
  <singleXmlCell id="894" xr6:uid="{00000000-000C-0000-FFFF-FFFF75030000}" r="I9" connectionId="0">
    <xmlCellPr id="1" xr6:uid="{00000000-0010-0000-7503-000001000000}" uniqueName="P1078199">
      <xmlPr mapId="3" xpath="/TFI-IZD-POD/IPK-GFI-IZD-POD-E_1000981/P1078199" xmlDataType="decimal"/>
    </xmlCellPr>
  </singleXmlCell>
  <singleXmlCell id="895" xr6:uid="{00000000-000C-0000-FFFF-FFFF76030000}" r="J9" connectionId="0">
    <xmlCellPr id="1" xr6:uid="{00000000-0010-0000-7603-000001000000}" uniqueName="P1078200">
      <xmlPr mapId="3" xpath="/TFI-IZD-POD/IPK-GFI-IZD-POD-E_1000981/P1078200" xmlDataType="decimal"/>
    </xmlCellPr>
  </singleXmlCell>
  <singleXmlCell id="896" xr6:uid="{00000000-000C-0000-FFFF-FFFF77030000}" r="K9" connectionId="0">
    <xmlCellPr id="1" xr6:uid="{00000000-0010-0000-7703-000001000000}" uniqueName="P1078201">
      <xmlPr mapId="3" xpath="/TFI-IZD-POD/IPK-GFI-IZD-POD-E_1000981/P1078201" xmlDataType="decimal"/>
    </xmlCellPr>
  </singleXmlCell>
  <singleXmlCell id="897" xr6:uid="{00000000-000C-0000-FFFF-FFFF78030000}" r="L9" connectionId="0">
    <xmlCellPr id="1" xr6:uid="{00000000-0010-0000-7803-000001000000}" uniqueName="P1078202">
      <xmlPr mapId="3" xpath="/TFI-IZD-POD/IPK-GFI-IZD-POD-E_1000981/P1078202" xmlDataType="decimal"/>
    </xmlCellPr>
  </singleXmlCell>
  <singleXmlCell id="898" xr6:uid="{00000000-000C-0000-FFFF-FFFF79030000}" r="M9" connectionId="0">
    <xmlCellPr id="1" xr6:uid="{00000000-0010-0000-7903-000001000000}" uniqueName="P1078203">
      <xmlPr mapId="3" xpath="/TFI-IZD-POD/IPK-GFI-IZD-POD-E_1000981/P1078203" xmlDataType="decimal"/>
    </xmlCellPr>
  </singleXmlCell>
  <singleXmlCell id="899" xr6:uid="{00000000-000C-0000-FFFF-FFFF7A030000}" r="N9" connectionId="0">
    <xmlCellPr id="1" xr6:uid="{00000000-0010-0000-7A03-000001000000}" uniqueName="P1078204">
      <xmlPr mapId="3" xpath="/TFI-IZD-POD/IPK-GFI-IZD-POD-E_1000981/P1078204" xmlDataType="decimal"/>
    </xmlCellPr>
  </singleXmlCell>
  <singleXmlCell id="900" xr6:uid="{00000000-000C-0000-FFFF-FFFF7B030000}" r="O9" connectionId="0">
    <xmlCellPr id="1" xr6:uid="{00000000-0010-0000-7B03-000001000000}" uniqueName="P1078205">
      <xmlPr mapId="3" xpath="/TFI-IZD-POD/IPK-GFI-IZD-POD-E_1000981/P1078205" xmlDataType="decimal"/>
    </xmlCellPr>
  </singleXmlCell>
  <singleXmlCell id="901" xr6:uid="{00000000-000C-0000-FFFF-FFFF7C030000}" r="P9" connectionId="0">
    <xmlCellPr id="1" xr6:uid="{00000000-0010-0000-7C03-000001000000}" uniqueName="P1081541">
      <xmlPr mapId="3" xpath="/TFI-IZD-POD/IPK-GFI-IZD-POD-E_1000981/P1081541" xmlDataType="decimal"/>
    </xmlCellPr>
  </singleXmlCell>
  <singleXmlCell id="902" xr6:uid="{00000000-000C-0000-FFFF-FFFF7D030000}" r="Q9" connectionId="0">
    <xmlCellPr id="1" xr6:uid="{00000000-0010-0000-7D03-000001000000}" uniqueName="P1081548">
      <xmlPr mapId="3" xpath="/TFI-IZD-POD/IPK-GFI-IZD-POD-E_1000981/P1081548" xmlDataType="decimal"/>
    </xmlCellPr>
  </singleXmlCell>
  <singleXmlCell id="903" xr6:uid="{00000000-000C-0000-FFFF-FFFF7E030000}" r="R9" connectionId="0">
    <xmlCellPr id="1" xr6:uid="{00000000-0010-0000-7E03-000001000000}" uniqueName="P1081662">
      <xmlPr mapId="3" xpath="/TFI-IZD-POD/IPK-GFI-IZD-POD-E_1000981/P1081662" xmlDataType="decimal"/>
    </xmlCellPr>
  </singleXmlCell>
  <singleXmlCell id="904" xr6:uid="{00000000-000C-0000-FFFF-FFFF7F030000}" r="S9" connectionId="0">
    <xmlCellPr id="1" xr6:uid="{00000000-0010-0000-7F03-000001000000}" uniqueName="P1124778">
      <xmlPr mapId="3" xpath="/TFI-IZD-POD/IPK-GFI-IZD-POD-E_1000981/P1124778" xmlDataType="decimal"/>
    </xmlCellPr>
  </singleXmlCell>
  <singleXmlCell id="905" xr6:uid="{00000000-000C-0000-FFFF-FFFF80030000}" r="T9" connectionId="0">
    <xmlCellPr id="1" xr6:uid="{00000000-0010-0000-8003-000001000000}" uniqueName="P1124779">
      <xmlPr mapId="3" xpath="/TFI-IZD-POD/IPK-GFI-IZD-POD-E_1000981/P1124779" xmlDataType="decimal"/>
    </xmlCellPr>
  </singleXmlCell>
  <singleXmlCell id="906" xr6:uid="{00000000-000C-0000-FFFF-FFFF81030000}" r="U9" connectionId="0">
    <xmlCellPr id="1" xr6:uid="{00000000-0010-0000-8103-000001000000}" uniqueName="P1081664">
      <xmlPr mapId="3" xpath="/TFI-IZD-POD/IPK-GFI-IZD-POD-E_1000981/P1081664" xmlDataType="decimal"/>
    </xmlCellPr>
  </singleXmlCell>
  <singleXmlCell id="907" xr6:uid="{00000000-000C-0000-FFFF-FFFF82030000}" r="V9" connectionId="0">
    <xmlCellPr id="1" xr6:uid="{00000000-0010-0000-8203-000001000000}" uniqueName="P1081666">
      <xmlPr mapId="3" xpath="/TFI-IZD-POD/IPK-GFI-IZD-POD-E_1000981/P1081666" xmlDataType="decimal"/>
    </xmlCellPr>
  </singleXmlCell>
  <singleXmlCell id="908" xr6:uid="{00000000-000C-0000-FFFF-FFFF83030000}" r="W9" connectionId="0">
    <xmlCellPr id="1" xr6:uid="{00000000-0010-0000-8303-000001000000}" uniqueName="P1081668">
      <xmlPr mapId="3" xpath="/TFI-IZD-POD/IPK-GFI-IZD-POD-E_1000981/P1081668" xmlDataType="decimal"/>
    </xmlCellPr>
  </singleXmlCell>
  <singleXmlCell id="909" xr6:uid="{00000000-000C-0000-FFFF-FFFF84030000}" r="X9" connectionId="0">
    <xmlCellPr id="1" xr6:uid="{00000000-0010-0000-8403-000001000000}" uniqueName="P1081670">
      <xmlPr mapId="3" xpath="/TFI-IZD-POD/IPK-GFI-IZD-POD-E_1000981/P1081670" xmlDataType="decimal"/>
    </xmlCellPr>
  </singleXmlCell>
  <singleXmlCell id="910" xr6:uid="{00000000-000C-0000-FFFF-FFFF85030000}" r="Y9" connectionId="0">
    <xmlCellPr id="1" xr6:uid="{00000000-0010-0000-8503-000001000000}" uniqueName="P1081672">
      <xmlPr mapId="3" xpath="/TFI-IZD-POD/IPK-GFI-IZD-POD-E_1000981/P1081672" xmlDataType="decimal"/>
    </xmlCellPr>
  </singleXmlCell>
  <singleXmlCell id="911" xr6:uid="{00000000-000C-0000-FFFF-FFFF86030000}" r="H10" connectionId="0">
    <xmlCellPr id="1" xr6:uid="{00000000-0010-0000-8603-000001000000}" uniqueName="P1078206">
      <xmlPr mapId="3" xpath="/TFI-IZD-POD/IPK-GFI-IZD-POD-E_1000981/P1078206" xmlDataType="decimal"/>
    </xmlCellPr>
  </singleXmlCell>
  <singleXmlCell id="912" xr6:uid="{00000000-000C-0000-FFFF-FFFF87030000}" r="I10" connectionId="0">
    <xmlCellPr id="1" xr6:uid="{00000000-0010-0000-8703-000001000000}" uniqueName="P1078207">
      <xmlPr mapId="3" xpath="/TFI-IZD-POD/IPK-GFI-IZD-POD-E_1000981/P1078207" xmlDataType="decimal"/>
    </xmlCellPr>
  </singleXmlCell>
  <singleXmlCell id="913" xr6:uid="{00000000-000C-0000-FFFF-FFFF88030000}" r="J10" connectionId="0">
    <xmlCellPr id="1" xr6:uid="{00000000-0010-0000-8803-000001000000}" uniqueName="P1078208">
      <xmlPr mapId="3" xpath="/TFI-IZD-POD/IPK-GFI-IZD-POD-E_1000981/P1078208" xmlDataType="decimal"/>
    </xmlCellPr>
  </singleXmlCell>
  <singleXmlCell id="914" xr6:uid="{00000000-000C-0000-FFFF-FFFF89030000}" r="K10" connectionId="0">
    <xmlCellPr id="1" xr6:uid="{00000000-0010-0000-8903-000001000000}" uniqueName="P1078209">
      <xmlPr mapId="3" xpath="/TFI-IZD-POD/IPK-GFI-IZD-POD-E_1000981/P1078209" xmlDataType="decimal"/>
    </xmlCellPr>
  </singleXmlCell>
  <singleXmlCell id="915" xr6:uid="{00000000-000C-0000-FFFF-FFFF8A030000}" r="L10" connectionId="0">
    <xmlCellPr id="1" xr6:uid="{00000000-0010-0000-8A03-000001000000}" uniqueName="P1078210">
      <xmlPr mapId="3" xpath="/TFI-IZD-POD/IPK-GFI-IZD-POD-E_1000981/P1078210" xmlDataType="decimal"/>
    </xmlCellPr>
  </singleXmlCell>
  <singleXmlCell id="916" xr6:uid="{00000000-000C-0000-FFFF-FFFF8B030000}" r="M10" connectionId="0">
    <xmlCellPr id="1" xr6:uid="{00000000-0010-0000-8B03-000001000000}" uniqueName="P1078215">
      <xmlPr mapId="3" xpath="/TFI-IZD-POD/IPK-GFI-IZD-POD-E_1000981/P1078215" xmlDataType="decimal"/>
    </xmlCellPr>
  </singleXmlCell>
  <singleXmlCell id="917" xr6:uid="{00000000-000C-0000-FFFF-FFFF8C030000}" r="N10" connectionId="0">
    <xmlCellPr id="1" xr6:uid="{00000000-0010-0000-8C03-000001000000}" uniqueName="P1078217">
      <xmlPr mapId="3" xpath="/TFI-IZD-POD/IPK-GFI-IZD-POD-E_1000981/P1078217" xmlDataType="decimal"/>
    </xmlCellPr>
  </singleXmlCell>
  <singleXmlCell id="918" xr6:uid="{00000000-000C-0000-FFFF-FFFF8D030000}" r="O10" connectionId="0">
    <xmlCellPr id="1" xr6:uid="{00000000-0010-0000-8D03-000001000000}" uniqueName="P1078220">
      <xmlPr mapId="3" xpath="/TFI-IZD-POD/IPK-GFI-IZD-POD-E_1000981/P1078220" xmlDataType="decimal"/>
    </xmlCellPr>
  </singleXmlCell>
  <singleXmlCell id="919" xr6:uid="{00000000-000C-0000-FFFF-FFFF8E030000}" r="P10" connectionId="0">
    <xmlCellPr id="1" xr6:uid="{00000000-0010-0000-8E03-000001000000}" uniqueName="P1081542">
      <xmlPr mapId="3" xpath="/TFI-IZD-POD/IPK-GFI-IZD-POD-E_1000981/P1081542" xmlDataType="decimal"/>
    </xmlCellPr>
  </singleXmlCell>
  <singleXmlCell id="920" xr6:uid="{00000000-000C-0000-FFFF-FFFF8F030000}" r="Q10" connectionId="0">
    <xmlCellPr id="1" xr6:uid="{00000000-0010-0000-8F03-000001000000}" uniqueName="P1081646">
      <xmlPr mapId="3" xpath="/TFI-IZD-POD/IPK-GFI-IZD-POD-E_1000981/P1081646" xmlDataType="decimal"/>
    </xmlCellPr>
  </singleXmlCell>
  <singleXmlCell id="921" xr6:uid="{00000000-000C-0000-FFFF-FFFF90030000}" r="R10" connectionId="0">
    <xmlCellPr id="1" xr6:uid="{00000000-0010-0000-9003-000001000000}" uniqueName="P1081674">
      <xmlPr mapId="3" xpath="/TFI-IZD-POD/IPK-GFI-IZD-POD-E_1000981/P1081674" xmlDataType="decimal"/>
    </xmlCellPr>
  </singleXmlCell>
  <singleXmlCell id="922" xr6:uid="{00000000-000C-0000-FFFF-FFFF91030000}" r="S10" connectionId="0">
    <xmlCellPr id="1" xr6:uid="{00000000-0010-0000-9103-000001000000}" uniqueName="P1124780">
      <xmlPr mapId="3" xpath="/TFI-IZD-POD/IPK-GFI-IZD-POD-E_1000981/P1124780" xmlDataType="decimal"/>
    </xmlCellPr>
  </singleXmlCell>
  <singleXmlCell id="923" xr6:uid="{00000000-000C-0000-FFFF-FFFF92030000}" r="T10" connectionId="0">
    <xmlCellPr id="1" xr6:uid="{00000000-0010-0000-9203-000001000000}" uniqueName="P1124781">
      <xmlPr mapId="3" xpath="/TFI-IZD-POD/IPK-GFI-IZD-POD-E_1000981/P1124781" xmlDataType="decimal"/>
    </xmlCellPr>
  </singleXmlCell>
  <singleXmlCell id="924" xr6:uid="{00000000-000C-0000-FFFF-FFFF93030000}" r="U10" connectionId="0">
    <xmlCellPr id="1" xr6:uid="{00000000-0010-0000-9303-000001000000}" uniqueName="P1081676">
      <xmlPr mapId="3" xpath="/TFI-IZD-POD/IPK-GFI-IZD-POD-E_1000981/P1081676" xmlDataType="decimal"/>
    </xmlCellPr>
  </singleXmlCell>
  <singleXmlCell id="925" xr6:uid="{00000000-000C-0000-FFFF-FFFF94030000}" r="V10" connectionId="0">
    <xmlCellPr id="1" xr6:uid="{00000000-0010-0000-9403-000001000000}" uniqueName="P1081678">
      <xmlPr mapId="3" xpath="/TFI-IZD-POD/IPK-GFI-IZD-POD-E_1000981/P1081678" xmlDataType="decimal"/>
    </xmlCellPr>
  </singleXmlCell>
  <singleXmlCell id="926" xr6:uid="{00000000-000C-0000-FFFF-FFFF95030000}" r="W10" connectionId="0">
    <xmlCellPr id="1" xr6:uid="{00000000-0010-0000-9503-000001000000}" uniqueName="P1081680">
      <xmlPr mapId="3" xpath="/TFI-IZD-POD/IPK-GFI-IZD-POD-E_1000981/P1081680" xmlDataType="decimal"/>
    </xmlCellPr>
  </singleXmlCell>
  <singleXmlCell id="927" xr6:uid="{00000000-000C-0000-FFFF-FFFF96030000}" r="X10" connectionId="0">
    <xmlCellPr id="1" xr6:uid="{00000000-0010-0000-9603-000001000000}" uniqueName="P1081682">
      <xmlPr mapId="3" xpath="/TFI-IZD-POD/IPK-GFI-IZD-POD-E_1000981/P1081682" xmlDataType="decimal"/>
    </xmlCellPr>
  </singleXmlCell>
  <singleXmlCell id="928" xr6:uid="{00000000-000C-0000-FFFF-FFFF97030000}" r="Y10" connectionId="0">
    <xmlCellPr id="1" xr6:uid="{00000000-0010-0000-9703-000001000000}" uniqueName="P1081684">
      <xmlPr mapId="3" xpath="/TFI-IZD-POD/IPK-GFI-IZD-POD-E_1000981/P1081684" xmlDataType="decimal"/>
    </xmlCellPr>
  </singleXmlCell>
  <singleXmlCell id="929" xr6:uid="{00000000-000C-0000-FFFF-FFFF98030000}" r="H11" connectionId="0">
    <xmlCellPr id="1" xr6:uid="{00000000-0010-0000-9803-000001000000}" uniqueName="P1078222">
      <xmlPr mapId="3" xpath="/TFI-IZD-POD/IPK-GFI-IZD-POD-E_1000981/P1078222" xmlDataType="decimal"/>
    </xmlCellPr>
  </singleXmlCell>
  <singleXmlCell id="930" xr6:uid="{00000000-000C-0000-FFFF-FFFF99030000}" r="I11" connectionId="0">
    <xmlCellPr id="1" xr6:uid="{00000000-0010-0000-9903-000001000000}" uniqueName="P1078224">
      <xmlPr mapId="3" xpath="/TFI-IZD-POD/IPK-GFI-IZD-POD-E_1000981/P1078224" xmlDataType="decimal"/>
    </xmlCellPr>
  </singleXmlCell>
  <singleXmlCell id="931" xr6:uid="{00000000-000C-0000-FFFF-FFFF9A030000}" r="J11" connectionId="0">
    <xmlCellPr id="1" xr6:uid="{00000000-0010-0000-9A03-000001000000}" uniqueName="P1078226">
      <xmlPr mapId="3" xpath="/TFI-IZD-POD/IPK-GFI-IZD-POD-E_1000981/P1078226" xmlDataType="decimal"/>
    </xmlCellPr>
  </singleXmlCell>
  <singleXmlCell id="932" xr6:uid="{00000000-000C-0000-FFFF-FFFF9B030000}" r="K11" connectionId="0">
    <xmlCellPr id="1" xr6:uid="{00000000-0010-0000-9B03-000001000000}" uniqueName="P1078229">
      <xmlPr mapId="3" xpath="/TFI-IZD-POD/IPK-GFI-IZD-POD-E_1000981/P1078229" xmlDataType="decimal"/>
    </xmlCellPr>
  </singleXmlCell>
  <singleXmlCell id="933" xr6:uid="{00000000-000C-0000-FFFF-FFFF9C030000}" r="L11" connectionId="0">
    <xmlCellPr id="1" xr6:uid="{00000000-0010-0000-9C03-000001000000}" uniqueName="P1078231">
      <xmlPr mapId="3" xpath="/TFI-IZD-POD/IPK-GFI-IZD-POD-E_1000981/P1078231" xmlDataType="decimal"/>
    </xmlCellPr>
  </singleXmlCell>
  <singleXmlCell id="934" xr6:uid="{00000000-000C-0000-FFFF-FFFF9D030000}" r="M11" connectionId="0">
    <xmlCellPr id="1" xr6:uid="{00000000-0010-0000-9D03-000001000000}" uniqueName="P1078233">
      <xmlPr mapId="3" xpath="/TFI-IZD-POD/IPK-GFI-IZD-POD-E_1000981/P1078233" xmlDataType="decimal"/>
    </xmlCellPr>
  </singleXmlCell>
  <singleXmlCell id="935" xr6:uid="{00000000-000C-0000-FFFF-FFFF9E030000}" r="N11" connectionId="0">
    <xmlCellPr id="1" xr6:uid="{00000000-0010-0000-9E03-000001000000}" uniqueName="P1078236">
      <xmlPr mapId="3" xpath="/TFI-IZD-POD/IPK-GFI-IZD-POD-E_1000981/P1078236" xmlDataType="decimal"/>
    </xmlCellPr>
  </singleXmlCell>
  <singleXmlCell id="936" xr6:uid="{00000000-000C-0000-FFFF-FFFF9F030000}" r="O11" connectionId="0">
    <xmlCellPr id="1" xr6:uid="{00000000-0010-0000-9F03-000001000000}" uniqueName="P1078237">
      <xmlPr mapId="3" xpath="/TFI-IZD-POD/IPK-GFI-IZD-POD-E_1000981/P1078237" xmlDataType="decimal"/>
    </xmlCellPr>
  </singleXmlCell>
  <singleXmlCell id="937" xr6:uid="{00000000-000C-0000-FFFF-FFFFA0030000}" r="P11" connectionId="0">
    <xmlCellPr id="1" xr6:uid="{00000000-0010-0000-A003-000001000000}" uniqueName="P1081543">
      <xmlPr mapId="3" xpath="/TFI-IZD-POD/IPK-GFI-IZD-POD-E_1000981/P1081543" xmlDataType="decimal"/>
    </xmlCellPr>
  </singleXmlCell>
  <singleXmlCell id="938" xr6:uid="{00000000-000C-0000-FFFF-FFFFA1030000}" r="Q11" connectionId="0">
    <xmlCellPr id="1" xr6:uid="{00000000-0010-0000-A103-000001000000}" uniqueName="P1081685">
      <xmlPr mapId="3" xpath="/TFI-IZD-POD/IPK-GFI-IZD-POD-E_1000981/P1081685" xmlDataType="decimal"/>
    </xmlCellPr>
  </singleXmlCell>
  <singleXmlCell id="939" xr6:uid="{00000000-000C-0000-FFFF-FFFFA2030000}" r="R11" connectionId="0">
    <xmlCellPr id="1" xr6:uid="{00000000-0010-0000-A203-000001000000}" uniqueName="P1081686">
      <xmlPr mapId="3" xpath="/TFI-IZD-POD/IPK-GFI-IZD-POD-E_1000981/P1081686" xmlDataType="decimal"/>
    </xmlCellPr>
  </singleXmlCell>
  <singleXmlCell id="940" xr6:uid="{00000000-000C-0000-FFFF-FFFFA3030000}" r="S11" connectionId="0">
    <xmlCellPr id="1" xr6:uid="{00000000-0010-0000-A303-000001000000}" uniqueName="P1124782">
      <xmlPr mapId="3" xpath="/TFI-IZD-POD/IPK-GFI-IZD-POD-E_1000981/P1124782" xmlDataType="decimal"/>
    </xmlCellPr>
  </singleXmlCell>
  <singleXmlCell id="941" xr6:uid="{00000000-000C-0000-FFFF-FFFFA4030000}" r="T11" connectionId="0">
    <xmlCellPr id="1" xr6:uid="{00000000-0010-0000-A403-000001000000}" uniqueName="P1124783">
      <xmlPr mapId="3" xpath="/TFI-IZD-POD/IPK-GFI-IZD-POD-E_1000981/P1124783" xmlDataType="decimal"/>
    </xmlCellPr>
  </singleXmlCell>
  <singleXmlCell id="942" xr6:uid="{00000000-000C-0000-FFFF-FFFFA5030000}" r="U11" connectionId="0">
    <xmlCellPr id="1" xr6:uid="{00000000-0010-0000-A503-000001000000}" uniqueName="P1081687">
      <xmlPr mapId="3" xpath="/TFI-IZD-POD/IPK-GFI-IZD-POD-E_1000981/P1081687" xmlDataType="decimal"/>
    </xmlCellPr>
  </singleXmlCell>
  <singleXmlCell id="943" xr6:uid="{00000000-000C-0000-FFFF-FFFFA6030000}" r="V11" connectionId="0">
    <xmlCellPr id="1" xr6:uid="{00000000-0010-0000-A603-000001000000}" uniqueName="P1081688">
      <xmlPr mapId="3" xpath="/TFI-IZD-POD/IPK-GFI-IZD-POD-E_1000981/P1081688" xmlDataType="decimal"/>
    </xmlCellPr>
  </singleXmlCell>
  <singleXmlCell id="944" xr6:uid="{00000000-000C-0000-FFFF-FFFFA7030000}" r="W11" connectionId="0">
    <xmlCellPr id="1" xr6:uid="{00000000-0010-0000-A703-000001000000}" uniqueName="P1081689">
      <xmlPr mapId="3" xpath="/TFI-IZD-POD/IPK-GFI-IZD-POD-E_1000981/P1081689" xmlDataType="decimal"/>
    </xmlCellPr>
  </singleXmlCell>
  <singleXmlCell id="945" xr6:uid="{00000000-000C-0000-FFFF-FFFFA8030000}" r="X11" connectionId="0">
    <xmlCellPr id="1" xr6:uid="{00000000-0010-0000-A803-000001000000}" uniqueName="P1081690">
      <xmlPr mapId="3" xpath="/TFI-IZD-POD/IPK-GFI-IZD-POD-E_1000981/P1081690" xmlDataType="decimal"/>
    </xmlCellPr>
  </singleXmlCell>
  <singleXmlCell id="946" xr6:uid="{00000000-000C-0000-FFFF-FFFFA9030000}" r="Y11" connectionId="0">
    <xmlCellPr id="1" xr6:uid="{00000000-0010-0000-A903-000001000000}" uniqueName="P1081696">
      <xmlPr mapId="3" xpath="/TFI-IZD-POD/IPK-GFI-IZD-POD-E_1000981/P1081696" xmlDataType="decimal"/>
    </xmlCellPr>
  </singleXmlCell>
  <singleXmlCell id="947" xr6:uid="{00000000-000C-0000-FFFF-FFFFAA030000}" r="H12" connectionId="0">
    <xmlCellPr id="1" xr6:uid="{00000000-0010-0000-AA03-000001000000}" uniqueName="P1078238">
      <xmlPr mapId="3" xpath="/TFI-IZD-POD/IPK-GFI-IZD-POD-E_1000981/P1078238" xmlDataType="decimal"/>
    </xmlCellPr>
  </singleXmlCell>
  <singleXmlCell id="948" xr6:uid="{00000000-000C-0000-FFFF-FFFFAB030000}" r="I12" connectionId="0">
    <xmlCellPr id="1" xr6:uid="{00000000-0010-0000-AB03-000001000000}" uniqueName="P1078239">
      <xmlPr mapId="3" xpath="/TFI-IZD-POD/IPK-GFI-IZD-POD-E_1000981/P1078239" xmlDataType="decimal"/>
    </xmlCellPr>
  </singleXmlCell>
  <singleXmlCell id="949" xr6:uid="{00000000-000C-0000-FFFF-FFFFAC030000}" r="J12" connectionId="0">
    <xmlCellPr id="1" xr6:uid="{00000000-0010-0000-AC03-000001000000}" uniqueName="P1078240">
      <xmlPr mapId="3" xpath="/TFI-IZD-POD/IPK-GFI-IZD-POD-E_1000981/P1078240" xmlDataType="decimal"/>
    </xmlCellPr>
  </singleXmlCell>
  <singleXmlCell id="950" xr6:uid="{00000000-000C-0000-FFFF-FFFFAD030000}" r="K12" connectionId="0">
    <xmlCellPr id="1" xr6:uid="{00000000-0010-0000-AD03-000001000000}" uniqueName="P1078241">
      <xmlPr mapId="3" xpath="/TFI-IZD-POD/IPK-GFI-IZD-POD-E_1000981/P1078241" xmlDataType="decimal"/>
    </xmlCellPr>
  </singleXmlCell>
  <singleXmlCell id="951" xr6:uid="{00000000-000C-0000-FFFF-FFFFAE030000}" r="L12" connectionId="0">
    <xmlCellPr id="1" xr6:uid="{00000000-0010-0000-AE03-000001000000}" uniqueName="P1078242">
      <xmlPr mapId="3" xpath="/TFI-IZD-POD/IPK-GFI-IZD-POD-E_1000981/P1078242" xmlDataType="decimal"/>
    </xmlCellPr>
  </singleXmlCell>
  <singleXmlCell id="952" xr6:uid="{00000000-000C-0000-FFFF-FFFFAF030000}" r="M12" connectionId="0">
    <xmlCellPr id="1" xr6:uid="{00000000-0010-0000-AF03-000001000000}" uniqueName="P1078243">
      <xmlPr mapId="3" xpath="/TFI-IZD-POD/IPK-GFI-IZD-POD-E_1000981/P1078243" xmlDataType="decimal"/>
    </xmlCellPr>
  </singleXmlCell>
  <singleXmlCell id="953" xr6:uid="{00000000-000C-0000-FFFF-FFFFB0030000}" r="N12" connectionId="0">
    <xmlCellPr id="1" xr6:uid="{00000000-0010-0000-B003-000001000000}" uniqueName="P1078946">
      <xmlPr mapId="3" xpath="/TFI-IZD-POD/IPK-GFI-IZD-POD-E_1000981/P1078946" xmlDataType="decimal"/>
    </xmlCellPr>
  </singleXmlCell>
  <singleXmlCell id="954" xr6:uid="{00000000-000C-0000-FFFF-FFFFB1030000}" r="O12" connectionId="0">
    <xmlCellPr id="1" xr6:uid="{00000000-0010-0000-B103-000001000000}" uniqueName="P1078947">
      <xmlPr mapId="3" xpath="/TFI-IZD-POD/IPK-GFI-IZD-POD-E_1000981/P1078947" xmlDataType="decimal"/>
    </xmlCellPr>
  </singleXmlCell>
  <singleXmlCell id="955" xr6:uid="{00000000-000C-0000-FFFF-FFFFB2030000}" r="P12" connectionId="0">
    <xmlCellPr id="1" xr6:uid="{00000000-0010-0000-B203-000001000000}" uniqueName="P1081544">
      <xmlPr mapId="3" xpath="/TFI-IZD-POD/IPK-GFI-IZD-POD-E_1000981/P1081544" xmlDataType="decimal"/>
    </xmlCellPr>
  </singleXmlCell>
  <singleXmlCell id="956" xr6:uid="{00000000-000C-0000-FFFF-FFFFB3030000}" r="Q12" connectionId="0">
    <xmlCellPr id="1" xr6:uid="{00000000-0010-0000-B303-000001000000}" uniqueName="P1081697">
      <xmlPr mapId="3" xpath="/TFI-IZD-POD/IPK-GFI-IZD-POD-E_1000981/P1081697" xmlDataType="decimal"/>
    </xmlCellPr>
  </singleXmlCell>
  <singleXmlCell id="957" xr6:uid="{00000000-000C-0000-FFFF-FFFFB4030000}" r="R12" connectionId="0">
    <xmlCellPr id="1" xr6:uid="{00000000-0010-0000-B403-000001000000}" uniqueName="P1081698">
      <xmlPr mapId="3" xpath="/TFI-IZD-POD/IPK-GFI-IZD-POD-E_1000981/P1081698" xmlDataType="decimal"/>
    </xmlCellPr>
  </singleXmlCell>
  <singleXmlCell id="958" xr6:uid="{00000000-000C-0000-FFFF-FFFFB5030000}" r="S12" connectionId="0">
    <xmlCellPr id="1" xr6:uid="{00000000-0010-0000-B503-000001000000}" uniqueName="P1124784">
      <xmlPr mapId="3" xpath="/TFI-IZD-POD/IPK-GFI-IZD-POD-E_1000981/P1124784" xmlDataType="decimal"/>
    </xmlCellPr>
  </singleXmlCell>
  <singleXmlCell id="959" xr6:uid="{00000000-000C-0000-FFFF-FFFFB6030000}" r="T12" connectionId="0">
    <xmlCellPr id="1" xr6:uid="{00000000-0010-0000-B603-000001000000}" uniqueName="P1124785">
      <xmlPr mapId="3" xpath="/TFI-IZD-POD/IPK-GFI-IZD-POD-E_1000981/P1124785" xmlDataType="decimal"/>
    </xmlCellPr>
  </singleXmlCell>
  <singleXmlCell id="960" xr6:uid="{00000000-000C-0000-FFFF-FFFFB7030000}" r="U12" connectionId="0">
    <xmlCellPr id="1" xr6:uid="{00000000-0010-0000-B703-000001000000}" uniqueName="P1081699">
      <xmlPr mapId="3" xpath="/TFI-IZD-POD/IPK-GFI-IZD-POD-E_1000981/P1081699" xmlDataType="decimal"/>
    </xmlCellPr>
  </singleXmlCell>
  <singleXmlCell id="961" xr6:uid="{00000000-000C-0000-FFFF-FFFFB8030000}" r="V12" connectionId="0">
    <xmlCellPr id="1" xr6:uid="{00000000-0010-0000-B803-000001000000}" uniqueName="P1081700">
      <xmlPr mapId="3" xpath="/TFI-IZD-POD/IPK-GFI-IZD-POD-E_1000981/P1081700" xmlDataType="decimal"/>
    </xmlCellPr>
  </singleXmlCell>
  <singleXmlCell id="962" xr6:uid="{00000000-000C-0000-FFFF-FFFFB9030000}" r="W12" connectionId="0">
    <xmlCellPr id="1" xr6:uid="{00000000-0010-0000-B903-000001000000}" uniqueName="P1081701">
      <xmlPr mapId="3" xpath="/TFI-IZD-POD/IPK-GFI-IZD-POD-E_1000981/P1081701" xmlDataType="decimal"/>
    </xmlCellPr>
  </singleXmlCell>
  <singleXmlCell id="963" xr6:uid="{00000000-000C-0000-FFFF-FFFFBA030000}" r="X12" connectionId="0">
    <xmlCellPr id="1" xr6:uid="{00000000-0010-0000-BA03-000001000000}" uniqueName="P1081702">
      <xmlPr mapId="3" xpath="/TFI-IZD-POD/IPK-GFI-IZD-POD-E_1000981/P1081702" xmlDataType="decimal"/>
    </xmlCellPr>
  </singleXmlCell>
  <singleXmlCell id="964" xr6:uid="{00000000-000C-0000-FFFF-FFFFBB030000}" r="Y12" connectionId="0">
    <xmlCellPr id="1" xr6:uid="{00000000-0010-0000-BB03-000001000000}" uniqueName="P1081703">
      <xmlPr mapId="3" xpath="/TFI-IZD-POD/IPK-GFI-IZD-POD-E_1000981/P1081703" xmlDataType="decimal"/>
    </xmlCellPr>
  </singleXmlCell>
  <singleXmlCell id="965" xr6:uid="{00000000-000C-0000-FFFF-FFFFBC030000}" r="H13" connectionId="0">
    <xmlCellPr id="1" xr6:uid="{00000000-0010-0000-BC03-000001000000}" uniqueName="P1078948">
      <xmlPr mapId="3" xpath="/TFI-IZD-POD/IPK-GFI-IZD-POD-E_1000981/P1078948" xmlDataType="decimal"/>
    </xmlCellPr>
  </singleXmlCell>
  <singleXmlCell id="966" xr6:uid="{00000000-000C-0000-FFFF-FFFFBD030000}" r="I13" connectionId="0">
    <xmlCellPr id="1" xr6:uid="{00000000-0010-0000-BD03-000001000000}" uniqueName="P1078949">
      <xmlPr mapId="3" xpath="/TFI-IZD-POD/IPK-GFI-IZD-POD-E_1000981/P1078949" xmlDataType="decimal"/>
    </xmlCellPr>
  </singleXmlCell>
  <singleXmlCell id="967" xr6:uid="{00000000-000C-0000-FFFF-FFFFBE030000}" r="J13" connectionId="0">
    <xmlCellPr id="1" xr6:uid="{00000000-0010-0000-BE03-000001000000}" uniqueName="P1079430">
      <xmlPr mapId="3" xpath="/TFI-IZD-POD/IPK-GFI-IZD-POD-E_1000981/P1079430" xmlDataType="decimal"/>
    </xmlCellPr>
  </singleXmlCell>
  <singleXmlCell id="968" xr6:uid="{00000000-000C-0000-FFFF-FFFFBF030000}" r="K13" connectionId="0">
    <xmlCellPr id="1" xr6:uid="{00000000-0010-0000-BF03-000001000000}" uniqueName="P1079851">
      <xmlPr mapId="3" xpath="/TFI-IZD-POD/IPK-GFI-IZD-POD-E_1000981/P1079851" xmlDataType="decimal"/>
    </xmlCellPr>
  </singleXmlCell>
  <singleXmlCell id="969" xr6:uid="{00000000-000C-0000-FFFF-FFFFC0030000}" r="L13" connectionId="0">
    <xmlCellPr id="1" xr6:uid="{00000000-0010-0000-C003-000001000000}" uniqueName="P1079852">
      <xmlPr mapId="3" xpath="/TFI-IZD-POD/IPK-GFI-IZD-POD-E_1000981/P1079852" xmlDataType="decimal"/>
    </xmlCellPr>
  </singleXmlCell>
  <singleXmlCell id="970" xr6:uid="{00000000-000C-0000-FFFF-FFFFC1030000}" r="M13" connectionId="0">
    <xmlCellPr id="1" xr6:uid="{00000000-0010-0000-C103-000001000000}" uniqueName="P1079853">
      <xmlPr mapId="3" xpath="/TFI-IZD-POD/IPK-GFI-IZD-POD-E_1000981/P1079853" xmlDataType="decimal"/>
    </xmlCellPr>
  </singleXmlCell>
  <singleXmlCell id="971" xr6:uid="{00000000-000C-0000-FFFF-FFFFC2030000}" r="N13" connectionId="0">
    <xmlCellPr id="1" xr6:uid="{00000000-0010-0000-C203-000001000000}" uniqueName="P1079854">
      <xmlPr mapId="3" xpath="/TFI-IZD-POD/IPK-GFI-IZD-POD-E_1000981/P1079854" xmlDataType="decimal"/>
    </xmlCellPr>
  </singleXmlCell>
  <singleXmlCell id="972" xr6:uid="{00000000-000C-0000-FFFF-FFFFC3030000}" r="O13" connectionId="0">
    <xmlCellPr id="1" xr6:uid="{00000000-0010-0000-C303-000001000000}" uniqueName="P1079855">
      <xmlPr mapId="3" xpath="/TFI-IZD-POD/IPK-GFI-IZD-POD-E_1000981/P1079855" xmlDataType="decimal"/>
    </xmlCellPr>
  </singleXmlCell>
  <singleXmlCell id="973" xr6:uid="{00000000-000C-0000-FFFF-FFFFC4030000}" r="P13" connectionId="0">
    <xmlCellPr id="1" xr6:uid="{00000000-0010-0000-C403-000001000000}" uniqueName="P1081545">
      <xmlPr mapId="3" xpath="/TFI-IZD-POD/IPK-GFI-IZD-POD-E_1000981/P1081545" xmlDataType="decimal"/>
    </xmlCellPr>
  </singleXmlCell>
  <singleXmlCell id="974" xr6:uid="{00000000-000C-0000-FFFF-FFFFC5030000}" r="Q13" connectionId="0">
    <xmlCellPr id="1" xr6:uid="{00000000-0010-0000-C503-000001000000}" uniqueName="P1081704">
      <xmlPr mapId="3" xpath="/TFI-IZD-POD/IPK-GFI-IZD-POD-E_1000981/P1081704" xmlDataType="decimal"/>
    </xmlCellPr>
  </singleXmlCell>
  <singleXmlCell id="975" xr6:uid="{00000000-000C-0000-FFFF-FFFFC6030000}" r="R13" connectionId="0">
    <xmlCellPr id="1" xr6:uid="{00000000-0010-0000-C603-000001000000}" uniqueName="P1081705">
      <xmlPr mapId="3" xpath="/TFI-IZD-POD/IPK-GFI-IZD-POD-E_1000981/P1081705" xmlDataType="decimal"/>
    </xmlCellPr>
  </singleXmlCell>
  <singleXmlCell id="976" xr6:uid="{00000000-000C-0000-FFFF-FFFFC7030000}" r="S13" connectionId="0">
    <xmlCellPr id="1" xr6:uid="{00000000-0010-0000-C703-000001000000}" uniqueName="P1124786">
      <xmlPr mapId="3" xpath="/TFI-IZD-POD/IPK-GFI-IZD-POD-E_1000981/P1124786" xmlDataType="decimal"/>
    </xmlCellPr>
  </singleXmlCell>
  <singleXmlCell id="977" xr6:uid="{00000000-000C-0000-FFFF-FFFFC8030000}" r="T13" connectionId="0">
    <xmlCellPr id="1" xr6:uid="{00000000-0010-0000-C803-000001000000}" uniqueName="P1124787">
      <xmlPr mapId="3" xpath="/TFI-IZD-POD/IPK-GFI-IZD-POD-E_1000981/P1124787" xmlDataType="decimal"/>
    </xmlCellPr>
  </singleXmlCell>
  <singleXmlCell id="978" xr6:uid="{00000000-000C-0000-FFFF-FFFFC9030000}" r="U13" connectionId="0">
    <xmlCellPr id="1" xr6:uid="{00000000-0010-0000-C903-000001000000}" uniqueName="P1081706">
      <xmlPr mapId="3" xpath="/TFI-IZD-POD/IPK-GFI-IZD-POD-E_1000981/P1081706" xmlDataType="decimal"/>
    </xmlCellPr>
  </singleXmlCell>
  <singleXmlCell id="979" xr6:uid="{00000000-000C-0000-FFFF-FFFFCA030000}" r="V13" connectionId="0">
    <xmlCellPr id="1" xr6:uid="{00000000-0010-0000-CA03-000001000000}" uniqueName="P1081707">
      <xmlPr mapId="3" xpath="/TFI-IZD-POD/IPK-GFI-IZD-POD-E_1000981/P1081707" xmlDataType="decimal"/>
    </xmlCellPr>
  </singleXmlCell>
  <singleXmlCell id="980" xr6:uid="{00000000-000C-0000-FFFF-FFFFCB030000}" r="W13" connectionId="0">
    <xmlCellPr id="1" xr6:uid="{00000000-0010-0000-CB03-000001000000}" uniqueName="P1081708">
      <xmlPr mapId="3" xpath="/TFI-IZD-POD/IPK-GFI-IZD-POD-E_1000981/P1081708" xmlDataType="decimal"/>
    </xmlCellPr>
  </singleXmlCell>
  <singleXmlCell id="981" xr6:uid="{00000000-000C-0000-FFFF-FFFFCC030000}" r="X13" connectionId="0">
    <xmlCellPr id="1" xr6:uid="{00000000-0010-0000-CC03-000001000000}" uniqueName="P1081709">
      <xmlPr mapId="3" xpath="/TFI-IZD-POD/IPK-GFI-IZD-POD-E_1000981/P1081709" xmlDataType="decimal"/>
    </xmlCellPr>
  </singleXmlCell>
  <singleXmlCell id="982" xr6:uid="{00000000-000C-0000-FFFF-FFFFCD030000}" r="Y13" connectionId="0">
    <xmlCellPr id="1" xr6:uid="{00000000-0010-0000-CD03-000001000000}" uniqueName="P1081710">
      <xmlPr mapId="3" xpath="/TFI-IZD-POD/IPK-GFI-IZD-POD-E_1000981/P1081710" xmlDataType="decimal"/>
    </xmlCellPr>
  </singleXmlCell>
  <singleXmlCell id="983" xr6:uid="{00000000-000C-0000-FFFF-FFFFCE030000}" r="H14" connectionId="0">
    <xmlCellPr id="1" xr6:uid="{00000000-0010-0000-CE03-000001000000}" uniqueName="P1079856">
      <xmlPr mapId="3" xpath="/TFI-IZD-POD/IPK-GFI-IZD-POD-E_1000981/P1079856" xmlDataType="decimal"/>
    </xmlCellPr>
  </singleXmlCell>
  <singleXmlCell id="984" xr6:uid="{00000000-000C-0000-FFFF-FFFFCF030000}" r="I14" connectionId="0">
    <xmlCellPr id="1" xr6:uid="{00000000-0010-0000-CF03-000001000000}" uniqueName="P1079857">
      <xmlPr mapId="3" xpath="/TFI-IZD-POD/IPK-GFI-IZD-POD-E_1000981/P1079857" xmlDataType="decimal"/>
    </xmlCellPr>
  </singleXmlCell>
  <singleXmlCell id="985" xr6:uid="{00000000-000C-0000-FFFF-FFFFD0030000}" r="J14" connectionId="0">
    <xmlCellPr id="1" xr6:uid="{00000000-0010-0000-D003-000001000000}" uniqueName="P1079858">
      <xmlPr mapId="3" xpath="/TFI-IZD-POD/IPK-GFI-IZD-POD-E_1000981/P1079858" xmlDataType="decimal"/>
    </xmlCellPr>
  </singleXmlCell>
  <singleXmlCell id="986" xr6:uid="{00000000-000C-0000-FFFF-FFFFD1030000}" r="K14" connectionId="0">
    <xmlCellPr id="1" xr6:uid="{00000000-0010-0000-D103-000001000000}" uniqueName="P1079859">
      <xmlPr mapId="3" xpath="/TFI-IZD-POD/IPK-GFI-IZD-POD-E_1000981/P1079859" xmlDataType="decimal"/>
    </xmlCellPr>
  </singleXmlCell>
  <singleXmlCell id="987" xr6:uid="{00000000-000C-0000-FFFF-FFFFD2030000}" r="L14" connectionId="0">
    <xmlCellPr id="1" xr6:uid="{00000000-0010-0000-D203-000001000000}" uniqueName="P1079860">
      <xmlPr mapId="3" xpath="/TFI-IZD-POD/IPK-GFI-IZD-POD-E_1000981/P1079860" xmlDataType="decimal"/>
    </xmlCellPr>
  </singleXmlCell>
  <singleXmlCell id="988" xr6:uid="{00000000-000C-0000-FFFF-FFFFD3030000}" r="M14" connectionId="0">
    <xmlCellPr id="1" xr6:uid="{00000000-0010-0000-D303-000001000000}" uniqueName="P1079861">
      <xmlPr mapId="3" xpath="/TFI-IZD-POD/IPK-GFI-IZD-POD-E_1000981/P1079861" xmlDataType="decimal"/>
    </xmlCellPr>
  </singleXmlCell>
  <singleXmlCell id="989" xr6:uid="{00000000-000C-0000-FFFF-FFFFD4030000}" r="N14" connectionId="0">
    <xmlCellPr id="1" xr6:uid="{00000000-0010-0000-D403-000001000000}" uniqueName="P1079862">
      <xmlPr mapId="3" xpath="/TFI-IZD-POD/IPK-GFI-IZD-POD-E_1000981/P1079862" xmlDataType="decimal"/>
    </xmlCellPr>
  </singleXmlCell>
  <singleXmlCell id="990" xr6:uid="{00000000-000C-0000-FFFF-FFFFD5030000}" r="O14" connectionId="0">
    <xmlCellPr id="1" xr6:uid="{00000000-0010-0000-D503-000001000000}" uniqueName="P1079863">
      <xmlPr mapId="3" xpath="/TFI-IZD-POD/IPK-GFI-IZD-POD-E_1000981/P1079863" xmlDataType="decimal"/>
    </xmlCellPr>
  </singleXmlCell>
  <singleXmlCell id="991" xr6:uid="{00000000-000C-0000-FFFF-FFFFD6030000}" r="P14" connectionId="0">
    <xmlCellPr id="1" xr6:uid="{00000000-0010-0000-D603-000001000000}" uniqueName="P1081711">
      <xmlPr mapId="3" xpath="/TFI-IZD-POD/IPK-GFI-IZD-POD-E_1000981/P1081711" xmlDataType="decimal"/>
    </xmlCellPr>
  </singleXmlCell>
  <singleXmlCell id="992" xr6:uid="{00000000-000C-0000-FFFF-FFFFD7030000}" r="Q14" connectionId="0">
    <xmlCellPr id="1" xr6:uid="{00000000-0010-0000-D703-000001000000}" uniqueName="P1081712">
      <xmlPr mapId="3" xpath="/TFI-IZD-POD/IPK-GFI-IZD-POD-E_1000981/P1081712" xmlDataType="decimal"/>
    </xmlCellPr>
  </singleXmlCell>
  <singleXmlCell id="993" xr6:uid="{00000000-000C-0000-FFFF-FFFFD8030000}" r="R14" connectionId="0">
    <xmlCellPr id="1" xr6:uid="{00000000-0010-0000-D803-000001000000}" uniqueName="P1081713">
      <xmlPr mapId="3" xpath="/TFI-IZD-POD/IPK-GFI-IZD-POD-E_1000981/P1081713" xmlDataType="decimal"/>
    </xmlCellPr>
  </singleXmlCell>
  <singleXmlCell id="994" xr6:uid="{00000000-000C-0000-FFFF-FFFFD9030000}" r="S14" connectionId="0">
    <xmlCellPr id="1" xr6:uid="{00000000-0010-0000-D903-000001000000}" uniqueName="P1124788">
      <xmlPr mapId="3" xpath="/TFI-IZD-POD/IPK-GFI-IZD-POD-E_1000981/P1124788" xmlDataType="decimal"/>
    </xmlCellPr>
  </singleXmlCell>
  <singleXmlCell id="995" xr6:uid="{00000000-000C-0000-FFFF-FFFFDA030000}" r="T14" connectionId="0">
    <xmlCellPr id="1" xr6:uid="{00000000-0010-0000-DA03-000001000000}" uniqueName="P1124789">
      <xmlPr mapId="3" xpath="/TFI-IZD-POD/IPK-GFI-IZD-POD-E_1000981/P1124789" xmlDataType="decimal"/>
    </xmlCellPr>
  </singleXmlCell>
  <singleXmlCell id="996" xr6:uid="{00000000-000C-0000-FFFF-FFFFDB030000}" r="U14" connectionId="0">
    <xmlCellPr id="1" xr6:uid="{00000000-0010-0000-DB03-000001000000}" uniqueName="P1081714">
      <xmlPr mapId="3" xpath="/TFI-IZD-POD/IPK-GFI-IZD-POD-E_1000981/P1081714" xmlDataType="decimal"/>
    </xmlCellPr>
  </singleXmlCell>
  <singleXmlCell id="997" xr6:uid="{00000000-000C-0000-FFFF-FFFFDC030000}" r="V14" connectionId="0">
    <xmlCellPr id="1" xr6:uid="{00000000-0010-0000-DC03-000001000000}" uniqueName="P1081715">
      <xmlPr mapId="3" xpath="/TFI-IZD-POD/IPK-GFI-IZD-POD-E_1000981/P1081715" xmlDataType="decimal"/>
    </xmlCellPr>
  </singleXmlCell>
  <singleXmlCell id="998" xr6:uid="{00000000-000C-0000-FFFF-FFFFDD030000}" r="W14" connectionId="0">
    <xmlCellPr id="1" xr6:uid="{00000000-0010-0000-DD03-000001000000}" uniqueName="P1081716">
      <xmlPr mapId="3" xpath="/TFI-IZD-POD/IPK-GFI-IZD-POD-E_1000981/P1081716" xmlDataType="decimal"/>
    </xmlCellPr>
  </singleXmlCell>
  <singleXmlCell id="999" xr6:uid="{00000000-000C-0000-FFFF-FFFFDE030000}" r="X14" connectionId="0">
    <xmlCellPr id="1" xr6:uid="{00000000-0010-0000-DE03-000001000000}" uniqueName="P1081717">
      <xmlPr mapId="3" xpath="/TFI-IZD-POD/IPK-GFI-IZD-POD-E_1000981/P1081717" xmlDataType="decimal"/>
    </xmlCellPr>
  </singleXmlCell>
  <singleXmlCell id="1000" xr6:uid="{00000000-000C-0000-FFFF-FFFFDF030000}" r="Y14" connectionId="0">
    <xmlCellPr id="1" xr6:uid="{00000000-0010-0000-DF03-000001000000}" uniqueName="P1081718">
      <xmlPr mapId="3" xpath="/TFI-IZD-POD/IPK-GFI-IZD-POD-E_1000981/P1081718" xmlDataType="decimal"/>
    </xmlCellPr>
  </singleXmlCell>
  <singleXmlCell id="1001" xr6:uid="{00000000-000C-0000-FFFF-FFFFE0030000}" r="H15" connectionId="0">
    <xmlCellPr id="1" xr6:uid="{00000000-0010-0000-E003-000001000000}" uniqueName="P1079864">
      <xmlPr mapId="3" xpath="/TFI-IZD-POD/IPK-GFI-IZD-POD-E_1000981/P1079864" xmlDataType="decimal"/>
    </xmlCellPr>
  </singleXmlCell>
  <singleXmlCell id="1002" xr6:uid="{00000000-000C-0000-FFFF-FFFFE1030000}" r="I15" connectionId="0">
    <xmlCellPr id="1" xr6:uid="{00000000-0010-0000-E103-000001000000}" uniqueName="P1079865">
      <xmlPr mapId="3" xpath="/TFI-IZD-POD/IPK-GFI-IZD-POD-E_1000981/P1079865" xmlDataType="decimal"/>
    </xmlCellPr>
  </singleXmlCell>
  <singleXmlCell id="1003" xr6:uid="{00000000-000C-0000-FFFF-FFFFE2030000}" r="J15" connectionId="0">
    <xmlCellPr id="1" xr6:uid="{00000000-0010-0000-E203-000001000000}" uniqueName="P1079866">
      <xmlPr mapId="3" xpath="/TFI-IZD-POD/IPK-GFI-IZD-POD-E_1000981/P1079866" xmlDataType="decimal"/>
    </xmlCellPr>
  </singleXmlCell>
  <singleXmlCell id="1004" xr6:uid="{00000000-000C-0000-FFFF-FFFFE3030000}" r="K15" connectionId="0">
    <xmlCellPr id="1" xr6:uid="{00000000-0010-0000-E303-000001000000}" uniqueName="P1079867">
      <xmlPr mapId="3" xpath="/TFI-IZD-POD/IPK-GFI-IZD-POD-E_1000981/P1079867" xmlDataType="decimal"/>
    </xmlCellPr>
  </singleXmlCell>
  <singleXmlCell id="1005" xr6:uid="{00000000-000C-0000-FFFF-FFFFE4030000}" r="L15" connectionId="0">
    <xmlCellPr id="1" xr6:uid="{00000000-0010-0000-E403-000001000000}" uniqueName="P1079868">
      <xmlPr mapId="3" xpath="/TFI-IZD-POD/IPK-GFI-IZD-POD-E_1000981/P1079868" xmlDataType="decimal"/>
    </xmlCellPr>
  </singleXmlCell>
  <singleXmlCell id="1006" xr6:uid="{00000000-000C-0000-FFFF-FFFFE5030000}" r="M15" connectionId="0">
    <xmlCellPr id="1" xr6:uid="{00000000-0010-0000-E503-000001000000}" uniqueName="P1079869">
      <xmlPr mapId="3" xpath="/TFI-IZD-POD/IPK-GFI-IZD-POD-E_1000981/P1079869" xmlDataType="decimal"/>
    </xmlCellPr>
  </singleXmlCell>
  <singleXmlCell id="1007" xr6:uid="{00000000-000C-0000-FFFF-FFFFE6030000}" r="N15" connectionId="0">
    <xmlCellPr id="1" xr6:uid="{00000000-0010-0000-E603-000001000000}" uniqueName="P1079870">
      <xmlPr mapId="3" xpath="/TFI-IZD-POD/IPK-GFI-IZD-POD-E_1000981/P1079870" xmlDataType="decimal"/>
    </xmlCellPr>
  </singleXmlCell>
  <singleXmlCell id="1008" xr6:uid="{00000000-000C-0000-FFFF-FFFFE7030000}" r="O15" connectionId="0">
    <xmlCellPr id="1" xr6:uid="{00000000-0010-0000-E703-000001000000}" uniqueName="P1079871">
      <xmlPr mapId="3" xpath="/TFI-IZD-POD/IPK-GFI-IZD-POD-E_1000981/P1079871" xmlDataType="decimal"/>
    </xmlCellPr>
  </singleXmlCell>
  <singleXmlCell id="1009" xr6:uid="{00000000-000C-0000-FFFF-FFFFE8030000}" r="P15" connectionId="0">
    <xmlCellPr id="1" xr6:uid="{00000000-0010-0000-E803-000001000000}" uniqueName="P1081874">
      <xmlPr mapId="3" xpath="/TFI-IZD-POD/IPK-GFI-IZD-POD-E_1000981/P1081874" xmlDataType="decimal"/>
    </xmlCellPr>
  </singleXmlCell>
  <singleXmlCell id="1010" xr6:uid="{00000000-000C-0000-FFFF-FFFFE9030000}" r="Q15" connectionId="0">
    <xmlCellPr id="1" xr6:uid="{00000000-0010-0000-E903-000001000000}" uniqueName="P1081877">
      <xmlPr mapId="3" xpath="/TFI-IZD-POD/IPK-GFI-IZD-POD-E_1000981/P1081877" xmlDataType="decimal"/>
    </xmlCellPr>
  </singleXmlCell>
  <singleXmlCell id="1011" xr6:uid="{00000000-000C-0000-FFFF-FFFFEA030000}" r="R15" connectionId="0">
    <xmlCellPr id="1" xr6:uid="{00000000-0010-0000-EA03-000001000000}" uniqueName="P1081880">
      <xmlPr mapId="3" xpath="/TFI-IZD-POD/IPK-GFI-IZD-POD-E_1000981/P1081880" xmlDataType="decimal"/>
    </xmlCellPr>
  </singleXmlCell>
  <singleXmlCell id="1012" xr6:uid="{00000000-000C-0000-FFFF-FFFFEB030000}" r="S15" connectionId="0">
    <xmlCellPr id="1" xr6:uid="{00000000-0010-0000-EB03-000001000000}" uniqueName="P1124790">
      <xmlPr mapId="3" xpath="/TFI-IZD-POD/IPK-GFI-IZD-POD-E_1000981/P1124790" xmlDataType="decimal"/>
    </xmlCellPr>
  </singleXmlCell>
  <singleXmlCell id="1013" xr6:uid="{00000000-000C-0000-FFFF-FFFFEC030000}" r="T15" connectionId="0">
    <xmlCellPr id="1" xr6:uid="{00000000-0010-0000-EC03-000001000000}" uniqueName="P1124791">
      <xmlPr mapId="3" xpath="/TFI-IZD-POD/IPK-GFI-IZD-POD-E_1000981/P1124791" xmlDataType="decimal"/>
    </xmlCellPr>
  </singleXmlCell>
  <singleXmlCell id="1014" xr6:uid="{00000000-000C-0000-FFFF-FFFFED030000}" r="U15" connectionId="0">
    <xmlCellPr id="1" xr6:uid="{00000000-0010-0000-ED03-000001000000}" uniqueName="P1081882">
      <xmlPr mapId="3" xpath="/TFI-IZD-POD/IPK-GFI-IZD-POD-E_1000981/P1081882" xmlDataType="decimal"/>
    </xmlCellPr>
  </singleXmlCell>
  <singleXmlCell id="1015" xr6:uid="{00000000-000C-0000-FFFF-FFFFEE030000}" r="V15" connectionId="0">
    <xmlCellPr id="1" xr6:uid="{00000000-0010-0000-EE03-000001000000}" uniqueName="P1081888">
      <xmlPr mapId="3" xpath="/TFI-IZD-POD/IPK-GFI-IZD-POD-E_1000981/P1081888" xmlDataType="decimal"/>
    </xmlCellPr>
  </singleXmlCell>
  <singleXmlCell id="1016" xr6:uid="{00000000-000C-0000-FFFF-FFFFEF030000}" r="W15" connectionId="0">
    <xmlCellPr id="1" xr6:uid="{00000000-0010-0000-EF03-000001000000}" uniqueName="P1081891">
      <xmlPr mapId="3" xpath="/TFI-IZD-POD/IPK-GFI-IZD-POD-E_1000981/P1081891" xmlDataType="decimal"/>
    </xmlCellPr>
  </singleXmlCell>
  <singleXmlCell id="1017" xr6:uid="{00000000-000C-0000-FFFF-FFFFF0030000}" r="X15" connectionId="0">
    <xmlCellPr id="1" xr6:uid="{00000000-0010-0000-F003-000001000000}" uniqueName="P1081893">
      <xmlPr mapId="3" xpath="/TFI-IZD-POD/IPK-GFI-IZD-POD-E_1000981/P1081893" xmlDataType="decimal"/>
    </xmlCellPr>
  </singleXmlCell>
  <singleXmlCell id="1018" xr6:uid="{00000000-000C-0000-FFFF-FFFFF1030000}" r="Y15" connectionId="0">
    <xmlCellPr id="1" xr6:uid="{00000000-0010-0000-F103-000001000000}" uniqueName="P1081895">
      <xmlPr mapId="3" xpath="/TFI-IZD-POD/IPK-GFI-IZD-POD-E_1000981/P1081895" xmlDataType="decimal"/>
    </xmlCellPr>
  </singleXmlCell>
  <singleXmlCell id="1019" xr6:uid="{00000000-000C-0000-FFFF-FFFFF2030000}" r="H16" connectionId="0">
    <xmlCellPr id="1" xr6:uid="{00000000-0010-0000-F203-000001000000}" uniqueName="P1079872">
      <xmlPr mapId="3" xpath="/TFI-IZD-POD/IPK-GFI-IZD-POD-E_1000981/P1079872" xmlDataType="decimal"/>
    </xmlCellPr>
  </singleXmlCell>
  <singleXmlCell id="1020" xr6:uid="{00000000-000C-0000-FFFF-FFFFF3030000}" r="I16" connectionId="0">
    <xmlCellPr id="1" xr6:uid="{00000000-0010-0000-F303-000001000000}" uniqueName="P1079873">
      <xmlPr mapId="3" xpath="/TFI-IZD-POD/IPK-GFI-IZD-POD-E_1000981/P1079873" xmlDataType="decimal"/>
    </xmlCellPr>
  </singleXmlCell>
  <singleXmlCell id="1021" xr6:uid="{00000000-000C-0000-FFFF-FFFFF4030000}" r="J16" connectionId="0">
    <xmlCellPr id="1" xr6:uid="{00000000-0010-0000-F403-000001000000}" uniqueName="P1079874">
      <xmlPr mapId="3" xpath="/TFI-IZD-POD/IPK-GFI-IZD-POD-E_1000981/P1079874" xmlDataType="decimal"/>
    </xmlCellPr>
  </singleXmlCell>
  <singleXmlCell id="1022" xr6:uid="{00000000-000C-0000-FFFF-FFFFF5030000}" r="K16" connectionId="0">
    <xmlCellPr id="1" xr6:uid="{00000000-0010-0000-F503-000001000000}" uniqueName="P1079875">
      <xmlPr mapId="3" xpath="/TFI-IZD-POD/IPK-GFI-IZD-POD-E_1000981/P1079875" xmlDataType="decimal"/>
    </xmlCellPr>
  </singleXmlCell>
  <singleXmlCell id="1023" xr6:uid="{00000000-000C-0000-FFFF-FFFFF6030000}" r="L16" connectionId="0">
    <xmlCellPr id="1" xr6:uid="{00000000-0010-0000-F603-000001000000}" uniqueName="P1079876">
      <xmlPr mapId="3" xpath="/TFI-IZD-POD/IPK-GFI-IZD-POD-E_1000981/P1079876" xmlDataType="decimal"/>
    </xmlCellPr>
  </singleXmlCell>
  <singleXmlCell id="1024" xr6:uid="{00000000-000C-0000-FFFF-FFFFF7030000}" r="M16" connectionId="0">
    <xmlCellPr id="1" xr6:uid="{00000000-0010-0000-F703-000001000000}" uniqueName="P1079877">
      <xmlPr mapId="3" xpath="/TFI-IZD-POD/IPK-GFI-IZD-POD-E_1000981/P1079877" xmlDataType="decimal"/>
    </xmlCellPr>
  </singleXmlCell>
  <singleXmlCell id="1025" xr6:uid="{00000000-000C-0000-FFFF-FFFFF8030000}" r="N16" connectionId="0">
    <xmlCellPr id="1" xr6:uid="{00000000-0010-0000-F803-000001000000}" uniqueName="P1079878">
      <xmlPr mapId="3" xpath="/TFI-IZD-POD/IPK-GFI-IZD-POD-E_1000981/P1079878" xmlDataType="decimal"/>
    </xmlCellPr>
  </singleXmlCell>
  <singleXmlCell id="1026" xr6:uid="{00000000-000C-0000-FFFF-FFFFF9030000}" r="O16" connectionId="0">
    <xmlCellPr id="1" xr6:uid="{00000000-0010-0000-F903-000001000000}" uniqueName="P1079879">
      <xmlPr mapId="3" xpath="/TFI-IZD-POD/IPK-GFI-IZD-POD-E_1000981/P1079879" xmlDataType="decimal"/>
    </xmlCellPr>
  </singleXmlCell>
  <singleXmlCell id="1027" xr6:uid="{00000000-000C-0000-FFFF-FFFFFA030000}" r="P16" connectionId="0">
    <xmlCellPr id="1" xr6:uid="{00000000-0010-0000-FA03-000001000000}" uniqueName="P1081898">
      <xmlPr mapId="3" xpath="/TFI-IZD-POD/IPK-GFI-IZD-POD-E_1000981/P1081898" xmlDataType="decimal"/>
    </xmlCellPr>
  </singleXmlCell>
  <singleXmlCell id="1028" xr6:uid="{00000000-000C-0000-FFFF-FFFFFB030000}" r="Q16" connectionId="0">
    <xmlCellPr id="1" xr6:uid="{00000000-0010-0000-FB03-000001000000}" uniqueName="P1081900">
      <xmlPr mapId="3" xpath="/TFI-IZD-POD/IPK-GFI-IZD-POD-E_1000981/P1081900" xmlDataType="decimal"/>
    </xmlCellPr>
  </singleXmlCell>
  <singleXmlCell id="1029" xr6:uid="{00000000-000C-0000-FFFF-FFFFFC030000}" r="R16" connectionId="0">
    <xmlCellPr id="1" xr6:uid="{00000000-0010-0000-FC03-000001000000}" uniqueName="P1081902">
      <xmlPr mapId="3" xpath="/TFI-IZD-POD/IPK-GFI-IZD-POD-E_1000981/P1081902" xmlDataType="decimal"/>
    </xmlCellPr>
  </singleXmlCell>
  <singleXmlCell id="1030" xr6:uid="{00000000-000C-0000-FFFF-FFFFFD030000}" r="S16" connectionId="0">
    <xmlCellPr id="1" xr6:uid="{00000000-0010-0000-FD03-000001000000}" uniqueName="P1124792">
      <xmlPr mapId="3" xpath="/TFI-IZD-POD/IPK-GFI-IZD-POD-E_1000981/P1124792" xmlDataType="decimal"/>
    </xmlCellPr>
  </singleXmlCell>
  <singleXmlCell id="1031" xr6:uid="{00000000-000C-0000-FFFF-FFFFFE030000}" r="T16" connectionId="0">
    <xmlCellPr id="1" xr6:uid="{00000000-0010-0000-FE03-000001000000}" uniqueName="P1124793">
      <xmlPr mapId="3" xpath="/TFI-IZD-POD/IPK-GFI-IZD-POD-E_1000981/P1124793" xmlDataType="decimal"/>
    </xmlCellPr>
  </singleXmlCell>
  <singleXmlCell id="1032" xr6:uid="{00000000-000C-0000-FFFF-FFFFFF030000}" r="U16" connectionId="0">
    <xmlCellPr id="1" xr6:uid="{00000000-0010-0000-FF03-000001000000}" uniqueName="P1081903">
      <xmlPr mapId="3" xpath="/TFI-IZD-POD/IPK-GFI-IZD-POD-E_1000981/P1081903" xmlDataType="decimal"/>
    </xmlCellPr>
  </singleXmlCell>
  <singleXmlCell id="1033" xr6:uid="{00000000-000C-0000-FFFF-FFFF00040000}" r="V16" connectionId="0">
    <xmlCellPr id="1" xr6:uid="{00000000-0010-0000-0004-000001000000}" uniqueName="P1081906">
      <xmlPr mapId="3" xpath="/TFI-IZD-POD/IPK-GFI-IZD-POD-E_1000981/P1081906" xmlDataType="decimal"/>
    </xmlCellPr>
  </singleXmlCell>
  <singleXmlCell id="1034" xr6:uid="{00000000-000C-0000-FFFF-FFFF01040000}" r="W16" connectionId="0">
    <xmlCellPr id="1" xr6:uid="{00000000-0010-0000-0104-000001000000}" uniqueName="P1081908">
      <xmlPr mapId="3" xpath="/TFI-IZD-POD/IPK-GFI-IZD-POD-E_1000981/P1081908" xmlDataType="decimal"/>
    </xmlCellPr>
  </singleXmlCell>
  <singleXmlCell id="1035" xr6:uid="{00000000-000C-0000-FFFF-FFFF02040000}" r="X16" connectionId="0">
    <xmlCellPr id="1" xr6:uid="{00000000-0010-0000-0204-000001000000}" uniqueName="P1081915">
      <xmlPr mapId="3" xpath="/TFI-IZD-POD/IPK-GFI-IZD-POD-E_1000981/P1081915" xmlDataType="decimal"/>
    </xmlCellPr>
  </singleXmlCell>
  <singleXmlCell id="1036" xr6:uid="{00000000-000C-0000-FFFF-FFFF03040000}" r="Y16" connectionId="0">
    <xmlCellPr id="1" xr6:uid="{00000000-0010-0000-0304-000001000000}" uniqueName="P1081918">
      <xmlPr mapId="3" xpath="/TFI-IZD-POD/IPK-GFI-IZD-POD-E_1000981/P1081918" xmlDataType="decimal"/>
    </xmlCellPr>
  </singleXmlCell>
  <singleXmlCell id="1037" xr6:uid="{00000000-000C-0000-FFFF-FFFF04040000}" r="H17" connectionId="0">
    <xmlCellPr id="1" xr6:uid="{00000000-0010-0000-0404-000001000000}" uniqueName="P1079880">
      <xmlPr mapId="3" xpath="/TFI-IZD-POD/IPK-GFI-IZD-POD-E_1000981/P1079880" xmlDataType="decimal"/>
    </xmlCellPr>
  </singleXmlCell>
  <singleXmlCell id="1038" xr6:uid="{00000000-000C-0000-FFFF-FFFF05040000}" r="I17" connectionId="0">
    <xmlCellPr id="1" xr6:uid="{00000000-0010-0000-0504-000001000000}" uniqueName="P1079881">
      <xmlPr mapId="3" xpath="/TFI-IZD-POD/IPK-GFI-IZD-POD-E_1000981/P1079881" xmlDataType="decimal"/>
    </xmlCellPr>
  </singleXmlCell>
  <singleXmlCell id="1039" xr6:uid="{00000000-000C-0000-FFFF-FFFF06040000}" r="J17" connectionId="0">
    <xmlCellPr id="1" xr6:uid="{00000000-0010-0000-0604-000001000000}" uniqueName="P1079882">
      <xmlPr mapId="3" xpath="/TFI-IZD-POD/IPK-GFI-IZD-POD-E_1000981/P1079882" xmlDataType="decimal"/>
    </xmlCellPr>
  </singleXmlCell>
  <singleXmlCell id="1040" xr6:uid="{00000000-000C-0000-FFFF-FFFF07040000}" r="K17" connectionId="0">
    <xmlCellPr id="1" xr6:uid="{00000000-0010-0000-0704-000001000000}" uniqueName="P1079883">
      <xmlPr mapId="3" xpath="/TFI-IZD-POD/IPK-GFI-IZD-POD-E_1000981/P1079883" xmlDataType="decimal"/>
    </xmlCellPr>
  </singleXmlCell>
  <singleXmlCell id="1041" xr6:uid="{00000000-000C-0000-FFFF-FFFF08040000}" r="L17" connectionId="0">
    <xmlCellPr id="1" xr6:uid="{00000000-0010-0000-0804-000001000000}" uniqueName="P1079884">
      <xmlPr mapId="3" xpath="/TFI-IZD-POD/IPK-GFI-IZD-POD-E_1000981/P1079884" xmlDataType="decimal"/>
    </xmlCellPr>
  </singleXmlCell>
  <singleXmlCell id="1042" xr6:uid="{00000000-000C-0000-FFFF-FFFF09040000}" r="M17" connectionId="0">
    <xmlCellPr id="1" xr6:uid="{00000000-0010-0000-0904-000001000000}" uniqueName="P1079885">
      <xmlPr mapId="3" xpath="/TFI-IZD-POD/IPK-GFI-IZD-POD-E_1000981/P1079885" xmlDataType="decimal"/>
    </xmlCellPr>
  </singleXmlCell>
  <singleXmlCell id="1043" xr6:uid="{00000000-000C-0000-FFFF-FFFF0A040000}" r="N17" connectionId="0">
    <xmlCellPr id="1" xr6:uid="{00000000-0010-0000-0A04-000001000000}" uniqueName="P1079886">
      <xmlPr mapId="3" xpath="/TFI-IZD-POD/IPK-GFI-IZD-POD-E_1000981/P1079886" xmlDataType="decimal"/>
    </xmlCellPr>
  </singleXmlCell>
  <singleXmlCell id="1044" xr6:uid="{00000000-000C-0000-FFFF-FFFF0B040000}" r="O17" connectionId="0">
    <xmlCellPr id="1" xr6:uid="{00000000-0010-0000-0B04-000001000000}" uniqueName="P1079887">
      <xmlPr mapId="3" xpath="/TFI-IZD-POD/IPK-GFI-IZD-POD-E_1000981/P1079887" xmlDataType="decimal"/>
    </xmlCellPr>
  </singleXmlCell>
  <singleXmlCell id="1045" xr6:uid="{00000000-000C-0000-FFFF-FFFF0C040000}" r="P17" connectionId="0">
    <xmlCellPr id="1" xr6:uid="{00000000-0010-0000-0C04-000001000000}" uniqueName="P1081920">
      <xmlPr mapId="3" xpath="/TFI-IZD-POD/IPK-GFI-IZD-POD-E_1000981/P1081920" xmlDataType="decimal"/>
    </xmlCellPr>
  </singleXmlCell>
  <singleXmlCell id="1046" xr6:uid="{00000000-000C-0000-FFFF-FFFF0D040000}" r="Q17" connectionId="0">
    <xmlCellPr id="1" xr6:uid="{00000000-0010-0000-0D04-000001000000}" uniqueName="P1081922">
      <xmlPr mapId="3" xpath="/TFI-IZD-POD/IPK-GFI-IZD-POD-E_1000981/P1081922" xmlDataType="decimal"/>
    </xmlCellPr>
  </singleXmlCell>
  <singleXmlCell id="1047" xr6:uid="{00000000-000C-0000-FFFF-FFFF0E040000}" r="R17" connectionId="0">
    <xmlCellPr id="1" xr6:uid="{00000000-0010-0000-0E04-000001000000}" uniqueName="P1081925">
      <xmlPr mapId="3" xpath="/TFI-IZD-POD/IPK-GFI-IZD-POD-E_1000981/P1081925" xmlDataType="decimal"/>
    </xmlCellPr>
  </singleXmlCell>
  <singleXmlCell id="1048" xr6:uid="{00000000-000C-0000-FFFF-FFFF0F040000}" r="S17" connectionId="0">
    <xmlCellPr id="1" xr6:uid="{00000000-0010-0000-0F04-000001000000}" uniqueName="P1124794">
      <xmlPr mapId="3" xpath="/TFI-IZD-POD/IPK-GFI-IZD-POD-E_1000981/P1124794" xmlDataType="decimal"/>
    </xmlCellPr>
  </singleXmlCell>
  <singleXmlCell id="1049" xr6:uid="{00000000-000C-0000-FFFF-FFFF10040000}" r="T17" connectionId="0">
    <xmlCellPr id="1" xr6:uid="{00000000-0010-0000-1004-000001000000}" uniqueName="P1124795">
      <xmlPr mapId="3" xpath="/TFI-IZD-POD/IPK-GFI-IZD-POD-E_1000981/P1124795" xmlDataType="decimal"/>
    </xmlCellPr>
  </singleXmlCell>
  <singleXmlCell id="1050" xr6:uid="{00000000-000C-0000-FFFF-FFFF11040000}" r="U17" connectionId="0">
    <xmlCellPr id="1" xr6:uid="{00000000-0010-0000-1104-000001000000}" uniqueName="P1081927">
      <xmlPr mapId="3" xpath="/TFI-IZD-POD/IPK-GFI-IZD-POD-E_1000981/P1081927" xmlDataType="decimal"/>
    </xmlCellPr>
  </singleXmlCell>
  <singleXmlCell id="1051" xr6:uid="{00000000-000C-0000-FFFF-FFFF12040000}" r="V17" connectionId="0">
    <xmlCellPr id="1" xr6:uid="{00000000-0010-0000-1204-000001000000}" uniqueName="P1081929">
      <xmlPr mapId="3" xpath="/TFI-IZD-POD/IPK-GFI-IZD-POD-E_1000981/P1081929" xmlDataType="decimal"/>
    </xmlCellPr>
  </singleXmlCell>
  <singleXmlCell id="1052" xr6:uid="{00000000-000C-0000-FFFF-FFFF13040000}" r="W17" connectionId="0">
    <xmlCellPr id="1" xr6:uid="{00000000-0010-0000-1304-000001000000}" uniqueName="P1081930">
      <xmlPr mapId="3" xpath="/TFI-IZD-POD/IPK-GFI-IZD-POD-E_1000981/P1081930" xmlDataType="decimal"/>
    </xmlCellPr>
  </singleXmlCell>
  <singleXmlCell id="1053" xr6:uid="{00000000-000C-0000-FFFF-FFFF14040000}" r="X17" connectionId="0">
    <xmlCellPr id="1" xr6:uid="{00000000-0010-0000-1404-000001000000}" uniqueName="P1081932">
      <xmlPr mapId="3" xpath="/TFI-IZD-POD/IPK-GFI-IZD-POD-E_1000981/P1081932" xmlDataType="decimal"/>
    </xmlCellPr>
  </singleXmlCell>
  <singleXmlCell id="1054" xr6:uid="{00000000-000C-0000-FFFF-FFFF15040000}" r="Y17" connectionId="0">
    <xmlCellPr id="1" xr6:uid="{00000000-0010-0000-1504-000001000000}" uniqueName="P1081934">
      <xmlPr mapId="3" xpath="/TFI-IZD-POD/IPK-GFI-IZD-POD-E_1000981/P1081934" xmlDataType="decimal"/>
    </xmlCellPr>
  </singleXmlCell>
  <singleXmlCell id="1055" xr6:uid="{00000000-000C-0000-FFFF-FFFF16040000}" r="H18" connectionId="0">
    <xmlCellPr id="1" xr6:uid="{00000000-0010-0000-1604-000001000000}" uniqueName="P1079888">
      <xmlPr mapId="3" xpath="/TFI-IZD-POD/IPK-GFI-IZD-POD-E_1000981/P1079888" xmlDataType="decimal"/>
    </xmlCellPr>
  </singleXmlCell>
  <singleXmlCell id="1056" xr6:uid="{00000000-000C-0000-FFFF-FFFF17040000}" r="I18" connectionId="0">
    <xmlCellPr id="1" xr6:uid="{00000000-0010-0000-1704-000001000000}" uniqueName="P1079889">
      <xmlPr mapId="3" xpath="/TFI-IZD-POD/IPK-GFI-IZD-POD-E_1000981/P1079889" xmlDataType="decimal"/>
    </xmlCellPr>
  </singleXmlCell>
  <singleXmlCell id="1057" xr6:uid="{00000000-000C-0000-FFFF-FFFF18040000}" r="J18" connectionId="0">
    <xmlCellPr id="1" xr6:uid="{00000000-0010-0000-1804-000001000000}" uniqueName="P1079890">
      <xmlPr mapId="3" xpath="/TFI-IZD-POD/IPK-GFI-IZD-POD-E_1000981/P1079890" xmlDataType="decimal"/>
    </xmlCellPr>
  </singleXmlCell>
  <singleXmlCell id="1058" xr6:uid="{00000000-000C-0000-FFFF-FFFF19040000}" r="K18" connectionId="0">
    <xmlCellPr id="1" xr6:uid="{00000000-0010-0000-1904-000001000000}" uniqueName="P1079891">
      <xmlPr mapId="3" xpath="/TFI-IZD-POD/IPK-GFI-IZD-POD-E_1000981/P1079891" xmlDataType="decimal"/>
    </xmlCellPr>
  </singleXmlCell>
  <singleXmlCell id="1059" xr6:uid="{00000000-000C-0000-FFFF-FFFF1A040000}" r="L18" connectionId="0">
    <xmlCellPr id="1" xr6:uid="{00000000-0010-0000-1A04-000001000000}" uniqueName="P1079892">
      <xmlPr mapId="3" xpath="/TFI-IZD-POD/IPK-GFI-IZD-POD-E_1000981/P1079892" xmlDataType="decimal"/>
    </xmlCellPr>
  </singleXmlCell>
  <singleXmlCell id="1060" xr6:uid="{00000000-000C-0000-FFFF-FFFF1B040000}" r="M18" connectionId="0">
    <xmlCellPr id="1" xr6:uid="{00000000-0010-0000-1B04-000001000000}" uniqueName="P1079893">
      <xmlPr mapId="3" xpath="/TFI-IZD-POD/IPK-GFI-IZD-POD-E_1000981/P1079893" xmlDataType="decimal"/>
    </xmlCellPr>
  </singleXmlCell>
  <singleXmlCell id="1061" xr6:uid="{00000000-000C-0000-FFFF-FFFF1C040000}" r="N18" connectionId="0">
    <xmlCellPr id="1" xr6:uid="{00000000-0010-0000-1C04-000001000000}" uniqueName="P1079894">
      <xmlPr mapId="3" xpath="/TFI-IZD-POD/IPK-GFI-IZD-POD-E_1000981/P1079894" xmlDataType="decimal"/>
    </xmlCellPr>
  </singleXmlCell>
  <singleXmlCell id="1062" xr6:uid="{00000000-000C-0000-FFFF-FFFF1D040000}" r="O18" connectionId="0">
    <xmlCellPr id="1" xr6:uid="{00000000-0010-0000-1D04-000001000000}" uniqueName="P1079895">
      <xmlPr mapId="3" xpath="/TFI-IZD-POD/IPK-GFI-IZD-POD-E_1000981/P1079895" xmlDataType="decimal"/>
    </xmlCellPr>
  </singleXmlCell>
  <singleXmlCell id="1063" xr6:uid="{00000000-000C-0000-FFFF-FFFF1E040000}" r="P18" connectionId="0">
    <xmlCellPr id="1" xr6:uid="{00000000-0010-0000-1E04-000001000000}" uniqueName="P1081936">
      <xmlPr mapId="3" xpath="/TFI-IZD-POD/IPK-GFI-IZD-POD-E_1000981/P1081936" xmlDataType="decimal"/>
    </xmlCellPr>
  </singleXmlCell>
  <singleXmlCell id="1064" xr6:uid="{00000000-000C-0000-FFFF-FFFF1F040000}" r="Q18" connectionId="0">
    <xmlCellPr id="1" xr6:uid="{00000000-0010-0000-1F04-000001000000}" uniqueName="P1081938">
      <xmlPr mapId="3" xpath="/TFI-IZD-POD/IPK-GFI-IZD-POD-E_1000981/P1081938" xmlDataType="decimal"/>
    </xmlCellPr>
  </singleXmlCell>
  <singleXmlCell id="1065" xr6:uid="{00000000-000C-0000-FFFF-FFFF20040000}" r="R18" connectionId="0">
    <xmlCellPr id="1" xr6:uid="{00000000-0010-0000-2004-000001000000}" uniqueName="P1081940">
      <xmlPr mapId="3" xpath="/TFI-IZD-POD/IPK-GFI-IZD-POD-E_1000981/P1081940" xmlDataType="decimal"/>
    </xmlCellPr>
  </singleXmlCell>
  <singleXmlCell id="1066" xr6:uid="{00000000-000C-0000-FFFF-FFFF21040000}" r="S18" connectionId="0">
    <xmlCellPr id="1" xr6:uid="{00000000-0010-0000-2104-000001000000}" uniqueName="P1124796">
      <xmlPr mapId="3" xpath="/TFI-IZD-POD/IPK-GFI-IZD-POD-E_1000981/P1124796" xmlDataType="decimal"/>
    </xmlCellPr>
  </singleXmlCell>
  <singleXmlCell id="1067" xr6:uid="{00000000-000C-0000-FFFF-FFFF22040000}" r="T18" connectionId="0">
    <xmlCellPr id="1" xr6:uid="{00000000-0010-0000-2204-000001000000}" uniqueName="P1124797">
      <xmlPr mapId="3" xpath="/TFI-IZD-POD/IPK-GFI-IZD-POD-E_1000981/P1124797" xmlDataType="decimal"/>
    </xmlCellPr>
  </singleXmlCell>
  <singleXmlCell id="1068" xr6:uid="{00000000-000C-0000-FFFF-FFFF23040000}" r="U18" connectionId="0">
    <xmlCellPr id="1" xr6:uid="{00000000-0010-0000-2304-000001000000}" uniqueName="P1081942">
      <xmlPr mapId="3" xpath="/TFI-IZD-POD/IPK-GFI-IZD-POD-E_1000981/P1081942" xmlDataType="decimal"/>
    </xmlCellPr>
  </singleXmlCell>
  <singleXmlCell id="1069" xr6:uid="{00000000-000C-0000-FFFF-FFFF24040000}" r="V18" connectionId="0">
    <xmlCellPr id="1" xr6:uid="{00000000-0010-0000-2404-000001000000}" uniqueName="P1081944">
      <xmlPr mapId="3" xpath="/TFI-IZD-POD/IPK-GFI-IZD-POD-E_1000981/P1081944" xmlDataType="decimal"/>
    </xmlCellPr>
  </singleXmlCell>
  <singleXmlCell id="1070" xr6:uid="{00000000-000C-0000-FFFF-FFFF25040000}" r="W18" connectionId="0">
    <xmlCellPr id="1" xr6:uid="{00000000-0010-0000-2504-000001000000}" uniqueName="P1081946">
      <xmlPr mapId="3" xpath="/TFI-IZD-POD/IPK-GFI-IZD-POD-E_1000981/P1081946" xmlDataType="decimal"/>
    </xmlCellPr>
  </singleXmlCell>
  <singleXmlCell id="1071" xr6:uid="{00000000-000C-0000-FFFF-FFFF26040000}" r="X18" connectionId="0">
    <xmlCellPr id="1" xr6:uid="{00000000-0010-0000-2604-000001000000}" uniqueName="P1081948">
      <xmlPr mapId="3" xpath="/TFI-IZD-POD/IPK-GFI-IZD-POD-E_1000981/P1081948" xmlDataType="decimal"/>
    </xmlCellPr>
  </singleXmlCell>
  <singleXmlCell id="1072" xr6:uid="{00000000-000C-0000-FFFF-FFFF27040000}" r="Y18" connectionId="0">
    <xmlCellPr id="1" xr6:uid="{00000000-0010-0000-2704-000001000000}" uniqueName="P1081950">
      <xmlPr mapId="3" xpath="/TFI-IZD-POD/IPK-GFI-IZD-POD-E_1000981/P1081950" xmlDataType="decimal"/>
    </xmlCellPr>
  </singleXmlCell>
  <singleXmlCell id="1073" xr6:uid="{00000000-000C-0000-FFFF-FFFF28040000}" r="H19" connectionId="0">
    <xmlCellPr id="1" xr6:uid="{00000000-0010-0000-2804-000001000000}" uniqueName="P1079896">
      <xmlPr mapId="3" xpath="/TFI-IZD-POD/IPK-GFI-IZD-POD-E_1000981/P1079896" xmlDataType="decimal"/>
    </xmlCellPr>
  </singleXmlCell>
  <singleXmlCell id="1074" xr6:uid="{00000000-000C-0000-FFFF-FFFF29040000}" r="I19" connectionId="0">
    <xmlCellPr id="1" xr6:uid="{00000000-0010-0000-2904-000001000000}" uniqueName="P1079897">
      <xmlPr mapId="3" xpath="/TFI-IZD-POD/IPK-GFI-IZD-POD-E_1000981/P1079897" xmlDataType="decimal"/>
    </xmlCellPr>
  </singleXmlCell>
  <singleXmlCell id="1075" xr6:uid="{00000000-000C-0000-FFFF-FFFF2A040000}" r="J19" connectionId="0">
    <xmlCellPr id="1" xr6:uid="{00000000-0010-0000-2A04-000001000000}" uniqueName="P1079898">
      <xmlPr mapId="3" xpath="/TFI-IZD-POD/IPK-GFI-IZD-POD-E_1000981/P1079898" xmlDataType="decimal"/>
    </xmlCellPr>
  </singleXmlCell>
  <singleXmlCell id="1076" xr6:uid="{00000000-000C-0000-FFFF-FFFF2B040000}" r="K19" connectionId="0">
    <xmlCellPr id="1" xr6:uid="{00000000-0010-0000-2B04-000001000000}" uniqueName="P1079899">
      <xmlPr mapId="3" xpath="/TFI-IZD-POD/IPK-GFI-IZD-POD-E_1000981/P1079899" xmlDataType="decimal"/>
    </xmlCellPr>
  </singleXmlCell>
  <singleXmlCell id="1077" xr6:uid="{00000000-000C-0000-FFFF-FFFF2C040000}" r="L19" connectionId="0">
    <xmlCellPr id="1" xr6:uid="{00000000-0010-0000-2C04-000001000000}" uniqueName="P1079900">
      <xmlPr mapId="3" xpath="/TFI-IZD-POD/IPK-GFI-IZD-POD-E_1000981/P1079900" xmlDataType="decimal"/>
    </xmlCellPr>
  </singleXmlCell>
  <singleXmlCell id="1078" xr6:uid="{00000000-000C-0000-FFFF-FFFF2D040000}" r="M19" connectionId="0">
    <xmlCellPr id="1" xr6:uid="{00000000-0010-0000-2D04-000001000000}" uniqueName="P1079901">
      <xmlPr mapId="3" xpath="/TFI-IZD-POD/IPK-GFI-IZD-POD-E_1000981/P1079901" xmlDataType="decimal"/>
    </xmlCellPr>
  </singleXmlCell>
  <singleXmlCell id="1079" xr6:uid="{00000000-000C-0000-FFFF-FFFF2E040000}" r="N19" connectionId="0">
    <xmlCellPr id="1" xr6:uid="{00000000-0010-0000-2E04-000001000000}" uniqueName="P1079902">
      <xmlPr mapId="3" xpath="/TFI-IZD-POD/IPK-GFI-IZD-POD-E_1000981/P1079902" xmlDataType="decimal"/>
    </xmlCellPr>
  </singleXmlCell>
  <singleXmlCell id="1080" xr6:uid="{00000000-000C-0000-FFFF-FFFF2F040000}" r="O19" connectionId="0">
    <xmlCellPr id="1" xr6:uid="{00000000-0010-0000-2F04-000001000000}" uniqueName="P1079903">
      <xmlPr mapId="3" xpath="/TFI-IZD-POD/IPK-GFI-IZD-POD-E_1000981/P1079903" xmlDataType="decimal"/>
    </xmlCellPr>
  </singleXmlCell>
  <singleXmlCell id="1081" xr6:uid="{00000000-000C-0000-FFFF-FFFF30040000}" r="P19" connectionId="0">
    <xmlCellPr id="1" xr6:uid="{00000000-0010-0000-3004-000001000000}" uniqueName="P1081953">
      <xmlPr mapId="3" xpath="/TFI-IZD-POD/IPK-GFI-IZD-POD-E_1000981/P1081953" xmlDataType="decimal"/>
    </xmlCellPr>
  </singleXmlCell>
  <singleXmlCell id="1082" xr6:uid="{00000000-000C-0000-FFFF-FFFF31040000}" r="Q19" connectionId="0">
    <xmlCellPr id="1" xr6:uid="{00000000-0010-0000-3104-000001000000}" uniqueName="P1081958">
      <xmlPr mapId="3" xpath="/TFI-IZD-POD/IPK-GFI-IZD-POD-E_1000981/P1081958" xmlDataType="decimal"/>
    </xmlCellPr>
  </singleXmlCell>
  <singleXmlCell id="1083" xr6:uid="{00000000-000C-0000-FFFF-FFFF32040000}" r="R19" connectionId="0">
    <xmlCellPr id="1" xr6:uid="{00000000-0010-0000-3204-000001000000}" uniqueName="P1081960">
      <xmlPr mapId="3" xpath="/TFI-IZD-POD/IPK-GFI-IZD-POD-E_1000981/P1081960" xmlDataType="decimal"/>
    </xmlCellPr>
  </singleXmlCell>
  <singleXmlCell id="1084" xr6:uid="{00000000-000C-0000-FFFF-FFFF33040000}" r="S19" connectionId="0">
    <xmlCellPr id="1" xr6:uid="{00000000-0010-0000-3304-000001000000}" uniqueName="P1124798">
      <xmlPr mapId="3" xpath="/TFI-IZD-POD/IPK-GFI-IZD-POD-E_1000981/P1124798" xmlDataType="decimal"/>
    </xmlCellPr>
  </singleXmlCell>
  <singleXmlCell id="1085" xr6:uid="{00000000-000C-0000-FFFF-FFFF34040000}" r="T19" connectionId="0">
    <xmlCellPr id="1" xr6:uid="{00000000-0010-0000-3404-000001000000}" uniqueName="P1124799">
      <xmlPr mapId="3" xpath="/TFI-IZD-POD/IPK-GFI-IZD-POD-E_1000981/P1124799" xmlDataType="decimal"/>
    </xmlCellPr>
  </singleXmlCell>
  <singleXmlCell id="1086" xr6:uid="{00000000-000C-0000-FFFF-FFFF35040000}" r="U19" connectionId="0">
    <xmlCellPr id="1" xr6:uid="{00000000-0010-0000-3504-000001000000}" uniqueName="P1081962">
      <xmlPr mapId="3" xpath="/TFI-IZD-POD/IPK-GFI-IZD-POD-E_1000981/P1081962" xmlDataType="decimal"/>
    </xmlCellPr>
  </singleXmlCell>
  <singleXmlCell id="1087" xr6:uid="{00000000-000C-0000-FFFF-FFFF36040000}" r="V19" connectionId="0">
    <xmlCellPr id="1" xr6:uid="{00000000-0010-0000-3604-000001000000}" uniqueName="P1081964">
      <xmlPr mapId="3" xpath="/TFI-IZD-POD/IPK-GFI-IZD-POD-E_1000981/P1081964" xmlDataType="decimal"/>
    </xmlCellPr>
  </singleXmlCell>
  <singleXmlCell id="1088" xr6:uid="{00000000-000C-0000-FFFF-FFFF37040000}" r="W19" connectionId="0">
    <xmlCellPr id="1" xr6:uid="{00000000-0010-0000-3704-000001000000}" uniqueName="P1081966">
      <xmlPr mapId="3" xpath="/TFI-IZD-POD/IPK-GFI-IZD-POD-E_1000981/P1081966" xmlDataType="decimal"/>
    </xmlCellPr>
  </singleXmlCell>
  <singleXmlCell id="1089" xr6:uid="{00000000-000C-0000-FFFF-FFFF38040000}" r="X19" connectionId="0">
    <xmlCellPr id="1" xr6:uid="{00000000-0010-0000-3804-000001000000}" uniqueName="P1081968">
      <xmlPr mapId="3" xpath="/TFI-IZD-POD/IPK-GFI-IZD-POD-E_1000981/P1081968" xmlDataType="decimal"/>
    </xmlCellPr>
  </singleXmlCell>
  <singleXmlCell id="1090" xr6:uid="{00000000-000C-0000-FFFF-FFFF39040000}" r="Y19" connectionId="0">
    <xmlCellPr id="1" xr6:uid="{00000000-0010-0000-3904-000001000000}" uniqueName="P1081970">
      <xmlPr mapId="3" xpath="/TFI-IZD-POD/IPK-GFI-IZD-POD-E_1000981/P1081970" xmlDataType="decimal"/>
    </xmlCellPr>
  </singleXmlCell>
  <singleXmlCell id="1091" xr6:uid="{00000000-000C-0000-FFFF-FFFF3A040000}" r="H20" connectionId="0">
    <xmlCellPr id="1" xr6:uid="{00000000-0010-0000-3A04-000001000000}" uniqueName="P1079904">
      <xmlPr mapId="3" xpath="/TFI-IZD-POD/IPK-GFI-IZD-POD-E_1000981/P1079904" xmlDataType="decimal"/>
    </xmlCellPr>
  </singleXmlCell>
  <singleXmlCell id="1092" xr6:uid="{00000000-000C-0000-FFFF-FFFF3B040000}" r="I20" connectionId="0">
    <xmlCellPr id="1" xr6:uid="{00000000-0010-0000-3B04-000001000000}" uniqueName="P1079905">
      <xmlPr mapId="3" xpath="/TFI-IZD-POD/IPK-GFI-IZD-POD-E_1000981/P1079905" xmlDataType="decimal"/>
    </xmlCellPr>
  </singleXmlCell>
  <singleXmlCell id="1093" xr6:uid="{00000000-000C-0000-FFFF-FFFF3C040000}" r="J20" connectionId="0">
    <xmlCellPr id="1" xr6:uid="{00000000-0010-0000-3C04-000001000000}" uniqueName="P1079906">
      <xmlPr mapId="3" xpath="/TFI-IZD-POD/IPK-GFI-IZD-POD-E_1000981/P1079906" xmlDataType="decimal"/>
    </xmlCellPr>
  </singleXmlCell>
  <singleXmlCell id="1094" xr6:uid="{00000000-000C-0000-FFFF-FFFF3D040000}" r="K20" connectionId="0">
    <xmlCellPr id="1" xr6:uid="{00000000-0010-0000-3D04-000001000000}" uniqueName="P1079907">
      <xmlPr mapId="3" xpath="/TFI-IZD-POD/IPK-GFI-IZD-POD-E_1000981/P1079907" xmlDataType="decimal"/>
    </xmlCellPr>
  </singleXmlCell>
  <singleXmlCell id="1095" xr6:uid="{00000000-000C-0000-FFFF-FFFF3E040000}" r="L20" connectionId="0">
    <xmlCellPr id="1" xr6:uid="{00000000-0010-0000-3E04-000001000000}" uniqueName="P1079908">
      <xmlPr mapId="3" xpath="/TFI-IZD-POD/IPK-GFI-IZD-POD-E_1000981/P1079908" xmlDataType="decimal"/>
    </xmlCellPr>
  </singleXmlCell>
  <singleXmlCell id="1096" xr6:uid="{00000000-000C-0000-FFFF-FFFF3F040000}" r="M20" connectionId="0">
    <xmlCellPr id="1" xr6:uid="{00000000-0010-0000-3F04-000001000000}" uniqueName="P1079909">
      <xmlPr mapId="3" xpath="/TFI-IZD-POD/IPK-GFI-IZD-POD-E_1000981/P1079909" xmlDataType="decimal"/>
    </xmlCellPr>
  </singleXmlCell>
  <singleXmlCell id="1097" xr6:uid="{00000000-000C-0000-FFFF-FFFF40040000}" r="N20" connectionId="0">
    <xmlCellPr id="1" xr6:uid="{00000000-0010-0000-4004-000001000000}" uniqueName="P1079910">
      <xmlPr mapId="3" xpath="/TFI-IZD-POD/IPK-GFI-IZD-POD-E_1000981/P1079910" xmlDataType="decimal"/>
    </xmlCellPr>
  </singleXmlCell>
  <singleXmlCell id="1098" xr6:uid="{00000000-000C-0000-FFFF-FFFF41040000}" r="O20" connectionId="0">
    <xmlCellPr id="1" xr6:uid="{00000000-0010-0000-4104-000001000000}" uniqueName="P1079912">
      <xmlPr mapId="3" xpath="/TFI-IZD-POD/IPK-GFI-IZD-POD-E_1000981/P1079912" xmlDataType="decimal"/>
    </xmlCellPr>
  </singleXmlCell>
  <singleXmlCell id="1099" xr6:uid="{00000000-000C-0000-FFFF-FFFF42040000}" r="P20" connectionId="0">
    <xmlCellPr id="1" xr6:uid="{00000000-0010-0000-4204-000001000000}" uniqueName="P1081972">
      <xmlPr mapId="3" xpath="/TFI-IZD-POD/IPK-GFI-IZD-POD-E_1000981/P1081972" xmlDataType="decimal"/>
    </xmlCellPr>
  </singleXmlCell>
  <singleXmlCell id="1100" xr6:uid="{00000000-000C-0000-FFFF-FFFF43040000}" r="Q20" connectionId="0">
    <xmlCellPr id="1" xr6:uid="{00000000-0010-0000-4304-000001000000}" uniqueName="P1081973">
      <xmlPr mapId="3" xpath="/TFI-IZD-POD/IPK-GFI-IZD-POD-E_1000981/P1081973" xmlDataType="decimal"/>
    </xmlCellPr>
  </singleXmlCell>
  <singleXmlCell id="1101" xr6:uid="{00000000-000C-0000-FFFF-FFFF44040000}" r="R20" connectionId="0">
    <xmlCellPr id="1" xr6:uid="{00000000-0010-0000-4404-000001000000}" uniqueName="P1081975">
      <xmlPr mapId="3" xpath="/TFI-IZD-POD/IPK-GFI-IZD-POD-E_1000981/P1081975" xmlDataType="decimal"/>
    </xmlCellPr>
  </singleXmlCell>
  <singleXmlCell id="1102" xr6:uid="{00000000-000C-0000-FFFF-FFFF45040000}" r="S20" connectionId="0">
    <xmlCellPr id="1" xr6:uid="{00000000-0010-0000-4504-000001000000}" uniqueName="P1124800">
      <xmlPr mapId="3" xpath="/TFI-IZD-POD/IPK-GFI-IZD-POD-E_1000981/P1124800" xmlDataType="decimal"/>
    </xmlCellPr>
  </singleXmlCell>
  <singleXmlCell id="1103" xr6:uid="{00000000-000C-0000-FFFF-FFFF46040000}" r="T20" connectionId="0">
    <xmlCellPr id="1" xr6:uid="{00000000-0010-0000-4604-000001000000}" uniqueName="P1124801">
      <xmlPr mapId="3" xpath="/TFI-IZD-POD/IPK-GFI-IZD-POD-E_1000981/P1124801" xmlDataType="decimal"/>
    </xmlCellPr>
  </singleXmlCell>
  <singleXmlCell id="1104" xr6:uid="{00000000-000C-0000-FFFF-FFFF47040000}" r="U20" connectionId="0">
    <xmlCellPr id="1" xr6:uid="{00000000-0010-0000-4704-000001000000}" uniqueName="P1081977">
      <xmlPr mapId="3" xpath="/TFI-IZD-POD/IPK-GFI-IZD-POD-E_1000981/P1081977" xmlDataType="decimal"/>
    </xmlCellPr>
  </singleXmlCell>
  <singleXmlCell id="1105" xr6:uid="{00000000-000C-0000-FFFF-FFFF48040000}" r="V20" connectionId="0">
    <xmlCellPr id="1" xr6:uid="{00000000-0010-0000-4804-000001000000}" uniqueName="P1081978">
      <xmlPr mapId="3" xpath="/TFI-IZD-POD/IPK-GFI-IZD-POD-E_1000981/P1081978" xmlDataType="decimal"/>
    </xmlCellPr>
  </singleXmlCell>
  <singleXmlCell id="1106" xr6:uid="{00000000-000C-0000-FFFF-FFFF49040000}" r="W20" connectionId="0">
    <xmlCellPr id="1" xr6:uid="{00000000-0010-0000-4904-000001000000}" uniqueName="P1081980">
      <xmlPr mapId="3" xpath="/TFI-IZD-POD/IPK-GFI-IZD-POD-E_1000981/P1081980" xmlDataType="decimal"/>
    </xmlCellPr>
  </singleXmlCell>
  <singleXmlCell id="1107" xr6:uid="{00000000-000C-0000-FFFF-FFFF4A040000}" r="X20" connectionId="0">
    <xmlCellPr id="1" xr6:uid="{00000000-0010-0000-4A04-000001000000}" uniqueName="P1081982">
      <xmlPr mapId="3" xpath="/TFI-IZD-POD/IPK-GFI-IZD-POD-E_1000981/P1081982" xmlDataType="decimal"/>
    </xmlCellPr>
  </singleXmlCell>
  <singleXmlCell id="1108" xr6:uid="{00000000-000C-0000-FFFF-FFFF4B040000}" r="Y20" connectionId="0">
    <xmlCellPr id="1" xr6:uid="{00000000-0010-0000-4B04-000001000000}" uniqueName="P1081984">
      <xmlPr mapId="3" xpath="/TFI-IZD-POD/IPK-GFI-IZD-POD-E_1000981/P1081984" xmlDataType="decimal"/>
    </xmlCellPr>
  </singleXmlCell>
  <singleXmlCell id="1109" xr6:uid="{00000000-000C-0000-FFFF-FFFF4C040000}" r="H21" connectionId="0">
    <xmlCellPr id="1" xr6:uid="{00000000-0010-0000-4C04-000001000000}" uniqueName="P1079911">
      <xmlPr mapId="3" xpath="/TFI-IZD-POD/IPK-GFI-IZD-POD-E_1000981/P1079911" xmlDataType="decimal"/>
    </xmlCellPr>
  </singleXmlCell>
  <singleXmlCell id="1110" xr6:uid="{00000000-000C-0000-FFFF-FFFF4D040000}" r="I21" connectionId="0">
    <xmlCellPr id="1" xr6:uid="{00000000-0010-0000-4D04-000001000000}" uniqueName="P1079913">
      <xmlPr mapId="3" xpath="/TFI-IZD-POD/IPK-GFI-IZD-POD-E_1000981/P1079913" xmlDataType="decimal"/>
    </xmlCellPr>
  </singleXmlCell>
  <singleXmlCell id="1111" xr6:uid="{00000000-000C-0000-FFFF-FFFF4E040000}" r="J21" connectionId="0">
    <xmlCellPr id="1" xr6:uid="{00000000-0010-0000-4E04-000001000000}" uniqueName="P1079914">
      <xmlPr mapId="3" xpath="/TFI-IZD-POD/IPK-GFI-IZD-POD-E_1000981/P1079914" xmlDataType="decimal"/>
    </xmlCellPr>
  </singleXmlCell>
  <singleXmlCell id="1112" xr6:uid="{00000000-000C-0000-FFFF-FFFF4F040000}" r="K21" connectionId="0">
    <xmlCellPr id="1" xr6:uid="{00000000-0010-0000-4F04-000001000000}" uniqueName="P1079915">
      <xmlPr mapId="3" xpath="/TFI-IZD-POD/IPK-GFI-IZD-POD-E_1000981/P1079915" xmlDataType="decimal"/>
    </xmlCellPr>
  </singleXmlCell>
  <singleXmlCell id="1113" xr6:uid="{00000000-000C-0000-FFFF-FFFF50040000}" r="L21" connectionId="0">
    <xmlCellPr id="1" xr6:uid="{00000000-0010-0000-5004-000001000000}" uniqueName="P1079916">
      <xmlPr mapId="3" xpath="/TFI-IZD-POD/IPK-GFI-IZD-POD-E_1000981/P1079916" xmlDataType="decimal"/>
    </xmlCellPr>
  </singleXmlCell>
  <singleXmlCell id="1114" xr6:uid="{00000000-000C-0000-FFFF-FFFF51040000}" r="M21" connectionId="0">
    <xmlCellPr id="1" xr6:uid="{00000000-0010-0000-5104-000001000000}" uniqueName="P1079917">
      <xmlPr mapId="3" xpath="/TFI-IZD-POD/IPK-GFI-IZD-POD-E_1000981/P1079917" xmlDataType="decimal"/>
    </xmlCellPr>
  </singleXmlCell>
  <singleXmlCell id="1115" xr6:uid="{00000000-000C-0000-FFFF-FFFF52040000}" r="N21" connectionId="0">
    <xmlCellPr id="1" xr6:uid="{00000000-0010-0000-5204-000001000000}" uniqueName="P1079918">
      <xmlPr mapId="3" xpath="/TFI-IZD-POD/IPK-GFI-IZD-POD-E_1000981/P1079918" xmlDataType="decimal"/>
    </xmlCellPr>
  </singleXmlCell>
  <singleXmlCell id="1116" xr6:uid="{00000000-000C-0000-FFFF-FFFF53040000}" r="O21" connectionId="0">
    <xmlCellPr id="1" xr6:uid="{00000000-0010-0000-5304-000001000000}" uniqueName="P1079919">
      <xmlPr mapId="3" xpath="/TFI-IZD-POD/IPK-GFI-IZD-POD-E_1000981/P1079919" xmlDataType="decimal"/>
    </xmlCellPr>
  </singleXmlCell>
  <singleXmlCell id="1117" xr6:uid="{00000000-000C-0000-FFFF-FFFF54040000}" r="P21" connectionId="0">
    <xmlCellPr id="1" xr6:uid="{00000000-0010-0000-5404-000001000000}" uniqueName="P1081986">
      <xmlPr mapId="3" xpath="/TFI-IZD-POD/IPK-GFI-IZD-POD-E_1000981/P1081986" xmlDataType="decimal"/>
    </xmlCellPr>
  </singleXmlCell>
  <singleXmlCell id="1118" xr6:uid="{00000000-000C-0000-FFFF-FFFF55040000}" r="Q21" connectionId="0">
    <xmlCellPr id="1" xr6:uid="{00000000-0010-0000-5504-000001000000}" uniqueName="P1081988">
      <xmlPr mapId="3" xpath="/TFI-IZD-POD/IPK-GFI-IZD-POD-E_1000981/P1081988" xmlDataType="decimal"/>
    </xmlCellPr>
  </singleXmlCell>
  <singleXmlCell id="1119" xr6:uid="{00000000-000C-0000-FFFF-FFFF56040000}" r="R21" connectionId="0">
    <xmlCellPr id="1" xr6:uid="{00000000-0010-0000-5604-000001000000}" uniqueName="P1081990">
      <xmlPr mapId="3" xpath="/TFI-IZD-POD/IPK-GFI-IZD-POD-E_1000981/P1081990" xmlDataType="decimal"/>
    </xmlCellPr>
  </singleXmlCell>
  <singleXmlCell id="1120" xr6:uid="{00000000-000C-0000-FFFF-FFFF57040000}" r="S21" connectionId="0">
    <xmlCellPr id="1" xr6:uid="{00000000-0010-0000-5704-000001000000}" uniqueName="P1124802">
      <xmlPr mapId="3" xpath="/TFI-IZD-POD/IPK-GFI-IZD-POD-E_1000981/P1124802" xmlDataType="decimal"/>
    </xmlCellPr>
  </singleXmlCell>
  <singleXmlCell id="1121" xr6:uid="{00000000-000C-0000-FFFF-FFFF58040000}" r="T21" connectionId="0">
    <xmlCellPr id="1" xr6:uid="{00000000-0010-0000-5804-000001000000}" uniqueName="P1124803">
      <xmlPr mapId="3" xpath="/TFI-IZD-POD/IPK-GFI-IZD-POD-E_1000981/P1124803" xmlDataType="decimal"/>
    </xmlCellPr>
  </singleXmlCell>
  <singleXmlCell id="1122" xr6:uid="{00000000-000C-0000-FFFF-FFFF59040000}" r="U21" connectionId="0">
    <xmlCellPr id="1" xr6:uid="{00000000-0010-0000-5904-000001000000}" uniqueName="P1081993">
      <xmlPr mapId="3" xpath="/TFI-IZD-POD/IPK-GFI-IZD-POD-E_1000981/P1081993" xmlDataType="decimal"/>
    </xmlCellPr>
  </singleXmlCell>
  <singleXmlCell id="1123" xr6:uid="{00000000-000C-0000-FFFF-FFFF5A040000}" r="V21" connectionId="0">
    <xmlCellPr id="1" xr6:uid="{00000000-0010-0000-5A04-000001000000}" uniqueName="P1081995">
      <xmlPr mapId="3" xpath="/TFI-IZD-POD/IPK-GFI-IZD-POD-E_1000981/P1081995" xmlDataType="decimal"/>
    </xmlCellPr>
  </singleXmlCell>
  <singleXmlCell id="1124" xr6:uid="{00000000-000C-0000-FFFF-FFFF5B040000}" r="W21" connectionId="0">
    <xmlCellPr id="1" xr6:uid="{00000000-0010-0000-5B04-000001000000}" uniqueName="P1081997">
      <xmlPr mapId="3" xpath="/TFI-IZD-POD/IPK-GFI-IZD-POD-E_1000981/P1081997" xmlDataType="decimal"/>
    </xmlCellPr>
  </singleXmlCell>
  <singleXmlCell id="1125" xr6:uid="{00000000-000C-0000-FFFF-FFFF5C040000}" r="X21" connectionId="0">
    <xmlCellPr id="1" xr6:uid="{00000000-0010-0000-5C04-000001000000}" uniqueName="P1081999">
      <xmlPr mapId="3" xpath="/TFI-IZD-POD/IPK-GFI-IZD-POD-E_1000981/P1081999" xmlDataType="decimal"/>
    </xmlCellPr>
  </singleXmlCell>
  <singleXmlCell id="1126" xr6:uid="{00000000-000C-0000-FFFF-FFFF5D040000}" r="Y21" connectionId="0">
    <xmlCellPr id="1" xr6:uid="{00000000-0010-0000-5D04-000001000000}" uniqueName="P1082001">
      <xmlPr mapId="3" xpath="/TFI-IZD-POD/IPK-GFI-IZD-POD-E_1000981/P1082001" xmlDataType="decimal"/>
    </xmlCellPr>
  </singleXmlCell>
  <singleXmlCell id="1127" xr6:uid="{00000000-000C-0000-FFFF-FFFF5E040000}" r="H22" connectionId="0">
    <xmlCellPr id="1" xr6:uid="{00000000-0010-0000-5E04-000001000000}" uniqueName="P1124882">
      <xmlPr mapId="3" xpath="/TFI-IZD-POD/IPK-GFI-IZD-POD-E_1000981/P1124882" xmlDataType="decimal"/>
    </xmlCellPr>
  </singleXmlCell>
  <singleXmlCell id="1128" xr6:uid="{00000000-000C-0000-FFFF-FFFF5F040000}" r="I22" connectionId="0">
    <xmlCellPr id="1" xr6:uid="{00000000-0010-0000-5F04-000001000000}" uniqueName="P1124883">
      <xmlPr mapId="3" xpath="/TFI-IZD-POD/IPK-GFI-IZD-POD-E_1000981/P1124883" xmlDataType="decimal"/>
    </xmlCellPr>
  </singleXmlCell>
  <singleXmlCell id="1129" xr6:uid="{00000000-000C-0000-FFFF-FFFF60040000}" r="J22" connectionId="0">
    <xmlCellPr id="1" xr6:uid="{00000000-0010-0000-6004-000001000000}" uniqueName="P1124884">
      <xmlPr mapId="3" xpath="/TFI-IZD-POD/IPK-GFI-IZD-POD-E_1000981/P1124884" xmlDataType="decimal"/>
    </xmlCellPr>
  </singleXmlCell>
  <singleXmlCell id="1130" xr6:uid="{00000000-000C-0000-FFFF-FFFF61040000}" r="K22" connectionId="0">
    <xmlCellPr id="1" xr6:uid="{00000000-0010-0000-6104-000001000000}" uniqueName="P1124885">
      <xmlPr mapId="3" xpath="/TFI-IZD-POD/IPK-GFI-IZD-POD-E_1000981/P1124885" xmlDataType="decimal"/>
    </xmlCellPr>
  </singleXmlCell>
  <singleXmlCell id="1131" xr6:uid="{00000000-000C-0000-FFFF-FFFF62040000}" r="L22" connectionId="0">
    <xmlCellPr id="1" xr6:uid="{00000000-0010-0000-6204-000001000000}" uniqueName="P1124886">
      <xmlPr mapId="3" xpath="/TFI-IZD-POD/IPK-GFI-IZD-POD-E_1000981/P1124886" xmlDataType="decimal"/>
    </xmlCellPr>
  </singleXmlCell>
  <singleXmlCell id="1132" xr6:uid="{00000000-000C-0000-FFFF-FFFF63040000}" r="M22" connectionId="0">
    <xmlCellPr id="1" xr6:uid="{00000000-0010-0000-6304-000001000000}" uniqueName="P1124887">
      <xmlPr mapId="3" xpath="/TFI-IZD-POD/IPK-GFI-IZD-POD-E_1000981/P1124887" xmlDataType="decimal"/>
    </xmlCellPr>
  </singleXmlCell>
  <singleXmlCell id="1133" xr6:uid="{00000000-000C-0000-FFFF-FFFF64040000}" r="N22" connectionId="0">
    <xmlCellPr id="1" xr6:uid="{00000000-0010-0000-6404-000001000000}" uniqueName="P1124894">
      <xmlPr mapId="3" xpath="/TFI-IZD-POD/IPK-GFI-IZD-POD-E_1000981/P1124894" xmlDataType="decimal"/>
    </xmlCellPr>
  </singleXmlCell>
  <singleXmlCell id="1134" xr6:uid="{00000000-000C-0000-FFFF-FFFF65040000}" r="O22" connectionId="0">
    <xmlCellPr id="1" xr6:uid="{00000000-0010-0000-6504-000001000000}" uniqueName="P1124895">
      <xmlPr mapId="3" xpath="/TFI-IZD-POD/IPK-GFI-IZD-POD-E_1000981/P1124895" xmlDataType="decimal"/>
    </xmlCellPr>
  </singleXmlCell>
  <singleXmlCell id="1135" xr6:uid="{00000000-000C-0000-FFFF-FFFF66040000}" r="P22" connectionId="0">
    <xmlCellPr id="1" xr6:uid="{00000000-0010-0000-6604-000001000000}" uniqueName="P1124896">
      <xmlPr mapId="3" xpath="/TFI-IZD-POD/IPK-GFI-IZD-POD-E_1000981/P1124896" xmlDataType="decimal"/>
    </xmlCellPr>
  </singleXmlCell>
  <singleXmlCell id="1136" xr6:uid="{00000000-000C-0000-FFFF-FFFF67040000}" r="Q22" connectionId="0">
    <xmlCellPr id="1" xr6:uid="{00000000-0010-0000-6704-000001000000}" uniqueName="P1124897">
      <xmlPr mapId="3" xpath="/TFI-IZD-POD/IPK-GFI-IZD-POD-E_1000981/P1124897" xmlDataType="decimal"/>
    </xmlCellPr>
  </singleXmlCell>
  <singleXmlCell id="1137" xr6:uid="{00000000-000C-0000-FFFF-FFFF68040000}" r="R22" connectionId="0">
    <xmlCellPr id="1" xr6:uid="{00000000-0010-0000-6804-000001000000}" uniqueName="P1124898">
      <xmlPr mapId="3" xpath="/TFI-IZD-POD/IPK-GFI-IZD-POD-E_1000981/P1124898" xmlDataType="decimal"/>
    </xmlCellPr>
  </singleXmlCell>
  <singleXmlCell id="1138" xr6:uid="{00000000-000C-0000-FFFF-FFFF69040000}" r="S22" connectionId="0">
    <xmlCellPr id="1" xr6:uid="{00000000-0010-0000-6904-000001000000}" uniqueName="P1124804">
      <xmlPr mapId="3" xpath="/TFI-IZD-POD/IPK-GFI-IZD-POD-E_1000981/P1124804" xmlDataType="decimal"/>
    </xmlCellPr>
  </singleXmlCell>
  <singleXmlCell id="1139" xr6:uid="{00000000-000C-0000-FFFF-FFFF6A040000}" r="T22" connectionId="0">
    <xmlCellPr id="1" xr6:uid="{00000000-0010-0000-6A04-000001000000}" uniqueName="P1124805">
      <xmlPr mapId="3" xpath="/TFI-IZD-POD/IPK-GFI-IZD-POD-E_1000981/P1124805" xmlDataType="decimal"/>
    </xmlCellPr>
  </singleXmlCell>
  <singleXmlCell id="1140" xr6:uid="{00000000-000C-0000-FFFF-FFFF6B040000}" r="U22" connectionId="0">
    <xmlCellPr id="1" xr6:uid="{00000000-0010-0000-6B04-000001000000}" uniqueName="P1124904">
      <xmlPr mapId="3" xpath="/TFI-IZD-POD/IPK-GFI-IZD-POD-E_1000981/P1124904" xmlDataType="decimal"/>
    </xmlCellPr>
  </singleXmlCell>
  <singleXmlCell id="1141" xr6:uid="{00000000-000C-0000-FFFF-FFFF6C040000}" r="V22" connectionId="0">
    <xmlCellPr id="1" xr6:uid="{00000000-0010-0000-6C04-000001000000}" uniqueName="P1124905">
      <xmlPr mapId="3" xpath="/TFI-IZD-POD/IPK-GFI-IZD-POD-E_1000981/P1124905" xmlDataType="decimal"/>
    </xmlCellPr>
  </singleXmlCell>
  <singleXmlCell id="1142" xr6:uid="{00000000-000C-0000-FFFF-FFFF6D040000}" r="W22" connectionId="0">
    <xmlCellPr id="1" xr6:uid="{00000000-0010-0000-6D04-000001000000}" uniqueName="P1124906">
      <xmlPr mapId="3" xpath="/TFI-IZD-POD/IPK-GFI-IZD-POD-E_1000981/P1124906" xmlDataType="decimal"/>
    </xmlCellPr>
  </singleXmlCell>
  <singleXmlCell id="1143" xr6:uid="{00000000-000C-0000-FFFF-FFFF6E040000}" r="X22" connectionId="0">
    <xmlCellPr id="1" xr6:uid="{00000000-0010-0000-6E04-000001000000}" uniqueName="P1124908">
      <xmlPr mapId="3" xpath="/TFI-IZD-POD/IPK-GFI-IZD-POD-E_1000981/P1124908" xmlDataType="decimal"/>
    </xmlCellPr>
  </singleXmlCell>
  <singleXmlCell id="1144" xr6:uid="{00000000-000C-0000-FFFF-FFFF6F040000}" r="Y22" connectionId="0">
    <xmlCellPr id="1" xr6:uid="{00000000-0010-0000-6F04-000001000000}" uniqueName="P1124907">
      <xmlPr mapId="3" xpath="/TFI-IZD-POD/IPK-GFI-IZD-POD-E_1000981/P1124907" xmlDataType="decimal"/>
    </xmlCellPr>
  </singleXmlCell>
  <singleXmlCell id="1145" xr6:uid="{00000000-000C-0000-FFFF-FFFF70040000}" r="H23" connectionId="0">
    <xmlCellPr id="1" xr6:uid="{00000000-0010-0000-7004-000001000000}" uniqueName="P1079920">
      <xmlPr mapId="3" xpath="/TFI-IZD-POD/IPK-GFI-IZD-POD-E_1000981/P1079920" xmlDataType="decimal"/>
    </xmlCellPr>
  </singleXmlCell>
  <singleXmlCell id="1146" xr6:uid="{00000000-000C-0000-FFFF-FFFF71040000}" r="I23" connectionId="0">
    <xmlCellPr id="1" xr6:uid="{00000000-0010-0000-7104-000001000000}" uniqueName="P1079921">
      <xmlPr mapId="3" xpath="/TFI-IZD-POD/IPK-GFI-IZD-POD-E_1000981/P1079921" xmlDataType="decimal"/>
    </xmlCellPr>
  </singleXmlCell>
  <singleXmlCell id="1147" xr6:uid="{00000000-000C-0000-FFFF-FFFF72040000}" r="J23" connectionId="0">
    <xmlCellPr id="1" xr6:uid="{00000000-0010-0000-7204-000001000000}" uniqueName="P1079922">
      <xmlPr mapId="3" xpath="/TFI-IZD-POD/IPK-GFI-IZD-POD-E_1000981/P1079922" xmlDataType="decimal"/>
    </xmlCellPr>
  </singleXmlCell>
  <singleXmlCell id="1148" xr6:uid="{00000000-000C-0000-FFFF-FFFF73040000}" r="K23" connectionId="0">
    <xmlCellPr id="1" xr6:uid="{00000000-0010-0000-7304-000001000000}" uniqueName="P1079923">
      <xmlPr mapId="3" xpath="/TFI-IZD-POD/IPK-GFI-IZD-POD-E_1000981/P1079923" xmlDataType="decimal"/>
    </xmlCellPr>
  </singleXmlCell>
  <singleXmlCell id="1149" xr6:uid="{00000000-000C-0000-FFFF-FFFF74040000}" r="L23" connectionId="0">
    <xmlCellPr id="1" xr6:uid="{00000000-0010-0000-7404-000001000000}" uniqueName="P1079924">
      <xmlPr mapId="3" xpath="/TFI-IZD-POD/IPK-GFI-IZD-POD-E_1000981/P1079924" xmlDataType="decimal"/>
    </xmlCellPr>
  </singleXmlCell>
  <singleXmlCell id="1150" xr6:uid="{00000000-000C-0000-FFFF-FFFF75040000}" r="M23" connectionId="0">
    <xmlCellPr id="1" xr6:uid="{00000000-0010-0000-7504-000001000000}" uniqueName="P1079925">
      <xmlPr mapId="3" xpath="/TFI-IZD-POD/IPK-GFI-IZD-POD-E_1000981/P1079925" xmlDataType="decimal"/>
    </xmlCellPr>
  </singleXmlCell>
  <singleXmlCell id="1151" xr6:uid="{00000000-000C-0000-FFFF-FFFF76040000}" r="N23" connectionId="0">
    <xmlCellPr id="1" xr6:uid="{00000000-0010-0000-7604-000001000000}" uniqueName="P1079926">
      <xmlPr mapId="3" xpath="/TFI-IZD-POD/IPK-GFI-IZD-POD-E_1000981/P1079926" xmlDataType="decimal"/>
    </xmlCellPr>
  </singleXmlCell>
  <singleXmlCell id="1152" xr6:uid="{00000000-000C-0000-FFFF-FFFF77040000}" r="O23" connectionId="0">
    <xmlCellPr id="1" xr6:uid="{00000000-0010-0000-7704-000001000000}" uniqueName="P1079927">
      <xmlPr mapId="3" xpath="/TFI-IZD-POD/IPK-GFI-IZD-POD-E_1000981/P1079927" xmlDataType="decimal"/>
    </xmlCellPr>
  </singleXmlCell>
  <singleXmlCell id="1153" xr6:uid="{00000000-000C-0000-FFFF-FFFF78040000}" r="P23" connectionId="0">
    <xmlCellPr id="1" xr6:uid="{00000000-0010-0000-7804-000001000000}" uniqueName="P1082003">
      <xmlPr mapId="3" xpath="/TFI-IZD-POD/IPK-GFI-IZD-POD-E_1000981/P1082003" xmlDataType="decimal"/>
    </xmlCellPr>
  </singleXmlCell>
  <singleXmlCell id="1154" xr6:uid="{00000000-000C-0000-FFFF-FFFF79040000}" r="Q23" connectionId="0">
    <xmlCellPr id="1" xr6:uid="{00000000-0010-0000-7904-000001000000}" uniqueName="P1082004">
      <xmlPr mapId="3" xpath="/TFI-IZD-POD/IPK-GFI-IZD-POD-E_1000981/P1082004" xmlDataType="decimal"/>
    </xmlCellPr>
  </singleXmlCell>
  <singleXmlCell id="1155" xr6:uid="{00000000-000C-0000-FFFF-FFFF7A040000}" r="R23" connectionId="0">
    <xmlCellPr id="1" xr6:uid="{00000000-0010-0000-7A04-000001000000}" uniqueName="P1082005">
      <xmlPr mapId="3" xpath="/TFI-IZD-POD/IPK-GFI-IZD-POD-E_1000981/P1082005" xmlDataType="decimal"/>
    </xmlCellPr>
  </singleXmlCell>
  <singleXmlCell id="1156" xr6:uid="{00000000-000C-0000-FFFF-FFFF7B040000}" r="S23" connectionId="0">
    <xmlCellPr id="1" xr6:uid="{00000000-0010-0000-7B04-000001000000}" uniqueName="P1124806">
      <xmlPr mapId="3" xpath="/TFI-IZD-POD/IPK-GFI-IZD-POD-E_1000981/P1124806" xmlDataType="decimal"/>
    </xmlCellPr>
  </singleXmlCell>
  <singleXmlCell id="1157" xr6:uid="{00000000-000C-0000-FFFF-FFFF7C040000}" r="T23" connectionId="0">
    <xmlCellPr id="1" xr6:uid="{00000000-0010-0000-7C04-000001000000}" uniqueName="P1124807">
      <xmlPr mapId="3" xpath="/TFI-IZD-POD/IPK-GFI-IZD-POD-E_1000981/P1124807" xmlDataType="decimal"/>
    </xmlCellPr>
  </singleXmlCell>
  <singleXmlCell id="1158" xr6:uid="{00000000-000C-0000-FFFF-FFFF7D040000}" r="U23" connectionId="0">
    <xmlCellPr id="1" xr6:uid="{00000000-0010-0000-7D04-000001000000}" uniqueName="P1082007">
      <xmlPr mapId="3" xpath="/TFI-IZD-POD/IPK-GFI-IZD-POD-E_1000981/P1082007" xmlDataType="decimal"/>
    </xmlCellPr>
  </singleXmlCell>
  <singleXmlCell id="1159" xr6:uid="{00000000-000C-0000-FFFF-FFFF7E040000}" r="V23" connectionId="0">
    <xmlCellPr id="1" xr6:uid="{00000000-0010-0000-7E04-000001000000}" uniqueName="P1082008">
      <xmlPr mapId="3" xpath="/TFI-IZD-POD/IPK-GFI-IZD-POD-E_1000981/P1082008" xmlDataType="decimal"/>
    </xmlCellPr>
  </singleXmlCell>
  <singleXmlCell id="1160" xr6:uid="{00000000-000C-0000-FFFF-FFFF7F040000}" r="W23" connectionId="0">
    <xmlCellPr id="1" xr6:uid="{00000000-0010-0000-7F04-000001000000}" uniqueName="P1082010">
      <xmlPr mapId="3" xpath="/TFI-IZD-POD/IPK-GFI-IZD-POD-E_1000981/P1082010" xmlDataType="decimal"/>
    </xmlCellPr>
  </singleXmlCell>
  <singleXmlCell id="1161" xr6:uid="{00000000-000C-0000-FFFF-FFFF80040000}" r="X23" connectionId="0">
    <xmlCellPr id="1" xr6:uid="{00000000-0010-0000-8004-000001000000}" uniqueName="P1082011">
      <xmlPr mapId="3" xpath="/TFI-IZD-POD/IPK-GFI-IZD-POD-E_1000981/P1082011" xmlDataType="decimal"/>
    </xmlCellPr>
  </singleXmlCell>
  <singleXmlCell id="1162" xr6:uid="{00000000-000C-0000-FFFF-FFFF81040000}" r="Y23" connectionId="0">
    <xmlCellPr id="1" xr6:uid="{00000000-0010-0000-8104-000001000000}" uniqueName="P1082013">
      <xmlPr mapId="3" xpath="/TFI-IZD-POD/IPK-GFI-IZD-POD-E_1000981/P1082013" xmlDataType="decimal"/>
    </xmlCellPr>
  </singleXmlCell>
  <singleXmlCell id="1163" xr6:uid="{00000000-000C-0000-FFFF-FFFF82040000}" r="H24" connectionId="0">
    <xmlCellPr id="1" xr6:uid="{00000000-0010-0000-8204-000001000000}" uniqueName="P1079936">
      <xmlPr mapId="3" xpath="/TFI-IZD-POD/IPK-GFI-IZD-POD-E_1000981/P1079936" xmlDataType="decimal"/>
    </xmlCellPr>
  </singleXmlCell>
  <singleXmlCell id="1164" xr6:uid="{00000000-000C-0000-FFFF-FFFF83040000}" r="I24" connectionId="0">
    <xmlCellPr id="1" xr6:uid="{00000000-0010-0000-8304-000001000000}" uniqueName="P1079937">
      <xmlPr mapId="3" xpath="/TFI-IZD-POD/IPK-GFI-IZD-POD-E_1000981/P1079937" xmlDataType="decimal"/>
    </xmlCellPr>
  </singleXmlCell>
  <singleXmlCell id="1165" xr6:uid="{00000000-000C-0000-FFFF-FFFF84040000}" r="J24" connectionId="0">
    <xmlCellPr id="1" xr6:uid="{00000000-0010-0000-8404-000001000000}" uniqueName="P1079938">
      <xmlPr mapId="3" xpath="/TFI-IZD-POD/IPK-GFI-IZD-POD-E_1000981/P1079938" xmlDataType="decimal"/>
    </xmlCellPr>
  </singleXmlCell>
  <singleXmlCell id="1166" xr6:uid="{00000000-000C-0000-FFFF-FFFF85040000}" r="K24" connectionId="0">
    <xmlCellPr id="1" xr6:uid="{00000000-0010-0000-8504-000001000000}" uniqueName="P1079939">
      <xmlPr mapId="3" xpath="/TFI-IZD-POD/IPK-GFI-IZD-POD-E_1000981/P1079939" xmlDataType="decimal"/>
    </xmlCellPr>
  </singleXmlCell>
  <singleXmlCell id="1167" xr6:uid="{00000000-000C-0000-FFFF-FFFF86040000}" r="L24" connectionId="0">
    <xmlCellPr id="1" xr6:uid="{00000000-0010-0000-8604-000001000000}" uniqueName="P1079940">
      <xmlPr mapId="3" xpath="/TFI-IZD-POD/IPK-GFI-IZD-POD-E_1000981/P1079940" xmlDataType="decimal"/>
    </xmlCellPr>
  </singleXmlCell>
  <singleXmlCell id="1168" xr6:uid="{00000000-000C-0000-FFFF-FFFF87040000}" r="M24" connectionId="0">
    <xmlCellPr id="1" xr6:uid="{00000000-0010-0000-8704-000001000000}" uniqueName="P1079941">
      <xmlPr mapId="3" xpath="/TFI-IZD-POD/IPK-GFI-IZD-POD-E_1000981/P1079941" xmlDataType="decimal"/>
    </xmlCellPr>
  </singleXmlCell>
  <singleXmlCell id="1169" xr6:uid="{00000000-000C-0000-FFFF-FFFF88040000}" r="N24" connectionId="0">
    <xmlCellPr id="1" xr6:uid="{00000000-0010-0000-8804-000001000000}" uniqueName="P1079942">
      <xmlPr mapId="3" xpath="/TFI-IZD-POD/IPK-GFI-IZD-POD-E_1000981/P1079942" xmlDataType="decimal"/>
    </xmlCellPr>
  </singleXmlCell>
  <singleXmlCell id="1170" xr6:uid="{00000000-000C-0000-FFFF-FFFF89040000}" r="O24" connectionId="0">
    <xmlCellPr id="1" xr6:uid="{00000000-0010-0000-8904-000001000000}" uniqueName="P1079943">
      <xmlPr mapId="3" xpath="/TFI-IZD-POD/IPK-GFI-IZD-POD-E_1000981/P1079943" xmlDataType="decimal"/>
    </xmlCellPr>
  </singleXmlCell>
  <singleXmlCell id="1171" xr6:uid="{00000000-000C-0000-FFFF-FFFF8A040000}" r="P24" connectionId="0">
    <xmlCellPr id="1" xr6:uid="{00000000-0010-0000-8A04-000001000000}" uniqueName="P1082038">
      <xmlPr mapId="3" xpath="/TFI-IZD-POD/IPK-GFI-IZD-POD-E_1000981/P1082038" xmlDataType="decimal"/>
    </xmlCellPr>
  </singleXmlCell>
  <singleXmlCell id="1172" xr6:uid="{00000000-000C-0000-FFFF-FFFF8B040000}" r="Q24" connectionId="0">
    <xmlCellPr id="1" xr6:uid="{00000000-0010-0000-8B04-000001000000}" uniqueName="P1082045">
      <xmlPr mapId="3" xpath="/TFI-IZD-POD/IPK-GFI-IZD-POD-E_1000981/P1082045" xmlDataType="decimal"/>
    </xmlCellPr>
  </singleXmlCell>
  <singleXmlCell id="1173" xr6:uid="{00000000-000C-0000-FFFF-FFFF8C040000}" r="R24" connectionId="0">
    <xmlCellPr id="1" xr6:uid="{00000000-0010-0000-8C04-000001000000}" uniqueName="P1082047">
      <xmlPr mapId="3" xpath="/TFI-IZD-POD/IPK-GFI-IZD-POD-E_1000981/P1082047" xmlDataType="decimal"/>
    </xmlCellPr>
  </singleXmlCell>
  <singleXmlCell id="1174" xr6:uid="{00000000-000C-0000-FFFF-FFFF8D040000}" r="S24" connectionId="0">
    <xmlCellPr id="1" xr6:uid="{00000000-0010-0000-8D04-000001000000}" uniqueName="P1124809">
      <xmlPr mapId="3" xpath="/TFI-IZD-POD/IPK-GFI-IZD-POD-E_1000981/P1124809" xmlDataType="decimal"/>
    </xmlCellPr>
  </singleXmlCell>
  <singleXmlCell id="1175" xr6:uid="{00000000-000C-0000-FFFF-FFFF8E040000}" r="T24" connectionId="0">
    <xmlCellPr id="1" xr6:uid="{00000000-0010-0000-8E04-000001000000}" uniqueName="P1124808">
      <xmlPr mapId="3" xpath="/TFI-IZD-POD/IPK-GFI-IZD-POD-E_1000981/P1124808" xmlDataType="decimal"/>
    </xmlCellPr>
  </singleXmlCell>
  <singleXmlCell id="1176" xr6:uid="{00000000-000C-0000-FFFF-FFFF8F040000}" r="U24" connectionId="0">
    <xmlCellPr id="1" xr6:uid="{00000000-0010-0000-8F04-000001000000}" uniqueName="P1082048">
      <xmlPr mapId="3" xpath="/TFI-IZD-POD/IPK-GFI-IZD-POD-E_1000981/P1082048" xmlDataType="decimal"/>
    </xmlCellPr>
  </singleXmlCell>
  <singleXmlCell id="1177" xr6:uid="{00000000-000C-0000-FFFF-FFFF90040000}" r="V24" connectionId="0">
    <xmlCellPr id="1" xr6:uid="{00000000-0010-0000-9004-000001000000}" uniqueName="P1082075">
      <xmlPr mapId="3" xpath="/TFI-IZD-POD/IPK-GFI-IZD-POD-E_1000981/P1082075" xmlDataType="decimal"/>
    </xmlCellPr>
  </singleXmlCell>
  <singleXmlCell id="1178" xr6:uid="{00000000-000C-0000-FFFF-FFFF91040000}" r="W24" connectionId="0">
    <xmlCellPr id="1" xr6:uid="{00000000-0010-0000-9104-000001000000}" uniqueName="P1082077">
      <xmlPr mapId="3" xpath="/TFI-IZD-POD/IPK-GFI-IZD-POD-E_1000981/P1082077" xmlDataType="decimal"/>
    </xmlCellPr>
  </singleXmlCell>
  <singleXmlCell id="1179" xr6:uid="{00000000-000C-0000-FFFF-FFFF92040000}" r="X24" connectionId="0">
    <xmlCellPr id="1" xr6:uid="{00000000-0010-0000-9204-000001000000}" uniqueName="P1082092">
      <xmlPr mapId="3" xpath="/TFI-IZD-POD/IPK-GFI-IZD-POD-E_1000981/P1082092" xmlDataType="decimal"/>
    </xmlCellPr>
  </singleXmlCell>
  <singleXmlCell id="1180" xr6:uid="{00000000-000C-0000-FFFF-FFFF93040000}" r="Y24" connectionId="0">
    <xmlCellPr id="1" xr6:uid="{00000000-0010-0000-9304-000001000000}" uniqueName="P1082094">
      <xmlPr mapId="3" xpath="/TFI-IZD-POD/IPK-GFI-IZD-POD-E_1000981/P1082094" xmlDataType="decimal"/>
    </xmlCellPr>
  </singleXmlCell>
  <singleXmlCell id="1181" xr6:uid="{00000000-000C-0000-FFFF-FFFF94040000}" r="H25" connectionId="0">
    <xmlCellPr id="1" xr6:uid="{00000000-0010-0000-9404-000001000000}" uniqueName="P1124888">
      <xmlPr mapId="3" xpath="/TFI-IZD-POD/IPK-GFI-IZD-POD-E_1000981/P1124888" xmlDataType="decimal"/>
    </xmlCellPr>
  </singleXmlCell>
  <singleXmlCell id="1182" xr6:uid="{00000000-000C-0000-FFFF-FFFF95040000}" r="I25" connectionId="0">
    <xmlCellPr id="1" xr6:uid="{00000000-0010-0000-9504-000001000000}" uniqueName="P1124889">
      <xmlPr mapId="3" xpath="/TFI-IZD-POD/IPK-GFI-IZD-POD-E_1000981/P1124889" xmlDataType="decimal"/>
    </xmlCellPr>
  </singleXmlCell>
  <singleXmlCell id="1183" xr6:uid="{00000000-000C-0000-FFFF-FFFF96040000}" r="J25" connectionId="0">
    <xmlCellPr id="1" xr6:uid="{00000000-0010-0000-9604-000001000000}" uniqueName="P1124890">
      <xmlPr mapId="3" xpath="/TFI-IZD-POD/IPK-GFI-IZD-POD-E_1000981/P1124890" xmlDataType="decimal"/>
    </xmlCellPr>
  </singleXmlCell>
  <singleXmlCell id="1184" xr6:uid="{00000000-000C-0000-FFFF-FFFF97040000}" r="K25" connectionId="0">
    <xmlCellPr id="1" xr6:uid="{00000000-0010-0000-9704-000001000000}" uniqueName="P1124891">
      <xmlPr mapId="3" xpath="/TFI-IZD-POD/IPK-GFI-IZD-POD-E_1000981/P1124891" xmlDataType="decimal"/>
    </xmlCellPr>
  </singleXmlCell>
  <singleXmlCell id="1185" xr6:uid="{00000000-000C-0000-FFFF-FFFF98040000}" r="L25" connectionId="0">
    <xmlCellPr id="1" xr6:uid="{00000000-0010-0000-9804-000001000000}" uniqueName="P1124892">
      <xmlPr mapId="3" xpath="/TFI-IZD-POD/IPK-GFI-IZD-POD-E_1000981/P1124892" xmlDataType="decimal"/>
    </xmlCellPr>
  </singleXmlCell>
  <singleXmlCell id="1186" xr6:uid="{00000000-000C-0000-FFFF-FFFF99040000}" r="M25" connectionId="0">
    <xmlCellPr id="1" xr6:uid="{00000000-0010-0000-9904-000001000000}" uniqueName="P1124893">
      <xmlPr mapId="3" xpath="/TFI-IZD-POD/IPK-GFI-IZD-POD-E_1000981/P1124893" xmlDataType="decimal"/>
    </xmlCellPr>
  </singleXmlCell>
  <singleXmlCell id="1187" xr6:uid="{00000000-000C-0000-FFFF-FFFF9A040000}" r="N25" connectionId="0">
    <xmlCellPr id="1" xr6:uid="{00000000-0010-0000-9A04-000001000000}" uniqueName="P1124899">
      <xmlPr mapId="3" xpath="/TFI-IZD-POD/IPK-GFI-IZD-POD-E_1000981/P1124899" xmlDataType="decimal"/>
    </xmlCellPr>
  </singleXmlCell>
  <singleXmlCell id="1188" xr6:uid="{00000000-000C-0000-FFFF-FFFF9B040000}" r="O25" connectionId="0">
    <xmlCellPr id="1" xr6:uid="{00000000-0010-0000-9B04-000001000000}" uniqueName="P1124900">
      <xmlPr mapId="3" xpath="/TFI-IZD-POD/IPK-GFI-IZD-POD-E_1000981/P1124900" xmlDataType="decimal"/>
    </xmlCellPr>
  </singleXmlCell>
  <singleXmlCell id="1189" xr6:uid="{00000000-000C-0000-FFFF-FFFF9C040000}" r="P25" connectionId="0">
    <xmlCellPr id="1" xr6:uid="{00000000-0010-0000-9C04-000001000000}" uniqueName="P1124901">
      <xmlPr mapId="3" xpath="/TFI-IZD-POD/IPK-GFI-IZD-POD-E_1000981/P1124901" xmlDataType="decimal"/>
    </xmlCellPr>
  </singleXmlCell>
  <singleXmlCell id="1190" xr6:uid="{00000000-000C-0000-FFFF-FFFF9D040000}" r="Q25" connectionId="0">
    <xmlCellPr id="1" xr6:uid="{00000000-0010-0000-9D04-000001000000}" uniqueName="P1124902">
      <xmlPr mapId="3" xpath="/TFI-IZD-POD/IPK-GFI-IZD-POD-E_1000981/P1124902" xmlDataType="decimal"/>
    </xmlCellPr>
  </singleXmlCell>
  <singleXmlCell id="1191" xr6:uid="{00000000-000C-0000-FFFF-FFFF9E040000}" r="R25" connectionId="0">
    <xmlCellPr id="1" xr6:uid="{00000000-0010-0000-9E04-000001000000}" uniqueName="P1124903">
      <xmlPr mapId="3" xpath="/TFI-IZD-POD/IPK-GFI-IZD-POD-E_1000981/P1124903" xmlDataType="decimal"/>
    </xmlCellPr>
  </singleXmlCell>
  <singleXmlCell id="1192" xr6:uid="{00000000-000C-0000-FFFF-FFFF9F040000}" r="S25" connectionId="0">
    <xmlCellPr id="1" xr6:uid="{00000000-0010-0000-9F04-000001000000}" uniqueName="P1124810">
      <xmlPr mapId="3" xpath="/TFI-IZD-POD/IPK-GFI-IZD-POD-E_1000981/P1124810" xmlDataType="decimal"/>
    </xmlCellPr>
  </singleXmlCell>
  <singleXmlCell id="1193" xr6:uid="{00000000-000C-0000-FFFF-FFFFA0040000}" r="T25" connectionId="0">
    <xmlCellPr id="1" xr6:uid="{00000000-0010-0000-A004-000001000000}" uniqueName="P1124811">
      <xmlPr mapId="3" xpath="/TFI-IZD-POD/IPK-GFI-IZD-POD-E_1000981/P1124811" xmlDataType="decimal"/>
    </xmlCellPr>
  </singleXmlCell>
  <singleXmlCell id="1194" xr6:uid="{00000000-000C-0000-FFFF-FFFFA1040000}" r="U25" connectionId="0">
    <xmlCellPr id="1" xr6:uid="{00000000-0010-0000-A104-000001000000}" uniqueName="P1124909">
      <xmlPr mapId="3" xpath="/TFI-IZD-POD/IPK-GFI-IZD-POD-E_1000981/P1124909" xmlDataType="decimal"/>
    </xmlCellPr>
  </singleXmlCell>
  <singleXmlCell id="1195" xr6:uid="{00000000-000C-0000-FFFF-FFFFA2040000}" r="V25" connectionId="0">
    <xmlCellPr id="1" xr6:uid="{00000000-0010-0000-A204-000001000000}" uniqueName="P1124910">
      <xmlPr mapId="3" xpath="/TFI-IZD-POD/IPK-GFI-IZD-POD-E_1000981/P1124910" xmlDataType="decimal"/>
    </xmlCellPr>
  </singleXmlCell>
  <singleXmlCell id="1196" xr6:uid="{00000000-000C-0000-FFFF-FFFFA3040000}" r="W25" connectionId="0">
    <xmlCellPr id="1" xr6:uid="{00000000-0010-0000-A304-000001000000}" uniqueName="P1124911">
      <xmlPr mapId="3" xpath="/TFI-IZD-POD/IPK-GFI-IZD-POD-E_1000981/P1124911" xmlDataType="decimal"/>
    </xmlCellPr>
  </singleXmlCell>
  <singleXmlCell id="1197" xr6:uid="{00000000-000C-0000-FFFF-FFFFA4040000}" r="X25" connectionId="0">
    <xmlCellPr id="1" xr6:uid="{00000000-0010-0000-A404-000001000000}" uniqueName="P1124912">
      <xmlPr mapId="3" xpath="/TFI-IZD-POD/IPK-GFI-IZD-POD-E_1000981/P1124912" xmlDataType="decimal"/>
    </xmlCellPr>
  </singleXmlCell>
  <singleXmlCell id="1198" xr6:uid="{00000000-000C-0000-FFFF-FFFFA5040000}" r="Y25" connectionId="0">
    <xmlCellPr id="1" xr6:uid="{00000000-0010-0000-A504-000001000000}" uniqueName="P1124913">
      <xmlPr mapId="3" xpath="/TFI-IZD-POD/IPK-GFI-IZD-POD-E_1000981/P1124913" xmlDataType="decimal"/>
    </xmlCellPr>
  </singleXmlCell>
  <singleXmlCell id="1199" xr6:uid="{00000000-000C-0000-FFFF-FFFFA6040000}" r="H26" connectionId="0">
    <xmlCellPr id="1" xr6:uid="{00000000-0010-0000-A604-000001000000}" uniqueName="P1079944">
      <xmlPr mapId="3" xpath="/TFI-IZD-POD/IPK-GFI-IZD-POD-E_1000981/P1079944" xmlDataType="decimal"/>
    </xmlCellPr>
  </singleXmlCell>
  <singleXmlCell id="1200" xr6:uid="{00000000-000C-0000-FFFF-FFFFA7040000}" r="I26" connectionId="0">
    <xmlCellPr id="1" xr6:uid="{00000000-0010-0000-A704-000001000000}" uniqueName="P1079945">
      <xmlPr mapId="3" xpath="/TFI-IZD-POD/IPK-GFI-IZD-POD-E_1000981/P1079945" xmlDataType="decimal"/>
    </xmlCellPr>
  </singleXmlCell>
  <singleXmlCell id="1201" xr6:uid="{00000000-000C-0000-FFFF-FFFFA8040000}" r="J26" connectionId="0">
    <xmlCellPr id="1" xr6:uid="{00000000-0010-0000-A804-000001000000}" uniqueName="P1079946">
      <xmlPr mapId="3" xpath="/TFI-IZD-POD/IPK-GFI-IZD-POD-E_1000981/P1079946" xmlDataType="decimal"/>
    </xmlCellPr>
  </singleXmlCell>
  <singleXmlCell id="1202" xr6:uid="{00000000-000C-0000-FFFF-FFFFA9040000}" r="K26" connectionId="0">
    <xmlCellPr id="1" xr6:uid="{00000000-0010-0000-A904-000001000000}" uniqueName="P1079947">
      <xmlPr mapId="3" xpath="/TFI-IZD-POD/IPK-GFI-IZD-POD-E_1000981/P1079947" xmlDataType="decimal"/>
    </xmlCellPr>
  </singleXmlCell>
  <singleXmlCell id="1203" xr6:uid="{00000000-000C-0000-FFFF-FFFFAA040000}" r="L26" connectionId="0">
    <xmlCellPr id="1" xr6:uid="{00000000-0010-0000-AA04-000001000000}" uniqueName="P1079948">
      <xmlPr mapId="3" xpath="/TFI-IZD-POD/IPK-GFI-IZD-POD-E_1000981/P1079948" xmlDataType="decimal"/>
    </xmlCellPr>
  </singleXmlCell>
  <singleXmlCell id="1204" xr6:uid="{00000000-000C-0000-FFFF-FFFFAB040000}" r="M26" connectionId="0">
    <xmlCellPr id="1" xr6:uid="{00000000-0010-0000-AB04-000001000000}" uniqueName="P1079949">
      <xmlPr mapId="3" xpath="/TFI-IZD-POD/IPK-GFI-IZD-POD-E_1000981/P1079949" xmlDataType="decimal"/>
    </xmlCellPr>
  </singleXmlCell>
  <singleXmlCell id="1205" xr6:uid="{00000000-000C-0000-FFFF-FFFFAC040000}" r="N26" connectionId="0">
    <xmlCellPr id="1" xr6:uid="{00000000-0010-0000-AC04-000001000000}" uniqueName="P1079950">
      <xmlPr mapId="3" xpath="/TFI-IZD-POD/IPK-GFI-IZD-POD-E_1000981/P1079950" xmlDataType="decimal"/>
    </xmlCellPr>
  </singleXmlCell>
  <singleXmlCell id="1206" xr6:uid="{00000000-000C-0000-FFFF-FFFFAD040000}" r="O26" connectionId="0">
    <xmlCellPr id="1" xr6:uid="{00000000-0010-0000-AD04-000001000000}" uniqueName="P1079951">
      <xmlPr mapId="3" xpath="/TFI-IZD-POD/IPK-GFI-IZD-POD-E_1000981/P1079951" xmlDataType="decimal"/>
    </xmlCellPr>
  </singleXmlCell>
  <singleXmlCell id="1207" xr6:uid="{00000000-000C-0000-FFFF-FFFFAE040000}" r="P26" connectionId="0">
    <xmlCellPr id="1" xr6:uid="{00000000-0010-0000-AE04-000001000000}" uniqueName="P1082096">
      <xmlPr mapId="3" xpath="/TFI-IZD-POD/IPK-GFI-IZD-POD-E_1000981/P1082096" xmlDataType="decimal"/>
    </xmlCellPr>
  </singleXmlCell>
  <singleXmlCell id="1208" xr6:uid="{00000000-000C-0000-FFFF-FFFFAF040000}" r="Q26" connectionId="0">
    <xmlCellPr id="1" xr6:uid="{00000000-0010-0000-AF04-000001000000}" uniqueName="P1082098">
      <xmlPr mapId="3" xpath="/TFI-IZD-POD/IPK-GFI-IZD-POD-E_1000981/P1082098" xmlDataType="decimal"/>
    </xmlCellPr>
  </singleXmlCell>
  <singleXmlCell id="1209" xr6:uid="{00000000-000C-0000-FFFF-FFFFB0040000}" r="R26" connectionId="0">
    <xmlCellPr id="1" xr6:uid="{00000000-0010-0000-B004-000001000000}" uniqueName="P1082100">
      <xmlPr mapId="3" xpath="/TFI-IZD-POD/IPK-GFI-IZD-POD-E_1000981/P1082100" xmlDataType="decimal"/>
    </xmlCellPr>
  </singleXmlCell>
  <singleXmlCell id="1210" xr6:uid="{00000000-000C-0000-FFFF-FFFFB1040000}" r="S26" connectionId="0">
    <xmlCellPr id="1" xr6:uid="{00000000-0010-0000-B104-000001000000}" uniqueName="P1124812">
      <xmlPr mapId="3" xpath="/TFI-IZD-POD/IPK-GFI-IZD-POD-E_1000981/P1124812" xmlDataType="decimal"/>
    </xmlCellPr>
  </singleXmlCell>
  <singleXmlCell id="1211" xr6:uid="{00000000-000C-0000-FFFF-FFFFB2040000}" r="T26" connectionId="0">
    <xmlCellPr id="1" xr6:uid="{00000000-0010-0000-B204-000001000000}" uniqueName="P1124813">
      <xmlPr mapId="3" xpath="/TFI-IZD-POD/IPK-GFI-IZD-POD-E_1000981/P1124813" xmlDataType="decimal"/>
    </xmlCellPr>
  </singleXmlCell>
  <singleXmlCell id="1212" xr6:uid="{00000000-000C-0000-FFFF-FFFFB3040000}" r="U26" connectionId="0">
    <xmlCellPr id="1" xr6:uid="{00000000-0010-0000-B304-000001000000}" uniqueName="P1082102">
      <xmlPr mapId="3" xpath="/TFI-IZD-POD/IPK-GFI-IZD-POD-E_1000981/P1082102" xmlDataType="decimal"/>
    </xmlCellPr>
  </singleXmlCell>
  <singleXmlCell id="1213" xr6:uid="{00000000-000C-0000-FFFF-FFFFB4040000}" r="V26" connectionId="0">
    <xmlCellPr id="1" xr6:uid="{00000000-0010-0000-B404-000001000000}" uniqueName="P1082104">
      <xmlPr mapId="3" xpath="/TFI-IZD-POD/IPK-GFI-IZD-POD-E_1000981/P1082104" xmlDataType="decimal"/>
    </xmlCellPr>
  </singleXmlCell>
  <singleXmlCell id="1214" xr6:uid="{00000000-000C-0000-FFFF-FFFFB5040000}" r="W26" connectionId="0">
    <xmlCellPr id="1" xr6:uid="{00000000-0010-0000-B504-000001000000}" uniqueName="P1082105">
      <xmlPr mapId="3" xpath="/TFI-IZD-POD/IPK-GFI-IZD-POD-E_1000981/P1082105" xmlDataType="decimal"/>
    </xmlCellPr>
  </singleXmlCell>
  <singleXmlCell id="1215" xr6:uid="{00000000-000C-0000-FFFF-FFFFB6040000}" r="X26" connectionId="0">
    <xmlCellPr id="1" xr6:uid="{00000000-0010-0000-B604-000001000000}" uniqueName="P1082106">
      <xmlPr mapId="3" xpath="/TFI-IZD-POD/IPK-GFI-IZD-POD-E_1000981/P1082106" xmlDataType="decimal"/>
    </xmlCellPr>
  </singleXmlCell>
  <singleXmlCell id="1216" xr6:uid="{00000000-000C-0000-FFFF-FFFFB7040000}" r="Y26" connectionId="0">
    <xmlCellPr id="1" xr6:uid="{00000000-0010-0000-B704-000001000000}" uniqueName="P1082108">
      <xmlPr mapId="3" xpath="/TFI-IZD-POD/IPK-GFI-IZD-POD-E_1000981/P1082108" xmlDataType="decimal"/>
    </xmlCellPr>
  </singleXmlCell>
  <singleXmlCell id="1217" xr6:uid="{00000000-000C-0000-FFFF-FFFFB8040000}" r="H27" connectionId="0">
    <xmlCellPr id="1" xr6:uid="{00000000-0010-0000-B804-000001000000}" uniqueName="P1079952">
      <xmlPr mapId="3" xpath="/TFI-IZD-POD/IPK-GFI-IZD-POD-E_1000981/P1079952" xmlDataType="decimal"/>
    </xmlCellPr>
  </singleXmlCell>
  <singleXmlCell id="1218" xr6:uid="{00000000-000C-0000-FFFF-FFFFB9040000}" r="I27" connectionId="0">
    <xmlCellPr id="1" xr6:uid="{00000000-0010-0000-B904-000001000000}" uniqueName="P1079953">
      <xmlPr mapId="3" xpath="/TFI-IZD-POD/IPK-GFI-IZD-POD-E_1000981/P1079953" xmlDataType="decimal"/>
    </xmlCellPr>
  </singleXmlCell>
  <singleXmlCell id="1219" xr6:uid="{00000000-000C-0000-FFFF-FFFFBA040000}" r="J27" connectionId="0">
    <xmlCellPr id="1" xr6:uid="{00000000-0010-0000-BA04-000001000000}" uniqueName="P1079954">
      <xmlPr mapId="3" xpath="/TFI-IZD-POD/IPK-GFI-IZD-POD-E_1000981/P1079954" xmlDataType="decimal"/>
    </xmlCellPr>
  </singleXmlCell>
  <singleXmlCell id="1220" xr6:uid="{00000000-000C-0000-FFFF-FFFFBB040000}" r="K27" connectionId="0">
    <xmlCellPr id="1" xr6:uid="{00000000-0010-0000-BB04-000001000000}" uniqueName="P1079955">
      <xmlPr mapId="3" xpath="/TFI-IZD-POD/IPK-GFI-IZD-POD-E_1000981/P1079955" xmlDataType="decimal"/>
    </xmlCellPr>
  </singleXmlCell>
  <singleXmlCell id="1221" xr6:uid="{00000000-000C-0000-FFFF-FFFFBC040000}" r="L27" connectionId="0">
    <xmlCellPr id="1" xr6:uid="{00000000-0010-0000-BC04-000001000000}" uniqueName="P1079956">
      <xmlPr mapId="3" xpath="/TFI-IZD-POD/IPK-GFI-IZD-POD-E_1000981/P1079956" xmlDataType="decimal"/>
    </xmlCellPr>
  </singleXmlCell>
  <singleXmlCell id="1222" xr6:uid="{00000000-000C-0000-FFFF-FFFFBD040000}" r="M27" connectionId="0">
    <xmlCellPr id="1" xr6:uid="{00000000-0010-0000-BD04-000001000000}" uniqueName="P1079957">
      <xmlPr mapId="3" xpath="/TFI-IZD-POD/IPK-GFI-IZD-POD-E_1000981/P1079957" xmlDataType="decimal"/>
    </xmlCellPr>
  </singleXmlCell>
  <singleXmlCell id="1223" xr6:uid="{00000000-000C-0000-FFFF-FFFFBE040000}" r="N27" connectionId="0">
    <xmlCellPr id="1" xr6:uid="{00000000-0010-0000-BE04-000001000000}" uniqueName="P1079958">
      <xmlPr mapId="3" xpath="/TFI-IZD-POD/IPK-GFI-IZD-POD-E_1000981/P1079958" xmlDataType="decimal"/>
    </xmlCellPr>
  </singleXmlCell>
  <singleXmlCell id="1224" xr6:uid="{00000000-000C-0000-FFFF-FFFFBF040000}" r="O27" connectionId="0">
    <xmlCellPr id="1" xr6:uid="{00000000-0010-0000-BF04-000001000000}" uniqueName="P1079959">
      <xmlPr mapId="3" xpath="/TFI-IZD-POD/IPK-GFI-IZD-POD-E_1000981/P1079959" xmlDataType="decimal"/>
    </xmlCellPr>
  </singleXmlCell>
  <singleXmlCell id="1225" xr6:uid="{00000000-000C-0000-FFFF-FFFFC0040000}" r="P27" connectionId="0">
    <xmlCellPr id="1" xr6:uid="{00000000-0010-0000-C004-000001000000}" uniqueName="P1082110">
      <xmlPr mapId="3" xpath="/TFI-IZD-POD/IPK-GFI-IZD-POD-E_1000981/P1082110" xmlDataType="decimal"/>
    </xmlCellPr>
  </singleXmlCell>
  <singleXmlCell id="1226" xr6:uid="{00000000-000C-0000-FFFF-FFFFC1040000}" r="Q27" connectionId="0">
    <xmlCellPr id="1" xr6:uid="{00000000-0010-0000-C104-000001000000}" uniqueName="P1082112">
      <xmlPr mapId="3" xpath="/TFI-IZD-POD/IPK-GFI-IZD-POD-E_1000981/P1082112" xmlDataType="decimal"/>
    </xmlCellPr>
  </singleXmlCell>
  <singleXmlCell id="1227" xr6:uid="{00000000-000C-0000-FFFF-FFFFC2040000}" r="R27" connectionId="0">
    <xmlCellPr id="1" xr6:uid="{00000000-0010-0000-C204-000001000000}" uniqueName="P1082115">
      <xmlPr mapId="3" xpath="/TFI-IZD-POD/IPK-GFI-IZD-POD-E_1000981/P1082115" xmlDataType="decimal"/>
    </xmlCellPr>
  </singleXmlCell>
  <singleXmlCell id="1228" xr6:uid="{00000000-000C-0000-FFFF-FFFFC3040000}" r="S27" connectionId="0">
    <xmlCellPr id="1" xr6:uid="{00000000-0010-0000-C304-000001000000}" uniqueName="P1124814">
      <xmlPr mapId="3" xpath="/TFI-IZD-POD/IPK-GFI-IZD-POD-E_1000981/P1124814" xmlDataType="decimal"/>
    </xmlCellPr>
  </singleXmlCell>
  <singleXmlCell id="1229" xr6:uid="{00000000-000C-0000-FFFF-FFFFC4040000}" r="T27" connectionId="0">
    <xmlCellPr id="1" xr6:uid="{00000000-0010-0000-C404-000001000000}" uniqueName="P1124815">
      <xmlPr mapId="3" xpath="/TFI-IZD-POD/IPK-GFI-IZD-POD-E_1000981/P1124815" xmlDataType="decimal"/>
    </xmlCellPr>
  </singleXmlCell>
  <singleXmlCell id="1230" xr6:uid="{00000000-000C-0000-FFFF-FFFFC5040000}" r="U27" connectionId="0">
    <xmlCellPr id="1" xr6:uid="{00000000-0010-0000-C504-000001000000}" uniqueName="P1082118">
      <xmlPr mapId="3" xpath="/TFI-IZD-POD/IPK-GFI-IZD-POD-E_1000981/P1082118" xmlDataType="decimal"/>
    </xmlCellPr>
  </singleXmlCell>
  <singleXmlCell id="1231" xr6:uid="{00000000-000C-0000-FFFF-FFFFC6040000}" r="V27" connectionId="0">
    <xmlCellPr id="1" xr6:uid="{00000000-0010-0000-C604-000001000000}" uniqueName="P1082121">
      <xmlPr mapId="3" xpath="/TFI-IZD-POD/IPK-GFI-IZD-POD-E_1000981/P1082121" xmlDataType="decimal"/>
    </xmlCellPr>
  </singleXmlCell>
  <singleXmlCell id="1232" xr6:uid="{00000000-000C-0000-FFFF-FFFFC7040000}" r="W27" connectionId="0">
    <xmlCellPr id="1" xr6:uid="{00000000-0010-0000-C704-000001000000}" uniqueName="P1082125">
      <xmlPr mapId="3" xpath="/TFI-IZD-POD/IPK-GFI-IZD-POD-E_1000981/P1082125" xmlDataType="decimal"/>
    </xmlCellPr>
  </singleXmlCell>
  <singleXmlCell id="1233" xr6:uid="{00000000-000C-0000-FFFF-FFFFC8040000}" r="X27" connectionId="0">
    <xmlCellPr id="1" xr6:uid="{00000000-0010-0000-C804-000001000000}" uniqueName="P1082133">
      <xmlPr mapId="3" xpath="/TFI-IZD-POD/IPK-GFI-IZD-POD-E_1000981/P1082133" xmlDataType="decimal"/>
    </xmlCellPr>
  </singleXmlCell>
  <singleXmlCell id="1234" xr6:uid="{00000000-000C-0000-FFFF-FFFFC9040000}" r="Y27" connectionId="0">
    <xmlCellPr id="1" xr6:uid="{00000000-0010-0000-C904-000001000000}" uniqueName="P1082135">
      <xmlPr mapId="3" xpath="/TFI-IZD-POD/IPK-GFI-IZD-POD-E_1000981/P1082135" xmlDataType="decimal"/>
    </xmlCellPr>
  </singleXmlCell>
  <singleXmlCell id="1235" xr6:uid="{00000000-000C-0000-FFFF-FFFFCA040000}" r="H28" connectionId="0">
    <xmlCellPr id="1" xr6:uid="{00000000-0010-0000-CA04-000001000000}" uniqueName="P1079960">
      <xmlPr mapId="3" xpath="/TFI-IZD-POD/IPK-GFI-IZD-POD-E_1000981/P1079960" xmlDataType="decimal"/>
    </xmlCellPr>
  </singleXmlCell>
  <singleXmlCell id="1236" xr6:uid="{00000000-000C-0000-FFFF-FFFFCB040000}" r="I28" connectionId="0">
    <xmlCellPr id="1" xr6:uid="{00000000-0010-0000-CB04-000001000000}" uniqueName="P1079961">
      <xmlPr mapId="3" xpath="/TFI-IZD-POD/IPK-GFI-IZD-POD-E_1000981/P1079961" xmlDataType="decimal"/>
    </xmlCellPr>
  </singleXmlCell>
  <singleXmlCell id="1237" xr6:uid="{00000000-000C-0000-FFFF-FFFFCC040000}" r="J28" connectionId="0">
    <xmlCellPr id="1" xr6:uid="{00000000-0010-0000-CC04-000001000000}" uniqueName="P1079962">
      <xmlPr mapId="3" xpath="/TFI-IZD-POD/IPK-GFI-IZD-POD-E_1000981/P1079962" xmlDataType="decimal"/>
    </xmlCellPr>
  </singleXmlCell>
  <singleXmlCell id="1238" xr6:uid="{00000000-000C-0000-FFFF-FFFFCD040000}" r="K28" connectionId="0">
    <xmlCellPr id="1" xr6:uid="{00000000-0010-0000-CD04-000001000000}" uniqueName="P1079963">
      <xmlPr mapId="3" xpath="/TFI-IZD-POD/IPK-GFI-IZD-POD-E_1000981/P1079963" xmlDataType="decimal"/>
    </xmlCellPr>
  </singleXmlCell>
  <singleXmlCell id="1239" xr6:uid="{00000000-000C-0000-FFFF-FFFFCE040000}" r="L28" connectionId="0">
    <xmlCellPr id="1" xr6:uid="{00000000-0010-0000-CE04-000001000000}" uniqueName="P1079964">
      <xmlPr mapId="3" xpath="/TFI-IZD-POD/IPK-GFI-IZD-POD-E_1000981/P1079964" xmlDataType="decimal"/>
    </xmlCellPr>
  </singleXmlCell>
  <singleXmlCell id="1240" xr6:uid="{00000000-000C-0000-FFFF-FFFFCF040000}" r="M28" connectionId="0">
    <xmlCellPr id="1" xr6:uid="{00000000-0010-0000-CF04-000001000000}" uniqueName="P1079965">
      <xmlPr mapId="3" xpath="/TFI-IZD-POD/IPK-GFI-IZD-POD-E_1000981/P1079965" xmlDataType="decimal"/>
    </xmlCellPr>
  </singleXmlCell>
  <singleXmlCell id="1241" xr6:uid="{00000000-000C-0000-FFFF-FFFFD0040000}" r="N28" connectionId="0">
    <xmlCellPr id="1" xr6:uid="{00000000-0010-0000-D004-000001000000}" uniqueName="P1079966">
      <xmlPr mapId="3" xpath="/TFI-IZD-POD/IPK-GFI-IZD-POD-E_1000981/P1079966" xmlDataType="decimal"/>
    </xmlCellPr>
  </singleXmlCell>
  <singleXmlCell id="1242" xr6:uid="{00000000-000C-0000-FFFF-FFFFD1040000}" r="O28" connectionId="0">
    <xmlCellPr id="1" xr6:uid="{00000000-0010-0000-D104-000001000000}" uniqueName="P1079967">
      <xmlPr mapId="3" xpath="/TFI-IZD-POD/IPK-GFI-IZD-POD-E_1000981/P1079967" xmlDataType="decimal"/>
    </xmlCellPr>
  </singleXmlCell>
  <singleXmlCell id="1243" xr6:uid="{00000000-000C-0000-FFFF-FFFFD2040000}" r="P28" connectionId="0">
    <xmlCellPr id="1" xr6:uid="{00000000-0010-0000-D204-000001000000}" uniqueName="P1082136">
      <xmlPr mapId="3" xpath="/TFI-IZD-POD/IPK-GFI-IZD-POD-E_1000981/P1082136" xmlDataType="decimal"/>
    </xmlCellPr>
  </singleXmlCell>
  <singleXmlCell id="1244" xr6:uid="{00000000-000C-0000-FFFF-FFFFD3040000}" r="Q28" connectionId="0">
    <xmlCellPr id="1" xr6:uid="{00000000-0010-0000-D304-000001000000}" uniqueName="P1082139">
      <xmlPr mapId="3" xpath="/TFI-IZD-POD/IPK-GFI-IZD-POD-E_1000981/P1082139" xmlDataType="decimal"/>
    </xmlCellPr>
  </singleXmlCell>
  <singleXmlCell id="1245" xr6:uid="{00000000-000C-0000-FFFF-FFFFD4040000}" r="R28" connectionId="0">
    <xmlCellPr id="1" xr6:uid="{00000000-0010-0000-D404-000001000000}" uniqueName="P1082147">
      <xmlPr mapId="3" xpath="/TFI-IZD-POD/IPK-GFI-IZD-POD-E_1000981/P1082147" xmlDataType="decimal"/>
    </xmlCellPr>
  </singleXmlCell>
  <singleXmlCell id="1246" xr6:uid="{00000000-000C-0000-FFFF-FFFFD5040000}" r="S28" connectionId="0">
    <xmlCellPr id="1" xr6:uid="{00000000-0010-0000-D504-000001000000}" uniqueName="P1124816">
      <xmlPr mapId="3" xpath="/TFI-IZD-POD/IPK-GFI-IZD-POD-E_1000981/P1124816" xmlDataType="decimal"/>
    </xmlCellPr>
  </singleXmlCell>
  <singleXmlCell id="1247" xr6:uid="{00000000-000C-0000-FFFF-FFFFD6040000}" r="T28" connectionId="0">
    <xmlCellPr id="1" xr6:uid="{00000000-0010-0000-D604-000001000000}" uniqueName="P1124817">
      <xmlPr mapId="3" xpath="/TFI-IZD-POD/IPK-GFI-IZD-POD-E_1000981/P1124817" xmlDataType="decimal"/>
    </xmlCellPr>
  </singleXmlCell>
  <singleXmlCell id="1248" xr6:uid="{00000000-000C-0000-FFFF-FFFFD7040000}" r="U28" connectionId="0">
    <xmlCellPr id="1" xr6:uid="{00000000-0010-0000-D704-000001000000}" uniqueName="P1082148">
      <xmlPr mapId="3" xpath="/TFI-IZD-POD/IPK-GFI-IZD-POD-E_1000981/P1082148" xmlDataType="decimal"/>
    </xmlCellPr>
  </singleXmlCell>
  <singleXmlCell id="1249" xr6:uid="{00000000-000C-0000-FFFF-FFFFD8040000}" r="V28" connectionId="0">
    <xmlCellPr id="1" xr6:uid="{00000000-0010-0000-D804-000001000000}" uniqueName="P1082149">
      <xmlPr mapId="3" xpath="/TFI-IZD-POD/IPK-GFI-IZD-POD-E_1000981/P1082149" xmlDataType="decimal"/>
    </xmlCellPr>
  </singleXmlCell>
  <singleXmlCell id="1250" xr6:uid="{00000000-000C-0000-FFFF-FFFFD9040000}" r="W28" connectionId="0">
    <xmlCellPr id="1" xr6:uid="{00000000-0010-0000-D904-000001000000}" uniqueName="P1082150">
      <xmlPr mapId="3" xpath="/TFI-IZD-POD/IPK-GFI-IZD-POD-E_1000981/P1082150" xmlDataType="decimal"/>
    </xmlCellPr>
  </singleXmlCell>
  <singleXmlCell id="1251" xr6:uid="{00000000-000C-0000-FFFF-FFFFDA040000}" r="X28" connectionId="0">
    <xmlCellPr id="1" xr6:uid="{00000000-0010-0000-DA04-000001000000}" uniqueName="P1082151">
      <xmlPr mapId="3" xpath="/TFI-IZD-POD/IPK-GFI-IZD-POD-E_1000981/P1082151" xmlDataType="decimal"/>
    </xmlCellPr>
  </singleXmlCell>
  <singleXmlCell id="1252" xr6:uid="{00000000-000C-0000-FFFF-FFFFDB040000}" r="Y28" connectionId="0">
    <xmlCellPr id="1" xr6:uid="{00000000-0010-0000-DB04-000001000000}" uniqueName="P1082152">
      <xmlPr mapId="3" xpath="/TFI-IZD-POD/IPK-GFI-IZD-POD-E_1000981/P1082152" xmlDataType="decimal"/>
    </xmlCellPr>
  </singleXmlCell>
  <singleXmlCell id="1253" xr6:uid="{00000000-000C-0000-FFFF-FFFFDC040000}" r="H29" connectionId="0">
    <xmlCellPr id="1" xr6:uid="{00000000-0010-0000-DC04-000001000000}" uniqueName="P1079968">
      <xmlPr mapId="3" xpath="/TFI-IZD-POD/IPK-GFI-IZD-POD-E_1000981/P1079968" xmlDataType="decimal"/>
    </xmlCellPr>
  </singleXmlCell>
  <singleXmlCell id="1254" xr6:uid="{00000000-000C-0000-FFFF-FFFFDD040000}" r="I29" connectionId="0">
    <xmlCellPr id="1" xr6:uid="{00000000-0010-0000-DD04-000001000000}" uniqueName="P1079969">
      <xmlPr mapId="3" xpath="/TFI-IZD-POD/IPK-GFI-IZD-POD-E_1000981/P1079969" xmlDataType="decimal"/>
    </xmlCellPr>
  </singleXmlCell>
  <singleXmlCell id="1255" xr6:uid="{00000000-000C-0000-FFFF-FFFFDE040000}" r="J29" connectionId="0">
    <xmlCellPr id="1" xr6:uid="{00000000-0010-0000-DE04-000001000000}" uniqueName="P1079970">
      <xmlPr mapId="3" xpath="/TFI-IZD-POD/IPK-GFI-IZD-POD-E_1000981/P1079970" xmlDataType="decimal"/>
    </xmlCellPr>
  </singleXmlCell>
  <singleXmlCell id="1256" xr6:uid="{00000000-000C-0000-FFFF-FFFFDF040000}" r="K29" connectionId="0">
    <xmlCellPr id="1" xr6:uid="{00000000-0010-0000-DF04-000001000000}" uniqueName="P1079971">
      <xmlPr mapId="3" xpath="/TFI-IZD-POD/IPK-GFI-IZD-POD-E_1000981/P1079971" xmlDataType="decimal"/>
    </xmlCellPr>
  </singleXmlCell>
  <singleXmlCell id="1257" xr6:uid="{00000000-000C-0000-FFFF-FFFFE0040000}" r="L29" connectionId="0">
    <xmlCellPr id="1" xr6:uid="{00000000-0010-0000-E004-000001000000}" uniqueName="P1079972">
      <xmlPr mapId="3" xpath="/TFI-IZD-POD/IPK-GFI-IZD-POD-E_1000981/P1079972" xmlDataType="decimal"/>
    </xmlCellPr>
  </singleXmlCell>
  <singleXmlCell id="1258" xr6:uid="{00000000-000C-0000-FFFF-FFFFE1040000}" r="M29" connectionId="0">
    <xmlCellPr id="1" xr6:uid="{00000000-0010-0000-E104-000001000000}" uniqueName="P1079973">
      <xmlPr mapId="3" xpath="/TFI-IZD-POD/IPK-GFI-IZD-POD-E_1000981/P1079973" xmlDataType="decimal"/>
    </xmlCellPr>
  </singleXmlCell>
  <singleXmlCell id="1259" xr6:uid="{00000000-000C-0000-FFFF-FFFFE2040000}" r="N29" connectionId="0">
    <xmlCellPr id="1" xr6:uid="{00000000-0010-0000-E204-000001000000}" uniqueName="P1079974">
      <xmlPr mapId="3" xpath="/TFI-IZD-POD/IPK-GFI-IZD-POD-E_1000981/P1079974" xmlDataType="decimal"/>
    </xmlCellPr>
  </singleXmlCell>
  <singleXmlCell id="1260" xr6:uid="{00000000-000C-0000-FFFF-FFFFE3040000}" r="O29" connectionId="0">
    <xmlCellPr id="1" xr6:uid="{00000000-0010-0000-E304-000001000000}" uniqueName="P1079975">
      <xmlPr mapId="3" xpath="/TFI-IZD-POD/IPK-GFI-IZD-POD-E_1000981/P1079975" xmlDataType="decimal"/>
    </xmlCellPr>
  </singleXmlCell>
  <singleXmlCell id="1261" xr6:uid="{00000000-000C-0000-FFFF-FFFFE4040000}" r="P29" connectionId="0">
    <xmlCellPr id="1" xr6:uid="{00000000-0010-0000-E404-000001000000}" uniqueName="P1082153">
      <xmlPr mapId="3" xpath="/TFI-IZD-POD/IPK-GFI-IZD-POD-E_1000981/P1082153" xmlDataType="decimal"/>
    </xmlCellPr>
  </singleXmlCell>
  <singleXmlCell id="1262" xr6:uid="{00000000-000C-0000-FFFF-FFFFE5040000}" r="Q29" connectionId="0">
    <xmlCellPr id="1" xr6:uid="{00000000-0010-0000-E504-000001000000}" uniqueName="P1082155">
      <xmlPr mapId="3" xpath="/TFI-IZD-POD/IPK-GFI-IZD-POD-E_1000981/P1082155" xmlDataType="decimal"/>
    </xmlCellPr>
  </singleXmlCell>
  <singleXmlCell id="1263" xr6:uid="{00000000-000C-0000-FFFF-FFFFE6040000}" r="R29" connectionId="0">
    <xmlCellPr id="1" xr6:uid="{00000000-0010-0000-E604-000001000000}" uniqueName="P1082156">
      <xmlPr mapId="3" xpath="/TFI-IZD-POD/IPK-GFI-IZD-POD-E_1000981/P1082156" xmlDataType="decimal"/>
    </xmlCellPr>
  </singleXmlCell>
  <singleXmlCell id="1264" xr6:uid="{00000000-000C-0000-FFFF-FFFFE7040000}" r="S29" connectionId="0">
    <xmlCellPr id="1" xr6:uid="{00000000-0010-0000-E704-000001000000}" uniqueName="P1124818">
      <xmlPr mapId="3" xpath="/TFI-IZD-POD/IPK-GFI-IZD-POD-E_1000981/P1124818" xmlDataType="decimal"/>
    </xmlCellPr>
  </singleXmlCell>
  <singleXmlCell id="1265" xr6:uid="{00000000-000C-0000-FFFF-FFFFE8040000}" r="T29" connectionId="0">
    <xmlCellPr id="1" xr6:uid="{00000000-0010-0000-E804-000001000000}" uniqueName="P1124819">
      <xmlPr mapId="3" xpath="/TFI-IZD-POD/IPK-GFI-IZD-POD-E_1000981/P1124819" xmlDataType="decimal"/>
    </xmlCellPr>
  </singleXmlCell>
  <singleXmlCell id="1266" xr6:uid="{00000000-000C-0000-FFFF-FFFFE9040000}" r="U29" connectionId="0">
    <xmlCellPr id="1" xr6:uid="{00000000-0010-0000-E904-000001000000}" uniqueName="P1082157">
      <xmlPr mapId="3" xpath="/TFI-IZD-POD/IPK-GFI-IZD-POD-E_1000981/P1082157" xmlDataType="decimal"/>
    </xmlCellPr>
  </singleXmlCell>
  <singleXmlCell id="1267" xr6:uid="{00000000-000C-0000-FFFF-FFFFEA040000}" r="V29" connectionId="0">
    <xmlCellPr id="1" xr6:uid="{00000000-0010-0000-EA04-000001000000}" uniqueName="P1082158">
      <xmlPr mapId="3" xpath="/TFI-IZD-POD/IPK-GFI-IZD-POD-E_1000981/P1082158" xmlDataType="decimal"/>
    </xmlCellPr>
  </singleXmlCell>
  <singleXmlCell id="1268" xr6:uid="{00000000-000C-0000-FFFF-FFFFEB040000}" r="W29" connectionId="0">
    <xmlCellPr id="1" xr6:uid="{00000000-0010-0000-EB04-000001000000}" uniqueName="P1082159">
      <xmlPr mapId="3" xpath="/TFI-IZD-POD/IPK-GFI-IZD-POD-E_1000981/P1082159" xmlDataType="decimal"/>
    </xmlCellPr>
  </singleXmlCell>
  <singleXmlCell id="1269" xr6:uid="{00000000-000C-0000-FFFF-FFFFEC040000}" r="X29" connectionId="0">
    <xmlCellPr id="1" xr6:uid="{00000000-0010-0000-EC04-000001000000}" uniqueName="P1082160">
      <xmlPr mapId="3" xpath="/TFI-IZD-POD/IPK-GFI-IZD-POD-E_1000981/P1082160" xmlDataType="decimal"/>
    </xmlCellPr>
  </singleXmlCell>
  <singleXmlCell id="1270" xr6:uid="{00000000-000C-0000-FFFF-FFFFED040000}" r="Y29" connectionId="0">
    <xmlCellPr id="1" xr6:uid="{00000000-0010-0000-ED04-000001000000}" uniqueName="P1082161">
      <xmlPr mapId="3" xpath="/TFI-IZD-POD/IPK-GFI-IZD-POD-E_1000981/P1082161" xmlDataType="decimal"/>
    </xmlCellPr>
  </singleXmlCell>
  <singleXmlCell id="1271" xr6:uid="{00000000-000C-0000-FFFF-FFFFEE040000}" r="H30" connectionId="0">
    <xmlCellPr id="1" xr6:uid="{00000000-0010-0000-EE04-000001000000}" uniqueName="P1079976">
      <xmlPr mapId="3" xpath="/TFI-IZD-POD/IPK-GFI-IZD-POD-E_1000981/P1079976" xmlDataType="decimal"/>
    </xmlCellPr>
  </singleXmlCell>
  <singleXmlCell id="1272" xr6:uid="{00000000-000C-0000-FFFF-FFFFEF040000}" r="I30" connectionId="0">
    <xmlCellPr id="1" xr6:uid="{00000000-0010-0000-EF04-000001000000}" uniqueName="P1079977">
      <xmlPr mapId="3" xpath="/TFI-IZD-POD/IPK-GFI-IZD-POD-E_1000981/P1079977" xmlDataType="decimal"/>
    </xmlCellPr>
  </singleXmlCell>
  <singleXmlCell id="1273" xr6:uid="{00000000-000C-0000-FFFF-FFFFF0040000}" r="J30" connectionId="0">
    <xmlCellPr id="1" xr6:uid="{00000000-0010-0000-F004-000001000000}" uniqueName="P1079978">
      <xmlPr mapId="3" xpath="/TFI-IZD-POD/IPK-GFI-IZD-POD-E_1000981/P1079978" xmlDataType="decimal"/>
    </xmlCellPr>
  </singleXmlCell>
  <singleXmlCell id="1274" xr6:uid="{00000000-000C-0000-FFFF-FFFFF1040000}" r="K30" connectionId="0">
    <xmlCellPr id="1" xr6:uid="{00000000-0010-0000-F104-000001000000}" uniqueName="P1079979">
      <xmlPr mapId="3" xpath="/TFI-IZD-POD/IPK-GFI-IZD-POD-E_1000981/P1079979" xmlDataType="decimal"/>
    </xmlCellPr>
  </singleXmlCell>
  <singleXmlCell id="1275" xr6:uid="{00000000-000C-0000-FFFF-FFFFF2040000}" r="L30" connectionId="0">
    <xmlCellPr id="1" xr6:uid="{00000000-0010-0000-F204-000001000000}" uniqueName="P1079980">
      <xmlPr mapId="3" xpath="/TFI-IZD-POD/IPK-GFI-IZD-POD-E_1000981/P1079980" xmlDataType="decimal"/>
    </xmlCellPr>
  </singleXmlCell>
  <singleXmlCell id="1276" xr6:uid="{00000000-000C-0000-FFFF-FFFFF3040000}" r="M30" connectionId="0">
    <xmlCellPr id="1" xr6:uid="{00000000-0010-0000-F304-000001000000}" uniqueName="P1079981">
      <xmlPr mapId="3" xpath="/TFI-IZD-POD/IPK-GFI-IZD-POD-E_1000981/P1079981" xmlDataType="decimal"/>
    </xmlCellPr>
  </singleXmlCell>
  <singleXmlCell id="1277" xr6:uid="{00000000-000C-0000-FFFF-FFFFF4040000}" r="N30" connectionId="0">
    <xmlCellPr id="1" xr6:uid="{00000000-0010-0000-F404-000001000000}" uniqueName="P1079982">
      <xmlPr mapId="3" xpath="/TFI-IZD-POD/IPK-GFI-IZD-POD-E_1000981/P1079982" xmlDataType="decimal"/>
    </xmlCellPr>
  </singleXmlCell>
  <singleXmlCell id="1278" xr6:uid="{00000000-000C-0000-FFFF-FFFFF5040000}" r="O30" connectionId="0">
    <xmlCellPr id="1" xr6:uid="{00000000-0010-0000-F504-000001000000}" uniqueName="P1079983">
      <xmlPr mapId="3" xpath="/TFI-IZD-POD/IPK-GFI-IZD-POD-E_1000981/P1079983" xmlDataType="decimal"/>
    </xmlCellPr>
  </singleXmlCell>
  <singleXmlCell id="1279" xr6:uid="{00000000-000C-0000-FFFF-FFFFF6040000}" r="P30" connectionId="0">
    <xmlCellPr id="1" xr6:uid="{00000000-0010-0000-F604-000001000000}" uniqueName="P1082162">
      <xmlPr mapId="3" xpath="/TFI-IZD-POD/IPK-GFI-IZD-POD-E_1000981/P1082162" xmlDataType="decimal"/>
    </xmlCellPr>
  </singleXmlCell>
  <singleXmlCell id="1280" xr6:uid="{00000000-000C-0000-FFFF-FFFFF7040000}" r="Q30" connectionId="0">
    <xmlCellPr id="1" xr6:uid="{00000000-0010-0000-F704-000001000000}" uniqueName="P1082163">
      <xmlPr mapId="3" xpath="/TFI-IZD-POD/IPK-GFI-IZD-POD-E_1000981/P1082163" xmlDataType="decimal"/>
    </xmlCellPr>
  </singleXmlCell>
  <singleXmlCell id="1281" xr6:uid="{00000000-000C-0000-FFFF-FFFFF8040000}" r="R30" connectionId="0">
    <xmlCellPr id="1" xr6:uid="{00000000-0010-0000-F804-000001000000}" uniqueName="P1082164">
      <xmlPr mapId="3" xpath="/TFI-IZD-POD/IPK-GFI-IZD-POD-E_1000981/P1082164" xmlDataType="decimal"/>
    </xmlCellPr>
  </singleXmlCell>
  <singleXmlCell id="1282" xr6:uid="{00000000-000C-0000-FFFF-FFFFF9040000}" r="S30" connectionId="0">
    <xmlCellPr id="1" xr6:uid="{00000000-0010-0000-F904-000001000000}" uniqueName="P1124820">
      <xmlPr mapId="3" xpath="/TFI-IZD-POD/IPK-GFI-IZD-POD-E_1000981/P1124820" xmlDataType="decimal"/>
    </xmlCellPr>
  </singleXmlCell>
  <singleXmlCell id="1283" xr6:uid="{00000000-000C-0000-FFFF-FFFFFA040000}" r="T30" connectionId="0">
    <xmlCellPr id="1" xr6:uid="{00000000-0010-0000-FA04-000001000000}" uniqueName="P1124821">
      <xmlPr mapId="3" xpath="/TFI-IZD-POD/IPK-GFI-IZD-POD-E_1000981/P1124821" xmlDataType="decimal"/>
    </xmlCellPr>
  </singleXmlCell>
  <singleXmlCell id="1284" xr6:uid="{00000000-000C-0000-FFFF-FFFFFB040000}" r="U30" connectionId="0">
    <xmlCellPr id="1" xr6:uid="{00000000-0010-0000-FB04-000001000000}" uniqueName="P1082165">
      <xmlPr mapId="3" xpath="/TFI-IZD-POD/IPK-GFI-IZD-POD-E_1000981/P1082165" xmlDataType="decimal"/>
    </xmlCellPr>
  </singleXmlCell>
  <singleXmlCell id="1285" xr6:uid="{00000000-000C-0000-FFFF-FFFFFC040000}" r="V30" connectionId="0">
    <xmlCellPr id="1" xr6:uid="{00000000-0010-0000-FC04-000001000000}" uniqueName="P1082166">
      <xmlPr mapId="3" xpath="/TFI-IZD-POD/IPK-GFI-IZD-POD-E_1000981/P1082166" xmlDataType="decimal"/>
    </xmlCellPr>
  </singleXmlCell>
  <singleXmlCell id="1286" xr6:uid="{00000000-000C-0000-FFFF-FFFFFD040000}" r="W30" connectionId="0">
    <xmlCellPr id="1" xr6:uid="{00000000-0010-0000-FD04-000001000000}" uniqueName="P1082167">
      <xmlPr mapId="3" xpath="/TFI-IZD-POD/IPK-GFI-IZD-POD-E_1000981/P1082167" xmlDataType="decimal"/>
    </xmlCellPr>
  </singleXmlCell>
  <singleXmlCell id="1287" xr6:uid="{00000000-000C-0000-FFFF-FFFFFE040000}" r="X30" connectionId="0">
    <xmlCellPr id="1" xr6:uid="{00000000-0010-0000-FE04-000001000000}" uniqueName="P1082168">
      <xmlPr mapId="3" xpath="/TFI-IZD-POD/IPK-GFI-IZD-POD-E_1000981/P1082168" xmlDataType="decimal"/>
    </xmlCellPr>
  </singleXmlCell>
  <singleXmlCell id="1288" xr6:uid="{00000000-000C-0000-FFFF-FFFFFF040000}" r="Y30" connectionId="0">
    <xmlCellPr id="1" xr6:uid="{00000000-0010-0000-FF04-000001000000}" uniqueName="P1082169">
      <xmlPr mapId="3" xpath="/TFI-IZD-POD/IPK-GFI-IZD-POD-E_1000981/P1082169" xmlDataType="decimal"/>
    </xmlCellPr>
  </singleXmlCell>
  <singleXmlCell id="1289" xr6:uid="{00000000-000C-0000-FFFF-FFFF00050000}" r="H32" connectionId="0">
    <xmlCellPr id="1" xr6:uid="{00000000-0010-0000-0005-000001000000}" uniqueName="P1079984">
      <xmlPr mapId="3" xpath="/TFI-IZD-POD/IPK-GFI-IZD-POD-E_1000981/P1079984" xmlDataType="decimal"/>
    </xmlCellPr>
  </singleXmlCell>
  <singleXmlCell id="1290" xr6:uid="{00000000-000C-0000-FFFF-FFFF01050000}" r="I32" connectionId="0">
    <xmlCellPr id="1" xr6:uid="{00000000-0010-0000-0105-000001000000}" uniqueName="P1079985">
      <xmlPr mapId="3" xpath="/TFI-IZD-POD/IPK-GFI-IZD-POD-E_1000981/P1079985" xmlDataType="decimal"/>
    </xmlCellPr>
  </singleXmlCell>
  <singleXmlCell id="1291" xr6:uid="{00000000-000C-0000-FFFF-FFFF02050000}" r="J32" connectionId="0">
    <xmlCellPr id="1" xr6:uid="{00000000-0010-0000-0205-000001000000}" uniqueName="P1079986">
      <xmlPr mapId="3" xpath="/TFI-IZD-POD/IPK-GFI-IZD-POD-E_1000981/P1079986" xmlDataType="decimal"/>
    </xmlCellPr>
  </singleXmlCell>
  <singleXmlCell id="1292" xr6:uid="{00000000-000C-0000-FFFF-FFFF03050000}" r="K32" connectionId="0">
    <xmlCellPr id="1" xr6:uid="{00000000-0010-0000-0305-000001000000}" uniqueName="P1079987">
      <xmlPr mapId="3" xpath="/TFI-IZD-POD/IPK-GFI-IZD-POD-E_1000981/P1079987" xmlDataType="decimal"/>
    </xmlCellPr>
  </singleXmlCell>
  <singleXmlCell id="1293" xr6:uid="{00000000-000C-0000-FFFF-FFFF04050000}" r="L32" connectionId="0">
    <xmlCellPr id="1" xr6:uid="{00000000-0010-0000-0405-000001000000}" uniqueName="P1079988">
      <xmlPr mapId="3" xpath="/TFI-IZD-POD/IPK-GFI-IZD-POD-E_1000981/P1079988" xmlDataType="decimal"/>
    </xmlCellPr>
  </singleXmlCell>
  <singleXmlCell id="1294" xr6:uid="{00000000-000C-0000-FFFF-FFFF05050000}" r="M32" connectionId="0">
    <xmlCellPr id="1" xr6:uid="{00000000-0010-0000-0505-000001000000}" uniqueName="P1079989">
      <xmlPr mapId="3" xpath="/TFI-IZD-POD/IPK-GFI-IZD-POD-E_1000981/P1079989" xmlDataType="decimal"/>
    </xmlCellPr>
  </singleXmlCell>
  <singleXmlCell id="1295" xr6:uid="{00000000-000C-0000-FFFF-FFFF06050000}" r="N32" connectionId="0">
    <xmlCellPr id="1" xr6:uid="{00000000-0010-0000-0605-000001000000}" uniqueName="P1079990">
      <xmlPr mapId="3" xpath="/TFI-IZD-POD/IPK-GFI-IZD-POD-E_1000981/P1079990" xmlDataType="decimal"/>
    </xmlCellPr>
  </singleXmlCell>
  <singleXmlCell id="1296" xr6:uid="{00000000-000C-0000-FFFF-FFFF07050000}" r="O32" connectionId="0">
    <xmlCellPr id="1" xr6:uid="{00000000-0010-0000-0705-000001000000}" uniqueName="P1079991">
      <xmlPr mapId="3" xpath="/TFI-IZD-POD/IPK-GFI-IZD-POD-E_1000981/P1079991" xmlDataType="decimal"/>
    </xmlCellPr>
  </singleXmlCell>
  <singleXmlCell id="1297" xr6:uid="{00000000-000C-0000-FFFF-FFFF08050000}" r="P32" connectionId="0">
    <xmlCellPr id="1" xr6:uid="{00000000-0010-0000-0805-000001000000}" uniqueName="P1082170">
      <xmlPr mapId="3" xpath="/TFI-IZD-POD/IPK-GFI-IZD-POD-E_1000981/P1082170" xmlDataType="decimal"/>
    </xmlCellPr>
  </singleXmlCell>
  <singleXmlCell id="1298" xr6:uid="{00000000-000C-0000-FFFF-FFFF09050000}" r="Q32" connectionId="0">
    <xmlCellPr id="1" xr6:uid="{00000000-0010-0000-0905-000001000000}" uniqueName="P1082171">
      <xmlPr mapId="3" xpath="/TFI-IZD-POD/IPK-GFI-IZD-POD-E_1000981/P1082171" xmlDataType="decimal"/>
    </xmlCellPr>
  </singleXmlCell>
  <singleXmlCell id="1299" xr6:uid="{00000000-000C-0000-FFFF-FFFF0A050000}" r="R32" connectionId="0">
    <xmlCellPr id="1" xr6:uid="{00000000-0010-0000-0A05-000001000000}" uniqueName="P1082172">
      <xmlPr mapId="3" xpath="/TFI-IZD-POD/IPK-GFI-IZD-POD-E_1000981/P1082172" xmlDataType="decimal"/>
    </xmlCellPr>
  </singleXmlCell>
  <singleXmlCell id="1300" xr6:uid="{00000000-000C-0000-FFFF-FFFF0B050000}" r="S32" connectionId="0">
    <xmlCellPr id="1" xr6:uid="{00000000-0010-0000-0B05-000001000000}" uniqueName="P1124822">
      <xmlPr mapId="3" xpath="/TFI-IZD-POD/IPK-GFI-IZD-POD-E_1000981/P1124822" xmlDataType="decimal"/>
    </xmlCellPr>
  </singleXmlCell>
  <singleXmlCell id="1301" xr6:uid="{00000000-000C-0000-FFFF-FFFF0C050000}" r="T32" connectionId="0">
    <xmlCellPr id="1" xr6:uid="{00000000-0010-0000-0C05-000001000000}" uniqueName="P1124823">
      <xmlPr mapId="3" xpath="/TFI-IZD-POD/IPK-GFI-IZD-POD-E_1000981/P1124823" xmlDataType="decimal"/>
    </xmlCellPr>
  </singleXmlCell>
  <singleXmlCell id="1302" xr6:uid="{00000000-000C-0000-FFFF-FFFF0D050000}" r="U32" connectionId="0">
    <xmlCellPr id="1" xr6:uid="{00000000-0010-0000-0D05-000001000000}" uniqueName="P1082173">
      <xmlPr mapId="3" xpath="/TFI-IZD-POD/IPK-GFI-IZD-POD-E_1000981/P1082173" xmlDataType="decimal"/>
    </xmlCellPr>
  </singleXmlCell>
  <singleXmlCell id="1303" xr6:uid="{00000000-000C-0000-FFFF-FFFF0E050000}" r="V32" connectionId="0">
    <xmlCellPr id="1" xr6:uid="{00000000-0010-0000-0E05-000001000000}" uniqueName="P1082174">
      <xmlPr mapId="3" xpath="/TFI-IZD-POD/IPK-GFI-IZD-POD-E_1000981/P1082174" xmlDataType="decimal"/>
    </xmlCellPr>
  </singleXmlCell>
  <singleXmlCell id="1304" xr6:uid="{00000000-000C-0000-FFFF-FFFF0F050000}" r="W32" connectionId="0">
    <xmlCellPr id="1" xr6:uid="{00000000-0010-0000-0F05-000001000000}" uniqueName="P1082175">
      <xmlPr mapId="3" xpath="/TFI-IZD-POD/IPK-GFI-IZD-POD-E_1000981/P1082175" xmlDataType="decimal"/>
    </xmlCellPr>
  </singleXmlCell>
  <singleXmlCell id="1305" xr6:uid="{00000000-000C-0000-FFFF-FFFF10050000}" r="X32" connectionId="0">
    <xmlCellPr id="1" xr6:uid="{00000000-0010-0000-1005-000001000000}" uniqueName="P1082176">
      <xmlPr mapId="3" xpath="/TFI-IZD-POD/IPK-GFI-IZD-POD-E_1000981/P1082176" xmlDataType="decimal"/>
    </xmlCellPr>
  </singleXmlCell>
  <singleXmlCell id="1306" xr6:uid="{00000000-000C-0000-FFFF-FFFF11050000}" r="Y32" connectionId="0">
    <xmlCellPr id="1" xr6:uid="{00000000-0010-0000-1105-000001000000}" uniqueName="P1082177">
      <xmlPr mapId="3" xpath="/TFI-IZD-POD/IPK-GFI-IZD-POD-E_1000981/P1082177" xmlDataType="decimal"/>
    </xmlCellPr>
  </singleXmlCell>
  <singleXmlCell id="1307" xr6:uid="{00000000-000C-0000-FFFF-FFFF12050000}" r="H33" connectionId="0">
    <xmlCellPr id="1" xr6:uid="{00000000-0010-0000-1205-000001000000}" uniqueName="P1079992">
      <xmlPr mapId="3" xpath="/TFI-IZD-POD/IPK-GFI-IZD-POD-E_1000981/P1079992" xmlDataType="decimal"/>
    </xmlCellPr>
  </singleXmlCell>
  <singleXmlCell id="1308" xr6:uid="{00000000-000C-0000-FFFF-FFFF13050000}" r="I33" connectionId="0">
    <xmlCellPr id="1" xr6:uid="{00000000-0010-0000-1305-000001000000}" uniqueName="P1079993">
      <xmlPr mapId="3" xpath="/TFI-IZD-POD/IPK-GFI-IZD-POD-E_1000981/P1079993" xmlDataType="decimal"/>
    </xmlCellPr>
  </singleXmlCell>
  <singleXmlCell id="1309" xr6:uid="{00000000-000C-0000-FFFF-FFFF14050000}" r="J33" connectionId="0">
    <xmlCellPr id="1" xr6:uid="{00000000-0010-0000-1405-000001000000}" uniqueName="P1079994">
      <xmlPr mapId="3" xpath="/TFI-IZD-POD/IPK-GFI-IZD-POD-E_1000981/P1079994" xmlDataType="decimal"/>
    </xmlCellPr>
  </singleXmlCell>
  <singleXmlCell id="1310" xr6:uid="{00000000-000C-0000-FFFF-FFFF15050000}" r="K33" connectionId="0">
    <xmlCellPr id="1" xr6:uid="{00000000-0010-0000-1505-000001000000}" uniqueName="P1079995">
      <xmlPr mapId="3" xpath="/TFI-IZD-POD/IPK-GFI-IZD-POD-E_1000981/P1079995" xmlDataType="decimal"/>
    </xmlCellPr>
  </singleXmlCell>
  <singleXmlCell id="1311" xr6:uid="{00000000-000C-0000-FFFF-FFFF16050000}" r="L33" connectionId="0">
    <xmlCellPr id="1" xr6:uid="{00000000-0010-0000-1605-000001000000}" uniqueName="P1079996">
      <xmlPr mapId="3" xpath="/TFI-IZD-POD/IPK-GFI-IZD-POD-E_1000981/P1079996" xmlDataType="decimal"/>
    </xmlCellPr>
  </singleXmlCell>
  <singleXmlCell id="1312" xr6:uid="{00000000-000C-0000-FFFF-FFFF17050000}" r="M33" connectionId="0">
    <xmlCellPr id="1" xr6:uid="{00000000-0010-0000-1705-000001000000}" uniqueName="P1079997">
      <xmlPr mapId="3" xpath="/TFI-IZD-POD/IPK-GFI-IZD-POD-E_1000981/P1079997" xmlDataType="decimal"/>
    </xmlCellPr>
  </singleXmlCell>
  <singleXmlCell id="1313" xr6:uid="{00000000-000C-0000-FFFF-FFFF18050000}" r="N33" connectionId="0">
    <xmlCellPr id="1" xr6:uid="{00000000-0010-0000-1805-000001000000}" uniqueName="P1079998">
      <xmlPr mapId="3" xpath="/TFI-IZD-POD/IPK-GFI-IZD-POD-E_1000981/P1079998" xmlDataType="decimal"/>
    </xmlCellPr>
  </singleXmlCell>
  <singleXmlCell id="1314" xr6:uid="{00000000-000C-0000-FFFF-FFFF19050000}" r="O33" connectionId="0">
    <xmlCellPr id="1" xr6:uid="{00000000-0010-0000-1905-000001000000}" uniqueName="P1079999">
      <xmlPr mapId="3" xpath="/TFI-IZD-POD/IPK-GFI-IZD-POD-E_1000981/P1079999" xmlDataType="decimal"/>
    </xmlCellPr>
  </singleXmlCell>
  <singleXmlCell id="1315" xr6:uid="{00000000-000C-0000-FFFF-FFFF1A050000}" r="P33" connectionId="0">
    <xmlCellPr id="1" xr6:uid="{00000000-0010-0000-1A05-000001000000}" uniqueName="P1082178">
      <xmlPr mapId="3" xpath="/TFI-IZD-POD/IPK-GFI-IZD-POD-E_1000981/P1082178" xmlDataType="decimal"/>
    </xmlCellPr>
  </singleXmlCell>
  <singleXmlCell id="1316" xr6:uid="{00000000-000C-0000-FFFF-FFFF1B050000}" r="Q33" connectionId="0">
    <xmlCellPr id="1" xr6:uid="{00000000-0010-0000-1B05-000001000000}" uniqueName="P1082179">
      <xmlPr mapId="3" xpath="/TFI-IZD-POD/IPK-GFI-IZD-POD-E_1000981/P1082179" xmlDataType="decimal"/>
    </xmlCellPr>
  </singleXmlCell>
  <singleXmlCell id="1317" xr6:uid="{00000000-000C-0000-FFFF-FFFF1C050000}" r="R33" connectionId="0">
    <xmlCellPr id="1" xr6:uid="{00000000-0010-0000-1C05-000001000000}" uniqueName="P1082180">
      <xmlPr mapId="3" xpath="/TFI-IZD-POD/IPK-GFI-IZD-POD-E_1000981/P1082180" xmlDataType="decimal"/>
    </xmlCellPr>
  </singleXmlCell>
  <singleXmlCell id="1318" xr6:uid="{00000000-000C-0000-FFFF-FFFF1D050000}" r="S33" connectionId="0">
    <xmlCellPr id="1" xr6:uid="{00000000-0010-0000-1D05-000001000000}" uniqueName="P1124824">
      <xmlPr mapId="3" xpath="/TFI-IZD-POD/IPK-GFI-IZD-POD-E_1000981/P1124824" xmlDataType="decimal"/>
    </xmlCellPr>
  </singleXmlCell>
  <singleXmlCell id="1319" xr6:uid="{00000000-000C-0000-FFFF-FFFF1E050000}" r="T33" connectionId="0">
    <xmlCellPr id="1" xr6:uid="{00000000-0010-0000-1E05-000001000000}" uniqueName="P1124825">
      <xmlPr mapId="3" xpath="/TFI-IZD-POD/IPK-GFI-IZD-POD-E_1000981/P1124825" xmlDataType="decimal"/>
    </xmlCellPr>
  </singleXmlCell>
  <singleXmlCell id="1320" xr6:uid="{00000000-000C-0000-FFFF-FFFF1F050000}" r="U33" connectionId="0">
    <xmlCellPr id="1" xr6:uid="{00000000-0010-0000-1F05-000001000000}" uniqueName="P1082181">
      <xmlPr mapId="3" xpath="/TFI-IZD-POD/IPK-GFI-IZD-POD-E_1000981/P1082181" xmlDataType="decimal"/>
    </xmlCellPr>
  </singleXmlCell>
  <singleXmlCell id="1321" xr6:uid="{00000000-000C-0000-FFFF-FFFF20050000}" r="V33" connectionId="0">
    <xmlCellPr id="1" xr6:uid="{00000000-0010-0000-2005-000001000000}" uniqueName="P1082182">
      <xmlPr mapId="3" xpath="/TFI-IZD-POD/IPK-GFI-IZD-POD-E_1000981/P1082182" xmlDataType="decimal"/>
    </xmlCellPr>
  </singleXmlCell>
  <singleXmlCell id="1322" xr6:uid="{00000000-000C-0000-FFFF-FFFF21050000}" r="W33" connectionId="0">
    <xmlCellPr id="1" xr6:uid="{00000000-0010-0000-2105-000001000000}" uniqueName="P1082183">
      <xmlPr mapId="3" xpath="/TFI-IZD-POD/IPK-GFI-IZD-POD-E_1000981/P1082183" xmlDataType="decimal"/>
    </xmlCellPr>
  </singleXmlCell>
  <singleXmlCell id="1323" xr6:uid="{00000000-000C-0000-FFFF-FFFF22050000}" r="X33" connectionId="0">
    <xmlCellPr id="1" xr6:uid="{00000000-0010-0000-2205-000001000000}" uniqueName="P1082184">
      <xmlPr mapId="3" xpath="/TFI-IZD-POD/IPK-GFI-IZD-POD-E_1000981/P1082184" xmlDataType="decimal"/>
    </xmlCellPr>
  </singleXmlCell>
  <singleXmlCell id="1324" xr6:uid="{00000000-000C-0000-FFFF-FFFF23050000}" r="Y33" connectionId="0">
    <xmlCellPr id="1" xr6:uid="{00000000-0010-0000-2305-000001000000}" uniqueName="P1082185">
      <xmlPr mapId="3" xpath="/TFI-IZD-POD/IPK-GFI-IZD-POD-E_1000981/P1082185" xmlDataType="decimal"/>
    </xmlCellPr>
  </singleXmlCell>
  <singleXmlCell id="1325" xr6:uid="{00000000-000C-0000-FFFF-FFFF24050000}" r="H34" connectionId="0">
    <xmlCellPr id="1" xr6:uid="{00000000-0010-0000-2405-000001000000}" uniqueName="P1080000">
      <xmlPr mapId="3" xpath="/TFI-IZD-POD/IPK-GFI-IZD-POD-E_1000981/P1080000" xmlDataType="decimal"/>
    </xmlCellPr>
  </singleXmlCell>
  <singleXmlCell id="1326" xr6:uid="{00000000-000C-0000-FFFF-FFFF25050000}" r="I34" connectionId="0">
    <xmlCellPr id="1" xr6:uid="{00000000-0010-0000-2505-000001000000}" uniqueName="P1080001">
      <xmlPr mapId="3" xpath="/TFI-IZD-POD/IPK-GFI-IZD-POD-E_1000981/P1080001" xmlDataType="decimal"/>
    </xmlCellPr>
  </singleXmlCell>
  <singleXmlCell id="1327" xr6:uid="{00000000-000C-0000-FFFF-FFFF26050000}" r="J34" connectionId="0">
    <xmlCellPr id="1" xr6:uid="{00000000-0010-0000-2605-000001000000}" uniqueName="P1080002">
      <xmlPr mapId="3" xpath="/TFI-IZD-POD/IPK-GFI-IZD-POD-E_1000981/P1080002" xmlDataType="decimal"/>
    </xmlCellPr>
  </singleXmlCell>
  <singleXmlCell id="1328" xr6:uid="{00000000-000C-0000-FFFF-FFFF27050000}" r="K34" connectionId="0">
    <xmlCellPr id="1" xr6:uid="{00000000-0010-0000-2705-000001000000}" uniqueName="P1080003">
      <xmlPr mapId="3" xpath="/TFI-IZD-POD/IPK-GFI-IZD-POD-E_1000981/P1080003" xmlDataType="decimal"/>
    </xmlCellPr>
  </singleXmlCell>
  <singleXmlCell id="1329" xr6:uid="{00000000-000C-0000-FFFF-FFFF28050000}" r="L34" connectionId="0">
    <xmlCellPr id="1" xr6:uid="{00000000-0010-0000-2805-000001000000}" uniqueName="P1080004">
      <xmlPr mapId="3" xpath="/TFI-IZD-POD/IPK-GFI-IZD-POD-E_1000981/P1080004" xmlDataType="decimal"/>
    </xmlCellPr>
  </singleXmlCell>
  <singleXmlCell id="1330" xr6:uid="{00000000-000C-0000-FFFF-FFFF29050000}" r="M34" connectionId="0">
    <xmlCellPr id="1" xr6:uid="{00000000-0010-0000-2905-000001000000}" uniqueName="P1080005">
      <xmlPr mapId="3" xpath="/TFI-IZD-POD/IPK-GFI-IZD-POD-E_1000981/P1080005" xmlDataType="decimal"/>
    </xmlCellPr>
  </singleXmlCell>
  <singleXmlCell id="1331" xr6:uid="{00000000-000C-0000-FFFF-FFFF2A050000}" r="N34" connectionId="0">
    <xmlCellPr id="1" xr6:uid="{00000000-0010-0000-2A05-000001000000}" uniqueName="P1080006">
      <xmlPr mapId="3" xpath="/TFI-IZD-POD/IPK-GFI-IZD-POD-E_1000981/P1080006" xmlDataType="decimal"/>
    </xmlCellPr>
  </singleXmlCell>
  <singleXmlCell id="1332" xr6:uid="{00000000-000C-0000-FFFF-FFFF2B050000}" r="O34" connectionId="0">
    <xmlCellPr id="1" xr6:uid="{00000000-0010-0000-2B05-000001000000}" uniqueName="P1080007">
      <xmlPr mapId="3" xpath="/TFI-IZD-POD/IPK-GFI-IZD-POD-E_1000981/P1080007" xmlDataType="decimal"/>
    </xmlCellPr>
  </singleXmlCell>
  <singleXmlCell id="1333" xr6:uid="{00000000-000C-0000-FFFF-FFFF2C050000}" r="P34" connectionId="0">
    <xmlCellPr id="1" xr6:uid="{00000000-0010-0000-2C05-000001000000}" uniqueName="P1082186">
      <xmlPr mapId="3" xpath="/TFI-IZD-POD/IPK-GFI-IZD-POD-E_1000981/P1082186" xmlDataType="decimal"/>
    </xmlCellPr>
  </singleXmlCell>
  <singleXmlCell id="1334" xr6:uid="{00000000-000C-0000-FFFF-FFFF2D050000}" r="Q34" connectionId="0">
    <xmlCellPr id="1" xr6:uid="{00000000-0010-0000-2D05-000001000000}" uniqueName="P1082187">
      <xmlPr mapId="3" xpath="/TFI-IZD-POD/IPK-GFI-IZD-POD-E_1000981/P1082187" xmlDataType="decimal"/>
    </xmlCellPr>
  </singleXmlCell>
  <singleXmlCell id="1335" xr6:uid="{00000000-000C-0000-FFFF-FFFF2E050000}" r="R34" connectionId="0">
    <xmlCellPr id="1" xr6:uid="{00000000-0010-0000-2E05-000001000000}" uniqueName="P1082188">
      <xmlPr mapId="3" xpath="/TFI-IZD-POD/IPK-GFI-IZD-POD-E_1000981/P1082188" xmlDataType="decimal"/>
    </xmlCellPr>
  </singleXmlCell>
  <singleXmlCell id="1336" xr6:uid="{00000000-000C-0000-FFFF-FFFF2F050000}" r="S34" connectionId="0">
    <xmlCellPr id="1" xr6:uid="{00000000-0010-0000-2F05-000001000000}" uniqueName="P1124826">
      <xmlPr mapId="3" xpath="/TFI-IZD-POD/IPK-GFI-IZD-POD-E_1000981/P1124826" xmlDataType="decimal"/>
    </xmlCellPr>
  </singleXmlCell>
  <singleXmlCell id="1337" xr6:uid="{00000000-000C-0000-FFFF-FFFF30050000}" r="T34" connectionId="0">
    <xmlCellPr id="1" xr6:uid="{00000000-0010-0000-3005-000001000000}" uniqueName="P1124827">
      <xmlPr mapId="3" xpath="/TFI-IZD-POD/IPK-GFI-IZD-POD-E_1000981/P1124827" xmlDataType="decimal"/>
    </xmlCellPr>
  </singleXmlCell>
  <singleXmlCell id="1338" xr6:uid="{00000000-000C-0000-FFFF-FFFF31050000}" r="U34" connectionId="0">
    <xmlCellPr id="1" xr6:uid="{00000000-0010-0000-3105-000001000000}" uniqueName="P1082189">
      <xmlPr mapId="3" xpath="/TFI-IZD-POD/IPK-GFI-IZD-POD-E_1000981/P1082189" xmlDataType="decimal"/>
    </xmlCellPr>
  </singleXmlCell>
  <singleXmlCell id="1339" xr6:uid="{00000000-000C-0000-FFFF-FFFF32050000}" r="V34" connectionId="0">
    <xmlCellPr id="1" xr6:uid="{00000000-0010-0000-3205-000001000000}" uniqueName="P1082190">
      <xmlPr mapId="3" xpath="/TFI-IZD-POD/IPK-GFI-IZD-POD-E_1000981/P1082190" xmlDataType="decimal"/>
    </xmlCellPr>
  </singleXmlCell>
  <singleXmlCell id="1340" xr6:uid="{00000000-000C-0000-FFFF-FFFF33050000}" r="W34" connectionId="0">
    <xmlCellPr id="1" xr6:uid="{00000000-0010-0000-3305-000001000000}" uniqueName="P1082191">
      <xmlPr mapId="3" xpath="/TFI-IZD-POD/IPK-GFI-IZD-POD-E_1000981/P1082191" xmlDataType="decimal"/>
    </xmlCellPr>
  </singleXmlCell>
  <singleXmlCell id="1341" xr6:uid="{00000000-000C-0000-FFFF-FFFF34050000}" r="X34" connectionId="0">
    <xmlCellPr id="1" xr6:uid="{00000000-0010-0000-3405-000001000000}" uniqueName="P1082192">
      <xmlPr mapId="3" xpath="/TFI-IZD-POD/IPK-GFI-IZD-POD-E_1000981/P1082192" xmlDataType="decimal"/>
    </xmlCellPr>
  </singleXmlCell>
  <singleXmlCell id="1342" xr6:uid="{00000000-000C-0000-FFFF-FFFF35050000}" r="Y34" connectionId="0">
    <xmlCellPr id="1" xr6:uid="{00000000-0010-0000-3505-000001000000}" uniqueName="P1082193">
      <xmlPr mapId="3" xpath="/TFI-IZD-POD/IPK-GFI-IZD-POD-E_1000981/P1082193" xmlDataType="decimal"/>
    </xmlCellPr>
  </singleXmlCell>
  <singleXmlCell id="1343" xr6:uid="{00000000-000C-0000-FFFF-FFFF36050000}" r="H36" connectionId="0">
    <xmlCellPr id="1" xr6:uid="{00000000-0010-0000-3605-000001000000}" uniqueName="P1080008">
      <xmlPr mapId="3" xpath="/TFI-IZD-POD/IPK-GFI-IZD-POD-E_1000981/P1080008" xmlDataType="decimal"/>
    </xmlCellPr>
  </singleXmlCell>
  <singleXmlCell id="1344" xr6:uid="{00000000-000C-0000-FFFF-FFFF37050000}" r="I36" connectionId="0">
    <xmlCellPr id="1" xr6:uid="{00000000-0010-0000-3705-000001000000}" uniqueName="P1080009">
      <xmlPr mapId="3" xpath="/TFI-IZD-POD/IPK-GFI-IZD-POD-E_1000981/P1080009" xmlDataType="decimal"/>
    </xmlCellPr>
  </singleXmlCell>
  <singleXmlCell id="1345" xr6:uid="{00000000-000C-0000-FFFF-FFFF38050000}" r="J36" connectionId="0">
    <xmlCellPr id="1" xr6:uid="{00000000-0010-0000-3805-000001000000}" uniqueName="P1080010">
      <xmlPr mapId="3" xpath="/TFI-IZD-POD/IPK-GFI-IZD-POD-E_1000981/P1080010" xmlDataType="decimal"/>
    </xmlCellPr>
  </singleXmlCell>
  <singleXmlCell id="1346" xr6:uid="{00000000-000C-0000-FFFF-FFFF39050000}" r="K36" connectionId="0">
    <xmlCellPr id="1" xr6:uid="{00000000-0010-0000-3905-000001000000}" uniqueName="P1080011">
      <xmlPr mapId="3" xpath="/TFI-IZD-POD/IPK-GFI-IZD-POD-E_1000981/P1080011" xmlDataType="decimal"/>
    </xmlCellPr>
  </singleXmlCell>
  <singleXmlCell id="1347" xr6:uid="{00000000-000C-0000-FFFF-FFFF3A050000}" r="L36" connectionId="0">
    <xmlCellPr id="1" xr6:uid="{00000000-0010-0000-3A05-000001000000}" uniqueName="P1080012">
      <xmlPr mapId="3" xpath="/TFI-IZD-POD/IPK-GFI-IZD-POD-E_1000981/P1080012" xmlDataType="decimal"/>
    </xmlCellPr>
  </singleXmlCell>
  <singleXmlCell id="1348" xr6:uid="{00000000-000C-0000-FFFF-FFFF3B050000}" r="M36" connectionId="0">
    <xmlCellPr id="1" xr6:uid="{00000000-0010-0000-3B05-000001000000}" uniqueName="P1080013">
      <xmlPr mapId="3" xpath="/TFI-IZD-POD/IPK-GFI-IZD-POD-E_1000981/P1080013" xmlDataType="decimal"/>
    </xmlCellPr>
  </singleXmlCell>
  <singleXmlCell id="1349" xr6:uid="{00000000-000C-0000-FFFF-FFFF3C050000}" r="N36" connectionId="0">
    <xmlCellPr id="1" xr6:uid="{00000000-0010-0000-3C05-000001000000}" uniqueName="P1080014">
      <xmlPr mapId="3" xpath="/TFI-IZD-POD/IPK-GFI-IZD-POD-E_1000981/P1080014" xmlDataType="decimal"/>
    </xmlCellPr>
  </singleXmlCell>
  <singleXmlCell id="1350" xr6:uid="{00000000-000C-0000-FFFF-FFFF3D050000}" r="O36" connectionId="0">
    <xmlCellPr id="1" xr6:uid="{00000000-0010-0000-3D05-000001000000}" uniqueName="P1080015">
      <xmlPr mapId="3" xpath="/TFI-IZD-POD/IPK-GFI-IZD-POD-E_1000981/P1080015" xmlDataType="decimal"/>
    </xmlCellPr>
  </singleXmlCell>
  <singleXmlCell id="1351" xr6:uid="{00000000-000C-0000-FFFF-FFFF3E050000}" r="P36" connectionId="0">
    <xmlCellPr id="1" xr6:uid="{00000000-0010-0000-3E05-000001000000}" uniqueName="P1082194">
      <xmlPr mapId="3" xpath="/TFI-IZD-POD/IPK-GFI-IZD-POD-E_1000981/P1082194" xmlDataType="decimal"/>
    </xmlCellPr>
  </singleXmlCell>
  <singleXmlCell id="1352" xr6:uid="{00000000-000C-0000-FFFF-FFFF3F050000}" r="Q36" connectionId="0">
    <xmlCellPr id="1" xr6:uid="{00000000-0010-0000-3F05-000001000000}" uniqueName="P1082195">
      <xmlPr mapId="3" xpath="/TFI-IZD-POD/IPK-GFI-IZD-POD-E_1000981/P1082195" xmlDataType="decimal"/>
    </xmlCellPr>
  </singleXmlCell>
  <singleXmlCell id="1353" xr6:uid="{00000000-000C-0000-FFFF-FFFF40050000}" r="R36" connectionId="0">
    <xmlCellPr id="1" xr6:uid="{00000000-0010-0000-4005-000001000000}" uniqueName="P1082196">
      <xmlPr mapId="3" xpath="/TFI-IZD-POD/IPK-GFI-IZD-POD-E_1000981/P1082196" xmlDataType="decimal"/>
    </xmlCellPr>
  </singleXmlCell>
  <singleXmlCell id="1354" xr6:uid="{00000000-000C-0000-FFFF-FFFF41050000}" r="S36" connectionId="0">
    <xmlCellPr id="1" xr6:uid="{00000000-0010-0000-4105-000001000000}" uniqueName="P1124829">
      <xmlPr mapId="3" xpath="/TFI-IZD-POD/IPK-GFI-IZD-POD-E_1000981/P1124829" xmlDataType="decimal"/>
    </xmlCellPr>
  </singleXmlCell>
  <singleXmlCell id="1355" xr6:uid="{00000000-000C-0000-FFFF-FFFF42050000}" r="T36" connectionId="0">
    <xmlCellPr id="1" xr6:uid="{00000000-0010-0000-4205-000001000000}" uniqueName="P1124830">
      <xmlPr mapId="3" xpath="/TFI-IZD-POD/IPK-GFI-IZD-POD-E_1000981/P1124830" xmlDataType="decimal"/>
    </xmlCellPr>
  </singleXmlCell>
  <singleXmlCell id="1356" xr6:uid="{00000000-000C-0000-FFFF-FFFF43050000}" r="U36" connectionId="0">
    <xmlCellPr id="1" xr6:uid="{00000000-0010-0000-4305-000001000000}" uniqueName="P1082197">
      <xmlPr mapId="3" xpath="/TFI-IZD-POD/IPK-GFI-IZD-POD-E_1000981/P1082197" xmlDataType="decimal"/>
    </xmlCellPr>
  </singleXmlCell>
  <singleXmlCell id="1357" xr6:uid="{00000000-000C-0000-FFFF-FFFF44050000}" r="V36" connectionId="0">
    <xmlCellPr id="1" xr6:uid="{00000000-0010-0000-4405-000001000000}" uniqueName="P1082198">
      <xmlPr mapId="3" xpath="/TFI-IZD-POD/IPK-GFI-IZD-POD-E_1000981/P1082198" xmlDataType="decimal"/>
    </xmlCellPr>
  </singleXmlCell>
  <singleXmlCell id="1358" xr6:uid="{00000000-000C-0000-FFFF-FFFF45050000}" r="W36" connectionId="0">
    <xmlCellPr id="1" xr6:uid="{00000000-0010-0000-4505-000001000000}" uniqueName="P1082199">
      <xmlPr mapId="3" xpath="/TFI-IZD-POD/IPK-GFI-IZD-POD-E_1000981/P1082199" xmlDataType="decimal"/>
    </xmlCellPr>
  </singleXmlCell>
  <singleXmlCell id="1359" xr6:uid="{00000000-000C-0000-FFFF-FFFF46050000}" r="X36" connectionId="0">
    <xmlCellPr id="1" xr6:uid="{00000000-0010-0000-4605-000001000000}" uniqueName="P1082200">
      <xmlPr mapId="3" xpath="/TFI-IZD-POD/IPK-GFI-IZD-POD-E_1000981/P1082200" xmlDataType="decimal"/>
    </xmlCellPr>
  </singleXmlCell>
  <singleXmlCell id="1360" xr6:uid="{00000000-000C-0000-FFFF-FFFF47050000}" r="Y36" connectionId="0">
    <xmlCellPr id="1" xr6:uid="{00000000-0010-0000-4705-000001000000}" uniqueName="P1082201">
      <xmlPr mapId="3" xpath="/TFI-IZD-POD/IPK-GFI-IZD-POD-E_1000981/P1082201" xmlDataType="decimal"/>
    </xmlCellPr>
  </singleXmlCell>
  <singleXmlCell id="1361" xr6:uid="{00000000-000C-0000-FFFF-FFFF48050000}" r="H37" connectionId="0">
    <xmlCellPr id="1" xr6:uid="{00000000-0010-0000-4805-000001000000}" uniqueName="P1080016">
      <xmlPr mapId="3" xpath="/TFI-IZD-POD/IPK-GFI-IZD-POD-E_1000981/P1080016" xmlDataType="decimal"/>
    </xmlCellPr>
  </singleXmlCell>
  <singleXmlCell id="1362" xr6:uid="{00000000-000C-0000-FFFF-FFFF49050000}" r="I37" connectionId="0">
    <xmlCellPr id="1" xr6:uid="{00000000-0010-0000-4905-000001000000}" uniqueName="P1080017">
      <xmlPr mapId="3" xpath="/TFI-IZD-POD/IPK-GFI-IZD-POD-E_1000981/P1080017" xmlDataType="decimal"/>
    </xmlCellPr>
  </singleXmlCell>
  <singleXmlCell id="1363" xr6:uid="{00000000-000C-0000-FFFF-FFFF4A050000}" r="J37" connectionId="0">
    <xmlCellPr id="1" xr6:uid="{00000000-0010-0000-4A05-000001000000}" uniqueName="P1080018">
      <xmlPr mapId="3" xpath="/TFI-IZD-POD/IPK-GFI-IZD-POD-E_1000981/P1080018" xmlDataType="decimal"/>
    </xmlCellPr>
  </singleXmlCell>
  <singleXmlCell id="1364" xr6:uid="{00000000-000C-0000-FFFF-FFFF4B050000}" r="K37" connectionId="0">
    <xmlCellPr id="1" xr6:uid="{00000000-0010-0000-4B05-000001000000}" uniqueName="P1080019">
      <xmlPr mapId="3" xpath="/TFI-IZD-POD/IPK-GFI-IZD-POD-E_1000981/P1080019" xmlDataType="decimal"/>
    </xmlCellPr>
  </singleXmlCell>
  <singleXmlCell id="1365" xr6:uid="{00000000-000C-0000-FFFF-FFFF4C050000}" r="L37" connectionId="0">
    <xmlCellPr id="1" xr6:uid="{00000000-0010-0000-4C05-000001000000}" uniqueName="P1080020">
      <xmlPr mapId="3" xpath="/TFI-IZD-POD/IPK-GFI-IZD-POD-E_1000981/P1080020" xmlDataType="decimal"/>
    </xmlCellPr>
  </singleXmlCell>
  <singleXmlCell id="1366" xr6:uid="{00000000-000C-0000-FFFF-FFFF4D050000}" r="M37" connectionId="0">
    <xmlCellPr id="1" xr6:uid="{00000000-0010-0000-4D05-000001000000}" uniqueName="P1080021">
      <xmlPr mapId="3" xpath="/TFI-IZD-POD/IPK-GFI-IZD-POD-E_1000981/P1080021" xmlDataType="decimal"/>
    </xmlCellPr>
  </singleXmlCell>
  <singleXmlCell id="1367" xr6:uid="{00000000-000C-0000-FFFF-FFFF4E050000}" r="N37" connectionId="0">
    <xmlCellPr id="1" xr6:uid="{00000000-0010-0000-4E05-000001000000}" uniqueName="P1080022">
      <xmlPr mapId="3" xpath="/TFI-IZD-POD/IPK-GFI-IZD-POD-E_1000981/P1080022" xmlDataType="decimal"/>
    </xmlCellPr>
  </singleXmlCell>
  <singleXmlCell id="1368" xr6:uid="{00000000-000C-0000-FFFF-FFFF4F050000}" r="O37" connectionId="0">
    <xmlCellPr id="1" xr6:uid="{00000000-0010-0000-4F05-000001000000}" uniqueName="P1080023">
      <xmlPr mapId="3" xpath="/TFI-IZD-POD/IPK-GFI-IZD-POD-E_1000981/P1080023" xmlDataType="decimal"/>
    </xmlCellPr>
  </singleXmlCell>
  <singleXmlCell id="1369" xr6:uid="{00000000-000C-0000-FFFF-FFFF50050000}" r="P37" connectionId="0">
    <xmlCellPr id="1" xr6:uid="{00000000-0010-0000-5005-000001000000}" uniqueName="P1082202">
      <xmlPr mapId="3" xpath="/TFI-IZD-POD/IPK-GFI-IZD-POD-E_1000981/P1082202" xmlDataType="decimal"/>
    </xmlCellPr>
  </singleXmlCell>
  <singleXmlCell id="1370" xr6:uid="{00000000-000C-0000-FFFF-FFFF51050000}" r="Q37" connectionId="0">
    <xmlCellPr id="1" xr6:uid="{00000000-0010-0000-5105-000001000000}" uniqueName="P1082203">
      <xmlPr mapId="3" xpath="/TFI-IZD-POD/IPK-GFI-IZD-POD-E_1000981/P1082203" xmlDataType="decimal"/>
    </xmlCellPr>
  </singleXmlCell>
  <singleXmlCell id="1371" xr6:uid="{00000000-000C-0000-FFFF-FFFF52050000}" r="R37" connectionId="0">
    <xmlCellPr id="1" xr6:uid="{00000000-0010-0000-5205-000001000000}" uniqueName="P1082204">
      <xmlPr mapId="3" xpath="/TFI-IZD-POD/IPK-GFI-IZD-POD-E_1000981/P1082204" xmlDataType="decimal"/>
    </xmlCellPr>
  </singleXmlCell>
  <singleXmlCell id="1372" xr6:uid="{00000000-000C-0000-FFFF-FFFF53050000}" r="S37" connectionId="0">
    <xmlCellPr id="1" xr6:uid="{00000000-0010-0000-5305-000001000000}" uniqueName="P1124828">
      <xmlPr mapId="3" xpath="/TFI-IZD-POD/IPK-GFI-IZD-POD-E_1000981/P1124828" xmlDataType="decimal"/>
    </xmlCellPr>
  </singleXmlCell>
  <singleXmlCell id="1373" xr6:uid="{00000000-000C-0000-FFFF-FFFF54050000}" r="T37" connectionId="0">
    <xmlCellPr id="1" xr6:uid="{00000000-0010-0000-5405-000001000000}" uniqueName="P1124831">
      <xmlPr mapId="3" xpath="/TFI-IZD-POD/IPK-GFI-IZD-POD-E_1000981/P1124831" xmlDataType="decimal"/>
    </xmlCellPr>
  </singleXmlCell>
  <singleXmlCell id="1374" xr6:uid="{00000000-000C-0000-FFFF-FFFF55050000}" r="U37" connectionId="0">
    <xmlCellPr id="1" xr6:uid="{00000000-0010-0000-5505-000001000000}" uniqueName="P1082205">
      <xmlPr mapId="3" xpath="/TFI-IZD-POD/IPK-GFI-IZD-POD-E_1000981/P1082205" xmlDataType="decimal"/>
    </xmlCellPr>
  </singleXmlCell>
  <singleXmlCell id="1375" xr6:uid="{00000000-000C-0000-FFFF-FFFF56050000}" r="V37" connectionId="0">
    <xmlCellPr id="1" xr6:uid="{00000000-0010-0000-5605-000001000000}" uniqueName="P1082206">
      <xmlPr mapId="3" xpath="/TFI-IZD-POD/IPK-GFI-IZD-POD-E_1000981/P1082206" xmlDataType="decimal"/>
    </xmlCellPr>
  </singleXmlCell>
  <singleXmlCell id="1376" xr6:uid="{00000000-000C-0000-FFFF-FFFF57050000}" r="W37" connectionId="0">
    <xmlCellPr id="1" xr6:uid="{00000000-0010-0000-5705-000001000000}" uniqueName="P1082207">
      <xmlPr mapId="3" xpath="/TFI-IZD-POD/IPK-GFI-IZD-POD-E_1000981/P1082207" xmlDataType="decimal"/>
    </xmlCellPr>
  </singleXmlCell>
  <singleXmlCell id="1377" xr6:uid="{00000000-000C-0000-FFFF-FFFF58050000}" r="X37" connectionId="0">
    <xmlCellPr id="1" xr6:uid="{00000000-0010-0000-5805-000001000000}" uniqueName="P1082208">
      <xmlPr mapId="3" xpath="/TFI-IZD-POD/IPK-GFI-IZD-POD-E_1000981/P1082208" xmlDataType="decimal"/>
    </xmlCellPr>
  </singleXmlCell>
  <singleXmlCell id="1378" xr6:uid="{00000000-000C-0000-FFFF-FFFF59050000}" r="Y37" connectionId="0">
    <xmlCellPr id="1" xr6:uid="{00000000-0010-0000-5905-000001000000}" uniqueName="P1082209">
      <xmlPr mapId="3" xpath="/TFI-IZD-POD/IPK-GFI-IZD-POD-E_1000981/P1082209" xmlDataType="decimal"/>
    </xmlCellPr>
  </singleXmlCell>
  <singleXmlCell id="1379" xr6:uid="{00000000-000C-0000-FFFF-FFFF5A050000}" r="H38" connectionId="0">
    <xmlCellPr id="1" xr6:uid="{00000000-0010-0000-5A05-000001000000}" uniqueName="P1080024">
      <xmlPr mapId="3" xpath="/TFI-IZD-POD/IPK-GFI-IZD-POD-E_1000981/P1080024" xmlDataType="decimal"/>
    </xmlCellPr>
  </singleXmlCell>
  <singleXmlCell id="1380" xr6:uid="{00000000-000C-0000-FFFF-FFFF5B050000}" r="I38" connectionId="0">
    <xmlCellPr id="1" xr6:uid="{00000000-0010-0000-5B05-000001000000}" uniqueName="P1080025">
      <xmlPr mapId="3" xpath="/TFI-IZD-POD/IPK-GFI-IZD-POD-E_1000981/P1080025" xmlDataType="decimal"/>
    </xmlCellPr>
  </singleXmlCell>
  <singleXmlCell id="1381" xr6:uid="{00000000-000C-0000-FFFF-FFFF5C050000}" r="J38" connectionId="0">
    <xmlCellPr id="1" xr6:uid="{00000000-0010-0000-5C05-000001000000}" uniqueName="P1080026">
      <xmlPr mapId="3" xpath="/TFI-IZD-POD/IPK-GFI-IZD-POD-E_1000981/P1080026" xmlDataType="decimal"/>
    </xmlCellPr>
  </singleXmlCell>
  <singleXmlCell id="1382" xr6:uid="{00000000-000C-0000-FFFF-FFFF5D050000}" r="K38" connectionId="0">
    <xmlCellPr id="1" xr6:uid="{00000000-0010-0000-5D05-000001000000}" uniqueName="P1080027">
      <xmlPr mapId="3" xpath="/TFI-IZD-POD/IPK-GFI-IZD-POD-E_1000981/P1080027" xmlDataType="decimal"/>
    </xmlCellPr>
  </singleXmlCell>
  <singleXmlCell id="1383" xr6:uid="{00000000-000C-0000-FFFF-FFFF5E050000}" r="L38" connectionId="0">
    <xmlCellPr id="1" xr6:uid="{00000000-0010-0000-5E05-000001000000}" uniqueName="P1080028">
      <xmlPr mapId="3" xpath="/TFI-IZD-POD/IPK-GFI-IZD-POD-E_1000981/P1080028" xmlDataType="decimal"/>
    </xmlCellPr>
  </singleXmlCell>
  <singleXmlCell id="1384" xr6:uid="{00000000-000C-0000-FFFF-FFFF5F050000}" r="M38" connectionId="0">
    <xmlCellPr id="1" xr6:uid="{00000000-0010-0000-5F05-000001000000}" uniqueName="P1080029">
      <xmlPr mapId="3" xpath="/TFI-IZD-POD/IPK-GFI-IZD-POD-E_1000981/P1080029" xmlDataType="decimal"/>
    </xmlCellPr>
  </singleXmlCell>
  <singleXmlCell id="1385" xr6:uid="{00000000-000C-0000-FFFF-FFFF60050000}" r="N38" connectionId="0">
    <xmlCellPr id="1" xr6:uid="{00000000-0010-0000-6005-000001000000}" uniqueName="P1080030">
      <xmlPr mapId="3" xpath="/TFI-IZD-POD/IPK-GFI-IZD-POD-E_1000981/P1080030" xmlDataType="decimal"/>
    </xmlCellPr>
  </singleXmlCell>
  <singleXmlCell id="1386" xr6:uid="{00000000-000C-0000-FFFF-FFFF61050000}" r="O38" connectionId="0">
    <xmlCellPr id="1" xr6:uid="{00000000-0010-0000-6105-000001000000}" uniqueName="P1080031">
      <xmlPr mapId="3" xpath="/TFI-IZD-POD/IPK-GFI-IZD-POD-E_1000981/P1080031" xmlDataType="decimal"/>
    </xmlCellPr>
  </singleXmlCell>
  <singleXmlCell id="1387" xr6:uid="{00000000-000C-0000-FFFF-FFFF62050000}" r="P38" connectionId="0">
    <xmlCellPr id="1" xr6:uid="{00000000-0010-0000-6205-000001000000}" uniqueName="P1082210">
      <xmlPr mapId="3" xpath="/TFI-IZD-POD/IPK-GFI-IZD-POD-E_1000981/P1082210" xmlDataType="decimal"/>
    </xmlCellPr>
  </singleXmlCell>
  <singleXmlCell id="1388" xr6:uid="{00000000-000C-0000-FFFF-FFFF63050000}" r="Q38" connectionId="0">
    <xmlCellPr id="1" xr6:uid="{00000000-0010-0000-6305-000001000000}" uniqueName="P1082211">
      <xmlPr mapId="3" xpath="/TFI-IZD-POD/IPK-GFI-IZD-POD-E_1000981/P1082211" xmlDataType="decimal"/>
    </xmlCellPr>
  </singleXmlCell>
  <singleXmlCell id="1389" xr6:uid="{00000000-000C-0000-FFFF-FFFF64050000}" r="R38" connectionId="0">
    <xmlCellPr id="1" xr6:uid="{00000000-0010-0000-6405-000001000000}" uniqueName="P1082212">
      <xmlPr mapId="3" xpath="/TFI-IZD-POD/IPK-GFI-IZD-POD-E_1000981/P1082212" xmlDataType="decimal"/>
    </xmlCellPr>
  </singleXmlCell>
  <singleXmlCell id="1390" xr6:uid="{00000000-000C-0000-FFFF-FFFF65050000}" r="S38" connectionId="0">
    <xmlCellPr id="1" xr6:uid="{00000000-0010-0000-6505-000001000000}" uniqueName="P1124832">
      <xmlPr mapId="3" xpath="/TFI-IZD-POD/IPK-GFI-IZD-POD-E_1000981/P1124832" xmlDataType="decimal"/>
    </xmlCellPr>
  </singleXmlCell>
  <singleXmlCell id="1391" xr6:uid="{00000000-000C-0000-FFFF-FFFF66050000}" r="T38" connectionId="0">
    <xmlCellPr id="1" xr6:uid="{00000000-0010-0000-6605-000001000000}" uniqueName="P1124833">
      <xmlPr mapId="3" xpath="/TFI-IZD-POD/IPK-GFI-IZD-POD-E_1000981/P1124833" xmlDataType="decimal"/>
    </xmlCellPr>
  </singleXmlCell>
  <singleXmlCell id="1392" xr6:uid="{00000000-000C-0000-FFFF-FFFF67050000}" r="U38" connectionId="0">
    <xmlCellPr id="1" xr6:uid="{00000000-0010-0000-6705-000001000000}" uniqueName="P1082213">
      <xmlPr mapId="3" xpath="/TFI-IZD-POD/IPK-GFI-IZD-POD-E_1000981/P1082213" xmlDataType="decimal"/>
    </xmlCellPr>
  </singleXmlCell>
  <singleXmlCell id="1393" xr6:uid="{00000000-000C-0000-FFFF-FFFF68050000}" r="V38" connectionId="0">
    <xmlCellPr id="1" xr6:uid="{00000000-0010-0000-6805-000001000000}" uniqueName="P1082214">
      <xmlPr mapId="3" xpath="/TFI-IZD-POD/IPK-GFI-IZD-POD-E_1000981/P1082214" xmlDataType="decimal"/>
    </xmlCellPr>
  </singleXmlCell>
  <singleXmlCell id="1394" xr6:uid="{00000000-000C-0000-FFFF-FFFF69050000}" r="W38" connectionId="0">
    <xmlCellPr id="1" xr6:uid="{00000000-0010-0000-6905-000001000000}" uniqueName="P1082215">
      <xmlPr mapId="3" xpath="/TFI-IZD-POD/IPK-GFI-IZD-POD-E_1000981/P1082215" xmlDataType="decimal"/>
    </xmlCellPr>
  </singleXmlCell>
  <singleXmlCell id="1395" xr6:uid="{00000000-000C-0000-FFFF-FFFF6A050000}" r="X38" connectionId="0">
    <xmlCellPr id="1" xr6:uid="{00000000-0010-0000-6A05-000001000000}" uniqueName="P1082216">
      <xmlPr mapId="3" xpath="/TFI-IZD-POD/IPK-GFI-IZD-POD-E_1000981/P1082216" xmlDataType="decimal"/>
    </xmlCellPr>
  </singleXmlCell>
  <singleXmlCell id="1396" xr6:uid="{00000000-000C-0000-FFFF-FFFF6B050000}" r="Y38" connectionId="0">
    <xmlCellPr id="1" xr6:uid="{00000000-0010-0000-6B05-000001000000}" uniqueName="P1082217">
      <xmlPr mapId="3" xpath="/TFI-IZD-POD/IPK-GFI-IZD-POD-E_1000981/P1082217" xmlDataType="decimal"/>
    </xmlCellPr>
  </singleXmlCell>
  <singleXmlCell id="1397" xr6:uid="{00000000-000C-0000-FFFF-FFFF6C050000}" r="H39" connectionId="0">
    <xmlCellPr id="1" xr6:uid="{00000000-0010-0000-6C05-000001000000}" uniqueName="P1080032">
      <xmlPr mapId="3" xpath="/TFI-IZD-POD/IPK-GFI-IZD-POD-E_1000981/P1080032" xmlDataType="decimal"/>
    </xmlCellPr>
  </singleXmlCell>
  <singleXmlCell id="1398" xr6:uid="{00000000-000C-0000-FFFF-FFFF6D050000}" r="I39" connectionId="0">
    <xmlCellPr id="1" xr6:uid="{00000000-0010-0000-6D05-000001000000}" uniqueName="P1080033">
      <xmlPr mapId="3" xpath="/TFI-IZD-POD/IPK-GFI-IZD-POD-E_1000981/P1080033" xmlDataType="decimal"/>
    </xmlCellPr>
  </singleXmlCell>
  <singleXmlCell id="1399" xr6:uid="{00000000-000C-0000-FFFF-FFFF6E050000}" r="J39" connectionId="0">
    <xmlCellPr id="1" xr6:uid="{00000000-0010-0000-6E05-000001000000}" uniqueName="P1080034">
      <xmlPr mapId="3" xpath="/TFI-IZD-POD/IPK-GFI-IZD-POD-E_1000981/P1080034" xmlDataType="decimal"/>
    </xmlCellPr>
  </singleXmlCell>
  <singleXmlCell id="1400" xr6:uid="{00000000-000C-0000-FFFF-FFFF6F050000}" r="K39" connectionId="0">
    <xmlCellPr id="1" xr6:uid="{00000000-0010-0000-6F05-000001000000}" uniqueName="P1080035">
      <xmlPr mapId="3" xpath="/TFI-IZD-POD/IPK-GFI-IZD-POD-E_1000981/P1080035" xmlDataType="decimal"/>
    </xmlCellPr>
  </singleXmlCell>
  <singleXmlCell id="1401" xr6:uid="{00000000-000C-0000-FFFF-FFFF70050000}" r="L39" connectionId="0">
    <xmlCellPr id="1" xr6:uid="{00000000-0010-0000-7005-000001000000}" uniqueName="P1080036">
      <xmlPr mapId="3" xpath="/TFI-IZD-POD/IPK-GFI-IZD-POD-E_1000981/P1080036" xmlDataType="decimal"/>
    </xmlCellPr>
  </singleXmlCell>
  <singleXmlCell id="1402" xr6:uid="{00000000-000C-0000-FFFF-FFFF71050000}" r="M39" connectionId="0">
    <xmlCellPr id="1" xr6:uid="{00000000-0010-0000-7105-000001000000}" uniqueName="P1080037">
      <xmlPr mapId="3" xpath="/TFI-IZD-POD/IPK-GFI-IZD-POD-E_1000981/P1080037" xmlDataType="decimal"/>
    </xmlCellPr>
  </singleXmlCell>
  <singleXmlCell id="1403" xr6:uid="{00000000-000C-0000-FFFF-FFFF72050000}" r="N39" connectionId="0">
    <xmlCellPr id="1" xr6:uid="{00000000-0010-0000-7205-000001000000}" uniqueName="P1080038">
      <xmlPr mapId="3" xpath="/TFI-IZD-POD/IPK-GFI-IZD-POD-E_1000981/P1080038" xmlDataType="decimal"/>
    </xmlCellPr>
  </singleXmlCell>
  <singleXmlCell id="1404" xr6:uid="{00000000-000C-0000-FFFF-FFFF73050000}" r="O39" connectionId="0">
    <xmlCellPr id="1" xr6:uid="{00000000-0010-0000-7305-000001000000}" uniqueName="P1080039">
      <xmlPr mapId="3" xpath="/TFI-IZD-POD/IPK-GFI-IZD-POD-E_1000981/P1080039" xmlDataType="decimal"/>
    </xmlCellPr>
  </singleXmlCell>
  <singleXmlCell id="1405" xr6:uid="{00000000-000C-0000-FFFF-FFFF74050000}" r="P39" connectionId="0">
    <xmlCellPr id="1" xr6:uid="{00000000-0010-0000-7405-000001000000}" uniqueName="P1082220">
      <xmlPr mapId="3" xpath="/TFI-IZD-POD/IPK-GFI-IZD-POD-E_1000981/P1082220" xmlDataType="decimal"/>
    </xmlCellPr>
  </singleXmlCell>
  <singleXmlCell id="1406" xr6:uid="{00000000-000C-0000-FFFF-FFFF75050000}" r="Q39" connectionId="0">
    <xmlCellPr id="1" xr6:uid="{00000000-0010-0000-7505-000001000000}" uniqueName="P1082222">
      <xmlPr mapId="3" xpath="/TFI-IZD-POD/IPK-GFI-IZD-POD-E_1000981/P1082222" xmlDataType="decimal"/>
    </xmlCellPr>
  </singleXmlCell>
  <singleXmlCell id="1407" xr6:uid="{00000000-000C-0000-FFFF-FFFF76050000}" r="R39" connectionId="0">
    <xmlCellPr id="1" xr6:uid="{00000000-0010-0000-7605-000001000000}" uniqueName="P1082224">
      <xmlPr mapId="3" xpath="/TFI-IZD-POD/IPK-GFI-IZD-POD-E_1000981/P1082224" xmlDataType="decimal"/>
    </xmlCellPr>
  </singleXmlCell>
  <singleXmlCell id="1408" xr6:uid="{00000000-000C-0000-FFFF-FFFF77050000}" r="S39" connectionId="0">
    <xmlCellPr id="1" xr6:uid="{00000000-0010-0000-7705-000001000000}" uniqueName="P1124834">
      <xmlPr mapId="3" xpath="/TFI-IZD-POD/IPK-GFI-IZD-POD-E_1000981/P1124834" xmlDataType="decimal"/>
    </xmlCellPr>
  </singleXmlCell>
  <singleXmlCell id="1409" xr6:uid="{00000000-000C-0000-FFFF-FFFF78050000}" r="T39" connectionId="0">
    <xmlCellPr id="1" xr6:uid="{00000000-0010-0000-7805-000001000000}" uniqueName="P1124835">
      <xmlPr mapId="3" xpath="/TFI-IZD-POD/IPK-GFI-IZD-POD-E_1000981/P1124835" xmlDataType="decimal"/>
    </xmlCellPr>
  </singleXmlCell>
  <singleXmlCell id="1410" xr6:uid="{00000000-000C-0000-FFFF-FFFF79050000}" r="U39" connectionId="0">
    <xmlCellPr id="1" xr6:uid="{00000000-0010-0000-7905-000001000000}" uniqueName="P1082225">
      <xmlPr mapId="3" xpath="/TFI-IZD-POD/IPK-GFI-IZD-POD-E_1000981/P1082225" xmlDataType="decimal"/>
    </xmlCellPr>
  </singleXmlCell>
  <singleXmlCell id="1411" xr6:uid="{00000000-000C-0000-FFFF-FFFF7A050000}" r="V39" connectionId="0">
    <xmlCellPr id="1" xr6:uid="{00000000-0010-0000-7A05-000001000000}" uniqueName="P1082227">
      <xmlPr mapId="3" xpath="/TFI-IZD-POD/IPK-GFI-IZD-POD-E_1000981/P1082227" xmlDataType="decimal"/>
    </xmlCellPr>
  </singleXmlCell>
  <singleXmlCell id="1412" xr6:uid="{00000000-000C-0000-FFFF-FFFF7B050000}" r="W39" connectionId="0">
    <xmlCellPr id="1" xr6:uid="{00000000-0010-0000-7B05-000001000000}" uniqueName="P1082229">
      <xmlPr mapId="3" xpath="/TFI-IZD-POD/IPK-GFI-IZD-POD-E_1000981/P1082229" xmlDataType="decimal"/>
    </xmlCellPr>
  </singleXmlCell>
  <singleXmlCell id="1413" xr6:uid="{00000000-000C-0000-FFFF-FFFF7C050000}" r="X39" connectionId="0">
    <xmlCellPr id="1" xr6:uid="{00000000-0010-0000-7C05-000001000000}" uniqueName="P1082232">
      <xmlPr mapId="3" xpath="/TFI-IZD-POD/IPK-GFI-IZD-POD-E_1000981/P1082232" xmlDataType="decimal"/>
    </xmlCellPr>
  </singleXmlCell>
  <singleXmlCell id="1414" xr6:uid="{00000000-000C-0000-FFFF-FFFF7D050000}" r="Y39" connectionId="0">
    <xmlCellPr id="1" xr6:uid="{00000000-0010-0000-7D05-000001000000}" uniqueName="P1082234">
      <xmlPr mapId="3" xpath="/TFI-IZD-POD/IPK-GFI-IZD-POD-E_1000981/P1082234" xmlDataType="decimal"/>
    </xmlCellPr>
  </singleXmlCell>
  <singleXmlCell id="1415" xr6:uid="{00000000-000C-0000-FFFF-FFFF7E050000}" r="H40" connectionId="0">
    <xmlCellPr id="1" xr6:uid="{00000000-0010-0000-7E05-000001000000}" uniqueName="P1080040">
      <xmlPr mapId="3" xpath="/TFI-IZD-POD/IPK-GFI-IZD-POD-E_1000981/P1080040" xmlDataType="decimal"/>
    </xmlCellPr>
  </singleXmlCell>
  <singleXmlCell id="1416" xr6:uid="{00000000-000C-0000-FFFF-FFFF7F050000}" r="I40" connectionId="0">
    <xmlCellPr id="1" xr6:uid="{00000000-0010-0000-7F05-000001000000}" uniqueName="P1080041">
      <xmlPr mapId="3" xpath="/TFI-IZD-POD/IPK-GFI-IZD-POD-E_1000981/P1080041" xmlDataType="decimal"/>
    </xmlCellPr>
  </singleXmlCell>
  <singleXmlCell id="1417" xr6:uid="{00000000-000C-0000-FFFF-FFFF80050000}" r="J40" connectionId="0">
    <xmlCellPr id="1" xr6:uid="{00000000-0010-0000-8005-000001000000}" uniqueName="P1080042">
      <xmlPr mapId="3" xpath="/TFI-IZD-POD/IPK-GFI-IZD-POD-E_1000981/P1080042" xmlDataType="decimal"/>
    </xmlCellPr>
  </singleXmlCell>
  <singleXmlCell id="1418" xr6:uid="{00000000-000C-0000-FFFF-FFFF81050000}" r="K40" connectionId="0">
    <xmlCellPr id="1" xr6:uid="{00000000-0010-0000-8105-000001000000}" uniqueName="P1080043">
      <xmlPr mapId="3" xpath="/TFI-IZD-POD/IPK-GFI-IZD-POD-E_1000981/P1080043" xmlDataType="decimal"/>
    </xmlCellPr>
  </singleXmlCell>
  <singleXmlCell id="1419" xr6:uid="{00000000-000C-0000-FFFF-FFFF82050000}" r="L40" connectionId="0">
    <xmlCellPr id="1" xr6:uid="{00000000-0010-0000-8205-000001000000}" uniqueName="P1080044">
      <xmlPr mapId="3" xpath="/TFI-IZD-POD/IPK-GFI-IZD-POD-E_1000981/P1080044" xmlDataType="decimal"/>
    </xmlCellPr>
  </singleXmlCell>
  <singleXmlCell id="1420" xr6:uid="{00000000-000C-0000-FFFF-FFFF83050000}" r="M40" connectionId="0">
    <xmlCellPr id="1" xr6:uid="{00000000-0010-0000-8305-000001000000}" uniqueName="P1080045">
      <xmlPr mapId="3" xpath="/TFI-IZD-POD/IPK-GFI-IZD-POD-E_1000981/P1080045" xmlDataType="decimal"/>
    </xmlCellPr>
  </singleXmlCell>
  <singleXmlCell id="1421" xr6:uid="{00000000-000C-0000-FFFF-FFFF84050000}" r="N40" connectionId="0">
    <xmlCellPr id="1" xr6:uid="{00000000-0010-0000-8405-000001000000}" uniqueName="P1080046">
      <xmlPr mapId="3" xpath="/TFI-IZD-POD/IPK-GFI-IZD-POD-E_1000981/P1080046" xmlDataType="decimal"/>
    </xmlCellPr>
  </singleXmlCell>
  <singleXmlCell id="1422" xr6:uid="{00000000-000C-0000-FFFF-FFFF85050000}" r="O40" connectionId="0">
    <xmlCellPr id="1" xr6:uid="{00000000-0010-0000-8505-000001000000}" uniqueName="P1080047">
      <xmlPr mapId="3" xpath="/TFI-IZD-POD/IPK-GFI-IZD-POD-E_1000981/P1080047" xmlDataType="decimal"/>
    </xmlCellPr>
  </singleXmlCell>
  <singleXmlCell id="1423" xr6:uid="{00000000-000C-0000-FFFF-FFFF86050000}" r="P40" connectionId="0">
    <xmlCellPr id="1" xr6:uid="{00000000-0010-0000-8605-000001000000}" uniqueName="P1082236">
      <xmlPr mapId="3" xpath="/TFI-IZD-POD/IPK-GFI-IZD-POD-E_1000981/P1082236" xmlDataType="decimal"/>
    </xmlCellPr>
  </singleXmlCell>
  <singleXmlCell id="1424" xr6:uid="{00000000-000C-0000-FFFF-FFFF87050000}" r="Q40" connectionId="0">
    <xmlCellPr id="1" xr6:uid="{00000000-0010-0000-8705-000001000000}" uniqueName="P1082248">
      <xmlPr mapId="3" xpath="/TFI-IZD-POD/IPK-GFI-IZD-POD-E_1000981/P1082248" xmlDataType="decimal"/>
    </xmlCellPr>
  </singleXmlCell>
  <singleXmlCell id="1425" xr6:uid="{00000000-000C-0000-FFFF-FFFF88050000}" r="R40" connectionId="0">
    <xmlCellPr id="1" xr6:uid="{00000000-0010-0000-8805-000001000000}" uniqueName="P1082250">
      <xmlPr mapId="3" xpath="/TFI-IZD-POD/IPK-GFI-IZD-POD-E_1000981/P1082250" xmlDataType="decimal"/>
    </xmlCellPr>
  </singleXmlCell>
  <singleXmlCell id="1426" xr6:uid="{00000000-000C-0000-FFFF-FFFF89050000}" r="S40" connectionId="0">
    <xmlCellPr id="1" xr6:uid="{00000000-0010-0000-8905-000001000000}" uniqueName="P1124836">
      <xmlPr mapId="3" xpath="/TFI-IZD-POD/IPK-GFI-IZD-POD-E_1000981/P1124836" xmlDataType="decimal"/>
    </xmlCellPr>
  </singleXmlCell>
  <singleXmlCell id="1427" xr6:uid="{00000000-000C-0000-FFFF-FFFF8A050000}" r="T40" connectionId="0">
    <xmlCellPr id="1" xr6:uid="{00000000-0010-0000-8A05-000001000000}" uniqueName="P1124837">
      <xmlPr mapId="3" xpath="/TFI-IZD-POD/IPK-GFI-IZD-POD-E_1000981/P1124837" xmlDataType="decimal"/>
    </xmlCellPr>
  </singleXmlCell>
  <singleXmlCell id="1428" xr6:uid="{00000000-000C-0000-FFFF-FFFF8B050000}" r="U40" connectionId="0">
    <xmlCellPr id="1" xr6:uid="{00000000-0010-0000-8B05-000001000000}" uniqueName="P1082252">
      <xmlPr mapId="3" xpath="/TFI-IZD-POD/IPK-GFI-IZD-POD-E_1000981/P1082252" xmlDataType="decimal"/>
    </xmlCellPr>
  </singleXmlCell>
  <singleXmlCell id="1429" xr6:uid="{00000000-000C-0000-FFFF-FFFF8C050000}" r="V40" connectionId="0">
    <xmlCellPr id="1" xr6:uid="{00000000-0010-0000-8C05-000001000000}" uniqueName="P1082254">
      <xmlPr mapId="3" xpath="/TFI-IZD-POD/IPK-GFI-IZD-POD-E_1000981/P1082254" xmlDataType="decimal"/>
    </xmlCellPr>
  </singleXmlCell>
  <singleXmlCell id="1430" xr6:uid="{00000000-000C-0000-FFFF-FFFF8D050000}" r="W40" connectionId="0">
    <xmlCellPr id="1" xr6:uid="{00000000-0010-0000-8D05-000001000000}" uniqueName="P1082256">
      <xmlPr mapId="3" xpath="/TFI-IZD-POD/IPK-GFI-IZD-POD-E_1000981/P1082256" xmlDataType="decimal"/>
    </xmlCellPr>
  </singleXmlCell>
  <singleXmlCell id="1431" xr6:uid="{00000000-000C-0000-FFFF-FFFF8E050000}" r="X40" connectionId="0">
    <xmlCellPr id="1" xr6:uid="{00000000-0010-0000-8E05-000001000000}" uniqueName="P1082257">
      <xmlPr mapId="3" xpath="/TFI-IZD-POD/IPK-GFI-IZD-POD-E_1000981/P1082257" xmlDataType="decimal"/>
    </xmlCellPr>
  </singleXmlCell>
  <singleXmlCell id="1432" xr6:uid="{00000000-000C-0000-FFFF-FFFF8F050000}" r="Y40" connectionId="0">
    <xmlCellPr id="1" xr6:uid="{00000000-0010-0000-8F05-000001000000}" uniqueName="P1082259">
      <xmlPr mapId="3" xpath="/TFI-IZD-POD/IPK-GFI-IZD-POD-E_1000981/P1082259" xmlDataType="decimal"/>
    </xmlCellPr>
  </singleXmlCell>
  <singleXmlCell id="1433" xr6:uid="{00000000-000C-0000-FFFF-FFFF90050000}" r="H41" connectionId="0">
    <xmlCellPr id="1" xr6:uid="{00000000-0010-0000-9005-000001000000}" uniqueName="P1080048">
      <xmlPr mapId="3" xpath="/TFI-IZD-POD/IPK-GFI-IZD-POD-E_1000981/P1080048" xmlDataType="decimal"/>
    </xmlCellPr>
  </singleXmlCell>
  <singleXmlCell id="1434" xr6:uid="{00000000-000C-0000-FFFF-FFFF91050000}" r="I41" connectionId="0">
    <xmlCellPr id="1" xr6:uid="{00000000-0010-0000-9105-000001000000}" uniqueName="P1080049">
      <xmlPr mapId="3" xpath="/TFI-IZD-POD/IPK-GFI-IZD-POD-E_1000981/P1080049" xmlDataType="decimal"/>
    </xmlCellPr>
  </singleXmlCell>
  <singleXmlCell id="1435" xr6:uid="{00000000-000C-0000-FFFF-FFFF92050000}" r="J41" connectionId="0">
    <xmlCellPr id="1" xr6:uid="{00000000-0010-0000-9205-000001000000}" uniqueName="P1080050">
      <xmlPr mapId="3" xpath="/TFI-IZD-POD/IPK-GFI-IZD-POD-E_1000981/P1080050" xmlDataType="decimal"/>
    </xmlCellPr>
  </singleXmlCell>
  <singleXmlCell id="1436" xr6:uid="{00000000-000C-0000-FFFF-FFFF93050000}" r="K41" connectionId="0">
    <xmlCellPr id="1" xr6:uid="{00000000-0010-0000-9305-000001000000}" uniqueName="P1080051">
      <xmlPr mapId="3" xpath="/TFI-IZD-POD/IPK-GFI-IZD-POD-E_1000981/P1080051" xmlDataType="decimal"/>
    </xmlCellPr>
  </singleXmlCell>
  <singleXmlCell id="1437" xr6:uid="{00000000-000C-0000-FFFF-FFFF94050000}" r="L41" connectionId="0">
    <xmlCellPr id="1" xr6:uid="{00000000-0010-0000-9405-000001000000}" uniqueName="P1080052">
      <xmlPr mapId="3" xpath="/TFI-IZD-POD/IPK-GFI-IZD-POD-E_1000981/P1080052" xmlDataType="decimal"/>
    </xmlCellPr>
  </singleXmlCell>
  <singleXmlCell id="1438" xr6:uid="{00000000-000C-0000-FFFF-FFFF95050000}" r="M41" connectionId="0">
    <xmlCellPr id="1" xr6:uid="{00000000-0010-0000-9505-000001000000}" uniqueName="P1080053">
      <xmlPr mapId="3" xpath="/TFI-IZD-POD/IPK-GFI-IZD-POD-E_1000981/P1080053" xmlDataType="decimal"/>
    </xmlCellPr>
  </singleXmlCell>
  <singleXmlCell id="1439" xr6:uid="{00000000-000C-0000-FFFF-FFFF96050000}" r="N41" connectionId="0">
    <xmlCellPr id="1" xr6:uid="{00000000-0010-0000-9605-000001000000}" uniqueName="P1080054">
      <xmlPr mapId="3" xpath="/TFI-IZD-POD/IPK-GFI-IZD-POD-E_1000981/P1080054" xmlDataType="decimal"/>
    </xmlCellPr>
  </singleXmlCell>
  <singleXmlCell id="1440" xr6:uid="{00000000-000C-0000-FFFF-FFFF97050000}" r="O41" connectionId="0">
    <xmlCellPr id="1" xr6:uid="{00000000-0010-0000-9705-000001000000}" uniqueName="P1080055">
      <xmlPr mapId="3" xpath="/TFI-IZD-POD/IPK-GFI-IZD-POD-E_1000981/P1080055" xmlDataType="decimal"/>
    </xmlCellPr>
  </singleXmlCell>
  <singleXmlCell id="1441" xr6:uid="{00000000-000C-0000-FFFF-FFFF98050000}" r="P41" connectionId="0">
    <xmlCellPr id="1" xr6:uid="{00000000-0010-0000-9805-000001000000}" uniqueName="P1082260">
      <xmlPr mapId="3" xpath="/TFI-IZD-POD/IPK-GFI-IZD-POD-E_1000981/P1082260" xmlDataType="decimal"/>
    </xmlCellPr>
  </singleXmlCell>
  <singleXmlCell id="1442" xr6:uid="{00000000-000C-0000-FFFF-FFFF99050000}" r="Q41" connectionId="0">
    <xmlCellPr id="1" xr6:uid="{00000000-0010-0000-9905-000001000000}" uniqueName="P1082237">
      <xmlPr mapId="3" xpath="/TFI-IZD-POD/IPK-GFI-IZD-POD-E_1000981/P1082237" xmlDataType="decimal"/>
    </xmlCellPr>
  </singleXmlCell>
  <singleXmlCell id="1443" xr6:uid="{00000000-000C-0000-FFFF-FFFF9A050000}" r="R41" connectionId="0">
    <xmlCellPr id="1" xr6:uid="{00000000-0010-0000-9A05-000001000000}" uniqueName="P1082261">
      <xmlPr mapId="3" xpath="/TFI-IZD-POD/IPK-GFI-IZD-POD-E_1000981/P1082261" xmlDataType="decimal"/>
    </xmlCellPr>
  </singleXmlCell>
  <singleXmlCell id="1444" xr6:uid="{00000000-000C-0000-FFFF-FFFF9B050000}" r="S41" connectionId="0">
    <xmlCellPr id="1" xr6:uid="{00000000-0010-0000-9B05-000001000000}" uniqueName="P1124838">
      <xmlPr mapId="3" xpath="/TFI-IZD-POD/IPK-GFI-IZD-POD-E_1000981/P1124838" xmlDataType="decimal"/>
    </xmlCellPr>
  </singleXmlCell>
  <singleXmlCell id="1445" xr6:uid="{00000000-000C-0000-FFFF-FFFF9C050000}" r="T41" connectionId="0">
    <xmlCellPr id="1" xr6:uid="{00000000-0010-0000-9C05-000001000000}" uniqueName="P1124839">
      <xmlPr mapId="3" xpath="/TFI-IZD-POD/IPK-GFI-IZD-POD-E_1000981/P1124839" xmlDataType="decimal"/>
    </xmlCellPr>
  </singleXmlCell>
  <singleXmlCell id="1446" xr6:uid="{00000000-000C-0000-FFFF-FFFF9D050000}" r="U41" connectionId="0">
    <xmlCellPr id="1" xr6:uid="{00000000-0010-0000-9D05-000001000000}" uniqueName="P1082262">
      <xmlPr mapId="3" xpath="/TFI-IZD-POD/IPK-GFI-IZD-POD-E_1000981/P1082262" xmlDataType="decimal"/>
    </xmlCellPr>
  </singleXmlCell>
  <singleXmlCell id="1447" xr6:uid="{00000000-000C-0000-FFFF-FFFF9E050000}" r="V41" connectionId="0">
    <xmlCellPr id="1" xr6:uid="{00000000-0010-0000-9E05-000001000000}" uniqueName="P1082264">
      <xmlPr mapId="3" xpath="/TFI-IZD-POD/IPK-GFI-IZD-POD-E_1000981/P1082264" xmlDataType="decimal"/>
    </xmlCellPr>
  </singleXmlCell>
  <singleXmlCell id="1448" xr6:uid="{00000000-000C-0000-FFFF-FFFF9F050000}" r="W41" connectionId="0">
    <xmlCellPr id="1" xr6:uid="{00000000-0010-0000-9F05-000001000000}" uniqueName="P1082265">
      <xmlPr mapId="3" xpath="/TFI-IZD-POD/IPK-GFI-IZD-POD-E_1000981/P1082265" xmlDataType="decimal"/>
    </xmlCellPr>
  </singleXmlCell>
  <singleXmlCell id="1449" xr6:uid="{00000000-000C-0000-FFFF-FFFFA0050000}" r="X41" connectionId="0">
    <xmlCellPr id="1" xr6:uid="{00000000-0010-0000-A005-000001000000}" uniqueName="P1082266">
      <xmlPr mapId="3" xpath="/TFI-IZD-POD/IPK-GFI-IZD-POD-E_1000981/P1082266" xmlDataType="decimal"/>
    </xmlCellPr>
  </singleXmlCell>
  <singleXmlCell id="1450" xr6:uid="{00000000-000C-0000-FFFF-FFFFA1050000}" r="Y41" connectionId="0">
    <xmlCellPr id="1" xr6:uid="{00000000-0010-0000-A105-000001000000}" uniqueName="P1082267">
      <xmlPr mapId="3" xpath="/TFI-IZD-POD/IPK-GFI-IZD-POD-E_1000981/P1082267" xmlDataType="decimal"/>
    </xmlCellPr>
  </singleXmlCell>
  <singleXmlCell id="1451" xr6:uid="{00000000-000C-0000-FFFF-FFFFA2050000}" r="H42" connectionId="0">
    <xmlCellPr id="1" xr6:uid="{00000000-0010-0000-A205-000001000000}" uniqueName="P1080056">
      <xmlPr mapId="3" xpath="/TFI-IZD-POD/IPK-GFI-IZD-POD-E_1000981/P1080056" xmlDataType="decimal"/>
    </xmlCellPr>
  </singleXmlCell>
  <singleXmlCell id="1452" xr6:uid="{00000000-000C-0000-FFFF-FFFFA3050000}" r="I42" connectionId="0">
    <xmlCellPr id="1" xr6:uid="{00000000-0010-0000-A305-000001000000}" uniqueName="P1080057">
      <xmlPr mapId="3" xpath="/TFI-IZD-POD/IPK-GFI-IZD-POD-E_1000981/P1080057" xmlDataType="decimal"/>
    </xmlCellPr>
  </singleXmlCell>
  <singleXmlCell id="1453" xr6:uid="{00000000-000C-0000-FFFF-FFFFA4050000}" r="J42" connectionId="0">
    <xmlCellPr id="1" xr6:uid="{00000000-0010-0000-A405-000001000000}" uniqueName="P1080058">
      <xmlPr mapId="3" xpath="/TFI-IZD-POD/IPK-GFI-IZD-POD-E_1000981/P1080058" xmlDataType="decimal"/>
    </xmlCellPr>
  </singleXmlCell>
  <singleXmlCell id="1454" xr6:uid="{00000000-000C-0000-FFFF-FFFFA5050000}" r="K42" connectionId="0">
    <xmlCellPr id="1" xr6:uid="{00000000-0010-0000-A505-000001000000}" uniqueName="P1080059">
      <xmlPr mapId="3" xpath="/TFI-IZD-POD/IPK-GFI-IZD-POD-E_1000981/P1080059" xmlDataType="decimal"/>
    </xmlCellPr>
  </singleXmlCell>
  <singleXmlCell id="1455" xr6:uid="{00000000-000C-0000-FFFF-FFFFA6050000}" r="L42" connectionId="0">
    <xmlCellPr id="1" xr6:uid="{00000000-0010-0000-A605-000001000000}" uniqueName="P1080060">
      <xmlPr mapId="3" xpath="/TFI-IZD-POD/IPK-GFI-IZD-POD-E_1000981/P1080060" xmlDataType="decimal"/>
    </xmlCellPr>
  </singleXmlCell>
  <singleXmlCell id="1456" xr6:uid="{00000000-000C-0000-FFFF-FFFFA7050000}" r="M42" connectionId="0">
    <xmlCellPr id="1" xr6:uid="{00000000-0010-0000-A705-000001000000}" uniqueName="P1080061">
      <xmlPr mapId="3" xpath="/TFI-IZD-POD/IPK-GFI-IZD-POD-E_1000981/P1080061" xmlDataType="decimal"/>
    </xmlCellPr>
  </singleXmlCell>
  <singleXmlCell id="1457" xr6:uid="{00000000-000C-0000-FFFF-FFFFA8050000}" r="N42" connectionId="0">
    <xmlCellPr id="1" xr6:uid="{00000000-0010-0000-A805-000001000000}" uniqueName="P1080062">
      <xmlPr mapId="3" xpath="/TFI-IZD-POD/IPK-GFI-IZD-POD-E_1000981/P1080062" xmlDataType="decimal"/>
    </xmlCellPr>
  </singleXmlCell>
  <singleXmlCell id="1458" xr6:uid="{00000000-000C-0000-FFFF-FFFFA9050000}" r="O42" connectionId="0">
    <xmlCellPr id="1" xr6:uid="{00000000-0010-0000-A905-000001000000}" uniqueName="P1080063">
      <xmlPr mapId="3" xpath="/TFI-IZD-POD/IPK-GFI-IZD-POD-E_1000981/P1080063" xmlDataType="decimal"/>
    </xmlCellPr>
  </singleXmlCell>
  <singleXmlCell id="1459" xr6:uid="{00000000-000C-0000-FFFF-FFFFAA050000}" r="P42" connectionId="0">
    <xmlCellPr id="1" xr6:uid="{00000000-0010-0000-AA05-000001000000}" uniqueName="P1082269">
      <xmlPr mapId="3" xpath="/TFI-IZD-POD/IPK-GFI-IZD-POD-E_1000981/P1082269" xmlDataType="decimal"/>
    </xmlCellPr>
  </singleXmlCell>
  <singleXmlCell id="1460" xr6:uid="{00000000-000C-0000-FFFF-FFFFAB050000}" r="Q42" connectionId="0">
    <xmlCellPr id="1" xr6:uid="{00000000-0010-0000-AB05-000001000000}" uniqueName="P1082270">
      <xmlPr mapId="3" xpath="/TFI-IZD-POD/IPK-GFI-IZD-POD-E_1000981/P1082270" xmlDataType="decimal"/>
    </xmlCellPr>
  </singleXmlCell>
  <singleXmlCell id="1461" xr6:uid="{00000000-000C-0000-FFFF-FFFFAC050000}" r="R42" connectionId="0">
    <xmlCellPr id="1" xr6:uid="{00000000-0010-0000-AC05-000001000000}" uniqueName="P1082239">
      <xmlPr mapId="3" xpath="/TFI-IZD-POD/IPK-GFI-IZD-POD-E_1000981/P1082239" xmlDataType="decimal"/>
    </xmlCellPr>
  </singleXmlCell>
  <singleXmlCell id="1462" xr6:uid="{00000000-000C-0000-FFFF-FFFFAD050000}" r="S42" connectionId="0">
    <xmlCellPr id="1" xr6:uid="{00000000-0010-0000-AD05-000001000000}" uniqueName="P1124840">
      <xmlPr mapId="3" xpath="/TFI-IZD-POD/IPK-GFI-IZD-POD-E_1000981/P1124840" xmlDataType="decimal"/>
    </xmlCellPr>
  </singleXmlCell>
  <singleXmlCell id="1463" xr6:uid="{00000000-000C-0000-FFFF-FFFFAE050000}" r="T42" connectionId="0">
    <xmlCellPr id="1" xr6:uid="{00000000-0010-0000-AE05-000001000000}" uniqueName="P1124841">
      <xmlPr mapId="3" xpath="/TFI-IZD-POD/IPK-GFI-IZD-POD-E_1000981/P1124841" xmlDataType="decimal"/>
    </xmlCellPr>
  </singleXmlCell>
  <singleXmlCell id="1464" xr6:uid="{00000000-000C-0000-FFFF-FFFFAF050000}" r="U42" connectionId="0">
    <xmlCellPr id="1" xr6:uid="{00000000-0010-0000-AF05-000001000000}" uniqueName="P1082272">
      <xmlPr mapId="3" xpath="/TFI-IZD-POD/IPK-GFI-IZD-POD-E_1000981/P1082272" xmlDataType="decimal"/>
    </xmlCellPr>
  </singleXmlCell>
  <singleXmlCell id="1465" xr6:uid="{00000000-000C-0000-FFFF-FFFFB0050000}" r="V42" connectionId="0">
    <xmlCellPr id="1" xr6:uid="{00000000-0010-0000-B005-000001000000}" uniqueName="P1082273">
      <xmlPr mapId="3" xpath="/TFI-IZD-POD/IPK-GFI-IZD-POD-E_1000981/P1082273" xmlDataType="decimal"/>
    </xmlCellPr>
  </singleXmlCell>
  <singleXmlCell id="1466" xr6:uid="{00000000-000C-0000-FFFF-FFFFB1050000}" r="W42" connectionId="0">
    <xmlCellPr id="1" xr6:uid="{00000000-0010-0000-B105-000001000000}" uniqueName="P1082275">
      <xmlPr mapId="3" xpath="/TFI-IZD-POD/IPK-GFI-IZD-POD-E_1000981/P1082275" xmlDataType="decimal"/>
    </xmlCellPr>
  </singleXmlCell>
  <singleXmlCell id="1467" xr6:uid="{00000000-000C-0000-FFFF-FFFFB2050000}" r="X42" connectionId="0">
    <xmlCellPr id="1" xr6:uid="{00000000-0010-0000-B205-000001000000}" uniqueName="P1082276">
      <xmlPr mapId="3" xpath="/TFI-IZD-POD/IPK-GFI-IZD-POD-E_1000981/P1082276" xmlDataType="decimal"/>
    </xmlCellPr>
  </singleXmlCell>
  <singleXmlCell id="1468" xr6:uid="{00000000-000C-0000-FFFF-FFFFB3050000}" r="Y42" connectionId="0">
    <xmlCellPr id="1" xr6:uid="{00000000-0010-0000-B305-000001000000}" uniqueName="P1082277">
      <xmlPr mapId="3" xpath="/TFI-IZD-POD/IPK-GFI-IZD-POD-E_1000981/P1082277" xmlDataType="decimal"/>
    </xmlCellPr>
  </singleXmlCell>
  <singleXmlCell id="1469" xr6:uid="{00000000-000C-0000-FFFF-FFFFB4050000}" r="H43" connectionId="0">
    <xmlCellPr id="1" xr6:uid="{00000000-0010-0000-B405-000001000000}" uniqueName="P1080064">
      <xmlPr mapId="3" xpath="/TFI-IZD-POD/IPK-GFI-IZD-POD-E_1000981/P1080064" xmlDataType="decimal"/>
    </xmlCellPr>
  </singleXmlCell>
  <singleXmlCell id="1470" xr6:uid="{00000000-000C-0000-FFFF-FFFFB5050000}" r="I43" connectionId="0">
    <xmlCellPr id="1" xr6:uid="{00000000-0010-0000-B505-000001000000}" uniqueName="P1080065">
      <xmlPr mapId="3" xpath="/TFI-IZD-POD/IPK-GFI-IZD-POD-E_1000981/P1080065" xmlDataType="decimal"/>
    </xmlCellPr>
  </singleXmlCell>
  <singleXmlCell id="1471" xr6:uid="{00000000-000C-0000-FFFF-FFFFB6050000}" r="J43" connectionId="0">
    <xmlCellPr id="1" xr6:uid="{00000000-0010-0000-B605-000001000000}" uniqueName="P1080066">
      <xmlPr mapId="3" xpath="/TFI-IZD-POD/IPK-GFI-IZD-POD-E_1000981/P1080066" xmlDataType="decimal"/>
    </xmlCellPr>
  </singleXmlCell>
  <singleXmlCell id="1472" xr6:uid="{00000000-000C-0000-FFFF-FFFFB7050000}" r="K43" connectionId="0">
    <xmlCellPr id="1" xr6:uid="{00000000-0010-0000-B705-000001000000}" uniqueName="P1080067">
      <xmlPr mapId="3" xpath="/TFI-IZD-POD/IPK-GFI-IZD-POD-E_1000981/P1080067" xmlDataType="decimal"/>
    </xmlCellPr>
  </singleXmlCell>
  <singleXmlCell id="1473" xr6:uid="{00000000-000C-0000-FFFF-FFFFB8050000}" r="L43" connectionId="0">
    <xmlCellPr id="1" xr6:uid="{00000000-0010-0000-B805-000001000000}" uniqueName="P1080068">
      <xmlPr mapId="3" xpath="/TFI-IZD-POD/IPK-GFI-IZD-POD-E_1000981/P1080068" xmlDataType="decimal"/>
    </xmlCellPr>
  </singleXmlCell>
  <singleXmlCell id="1474" xr6:uid="{00000000-000C-0000-FFFF-FFFFB9050000}" r="M43" connectionId="0">
    <xmlCellPr id="1" xr6:uid="{00000000-0010-0000-B905-000001000000}" uniqueName="P1080069">
      <xmlPr mapId="3" xpath="/TFI-IZD-POD/IPK-GFI-IZD-POD-E_1000981/P1080069" xmlDataType="decimal"/>
    </xmlCellPr>
  </singleXmlCell>
  <singleXmlCell id="1475" xr6:uid="{00000000-000C-0000-FFFF-FFFFBA050000}" r="N43" connectionId="0">
    <xmlCellPr id="1" xr6:uid="{00000000-0010-0000-BA05-000001000000}" uniqueName="P1080070">
      <xmlPr mapId="3" xpath="/TFI-IZD-POD/IPK-GFI-IZD-POD-E_1000981/P1080070" xmlDataType="decimal"/>
    </xmlCellPr>
  </singleXmlCell>
  <singleXmlCell id="1476" xr6:uid="{00000000-000C-0000-FFFF-FFFFBB050000}" r="O43" connectionId="0">
    <xmlCellPr id="1" xr6:uid="{00000000-0010-0000-BB05-000001000000}" uniqueName="P1080071">
      <xmlPr mapId="3" xpath="/TFI-IZD-POD/IPK-GFI-IZD-POD-E_1000981/P1080071" xmlDataType="decimal"/>
    </xmlCellPr>
  </singleXmlCell>
  <singleXmlCell id="1477" xr6:uid="{00000000-000C-0000-FFFF-FFFFBC050000}" r="P43" connectionId="0">
    <xmlCellPr id="1" xr6:uid="{00000000-0010-0000-BC05-000001000000}" uniqueName="P1082278">
      <xmlPr mapId="3" xpath="/TFI-IZD-POD/IPK-GFI-IZD-POD-E_1000981/P1082278" xmlDataType="decimal"/>
    </xmlCellPr>
  </singleXmlCell>
  <singleXmlCell id="1478" xr6:uid="{00000000-000C-0000-FFFF-FFFFBD050000}" r="Q43" connectionId="0">
    <xmlCellPr id="1" xr6:uid="{00000000-0010-0000-BD05-000001000000}" uniqueName="P1082279">
      <xmlPr mapId="3" xpath="/TFI-IZD-POD/IPK-GFI-IZD-POD-E_1000981/P1082279" xmlDataType="decimal"/>
    </xmlCellPr>
  </singleXmlCell>
  <singleXmlCell id="1479" xr6:uid="{00000000-000C-0000-FFFF-FFFFBE050000}" r="R43" connectionId="0">
    <xmlCellPr id="1" xr6:uid="{00000000-0010-0000-BE05-000001000000}" uniqueName="P1082280">
      <xmlPr mapId="3" xpath="/TFI-IZD-POD/IPK-GFI-IZD-POD-E_1000981/P1082280" xmlDataType="decimal"/>
    </xmlCellPr>
  </singleXmlCell>
  <singleXmlCell id="1480" xr6:uid="{00000000-000C-0000-FFFF-FFFFBF050000}" r="S43" connectionId="0">
    <xmlCellPr id="1" xr6:uid="{00000000-0010-0000-BF05-000001000000}" uniqueName="P1124842">
      <xmlPr mapId="3" xpath="/TFI-IZD-POD/IPK-GFI-IZD-POD-E_1000981/P1124842" xmlDataType="decimal"/>
    </xmlCellPr>
  </singleXmlCell>
  <singleXmlCell id="1481" xr6:uid="{00000000-000C-0000-FFFF-FFFFC0050000}" r="T43" connectionId="0">
    <xmlCellPr id="1" xr6:uid="{00000000-0010-0000-C005-000001000000}" uniqueName="P1124843">
      <xmlPr mapId="3" xpath="/TFI-IZD-POD/IPK-GFI-IZD-POD-E_1000981/P1124843" xmlDataType="decimal"/>
    </xmlCellPr>
  </singleXmlCell>
  <singleXmlCell id="1482" xr6:uid="{00000000-000C-0000-FFFF-FFFFC1050000}" r="U43" connectionId="0">
    <xmlCellPr id="1" xr6:uid="{00000000-0010-0000-C105-000001000000}" uniqueName="P1082245">
      <xmlPr mapId="3" xpath="/TFI-IZD-POD/IPK-GFI-IZD-POD-E_1000981/P1082245" xmlDataType="decimal"/>
    </xmlCellPr>
  </singleXmlCell>
  <singleXmlCell id="1483" xr6:uid="{00000000-000C-0000-FFFF-FFFFC2050000}" r="V43" connectionId="0">
    <xmlCellPr id="1" xr6:uid="{00000000-0010-0000-C205-000001000000}" uniqueName="P1082282">
      <xmlPr mapId="3" xpath="/TFI-IZD-POD/IPK-GFI-IZD-POD-E_1000981/P1082282" xmlDataType="decimal"/>
    </xmlCellPr>
  </singleXmlCell>
  <singleXmlCell id="1484" xr6:uid="{00000000-000C-0000-FFFF-FFFFC3050000}" r="W43" connectionId="0">
    <xmlCellPr id="1" xr6:uid="{00000000-0010-0000-C305-000001000000}" uniqueName="P1082284">
      <xmlPr mapId="3" xpath="/TFI-IZD-POD/IPK-GFI-IZD-POD-E_1000981/P1082284" xmlDataType="decimal"/>
    </xmlCellPr>
  </singleXmlCell>
  <singleXmlCell id="1485" xr6:uid="{00000000-000C-0000-FFFF-FFFFC4050000}" r="X43" connectionId="0">
    <xmlCellPr id="1" xr6:uid="{00000000-0010-0000-C405-000001000000}" uniqueName="P1082285">
      <xmlPr mapId="3" xpath="/TFI-IZD-POD/IPK-GFI-IZD-POD-E_1000981/P1082285" xmlDataType="decimal"/>
    </xmlCellPr>
  </singleXmlCell>
  <singleXmlCell id="1486" xr6:uid="{00000000-000C-0000-FFFF-FFFFC5050000}" r="Y43" connectionId="0">
    <xmlCellPr id="1" xr6:uid="{00000000-0010-0000-C505-000001000000}" uniqueName="P1082286">
      <xmlPr mapId="3" xpath="/TFI-IZD-POD/IPK-GFI-IZD-POD-E_1000981/P1082286" xmlDataType="decimal"/>
    </xmlCellPr>
  </singleXmlCell>
  <singleXmlCell id="1487" xr6:uid="{00000000-000C-0000-FFFF-FFFFC6050000}" r="H44" connectionId="0">
    <xmlCellPr id="1" xr6:uid="{00000000-0010-0000-C605-000001000000}" uniqueName="P1080072">
      <xmlPr mapId="3" xpath="/TFI-IZD-POD/IPK-GFI-IZD-POD-E_1000981/P1080072" xmlDataType="decimal"/>
    </xmlCellPr>
  </singleXmlCell>
  <singleXmlCell id="1488" xr6:uid="{00000000-000C-0000-FFFF-FFFFC7050000}" r="I44" connectionId="0">
    <xmlCellPr id="1" xr6:uid="{00000000-0010-0000-C705-000001000000}" uniqueName="P1080073">
      <xmlPr mapId="3" xpath="/TFI-IZD-POD/IPK-GFI-IZD-POD-E_1000981/P1080073" xmlDataType="decimal"/>
    </xmlCellPr>
  </singleXmlCell>
  <singleXmlCell id="1489" xr6:uid="{00000000-000C-0000-FFFF-FFFFC8050000}" r="J44" connectionId="0">
    <xmlCellPr id="1" xr6:uid="{00000000-0010-0000-C805-000001000000}" uniqueName="P1080074">
      <xmlPr mapId="3" xpath="/TFI-IZD-POD/IPK-GFI-IZD-POD-E_1000981/P1080074" xmlDataType="decimal"/>
    </xmlCellPr>
  </singleXmlCell>
  <singleXmlCell id="1490" xr6:uid="{00000000-000C-0000-FFFF-FFFFC9050000}" r="K44" connectionId="0">
    <xmlCellPr id="1" xr6:uid="{00000000-0010-0000-C905-000001000000}" uniqueName="P1080075">
      <xmlPr mapId="3" xpath="/TFI-IZD-POD/IPK-GFI-IZD-POD-E_1000981/P1080075" xmlDataType="decimal"/>
    </xmlCellPr>
  </singleXmlCell>
  <singleXmlCell id="1491" xr6:uid="{00000000-000C-0000-FFFF-FFFFCA050000}" r="L44" connectionId="0">
    <xmlCellPr id="1" xr6:uid="{00000000-0010-0000-CA05-000001000000}" uniqueName="P1080076">
      <xmlPr mapId="3" xpath="/TFI-IZD-POD/IPK-GFI-IZD-POD-E_1000981/P1080076" xmlDataType="decimal"/>
    </xmlCellPr>
  </singleXmlCell>
  <singleXmlCell id="1492" xr6:uid="{00000000-000C-0000-FFFF-FFFFCB050000}" r="M44" connectionId="0">
    <xmlCellPr id="1" xr6:uid="{00000000-0010-0000-CB05-000001000000}" uniqueName="P1080077">
      <xmlPr mapId="3" xpath="/TFI-IZD-POD/IPK-GFI-IZD-POD-E_1000981/P1080077" xmlDataType="decimal"/>
    </xmlCellPr>
  </singleXmlCell>
  <singleXmlCell id="1493" xr6:uid="{00000000-000C-0000-FFFF-FFFFCC050000}" r="N44" connectionId="0">
    <xmlCellPr id="1" xr6:uid="{00000000-0010-0000-CC05-000001000000}" uniqueName="P1080078">
      <xmlPr mapId="3" xpath="/TFI-IZD-POD/IPK-GFI-IZD-POD-E_1000981/P1080078" xmlDataType="decimal"/>
    </xmlCellPr>
  </singleXmlCell>
  <singleXmlCell id="1494" xr6:uid="{00000000-000C-0000-FFFF-FFFFCD050000}" r="O44" connectionId="0">
    <xmlCellPr id="1" xr6:uid="{00000000-0010-0000-CD05-000001000000}" uniqueName="P1080079">
      <xmlPr mapId="3" xpath="/TFI-IZD-POD/IPK-GFI-IZD-POD-E_1000981/P1080079" xmlDataType="decimal"/>
    </xmlCellPr>
  </singleXmlCell>
  <singleXmlCell id="1495" xr6:uid="{00000000-000C-0000-FFFF-FFFFCE050000}" r="P44" connectionId="0">
    <xmlCellPr id="1" xr6:uid="{00000000-0010-0000-CE05-000001000000}" uniqueName="P1082288">
      <xmlPr mapId="3" xpath="/TFI-IZD-POD/IPK-GFI-IZD-POD-E_1000981/P1082288" xmlDataType="decimal"/>
    </xmlCellPr>
  </singleXmlCell>
  <singleXmlCell id="1496" xr6:uid="{00000000-000C-0000-FFFF-FFFFCF050000}" r="Q44" connectionId="0">
    <xmlCellPr id="1" xr6:uid="{00000000-0010-0000-CF05-000001000000}" uniqueName="P1082289">
      <xmlPr mapId="3" xpath="/TFI-IZD-POD/IPK-GFI-IZD-POD-E_1000981/P1082289" xmlDataType="decimal"/>
    </xmlCellPr>
  </singleXmlCell>
  <singleXmlCell id="1497" xr6:uid="{00000000-000C-0000-FFFF-FFFFD0050000}" r="R44" connectionId="0">
    <xmlCellPr id="1" xr6:uid="{00000000-0010-0000-D005-000001000000}" uniqueName="P1082290">
      <xmlPr mapId="3" xpath="/TFI-IZD-POD/IPK-GFI-IZD-POD-E_1000981/P1082290" xmlDataType="decimal"/>
    </xmlCellPr>
  </singleXmlCell>
  <singleXmlCell id="1498" xr6:uid="{00000000-000C-0000-FFFF-FFFFD1050000}" r="S44" connectionId="0">
    <xmlCellPr id="1" xr6:uid="{00000000-0010-0000-D105-000001000000}" uniqueName="P1124844">
      <xmlPr mapId="3" xpath="/TFI-IZD-POD/IPK-GFI-IZD-POD-E_1000981/P1124844" xmlDataType="decimal"/>
    </xmlCellPr>
  </singleXmlCell>
  <singleXmlCell id="1499" xr6:uid="{00000000-000C-0000-FFFF-FFFFD2050000}" r="T44" connectionId="0">
    <xmlCellPr id="1" xr6:uid="{00000000-0010-0000-D205-000001000000}" uniqueName="P1124845">
      <xmlPr mapId="3" xpath="/TFI-IZD-POD/IPK-GFI-IZD-POD-E_1000981/P1124845" xmlDataType="decimal"/>
    </xmlCellPr>
  </singleXmlCell>
  <singleXmlCell id="1500" xr6:uid="{00000000-000C-0000-FFFF-FFFFD3050000}" r="U44" connectionId="0">
    <xmlCellPr id="1" xr6:uid="{00000000-0010-0000-D305-000001000000}" uniqueName="P1082292">
      <xmlPr mapId="3" xpath="/TFI-IZD-POD/IPK-GFI-IZD-POD-E_1000981/P1082292" xmlDataType="decimal"/>
    </xmlCellPr>
  </singleXmlCell>
  <singleXmlCell id="1501" xr6:uid="{00000000-000C-0000-FFFF-FFFFD4050000}" r="V44" connectionId="0">
    <xmlCellPr id="1" xr6:uid="{00000000-0010-0000-D405-000001000000}" uniqueName="P1082247">
      <xmlPr mapId="3" xpath="/TFI-IZD-POD/IPK-GFI-IZD-POD-E_1000981/P1082247" xmlDataType="decimal"/>
    </xmlCellPr>
  </singleXmlCell>
  <singleXmlCell id="1502" xr6:uid="{00000000-000C-0000-FFFF-FFFFD5050000}" r="W44" connectionId="0">
    <xmlCellPr id="1" xr6:uid="{00000000-0010-0000-D505-000001000000}" uniqueName="P1082295">
      <xmlPr mapId="3" xpath="/TFI-IZD-POD/IPK-GFI-IZD-POD-E_1000981/P1082295" xmlDataType="decimal"/>
    </xmlCellPr>
  </singleXmlCell>
  <singleXmlCell id="1503" xr6:uid="{00000000-000C-0000-FFFF-FFFFD6050000}" r="X44" connectionId="0">
    <xmlCellPr id="1" xr6:uid="{00000000-0010-0000-D605-000001000000}" uniqueName="P1082298">
      <xmlPr mapId="3" xpath="/TFI-IZD-POD/IPK-GFI-IZD-POD-E_1000981/P1082298" xmlDataType="decimal"/>
    </xmlCellPr>
  </singleXmlCell>
  <singleXmlCell id="1504" xr6:uid="{00000000-000C-0000-FFFF-FFFFD7050000}" r="Y44" connectionId="0">
    <xmlCellPr id="1" xr6:uid="{00000000-0010-0000-D705-000001000000}" uniqueName="P1082300">
      <xmlPr mapId="3" xpath="/TFI-IZD-POD/IPK-GFI-IZD-POD-E_1000981/P1082300" xmlDataType="decimal"/>
    </xmlCellPr>
  </singleXmlCell>
  <singleXmlCell id="1505" xr6:uid="{00000000-000C-0000-FFFF-FFFFD8050000}" r="H45" connectionId="0">
    <xmlCellPr id="1" xr6:uid="{00000000-0010-0000-D805-000001000000}" uniqueName="P1080080">
      <xmlPr mapId="3" xpath="/TFI-IZD-POD/IPK-GFI-IZD-POD-E_1000981/P1080080" xmlDataType="decimal"/>
    </xmlCellPr>
  </singleXmlCell>
  <singleXmlCell id="1506" xr6:uid="{00000000-000C-0000-FFFF-FFFFD9050000}" r="I45" connectionId="0">
    <xmlCellPr id="1" xr6:uid="{00000000-0010-0000-D905-000001000000}" uniqueName="P1080081">
      <xmlPr mapId="3" xpath="/TFI-IZD-POD/IPK-GFI-IZD-POD-E_1000981/P1080081" xmlDataType="decimal"/>
    </xmlCellPr>
  </singleXmlCell>
  <singleXmlCell id="1507" xr6:uid="{00000000-000C-0000-FFFF-FFFFDA050000}" r="J45" connectionId="0">
    <xmlCellPr id="1" xr6:uid="{00000000-0010-0000-DA05-000001000000}" uniqueName="P1080082">
      <xmlPr mapId="3" xpath="/TFI-IZD-POD/IPK-GFI-IZD-POD-E_1000981/P1080082" xmlDataType="decimal"/>
    </xmlCellPr>
  </singleXmlCell>
  <singleXmlCell id="1508" xr6:uid="{00000000-000C-0000-FFFF-FFFFDB050000}" r="K45" connectionId="0">
    <xmlCellPr id="1" xr6:uid="{00000000-0010-0000-DB05-000001000000}" uniqueName="P1080083">
      <xmlPr mapId="3" xpath="/TFI-IZD-POD/IPK-GFI-IZD-POD-E_1000981/P1080083" xmlDataType="decimal"/>
    </xmlCellPr>
  </singleXmlCell>
  <singleXmlCell id="1509" xr6:uid="{00000000-000C-0000-FFFF-FFFFDC050000}" r="L45" connectionId="0">
    <xmlCellPr id="1" xr6:uid="{00000000-0010-0000-DC05-000001000000}" uniqueName="P1080084">
      <xmlPr mapId="3" xpath="/TFI-IZD-POD/IPK-GFI-IZD-POD-E_1000981/P1080084" xmlDataType="decimal"/>
    </xmlCellPr>
  </singleXmlCell>
  <singleXmlCell id="1510" xr6:uid="{00000000-000C-0000-FFFF-FFFFDD050000}" r="M45" connectionId="0">
    <xmlCellPr id="1" xr6:uid="{00000000-0010-0000-DD05-000001000000}" uniqueName="P1080085">
      <xmlPr mapId="3" xpath="/TFI-IZD-POD/IPK-GFI-IZD-POD-E_1000981/P1080085" xmlDataType="decimal"/>
    </xmlCellPr>
  </singleXmlCell>
  <singleXmlCell id="1511" xr6:uid="{00000000-000C-0000-FFFF-FFFFDE050000}" r="N45" connectionId="0">
    <xmlCellPr id="1" xr6:uid="{00000000-0010-0000-DE05-000001000000}" uniqueName="P1080086">
      <xmlPr mapId="3" xpath="/TFI-IZD-POD/IPK-GFI-IZD-POD-E_1000981/P1080086" xmlDataType="decimal"/>
    </xmlCellPr>
  </singleXmlCell>
  <singleXmlCell id="1512" xr6:uid="{00000000-000C-0000-FFFF-FFFFDF050000}" r="O45" connectionId="0">
    <xmlCellPr id="1" xr6:uid="{00000000-0010-0000-DF05-000001000000}" uniqueName="P1080087">
      <xmlPr mapId="3" xpath="/TFI-IZD-POD/IPK-GFI-IZD-POD-E_1000981/P1080087" xmlDataType="decimal"/>
    </xmlCellPr>
  </singleXmlCell>
  <singleXmlCell id="1513" xr6:uid="{00000000-000C-0000-FFFF-FFFFE0050000}" r="P45" connectionId="0">
    <xmlCellPr id="1" xr6:uid="{00000000-0010-0000-E005-000001000000}" uniqueName="P1082301">
      <xmlPr mapId="3" xpath="/TFI-IZD-POD/IPK-GFI-IZD-POD-E_1000981/P1082301" xmlDataType="decimal"/>
    </xmlCellPr>
  </singleXmlCell>
  <singleXmlCell id="1514" xr6:uid="{00000000-000C-0000-FFFF-FFFFE1050000}" r="Q45" connectionId="0">
    <xmlCellPr id="1" xr6:uid="{00000000-0010-0000-E105-000001000000}" uniqueName="P1082322">
      <xmlPr mapId="3" xpath="/TFI-IZD-POD/IPK-GFI-IZD-POD-E_1000981/P1082322" xmlDataType="decimal"/>
    </xmlCellPr>
  </singleXmlCell>
  <singleXmlCell id="1515" xr6:uid="{00000000-000C-0000-FFFF-FFFFE2050000}" r="R45" connectionId="0">
    <xmlCellPr id="1" xr6:uid="{00000000-0010-0000-E205-000001000000}" uniqueName="P1082323">
      <xmlPr mapId="3" xpath="/TFI-IZD-POD/IPK-GFI-IZD-POD-E_1000981/P1082323" xmlDataType="decimal"/>
    </xmlCellPr>
  </singleXmlCell>
  <singleXmlCell id="1516" xr6:uid="{00000000-000C-0000-FFFF-FFFFE3050000}" r="S45" connectionId="0">
    <xmlCellPr id="1" xr6:uid="{00000000-0010-0000-E305-000001000000}" uniqueName="P1124846">
      <xmlPr mapId="3" xpath="/TFI-IZD-POD/IPK-GFI-IZD-POD-E_1000981/P1124846" xmlDataType="decimal"/>
    </xmlCellPr>
  </singleXmlCell>
  <singleXmlCell id="1517" xr6:uid="{00000000-000C-0000-FFFF-FFFFE4050000}" r="T45" connectionId="0">
    <xmlCellPr id="1" xr6:uid="{00000000-0010-0000-E405-000001000000}" uniqueName="P1124847">
      <xmlPr mapId="3" xpath="/TFI-IZD-POD/IPK-GFI-IZD-POD-E_1000981/P1124847" xmlDataType="decimal"/>
    </xmlCellPr>
  </singleXmlCell>
  <singleXmlCell id="1518" xr6:uid="{00000000-000C-0000-FFFF-FFFFE5050000}" r="U45" connectionId="0">
    <xmlCellPr id="1" xr6:uid="{00000000-0010-0000-E505-000001000000}" uniqueName="P1082325">
      <xmlPr mapId="3" xpath="/TFI-IZD-POD/IPK-GFI-IZD-POD-E_1000981/P1082325" xmlDataType="decimal"/>
    </xmlCellPr>
  </singleXmlCell>
  <singleXmlCell id="1519" xr6:uid="{00000000-000C-0000-FFFF-FFFFE6050000}" r="V45" connectionId="0">
    <xmlCellPr id="1" xr6:uid="{00000000-0010-0000-E605-000001000000}" uniqueName="P1082328">
      <xmlPr mapId="3" xpath="/TFI-IZD-POD/IPK-GFI-IZD-POD-E_1000981/P1082328" xmlDataType="decimal"/>
    </xmlCellPr>
  </singleXmlCell>
  <singleXmlCell id="1520" xr6:uid="{00000000-000C-0000-FFFF-FFFFE7050000}" r="W45" connectionId="0">
    <xmlCellPr id="1" xr6:uid="{00000000-0010-0000-E705-000001000000}" uniqueName="P1082331">
      <xmlPr mapId="3" xpath="/TFI-IZD-POD/IPK-GFI-IZD-POD-E_1000981/P1082331" xmlDataType="decimal"/>
    </xmlCellPr>
  </singleXmlCell>
  <singleXmlCell id="1521" xr6:uid="{00000000-000C-0000-FFFF-FFFFE8050000}" r="X45" connectionId="0">
    <xmlCellPr id="1" xr6:uid="{00000000-0010-0000-E805-000001000000}" uniqueName="P1082333">
      <xmlPr mapId="3" xpath="/TFI-IZD-POD/IPK-GFI-IZD-POD-E_1000981/P1082333" xmlDataType="decimal"/>
    </xmlCellPr>
  </singleXmlCell>
  <singleXmlCell id="1522" xr6:uid="{00000000-000C-0000-FFFF-FFFFE9050000}" r="Y45" connectionId="0">
    <xmlCellPr id="1" xr6:uid="{00000000-0010-0000-E905-000001000000}" uniqueName="P1082336">
      <xmlPr mapId="3" xpath="/TFI-IZD-POD/IPK-GFI-IZD-POD-E_1000981/P1082336" xmlDataType="decimal"/>
    </xmlCellPr>
  </singleXmlCell>
  <singleXmlCell id="1523" xr6:uid="{00000000-000C-0000-FFFF-FFFFEA050000}" r="H46" connectionId="0">
    <xmlCellPr id="1" xr6:uid="{00000000-0010-0000-EA05-000001000000}" uniqueName="P1080088">
      <xmlPr mapId="3" xpath="/TFI-IZD-POD/IPK-GFI-IZD-POD-E_1000981/P1080088" xmlDataType="decimal"/>
    </xmlCellPr>
  </singleXmlCell>
  <singleXmlCell id="1524" xr6:uid="{00000000-000C-0000-FFFF-FFFFEB050000}" r="I46" connectionId="0">
    <xmlCellPr id="1" xr6:uid="{00000000-0010-0000-EB05-000001000000}" uniqueName="P1080089">
      <xmlPr mapId="3" xpath="/TFI-IZD-POD/IPK-GFI-IZD-POD-E_1000981/P1080089" xmlDataType="decimal"/>
    </xmlCellPr>
  </singleXmlCell>
  <singleXmlCell id="1525" xr6:uid="{00000000-000C-0000-FFFF-FFFFEC050000}" r="J46" connectionId="0">
    <xmlCellPr id="1" xr6:uid="{00000000-0010-0000-EC05-000001000000}" uniqueName="P1080090">
      <xmlPr mapId="3" xpath="/TFI-IZD-POD/IPK-GFI-IZD-POD-E_1000981/P1080090" xmlDataType="decimal"/>
    </xmlCellPr>
  </singleXmlCell>
  <singleXmlCell id="1526" xr6:uid="{00000000-000C-0000-FFFF-FFFFED050000}" r="K46" connectionId="0">
    <xmlCellPr id="1" xr6:uid="{00000000-0010-0000-ED05-000001000000}" uniqueName="P1080091">
      <xmlPr mapId="3" xpath="/TFI-IZD-POD/IPK-GFI-IZD-POD-E_1000981/P1080091" xmlDataType="decimal"/>
    </xmlCellPr>
  </singleXmlCell>
  <singleXmlCell id="1527" xr6:uid="{00000000-000C-0000-FFFF-FFFFEE050000}" r="L46" connectionId="0">
    <xmlCellPr id="1" xr6:uid="{00000000-0010-0000-EE05-000001000000}" uniqueName="P1080092">
      <xmlPr mapId="3" xpath="/TFI-IZD-POD/IPK-GFI-IZD-POD-E_1000981/P1080092" xmlDataType="decimal"/>
    </xmlCellPr>
  </singleXmlCell>
  <singleXmlCell id="1528" xr6:uid="{00000000-000C-0000-FFFF-FFFFEF050000}" r="M46" connectionId="0">
    <xmlCellPr id="1" xr6:uid="{00000000-0010-0000-EF05-000001000000}" uniqueName="P1080093">
      <xmlPr mapId="3" xpath="/TFI-IZD-POD/IPK-GFI-IZD-POD-E_1000981/P1080093" xmlDataType="decimal"/>
    </xmlCellPr>
  </singleXmlCell>
  <singleXmlCell id="1529" xr6:uid="{00000000-000C-0000-FFFF-FFFFF0050000}" r="N46" connectionId="0">
    <xmlCellPr id="1" xr6:uid="{00000000-0010-0000-F005-000001000000}" uniqueName="P1080094">
      <xmlPr mapId="3" xpath="/TFI-IZD-POD/IPK-GFI-IZD-POD-E_1000981/P1080094" xmlDataType="decimal"/>
    </xmlCellPr>
  </singleXmlCell>
  <singleXmlCell id="1530" xr6:uid="{00000000-000C-0000-FFFF-FFFFF1050000}" r="O46" connectionId="0">
    <xmlCellPr id="1" xr6:uid="{00000000-0010-0000-F105-000001000000}" uniqueName="P1080095">
      <xmlPr mapId="3" xpath="/TFI-IZD-POD/IPK-GFI-IZD-POD-E_1000981/P1080095" xmlDataType="decimal"/>
    </xmlCellPr>
  </singleXmlCell>
  <singleXmlCell id="1531" xr6:uid="{00000000-000C-0000-FFFF-FFFFF2050000}" r="P46" connectionId="0">
    <xmlCellPr id="1" xr6:uid="{00000000-0010-0000-F205-000001000000}" uniqueName="P1082338">
      <xmlPr mapId="3" xpath="/TFI-IZD-POD/IPK-GFI-IZD-POD-E_1000981/P1082338" xmlDataType="decimal"/>
    </xmlCellPr>
  </singleXmlCell>
  <singleXmlCell id="1532" xr6:uid="{00000000-000C-0000-FFFF-FFFFF3050000}" r="Q46" connectionId="0">
    <xmlCellPr id="1" xr6:uid="{00000000-0010-0000-F305-000001000000}" uniqueName="P1082304">
      <xmlPr mapId="3" xpath="/TFI-IZD-POD/IPK-GFI-IZD-POD-E_1000981/P1082304" xmlDataType="decimal"/>
    </xmlCellPr>
  </singleXmlCell>
  <singleXmlCell id="1533" xr6:uid="{00000000-000C-0000-FFFF-FFFFF4050000}" r="R46" connectionId="0">
    <xmlCellPr id="1" xr6:uid="{00000000-0010-0000-F405-000001000000}" uniqueName="P1082341">
      <xmlPr mapId="3" xpath="/TFI-IZD-POD/IPK-GFI-IZD-POD-E_1000981/P1082341" xmlDataType="decimal"/>
    </xmlCellPr>
  </singleXmlCell>
  <singleXmlCell id="1534" xr6:uid="{00000000-000C-0000-FFFF-FFFFF5050000}" r="S46" connectionId="0">
    <xmlCellPr id="1" xr6:uid="{00000000-0010-0000-F505-000001000000}" uniqueName="P1124848">
      <xmlPr mapId="3" xpath="/TFI-IZD-POD/IPK-GFI-IZD-POD-E_1000981/P1124848" xmlDataType="decimal"/>
    </xmlCellPr>
  </singleXmlCell>
  <singleXmlCell id="1535" xr6:uid="{00000000-000C-0000-FFFF-FFFFF6050000}" r="T46" connectionId="0">
    <xmlCellPr id="1" xr6:uid="{00000000-0010-0000-F605-000001000000}" uniqueName="P1124849">
      <xmlPr mapId="3" xpath="/TFI-IZD-POD/IPK-GFI-IZD-POD-E_1000981/P1124849" xmlDataType="decimal"/>
    </xmlCellPr>
  </singleXmlCell>
  <singleXmlCell id="1536" xr6:uid="{00000000-000C-0000-FFFF-FFFFF7050000}" r="U46" connectionId="0">
    <xmlCellPr id="1" xr6:uid="{00000000-0010-0000-F705-000001000000}" uniqueName="P1082343">
      <xmlPr mapId="3" xpath="/TFI-IZD-POD/IPK-GFI-IZD-POD-E_1000981/P1082343" xmlDataType="decimal"/>
    </xmlCellPr>
  </singleXmlCell>
  <singleXmlCell id="1537" xr6:uid="{00000000-000C-0000-FFFF-FFFFF8050000}" r="V46" connectionId="0">
    <xmlCellPr id="1" xr6:uid="{00000000-0010-0000-F805-000001000000}" uniqueName="P1082344">
      <xmlPr mapId="3" xpath="/TFI-IZD-POD/IPK-GFI-IZD-POD-E_1000981/P1082344" xmlDataType="decimal"/>
    </xmlCellPr>
  </singleXmlCell>
  <singleXmlCell id="1538" xr6:uid="{00000000-000C-0000-FFFF-FFFFF9050000}" r="W46" connectionId="0">
    <xmlCellPr id="1" xr6:uid="{00000000-0010-0000-F905-000001000000}" uniqueName="P1082346">
      <xmlPr mapId="3" xpath="/TFI-IZD-POD/IPK-GFI-IZD-POD-E_1000981/P1082346" xmlDataType="decimal"/>
    </xmlCellPr>
  </singleXmlCell>
  <singleXmlCell id="1539" xr6:uid="{00000000-000C-0000-FFFF-FFFFFA050000}" r="X46" connectionId="0">
    <xmlCellPr id="1" xr6:uid="{00000000-0010-0000-FA05-000001000000}" uniqueName="P1082349">
      <xmlPr mapId="3" xpath="/TFI-IZD-POD/IPK-GFI-IZD-POD-E_1000981/P1082349" xmlDataType="decimal"/>
    </xmlCellPr>
  </singleXmlCell>
  <singleXmlCell id="1540" xr6:uid="{00000000-000C-0000-FFFF-FFFFFB050000}" r="Y46" connectionId="0">
    <xmlCellPr id="1" xr6:uid="{00000000-0010-0000-FB05-000001000000}" uniqueName="P1082351">
      <xmlPr mapId="3" xpath="/TFI-IZD-POD/IPK-GFI-IZD-POD-E_1000981/P1082351" xmlDataType="decimal"/>
    </xmlCellPr>
  </singleXmlCell>
  <singleXmlCell id="1541" xr6:uid="{00000000-000C-0000-FFFF-FFFFFC050000}" r="H47" connectionId="0">
    <xmlCellPr id="1" xr6:uid="{00000000-0010-0000-FC05-000001000000}" uniqueName="P1080096">
      <xmlPr mapId="3" xpath="/TFI-IZD-POD/IPK-GFI-IZD-POD-E_1000981/P1080096" xmlDataType="decimal"/>
    </xmlCellPr>
  </singleXmlCell>
  <singleXmlCell id="1542" xr6:uid="{00000000-000C-0000-FFFF-FFFFFD050000}" r="I47" connectionId="0">
    <xmlCellPr id="1" xr6:uid="{00000000-0010-0000-FD05-000001000000}" uniqueName="P1080097">
      <xmlPr mapId="3" xpath="/TFI-IZD-POD/IPK-GFI-IZD-POD-E_1000981/P1080097" xmlDataType="decimal"/>
    </xmlCellPr>
  </singleXmlCell>
  <singleXmlCell id="1543" xr6:uid="{00000000-000C-0000-FFFF-FFFFFE050000}" r="J47" connectionId="0">
    <xmlCellPr id="1" xr6:uid="{00000000-0010-0000-FE05-000001000000}" uniqueName="P1080098">
      <xmlPr mapId="3" xpath="/TFI-IZD-POD/IPK-GFI-IZD-POD-E_1000981/P1080098" xmlDataType="decimal"/>
    </xmlCellPr>
  </singleXmlCell>
  <singleXmlCell id="1544" xr6:uid="{00000000-000C-0000-FFFF-FFFFFF050000}" r="K47" connectionId="0">
    <xmlCellPr id="1" xr6:uid="{00000000-0010-0000-FF05-000001000000}" uniqueName="P1080099">
      <xmlPr mapId="3" xpath="/TFI-IZD-POD/IPK-GFI-IZD-POD-E_1000981/P1080099" xmlDataType="decimal"/>
    </xmlCellPr>
  </singleXmlCell>
  <singleXmlCell id="1545" xr6:uid="{00000000-000C-0000-FFFF-FFFF00060000}" r="L47" connectionId="0">
    <xmlCellPr id="1" xr6:uid="{00000000-0010-0000-0006-000001000000}" uniqueName="P1080100">
      <xmlPr mapId="3" xpath="/TFI-IZD-POD/IPK-GFI-IZD-POD-E_1000981/P1080100" xmlDataType="decimal"/>
    </xmlCellPr>
  </singleXmlCell>
  <singleXmlCell id="1546" xr6:uid="{00000000-000C-0000-FFFF-FFFF01060000}" r="M47" connectionId="0">
    <xmlCellPr id="1" xr6:uid="{00000000-0010-0000-0106-000001000000}" uniqueName="P1080101">
      <xmlPr mapId="3" xpath="/TFI-IZD-POD/IPK-GFI-IZD-POD-E_1000981/P1080101" xmlDataType="decimal"/>
    </xmlCellPr>
  </singleXmlCell>
  <singleXmlCell id="1547" xr6:uid="{00000000-000C-0000-FFFF-FFFF02060000}" r="N47" connectionId="0">
    <xmlCellPr id="1" xr6:uid="{00000000-0010-0000-0206-000001000000}" uniqueName="P1080102">
      <xmlPr mapId="3" xpath="/TFI-IZD-POD/IPK-GFI-IZD-POD-E_1000981/P1080102" xmlDataType="decimal"/>
    </xmlCellPr>
  </singleXmlCell>
  <singleXmlCell id="1548" xr6:uid="{00000000-000C-0000-FFFF-FFFF03060000}" r="O47" connectionId="0">
    <xmlCellPr id="1" xr6:uid="{00000000-0010-0000-0306-000001000000}" uniqueName="P1080103">
      <xmlPr mapId="3" xpath="/TFI-IZD-POD/IPK-GFI-IZD-POD-E_1000981/P1080103" xmlDataType="decimal"/>
    </xmlCellPr>
  </singleXmlCell>
  <singleXmlCell id="1549" xr6:uid="{00000000-000C-0000-FFFF-FFFF04060000}" r="P47" connectionId="0">
    <xmlCellPr id="1" xr6:uid="{00000000-0010-0000-0406-000001000000}" uniqueName="P1082354">
      <xmlPr mapId="3" xpath="/TFI-IZD-POD/IPK-GFI-IZD-POD-E_1000981/P1082354" xmlDataType="decimal"/>
    </xmlCellPr>
  </singleXmlCell>
  <singleXmlCell id="1550" xr6:uid="{00000000-000C-0000-FFFF-FFFF05060000}" r="Q47" connectionId="0">
    <xmlCellPr id="1" xr6:uid="{00000000-0010-0000-0506-000001000000}" uniqueName="P1082356">
      <xmlPr mapId="3" xpath="/TFI-IZD-POD/IPK-GFI-IZD-POD-E_1000981/P1082356" xmlDataType="decimal"/>
    </xmlCellPr>
  </singleXmlCell>
  <singleXmlCell id="1551" xr6:uid="{00000000-000C-0000-FFFF-FFFF06060000}" r="R47" connectionId="0">
    <xmlCellPr id="1" xr6:uid="{00000000-0010-0000-0606-000001000000}" uniqueName="P1082306">
      <xmlPr mapId="3" xpath="/TFI-IZD-POD/IPK-GFI-IZD-POD-E_1000981/P1082306" xmlDataType="decimal"/>
    </xmlCellPr>
  </singleXmlCell>
  <singleXmlCell id="1552" xr6:uid="{00000000-000C-0000-FFFF-FFFF07060000}" r="S47" connectionId="0">
    <xmlCellPr id="1" xr6:uid="{00000000-0010-0000-0706-000001000000}" uniqueName="P1124850">
      <xmlPr mapId="3" xpath="/TFI-IZD-POD/IPK-GFI-IZD-POD-E_1000981/P1124850" xmlDataType="decimal"/>
    </xmlCellPr>
  </singleXmlCell>
  <singleXmlCell id="1553" xr6:uid="{00000000-000C-0000-FFFF-FFFF08060000}" r="T47" connectionId="0">
    <xmlCellPr id="1" xr6:uid="{00000000-0010-0000-0806-000001000000}" uniqueName="P1124851">
      <xmlPr mapId="3" xpath="/TFI-IZD-POD/IPK-GFI-IZD-POD-E_1000981/P1124851" xmlDataType="decimal"/>
    </xmlCellPr>
  </singleXmlCell>
  <singleXmlCell id="1554" xr6:uid="{00000000-000C-0000-FFFF-FFFF09060000}" r="U47" connectionId="0">
    <xmlCellPr id="1" xr6:uid="{00000000-0010-0000-0906-000001000000}" uniqueName="P1082358">
      <xmlPr mapId="3" xpath="/TFI-IZD-POD/IPK-GFI-IZD-POD-E_1000981/P1082358" xmlDataType="decimal"/>
    </xmlCellPr>
  </singleXmlCell>
  <singleXmlCell id="1555" xr6:uid="{00000000-000C-0000-FFFF-FFFF0A060000}" r="V47" connectionId="0">
    <xmlCellPr id="1" xr6:uid="{00000000-0010-0000-0A06-000001000000}" uniqueName="P1082360">
      <xmlPr mapId="3" xpath="/TFI-IZD-POD/IPK-GFI-IZD-POD-E_1000981/P1082360" xmlDataType="decimal"/>
    </xmlCellPr>
  </singleXmlCell>
  <singleXmlCell id="1556" xr6:uid="{00000000-000C-0000-FFFF-FFFF0B060000}" r="W47" connectionId="0">
    <xmlCellPr id="1" xr6:uid="{00000000-0010-0000-0B06-000001000000}" uniqueName="P1082361">
      <xmlPr mapId="3" xpath="/TFI-IZD-POD/IPK-GFI-IZD-POD-E_1000981/P1082361" xmlDataType="decimal"/>
    </xmlCellPr>
  </singleXmlCell>
  <singleXmlCell id="1557" xr6:uid="{00000000-000C-0000-FFFF-FFFF0C060000}" r="X47" connectionId="0">
    <xmlCellPr id="1" xr6:uid="{00000000-0010-0000-0C06-000001000000}" uniqueName="P1082362">
      <xmlPr mapId="3" xpath="/TFI-IZD-POD/IPK-GFI-IZD-POD-E_1000981/P1082362" xmlDataType="decimal"/>
    </xmlCellPr>
  </singleXmlCell>
  <singleXmlCell id="1558" xr6:uid="{00000000-000C-0000-FFFF-FFFF0D060000}" r="Y47" connectionId="0">
    <xmlCellPr id="1" xr6:uid="{00000000-0010-0000-0D06-000001000000}" uniqueName="P1082364">
      <xmlPr mapId="3" xpath="/TFI-IZD-POD/IPK-GFI-IZD-POD-E_1000981/P1082364" xmlDataType="decimal"/>
    </xmlCellPr>
  </singleXmlCell>
  <singleXmlCell id="1559" xr6:uid="{00000000-000C-0000-FFFF-FFFF0E060000}" r="H48" connectionId="0">
    <xmlCellPr id="1" xr6:uid="{00000000-0010-0000-0E06-000001000000}" uniqueName="P1080104">
      <xmlPr mapId="3" xpath="/TFI-IZD-POD/IPK-GFI-IZD-POD-E_1000981/P1080104" xmlDataType="decimal"/>
    </xmlCellPr>
  </singleXmlCell>
  <singleXmlCell id="1560" xr6:uid="{00000000-000C-0000-FFFF-FFFF0F060000}" r="I48" connectionId="0">
    <xmlCellPr id="1" xr6:uid="{00000000-0010-0000-0F06-000001000000}" uniqueName="P1080105">
      <xmlPr mapId="3" xpath="/TFI-IZD-POD/IPK-GFI-IZD-POD-E_1000981/P1080105" xmlDataType="decimal"/>
    </xmlCellPr>
  </singleXmlCell>
  <singleXmlCell id="1561" xr6:uid="{00000000-000C-0000-FFFF-FFFF10060000}" r="J48" connectionId="0">
    <xmlCellPr id="1" xr6:uid="{00000000-0010-0000-1006-000001000000}" uniqueName="P1080106">
      <xmlPr mapId="3" xpath="/TFI-IZD-POD/IPK-GFI-IZD-POD-E_1000981/P1080106" xmlDataType="decimal"/>
    </xmlCellPr>
  </singleXmlCell>
  <singleXmlCell id="1562" xr6:uid="{00000000-000C-0000-FFFF-FFFF11060000}" r="K48" connectionId="0">
    <xmlCellPr id="1" xr6:uid="{00000000-0010-0000-1106-000001000000}" uniqueName="P1080107">
      <xmlPr mapId="3" xpath="/TFI-IZD-POD/IPK-GFI-IZD-POD-E_1000981/P1080107" xmlDataType="decimal"/>
    </xmlCellPr>
  </singleXmlCell>
  <singleXmlCell id="1563" xr6:uid="{00000000-000C-0000-FFFF-FFFF12060000}" r="L48" connectionId="0">
    <xmlCellPr id="1" xr6:uid="{00000000-0010-0000-1206-000001000000}" uniqueName="P1080108">
      <xmlPr mapId="3" xpath="/TFI-IZD-POD/IPK-GFI-IZD-POD-E_1000981/P1080108" xmlDataType="decimal"/>
    </xmlCellPr>
  </singleXmlCell>
  <singleXmlCell id="1564" xr6:uid="{00000000-000C-0000-FFFF-FFFF13060000}" r="M48" connectionId="0">
    <xmlCellPr id="1" xr6:uid="{00000000-0010-0000-1306-000001000000}" uniqueName="P1080109">
      <xmlPr mapId="3" xpath="/TFI-IZD-POD/IPK-GFI-IZD-POD-E_1000981/P1080109" xmlDataType="decimal"/>
    </xmlCellPr>
  </singleXmlCell>
  <singleXmlCell id="1565" xr6:uid="{00000000-000C-0000-FFFF-FFFF14060000}" r="N48" connectionId="0">
    <xmlCellPr id="1" xr6:uid="{00000000-0010-0000-1406-000001000000}" uniqueName="P1080110">
      <xmlPr mapId="3" xpath="/TFI-IZD-POD/IPK-GFI-IZD-POD-E_1000981/P1080110" xmlDataType="decimal"/>
    </xmlCellPr>
  </singleXmlCell>
  <singleXmlCell id="1566" xr6:uid="{00000000-000C-0000-FFFF-FFFF15060000}" r="O48" connectionId="0">
    <xmlCellPr id="1" xr6:uid="{00000000-0010-0000-1506-000001000000}" uniqueName="P1080111">
      <xmlPr mapId="3" xpath="/TFI-IZD-POD/IPK-GFI-IZD-POD-E_1000981/P1080111" xmlDataType="decimal"/>
    </xmlCellPr>
  </singleXmlCell>
  <singleXmlCell id="1567" xr6:uid="{00000000-000C-0000-FFFF-FFFF16060000}" r="P48" connectionId="0">
    <xmlCellPr id="1" xr6:uid="{00000000-0010-0000-1606-000001000000}" uniqueName="P1082365">
      <xmlPr mapId="3" xpath="/TFI-IZD-POD/IPK-GFI-IZD-POD-E_1000981/P1082365" xmlDataType="decimal"/>
    </xmlCellPr>
  </singleXmlCell>
  <singleXmlCell id="1568" xr6:uid="{00000000-000C-0000-FFFF-FFFF17060000}" r="Q48" connectionId="0">
    <xmlCellPr id="1" xr6:uid="{00000000-0010-0000-1706-000001000000}" uniqueName="P1082366">
      <xmlPr mapId="3" xpath="/TFI-IZD-POD/IPK-GFI-IZD-POD-E_1000981/P1082366" xmlDataType="decimal"/>
    </xmlCellPr>
  </singleXmlCell>
  <singleXmlCell id="1569" xr6:uid="{00000000-000C-0000-FFFF-FFFF18060000}" r="R48" connectionId="0">
    <xmlCellPr id="1" xr6:uid="{00000000-0010-0000-1806-000001000000}" uniqueName="P1082367">
      <xmlPr mapId="3" xpath="/TFI-IZD-POD/IPK-GFI-IZD-POD-E_1000981/P1082367" xmlDataType="decimal"/>
    </xmlCellPr>
  </singleXmlCell>
  <singleXmlCell id="1570" xr6:uid="{00000000-000C-0000-FFFF-FFFF19060000}" r="S48" connectionId="0">
    <xmlCellPr id="1" xr6:uid="{00000000-0010-0000-1906-000001000000}" uniqueName="P1124852">
      <xmlPr mapId="3" xpath="/TFI-IZD-POD/IPK-GFI-IZD-POD-E_1000981/P1124852" xmlDataType="decimal"/>
    </xmlCellPr>
  </singleXmlCell>
  <singleXmlCell id="1571" xr6:uid="{00000000-000C-0000-FFFF-FFFF1A060000}" r="T48" connectionId="0">
    <xmlCellPr id="1" xr6:uid="{00000000-0010-0000-1A06-000001000000}" uniqueName="P1124853">
      <xmlPr mapId="3" xpath="/TFI-IZD-POD/IPK-GFI-IZD-POD-E_1000981/P1124853" xmlDataType="decimal"/>
    </xmlCellPr>
  </singleXmlCell>
  <singleXmlCell id="1572" xr6:uid="{00000000-000C-0000-FFFF-FFFF1B060000}" r="U48" connectionId="0">
    <xmlCellPr id="1" xr6:uid="{00000000-0010-0000-1B06-000001000000}" uniqueName="P1082309">
      <xmlPr mapId="3" xpath="/TFI-IZD-POD/IPK-GFI-IZD-POD-E_1000981/P1082309" xmlDataType="decimal"/>
    </xmlCellPr>
  </singleXmlCell>
  <singleXmlCell id="1573" xr6:uid="{00000000-000C-0000-FFFF-FFFF1C060000}" r="V48" connectionId="0">
    <xmlCellPr id="1" xr6:uid="{00000000-0010-0000-1C06-000001000000}" uniqueName="P1082368">
      <xmlPr mapId="3" xpath="/TFI-IZD-POD/IPK-GFI-IZD-POD-E_1000981/P1082368" xmlDataType="decimal"/>
    </xmlCellPr>
  </singleXmlCell>
  <singleXmlCell id="1574" xr6:uid="{00000000-000C-0000-FFFF-FFFF1D060000}" r="W48" connectionId="0">
    <xmlCellPr id="1" xr6:uid="{00000000-0010-0000-1D06-000001000000}" uniqueName="P1082369">
      <xmlPr mapId="3" xpath="/TFI-IZD-POD/IPK-GFI-IZD-POD-E_1000981/P1082369" xmlDataType="decimal"/>
    </xmlCellPr>
  </singleXmlCell>
  <singleXmlCell id="1575" xr6:uid="{00000000-000C-0000-FFFF-FFFF1E060000}" r="X48" connectionId="0">
    <xmlCellPr id="1" xr6:uid="{00000000-0010-0000-1E06-000001000000}" uniqueName="P1082370">
      <xmlPr mapId="3" xpath="/TFI-IZD-POD/IPK-GFI-IZD-POD-E_1000981/P1082370" xmlDataType="decimal"/>
    </xmlCellPr>
  </singleXmlCell>
  <singleXmlCell id="1576" xr6:uid="{00000000-000C-0000-FFFF-FFFF1F060000}" r="Y48" connectionId="0">
    <xmlCellPr id="1" xr6:uid="{00000000-0010-0000-1F06-000001000000}" uniqueName="P1082372">
      <xmlPr mapId="3" xpath="/TFI-IZD-POD/IPK-GFI-IZD-POD-E_1000981/P1082372" xmlDataType="decimal"/>
    </xmlCellPr>
  </singleXmlCell>
  <singleXmlCell id="1577" xr6:uid="{00000000-000C-0000-FFFF-FFFF20060000}" r="H49" connectionId="0">
    <xmlCellPr id="1" xr6:uid="{00000000-0010-0000-2006-000001000000}" uniqueName="P1080112">
      <xmlPr mapId="3" xpath="/TFI-IZD-POD/IPK-GFI-IZD-POD-E_1000981/P1080112" xmlDataType="decimal"/>
    </xmlCellPr>
  </singleXmlCell>
  <singleXmlCell id="1578" xr6:uid="{00000000-000C-0000-FFFF-FFFF21060000}" r="I49" connectionId="0">
    <xmlCellPr id="1" xr6:uid="{00000000-0010-0000-2106-000001000000}" uniqueName="P1080113">
      <xmlPr mapId="3" xpath="/TFI-IZD-POD/IPK-GFI-IZD-POD-E_1000981/P1080113" xmlDataType="decimal"/>
    </xmlCellPr>
  </singleXmlCell>
  <singleXmlCell id="1579" xr6:uid="{00000000-000C-0000-FFFF-FFFF22060000}" r="J49" connectionId="0">
    <xmlCellPr id="1" xr6:uid="{00000000-0010-0000-2206-000001000000}" uniqueName="P1080114">
      <xmlPr mapId="3" xpath="/TFI-IZD-POD/IPK-GFI-IZD-POD-E_1000981/P1080114" xmlDataType="decimal"/>
    </xmlCellPr>
  </singleXmlCell>
  <singleXmlCell id="1580" xr6:uid="{00000000-000C-0000-FFFF-FFFF23060000}" r="K49" connectionId="0">
    <xmlCellPr id="1" xr6:uid="{00000000-0010-0000-2306-000001000000}" uniqueName="P1080115">
      <xmlPr mapId="3" xpath="/TFI-IZD-POD/IPK-GFI-IZD-POD-E_1000981/P1080115" xmlDataType="decimal"/>
    </xmlCellPr>
  </singleXmlCell>
  <singleXmlCell id="1581" xr6:uid="{00000000-000C-0000-FFFF-FFFF24060000}" r="L49" connectionId="0">
    <xmlCellPr id="1" xr6:uid="{00000000-0010-0000-2406-000001000000}" uniqueName="P1080116">
      <xmlPr mapId="3" xpath="/TFI-IZD-POD/IPK-GFI-IZD-POD-E_1000981/P1080116" xmlDataType="decimal"/>
    </xmlCellPr>
  </singleXmlCell>
  <singleXmlCell id="1582" xr6:uid="{00000000-000C-0000-FFFF-FFFF25060000}" r="M49" connectionId="0">
    <xmlCellPr id="1" xr6:uid="{00000000-0010-0000-2506-000001000000}" uniqueName="P1080117">
      <xmlPr mapId="3" xpath="/TFI-IZD-POD/IPK-GFI-IZD-POD-E_1000981/P1080117" xmlDataType="decimal"/>
    </xmlCellPr>
  </singleXmlCell>
  <singleXmlCell id="1583" xr6:uid="{00000000-000C-0000-FFFF-FFFF26060000}" r="N49" connectionId="0">
    <xmlCellPr id="1" xr6:uid="{00000000-0010-0000-2606-000001000000}" uniqueName="P1080118">
      <xmlPr mapId="3" xpath="/TFI-IZD-POD/IPK-GFI-IZD-POD-E_1000981/P1080118" xmlDataType="decimal"/>
    </xmlCellPr>
  </singleXmlCell>
  <singleXmlCell id="1584" xr6:uid="{00000000-000C-0000-FFFF-FFFF27060000}" r="O49" connectionId="0">
    <xmlCellPr id="1" xr6:uid="{00000000-0010-0000-2706-000001000000}" uniqueName="P1080119">
      <xmlPr mapId="3" xpath="/TFI-IZD-POD/IPK-GFI-IZD-POD-E_1000981/P1080119" xmlDataType="decimal"/>
    </xmlCellPr>
  </singleXmlCell>
  <singleXmlCell id="1585" xr6:uid="{00000000-000C-0000-FFFF-FFFF28060000}" r="P49" connectionId="0">
    <xmlCellPr id="1" xr6:uid="{00000000-0010-0000-2806-000001000000}" uniqueName="P1082374">
      <xmlPr mapId="3" xpath="/TFI-IZD-POD/IPK-GFI-IZD-POD-E_1000981/P1082374" xmlDataType="decimal"/>
    </xmlCellPr>
  </singleXmlCell>
  <singleXmlCell id="1586" xr6:uid="{00000000-000C-0000-FFFF-FFFF29060000}" r="Q49" connectionId="0">
    <xmlCellPr id="1" xr6:uid="{00000000-0010-0000-2906-000001000000}" uniqueName="P1082376">
      <xmlPr mapId="3" xpath="/TFI-IZD-POD/IPK-GFI-IZD-POD-E_1000981/P1082376" xmlDataType="decimal"/>
    </xmlCellPr>
  </singleXmlCell>
  <singleXmlCell id="1587" xr6:uid="{00000000-000C-0000-FFFF-FFFF2A060000}" r="R49" connectionId="0">
    <xmlCellPr id="1" xr6:uid="{00000000-0010-0000-2A06-000001000000}" uniqueName="P1082378">
      <xmlPr mapId="3" xpath="/TFI-IZD-POD/IPK-GFI-IZD-POD-E_1000981/P1082378" xmlDataType="decimal"/>
    </xmlCellPr>
  </singleXmlCell>
  <singleXmlCell id="1588" xr6:uid="{00000000-000C-0000-FFFF-FFFF2B060000}" r="S49" connectionId="0">
    <xmlCellPr id="1" xr6:uid="{00000000-0010-0000-2B06-000001000000}" uniqueName="P1124854">
      <xmlPr mapId="3" xpath="/TFI-IZD-POD/IPK-GFI-IZD-POD-E_1000981/P1124854" xmlDataType="decimal"/>
    </xmlCellPr>
  </singleXmlCell>
  <singleXmlCell id="1589" xr6:uid="{00000000-000C-0000-FFFF-FFFF2C060000}" r="T49" connectionId="0">
    <xmlCellPr id="1" xr6:uid="{00000000-0010-0000-2C06-000001000000}" uniqueName="P1124855">
      <xmlPr mapId="3" xpath="/TFI-IZD-POD/IPK-GFI-IZD-POD-E_1000981/P1124855" xmlDataType="decimal"/>
    </xmlCellPr>
  </singleXmlCell>
  <singleXmlCell id="1590" xr6:uid="{00000000-000C-0000-FFFF-FFFF2D060000}" r="U49" connectionId="0">
    <xmlCellPr id="1" xr6:uid="{00000000-0010-0000-2D06-000001000000}" uniqueName="P1082381">
      <xmlPr mapId="3" xpath="/TFI-IZD-POD/IPK-GFI-IZD-POD-E_1000981/P1082381" xmlDataType="decimal"/>
    </xmlCellPr>
  </singleXmlCell>
  <singleXmlCell id="1591" xr6:uid="{00000000-000C-0000-FFFF-FFFF2E060000}" r="V49" connectionId="0">
    <xmlCellPr id="1" xr6:uid="{00000000-0010-0000-2E06-000001000000}" uniqueName="P1082312">
      <xmlPr mapId="3" xpath="/TFI-IZD-POD/IPK-GFI-IZD-POD-E_1000981/P1082312" xmlDataType="decimal"/>
    </xmlCellPr>
  </singleXmlCell>
  <singleXmlCell id="1592" xr6:uid="{00000000-000C-0000-FFFF-FFFF2F060000}" r="W49" connectionId="0">
    <xmlCellPr id="1" xr6:uid="{00000000-0010-0000-2F06-000001000000}" uniqueName="P1082383">
      <xmlPr mapId="3" xpath="/TFI-IZD-POD/IPK-GFI-IZD-POD-E_1000981/P1082383" xmlDataType="decimal"/>
    </xmlCellPr>
  </singleXmlCell>
  <singleXmlCell id="1593" xr6:uid="{00000000-000C-0000-FFFF-FFFF30060000}" r="X49" connectionId="0">
    <xmlCellPr id="1" xr6:uid="{00000000-0010-0000-3006-000001000000}" uniqueName="P1082385">
      <xmlPr mapId="3" xpath="/TFI-IZD-POD/IPK-GFI-IZD-POD-E_1000981/P1082385" xmlDataType="decimal"/>
    </xmlCellPr>
  </singleXmlCell>
  <singleXmlCell id="1594" xr6:uid="{00000000-000C-0000-FFFF-FFFF31060000}" r="Y49" connectionId="0">
    <xmlCellPr id="1" xr6:uid="{00000000-0010-0000-3106-000001000000}" uniqueName="P1082388">
      <xmlPr mapId="3" xpath="/TFI-IZD-POD/IPK-GFI-IZD-POD-E_1000981/P1082388" xmlDataType="decimal"/>
    </xmlCellPr>
  </singleXmlCell>
  <singleXmlCell id="1595" xr6:uid="{00000000-000C-0000-FFFF-FFFF32060000}" r="H50" connectionId="0">
    <xmlCellPr id="1" xr6:uid="{00000000-0010-0000-3206-000001000000}" uniqueName="P1080120">
      <xmlPr mapId="3" xpath="/TFI-IZD-POD/IPK-GFI-IZD-POD-E_1000981/P1080120" xmlDataType="decimal"/>
    </xmlCellPr>
  </singleXmlCell>
  <singleXmlCell id="1596" xr6:uid="{00000000-000C-0000-FFFF-FFFF33060000}" r="I50" connectionId="0">
    <xmlCellPr id="1" xr6:uid="{00000000-0010-0000-3306-000001000000}" uniqueName="P1080121">
      <xmlPr mapId="3" xpath="/TFI-IZD-POD/IPK-GFI-IZD-POD-E_1000981/P1080121" xmlDataType="decimal"/>
    </xmlCellPr>
  </singleXmlCell>
  <singleXmlCell id="1597" xr6:uid="{00000000-000C-0000-FFFF-FFFF34060000}" r="J50" connectionId="0">
    <xmlCellPr id="1" xr6:uid="{00000000-0010-0000-3406-000001000000}" uniqueName="P1080122">
      <xmlPr mapId="3" xpath="/TFI-IZD-POD/IPK-GFI-IZD-POD-E_1000981/P1080122" xmlDataType="decimal"/>
    </xmlCellPr>
  </singleXmlCell>
  <singleXmlCell id="1598" xr6:uid="{00000000-000C-0000-FFFF-FFFF35060000}" r="K50" connectionId="0">
    <xmlCellPr id="1" xr6:uid="{00000000-0010-0000-3506-000001000000}" uniqueName="P1080123">
      <xmlPr mapId="3" xpath="/TFI-IZD-POD/IPK-GFI-IZD-POD-E_1000981/P1080123" xmlDataType="decimal"/>
    </xmlCellPr>
  </singleXmlCell>
  <singleXmlCell id="1599" xr6:uid="{00000000-000C-0000-FFFF-FFFF36060000}" r="L50" connectionId="0">
    <xmlCellPr id="1" xr6:uid="{00000000-0010-0000-3606-000001000000}" uniqueName="P1080124">
      <xmlPr mapId="3" xpath="/TFI-IZD-POD/IPK-GFI-IZD-POD-E_1000981/P1080124" xmlDataType="decimal"/>
    </xmlCellPr>
  </singleXmlCell>
  <singleXmlCell id="1600" xr6:uid="{00000000-000C-0000-FFFF-FFFF37060000}" r="M50" connectionId="0">
    <xmlCellPr id="1" xr6:uid="{00000000-0010-0000-3706-000001000000}" uniqueName="P1080125">
      <xmlPr mapId="3" xpath="/TFI-IZD-POD/IPK-GFI-IZD-POD-E_1000981/P1080125" xmlDataType="decimal"/>
    </xmlCellPr>
  </singleXmlCell>
  <singleXmlCell id="1601" xr6:uid="{00000000-000C-0000-FFFF-FFFF38060000}" r="N50" connectionId="0">
    <xmlCellPr id="1" xr6:uid="{00000000-0010-0000-3806-000001000000}" uniqueName="P1080126">
      <xmlPr mapId="3" xpath="/TFI-IZD-POD/IPK-GFI-IZD-POD-E_1000981/P1080126" xmlDataType="decimal"/>
    </xmlCellPr>
  </singleXmlCell>
  <singleXmlCell id="1602" xr6:uid="{00000000-000C-0000-FFFF-FFFF39060000}" r="O50" connectionId="0">
    <xmlCellPr id="1" xr6:uid="{00000000-0010-0000-3906-000001000000}" uniqueName="P1080127">
      <xmlPr mapId="3" xpath="/TFI-IZD-POD/IPK-GFI-IZD-POD-E_1000981/P1080127" xmlDataType="decimal"/>
    </xmlCellPr>
  </singleXmlCell>
  <singleXmlCell id="1603" xr6:uid="{00000000-000C-0000-FFFF-FFFF3A060000}" r="P50" connectionId="0">
    <xmlCellPr id="1" xr6:uid="{00000000-0010-0000-3A06-000001000000}" uniqueName="P1082390">
      <xmlPr mapId="3" xpath="/TFI-IZD-POD/IPK-GFI-IZD-POD-E_1000981/P1082390" xmlDataType="decimal"/>
    </xmlCellPr>
  </singleXmlCell>
  <singleXmlCell id="1604" xr6:uid="{00000000-000C-0000-FFFF-FFFF3B060000}" r="Q50" connectionId="0">
    <xmlCellPr id="1" xr6:uid="{00000000-0010-0000-3B06-000001000000}" uniqueName="P1082392">
      <xmlPr mapId="3" xpath="/TFI-IZD-POD/IPK-GFI-IZD-POD-E_1000981/P1082392" xmlDataType="decimal"/>
    </xmlCellPr>
  </singleXmlCell>
  <singleXmlCell id="1605" xr6:uid="{00000000-000C-0000-FFFF-FFFF3C060000}" r="R50" connectionId="0">
    <xmlCellPr id="1" xr6:uid="{00000000-0010-0000-3C06-000001000000}" uniqueName="P1082394">
      <xmlPr mapId="3" xpath="/TFI-IZD-POD/IPK-GFI-IZD-POD-E_1000981/P1082394" xmlDataType="decimal"/>
    </xmlCellPr>
  </singleXmlCell>
  <singleXmlCell id="1606" xr6:uid="{00000000-000C-0000-FFFF-FFFF3D060000}" r="S50" connectionId="0">
    <xmlCellPr id="1" xr6:uid="{00000000-0010-0000-3D06-000001000000}" uniqueName="P1124856">
      <xmlPr mapId="3" xpath="/TFI-IZD-POD/IPK-GFI-IZD-POD-E_1000981/P1124856" xmlDataType="decimal"/>
    </xmlCellPr>
  </singleXmlCell>
  <singleXmlCell id="1607" xr6:uid="{00000000-000C-0000-FFFF-FFFF3E060000}" r="T50" connectionId="0">
    <xmlCellPr id="1" xr6:uid="{00000000-0010-0000-3E06-000001000000}" uniqueName="P1124857">
      <xmlPr mapId="3" xpath="/TFI-IZD-POD/IPK-GFI-IZD-POD-E_1000981/P1124857" xmlDataType="decimal"/>
    </xmlCellPr>
  </singleXmlCell>
  <singleXmlCell id="1608" xr6:uid="{00000000-000C-0000-FFFF-FFFF3F060000}" r="U50" connectionId="0">
    <xmlCellPr id="1" xr6:uid="{00000000-0010-0000-3F06-000001000000}" uniqueName="P1082396">
      <xmlPr mapId="3" xpath="/TFI-IZD-POD/IPK-GFI-IZD-POD-E_1000981/P1082396" xmlDataType="decimal"/>
    </xmlCellPr>
  </singleXmlCell>
  <singleXmlCell id="1609" xr6:uid="{00000000-000C-0000-FFFF-FFFF40060000}" r="V50" connectionId="0">
    <xmlCellPr id="1" xr6:uid="{00000000-0010-0000-4006-000001000000}" uniqueName="P1082398">
      <xmlPr mapId="3" xpath="/TFI-IZD-POD/IPK-GFI-IZD-POD-E_1000981/P1082398" xmlDataType="decimal"/>
    </xmlCellPr>
  </singleXmlCell>
  <singleXmlCell id="1610" xr6:uid="{00000000-000C-0000-FFFF-FFFF41060000}" r="W50" connectionId="0">
    <xmlCellPr id="1" xr6:uid="{00000000-0010-0000-4106-000001000000}" uniqueName="P1082314">
      <xmlPr mapId="3" xpath="/TFI-IZD-POD/IPK-GFI-IZD-POD-E_1000981/P1082314" xmlDataType="decimal"/>
    </xmlCellPr>
  </singleXmlCell>
  <singleXmlCell id="1611" xr6:uid="{00000000-000C-0000-FFFF-FFFF42060000}" r="X50" connectionId="0">
    <xmlCellPr id="1" xr6:uid="{00000000-0010-0000-4206-000001000000}" uniqueName="P1082401">
      <xmlPr mapId="3" xpath="/TFI-IZD-POD/IPK-GFI-IZD-POD-E_1000981/P1082401" xmlDataType="decimal"/>
    </xmlCellPr>
  </singleXmlCell>
  <singleXmlCell id="1612" xr6:uid="{00000000-000C-0000-FFFF-FFFF43060000}" r="Y50" connectionId="0">
    <xmlCellPr id="1" xr6:uid="{00000000-0010-0000-4306-000001000000}" uniqueName="P1082403">
      <xmlPr mapId="3" xpath="/TFI-IZD-POD/IPK-GFI-IZD-POD-E_1000981/P1082403" xmlDataType="decimal"/>
    </xmlCellPr>
  </singleXmlCell>
  <singleXmlCell id="1613" xr6:uid="{00000000-000C-0000-FFFF-FFFF44060000}" r="H51" connectionId="0">
    <xmlCellPr id="1" xr6:uid="{00000000-0010-0000-4406-000001000000}" uniqueName="P1124914">
      <xmlPr mapId="3" xpath="/TFI-IZD-POD/IPK-GFI-IZD-POD-E_1000981/P1124914" xmlDataType="decimal"/>
    </xmlCellPr>
  </singleXmlCell>
  <singleXmlCell id="1614" xr6:uid="{00000000-000C-0000-FFFF-FFFF45060000}" r="I51" connectionId="0">
    <xmlCellPr id="1" xr6:uid="{00000000-0010-0000-4506-000001000000}" uniqueName="P1124915">
      <xmlPr mapId="3" xpath="/TFI-IZD-POD/IPK-GFI-IZD-POD-E_1000981/P1124915" xmlDataType="decimal"/>
    </xmlCellPr>
  </singleXmlCell>
  <singleXmlCell id="1615" xr6:uid="{00000000-000C-0000-FFFF-FFFF46060000}" r="J51" connectionId="0">
    <xmlCellPr id="1" xr6:uid="{00000000-0010-0000-4606-000001000000}" uniqueName="P1124916">
      <xmlPr mapId="3" xpath="/TFI-IZD-POD/IPK-GFI-IZD-POD-E_1000981/P1124916" xmlDataType="decimal"/>
    </xmlCellPr>
  </singleXmlCell>
  <singleXmlCell id="1616" xr6:uid="{00000000-000C-0000-FFFF-FFFF47060000}" r="K51" connectionId="0">
    <xmlCellPr id="1" xr6:uid="{00000000-0010-0000-4706-000001000000}" uniqueName="P1124917">
      <xmlPr mapId="3" xpath="/TFI-IZD-POD/IPK-GFI-IZD-POD-E_1000981/P1124917" xmlDataType="decimal"/>
    </xmlCellPr>
  </singleXmlCell>
  <singleXmlCell id="1617" xr6:uid="{00000000-000C-0000-FFFF-FFFF48060000}" r="L51" connectionId="0">
    <xmlCellPr id="1" xr6:uid="{00000000-0010-0000-4806-000001000000}" uniqueName="P1124918">
      <xmlPr mapId="3" xpath="/TFI-IZD-POD/IPK-GFI-IZD-POD-E_1000981/P1124918" xmlDataType="decimal"/>
    </xmlCellPr>
  </singleXmlCell>
  <singleXmlCell id="1618" xr6:uid="{00000000-000C-0000-FFFF-FFFF49060000}" r="M51" connectionId="0">
    <xmlCellPr id="1" xr6:uid="{00000000-0010-0000-4906-000001000000}" uniqueName="P1124919">
      <xmlPr mapId="3" xpath="/TFI-IZD-POD/IPK-GFI-IZD-POD-E_1000981/P1124919" xmlDataType="decimal"/>
    </xmlCellPr>
  </singleXmlCell>
  <singleXmlCell id="1619" xr6:uid="{00000000-000C-0000-FFFF-FFFF4A060000}" r="N51" connectionId="0">
    <xmlCellPr id="1" xr6:uid="{00000000-0010-0000-4A06-000001000000}" uniqueName="P1124926">
      <xmlPr mapId="3" xpath="/TFI-IZD-POD/IPK-GFI-IZD-POD-E_1000981/P1124926" xmlDataType="decimal"/>
    </xmlCellPr>
  </singleXmlCell>
  <singleXmlCell id="1620" xr6:uid="{00000000-000C-0000-FFFF-FFFF4B060000}" r="O51" connectionId="0">
    <xmlCellPr id="1" xr6:uid="{00000000-0010-0000-4B06-000001000000}" uniqueName="P1124927">
      <xmlPr mapId="3" xpath="/TFI-IZD-POD/IPK-GFI-IZD-POD-E_1000981/P1124927" xmlDataType="decimal"/>
    </xmlCellPr>
  </singleXmlCell>
  <singleXmlCell id="1621" xr6:uid="{00000000-000C-0000-FFFF-FFFF4C060000}" r="P51" connectionId="0">
    <xmlCellPr id="1" xr6:uid="{00000000-0010-0000-4C06-000001000000}" uniqueName="P1124928">
      <xmlPr mapId="3" xpath="/TFI-IZD-POD/IPK-GFI-IZD-POD-E_1000981/P1124928" xmlDataType="decimal"/>
    </xmlCellPr>
  </singleXmlCell>
  <singleXmlCell id="1622" xr6:uid="{00000000-000C-0000-FFFF-FFFF4D060000}" r="Q51" connectionId="0">
    <xmlCellPr id="1" xr6:uid="{00000000-0010-0000-4D06-000001000000}" uniqueName="P1124929">
      <xmlPr mapId="3" xpath="/TFI-IZD-POD/IPK-GFI-IZD-POD-E_1000981/P1124929" xmlDataType="decimal"/>
    </xmlCellPr>
  </singleXmlCell>
  <singleXmlCell id="1623" xr6:uid="{00000000-000C-0000-FFFF-FFFF4E060000}" r="R51" connectionId="0">
    <xmlCellPr id="1" xr6:uid="{00000000-0010-0000-4E06-000001000000}" uniqueName="P1124930">
      <xmlPr mapId="3" xpath="/TFI-IZD-POD/IPK-GFI-IZD-POD-E_1000981/P1124930" xmlDataType="decimal"/>
    </xmlCellPr>
  </singleXmlCell>
  <singleXmlCell id="1624" xr6:uid="{00000000-000C-0000-FFFF-FFFF4F060000}" r="S51" connectionId="0">
    <xmlCellPr id="1" xr6:uid="{00000000-0010-0000-4F06-000001000000}" uniqueName="P1124858">
      <xmlPr mapId="3" xpath="/TFI-IZD-POD/IPK-GFI-IZD-POD-E_1000981/P1124858" xmlDataType="decimal"/>
    </xmlCellPr>
  </singleXmlCell>
  <singleXmlCell id="1625" xr6:uid="{00000000-000C-0000-FFFF-FFFF50060000}" r="T51" connectionId="0">
    <xmlCellPr id="1" xr6:uid="{00000000-0010-0000-5006-000001000000}" uniqueName="P1124859">
      <xmlPr mapId="3" xpath="/TFI-IZD-POD/IPK-GFI-IZD-POD-E_1000981/P1124859" xmlDataType="decimal"/>
    </xmlCellPr>
  </singleXmlCell>
  <singleXmlCell id="1626" xr6:uid="{00000000-000C-0000-FFFF-FFFF51060000}" r="U51" connectionId="0">
    <xmlCellPr id="1" xr6:uid="{00000000-0010-0000-5106-000001000000}" uniqueName="P1124936">
      <xmlPr mapId="3" xpath="/TFI-IZD-POD/IPK-GFI-IZD-POD-E_1000981/P1124936" xmlDataType="decimal"/>
    </xmlCellPr>
  </singleXmlCell>
  <singleXmlCell id="1627" xr6:uid="{00000000-000C-0000-FFFF-FFFF52060000}" r="V51" connectionId="0">
    <xmlCellPr id="1" xr6:uid="{00000000-0010-0000-5206-000001000000}" uniqueName="P1124937">
      <xmlPr mapId="3" xpath="/TFI-IZD-POD/IPK-GFI-IZD-POD-E_1000981/P1124937" xmlDataType="decimal"/>
    </xmlCellPr>
  </singleXmlCell>
  <singleXmlCell id="1628" xr6:uid="{00000000-000C-0000-FFFF-FFFF53060000}" r="W51" connectionId="0">
    <xmlCellPr id="1" xr6:uid="{00000000-0010-0000-5306-000001000000}" uniqueName="P1124938">
      <xmlPr mapId="3" xpath="/TFI-IZD-POD/IPK-GFI-IZD-POD-E_1000981/P1124938" xmlDataType="decimal"/>
    </xmlCellPr>
  </singleXmlCell>
  <singleXmlCell id="1629" xr6:uid="{00000000-000C-0000-FFFF-FFFF54060000}" r="X51" connectionId="0">
    <xmlCellPr id="1" xr6:uid="{00000000-0010-0000-5406-000001000000}" uniqueName="P1124939">
      <xmlPr mapId="3" xpath="/TFI-IZD-POD/IPK-GFI-IZD-POD-E_1000981/P1124939" xmlDataType="decimal"/>
    </xmlCellPr>
  </singleXmlCell>
  <singleXmlCell id="1630" xr6:uid="{00000000-000C-0000-FFFF-FFFF55060000}" r="Y51" connectionId="0">
    <xmlCellPr id="1" xr6:uid="{00000000-0010-0000-5506-000001000000}" uniqueName="P1124940">
      <xmlPr mapId="3" xpath="/TFI-IZD-POD/IPK-GFI-IZD-POD-E_1000981/P1124940" xmlDataType="decimal"/>
    </xmlCellPr>
  </singleXmlCell>
  <singleXmlCell id="1631" xr6:uid="{00000000-000C-0000-FFFF-FFFF56060000}" r="H52" connectionId="0">
    <xmlCellPr id="1" xr6:uid="{00000000-0010-0000-5606-000001000000}" uniqueName="P1080128">
      <xmlPr mapId="3" xpath="/TFI-IZD-POD/IPK-GFI-IZD-POD-E_1000981/P1080128" xmlDataType="decimal"/>
    </xmlCellPr>
  </singleXmlCell>
  <singleXmlCell id="1632" xr6:uid="{00000000-000C-0000-FFFF-FFFF57060000}" r="I52" connectionId="0">
    <xmlCellPr id="1" xr6:uid="{00000000-0010-0000-5706-000001000000}" uniqueName="P1080129">
      <xmlPr mapId="3" xpath="/TFI-IZD-POD/IPK-GFI-IZD-POD-E_1000981/P1080129" xmlDataType="decimal"/>
    </xmlCellPr>
  </singleXmlCell>
  <singleXmlCell id="1633" xr6:uid="{00000000-000C-0000-FFFF-FFFF58060000}" r="J52" connectionId="0">
    <xmlCellPr id="1" xr6:uid="{00000000-0010-0000-5806-000001000000}" uniqueName="P1080130">
      <xmlPr mapId="3" xpath="/TFI-IZD-POD/IPK-GFI-IZD-POD-E_1000981/P1080130" xmlDataType="decimal"/>
    </xmlCellPr>
  </singleXmlCell>
  <singleXmlCell id="1634" xr6:uid="{00000000-000C-0000-FFFF-FFFF59060000}" r="K52" connectionId="0">
    <xmlCellPr id="1" xr6:uid="{00000000-0010-0000-5906-000001000000}" uniqueName="P1080131">
      <xmlPr mapId="3" xpath="/TFI-IZD-POD/IPK-GFI-IZD-POD-E_1000981/P1080131" xmlDataType="decimal"/>
    </xmlCellPr>
  </singleXmlCell>
  <singleXmlCell id="1635" xr6:uid="{00000000-000C-0000-FFFF-FFFF5A060000}" r="L52" connectionId="0">
    <xmlCellPr id="1" xr6:uid="{00000000-0010-0000-5A06-000001000000}" uniqueName="P1080132">
      <xmlPr mapId="3" xpath="/TFI-IZD-POD/IPK-GFI-IZD-POD-E_1000981/P1080132" xmlDataType="decimal"/>
    </xmlCellPr>
  </singleXmlCell>
  <singleXmlCell id="1636" xr6:uid="{00000000-000C-0000-FFFF-FFFF5B060000}" r="M52" connectionId="0">
    <xmlCellPr id="1" xr6:uid="{00000000-0010-0000-5B06-000001000000}" uniqueName="P1080133">
      <xmlPr mapId="3" xpath="/TFI-IZD-POD/IPK-GFI-IZD-POD-E_1000981/P1080133" xmlDataType="decimal"/>
    </xmlCellPr>
  </singleXmlCell>
  <singleXmlCell id="1637" xr6:uid="{00000000-000C-0000-FFFF-FFFF5C060000}" r="N52" connectionId="0">
    <xmlCellPr id="1" xr6:uid="{00000000-0010-0000-5C06-000001000000}" uniqueName="P1080134">
      <xmlPr mapId="3" xpath="/TFI-IZD-POD/IPK-GFI-IZD-POD-E_1000981/P1080134" xmlDataType="decimal"/>
    </xmlCellPr>
  </singleXmlCell>
  <singleXmlCell id="1638" xr6:uid="{00000000-000C-0000-FFFF-FFFF5D060000}" r="O52" connectionId="0">
    <xmlCellPr id="1" xr6:uid="{00000000-0010-0000-5D06-000001000000}" uniqueName="P1080135">
      <xmlPr mapId="3" xpath="/TFI-IZD-POD/IPK-GFI-IZD-POD-E_1000981/P1080135" xmlDataType="decimal"/>
    </xmlCellPr>
  </singleXmlCell>
  <singleXmlCell id="1639" xr6:uid="{00000000-000C-0000-FFFF-FFFF5E060000}" r="P52" connectionId="0">
    <xmlCellPr id="1" xr6:uid="{00000000-0010-0000-5E06-000001000000}" uniqueName="P1082406">
      <xmlPr mapId="3" xpath="/TFI-IZD-POD/IPK-GFI-IZD-POD-E_1000981/P1082406" xmlDataType="decimal"/>
    </xmlCellPr>
  </singleXmlCell>
  <singleXmlCell id="1640" xr6:uid="{00000000-000C-0000-FFFF-FFFF5F060000}" r="Q52" connectionId="0">
    <xmlCellPr id="1" xr6:uid="{00000000-0010-0000-5F06-000001000000}" uniqueName="P1082408">
      <xmlPr mapId="3" xpath="/TFI-IZD-POD/IPK-GFI-IZD-POD-E_1000981/P1082408" xmlDataType="decimal"/>
    </xmlCellPr>
  </singleXmlCell>
  <singleXmlCell id="1641" xr6:uid="{00000000-000C-0000-FFFF-FFFF60060000}" r="R52" connectionId="0">
    <xmlCellPr id="1" xr6:uid="{00000000-0010-0000-6006-000001000000}" uniqueName="P1082410">
      <xmlPr mapId="3" xpath="/TFI-IZD-POD/IPK-GFI-IZD-POD-E_1000981/P1082410" xmlDataType="decimal"/>
    </xmlCellPr>
  </singleXmlCell>
  <singleXmlCell id="1642" xr6:uid="{00000000-000C-0000-FFFF-FFFF61060000}" r="S52" connectionId="0">
    <xmlCellPr id="1" xr6:uid="{00000000-0010-0000-6106-000001000000}" uniqueName="P1124860">
      <xmlPr mapId="3" xpath="/TFI-IZD-POD/IPK-GFI-IZD-POD-E_1000981/P1124860" xmlDataType="decimal"/>
    </xmlCellPr>
  </singleXmlCell>
  <singleXmlCell id="1643" xr6:uid="{00000000-000C-0000-FFFF-FFFF62060000}" r="T52" connectionId="0">
    <xmlCellPr id="1" xr6:uid="{00000000-0010-0000-6206-000001000000}" uniqueName="P1124861">
      <xmlPr mapId="3" xpath="/TFI-IZD-POD/IPK-GFI-IZD-POD-E_1000981/P1124861" xmlDataType="decimal"/>
    </xmlCellPr>
  </singleXmlCell>
  <singleXmlCell id="1644" xr6:uid="{00000000-000C-0000-FFFF-FFFF63060000}" r="U52" connectionId="0">
    <xmlCellPr id="1" xr6:uid="{00000000-0010-0000-6306-000001000000}" uniqueName="P1082412">
      <xmlPr mapId="3" xpath="/TFI-IZD-POD/IPK-GFI-IZD-POD-E_1000981/P1082412" xmlDataType="decimal"/>
    </xmlCellPr>
  </singleXmlCell>
  <singleXmlCell id="1645" xr6:uid="{00000000-000C-0000-FFFF-FFFF64060000}" r="V52" connectionId="0">
    <xmlCellPr id="1" xr6:uid="{00000000-0010-0000-6406-000001000000}" uniqueName="P1082415">
      <xmlPr mapId="3" xpath="/TFI-IZD-POD/IPK-GFI-IZD-POD-E_1000981/P1082415" xmlDataType="decimal"/>
    </xmlCellPr>
  </singleXmlCell>
  <singleXmlCell id="1646" xr6:uid="{00000000-000C-0000-FFFF-FFFF65060000}" r="W52" connectionId="0">
    <xmlCellPr id="1" xr6:uid="{00000000-0010-0000-6506-000001000000}" uniqueName="P1082416">
      <xmlPr mapId="3" xpath="/TFI-IZD-POD/IPK-GFI-IZD-POD-E_1000981/P1082416" xmlDataType="decimal"/>
    </xmlCellPr>
  </singleXmlCell>
  <singleXmlCell id="1647" xr6:uid="{00000000-000C-0000-FFFF-FFFF66060000}" r="X52" connectionId="0">
    <xmlCellPr id="1" xr6:uid="{00000000-0010-0000-6606-000001000000}" uniqueName="P1082317">
      <xmlPr mapId="3" xpath="/TFI-IZD-POD/IPK-GFI-IZD-POD-E_1000981/P1082317" xmlDataType="decimal"/>
    </xmlCellPr>
  </singleXmlCell>
  <singleXmlCell id="1648" xr6:uid="{00000000-000C-0000-FFFF-FFFF67060000}" r="Y52" connectionId="0">
    <xmlCellPr id="1" xr6:uid="{00000000-0010-0000-6706-000001000000}" uniqueName="P1082417">
      <xmlPr mapId="3" xpath="/TFI-IZD-POD/IPK-GFI-IZD-POD-E_1000981/P1082417" xmlDataType="decimal"/>
    </xmlCellPr>
  </singleXmlCell>
  <singleXmlCell id="1649" xr6:uid="{00000000-000C-0000-FFFF-FFFF68060000}" r="H53" connectionId="0">
    <xmlCellPr id="1" xr6:uid="{00000000-0010-0000-6806-000001000000}" uniqueName="P1080144">
      <xmlPr mapId="3" xpath="/TFI-IZD-POD/IPK-GFI-IZD-POD-E_1000981/P1080144" xmlDataType="decimal"/>
    </xmlCellPr>
  </singleXmlCell>
  <singleXmlCell id="1650" xr6:uid="{00000000-000C-0000-FFFF-FFFF69060000}" r="I53" connectionId="0">
    <xmlCellPr id="1" xr6:uid="{00000000-0010-0000-6906-000001000000}" uniqueName="P1080145">
      <xmlPr mapId="3" xpath="/TFI-IZD-POD/IPK-GFI-IZD-POD-E_1000981/P1080145" xmlDataType="decimal"/>
    </xmlCellPr>
  </singleXmlCell>
  <singleXmlCell id="1651" xr6:uid="{00000000-000C-0000-FFFF-FFFF6A060000}" r="J53" connectionId="0">
    <xmlCellPr id="1" xr6:uid="{00000000-0010-0000-6A06-000001000000}" uniqueName="P1080146">
      <xmlPr mapId="3" xpath="/TFI-IZD-POD/IPK-GFI-IZD-POD-E_1000981/P1080146" xmlDataType="decimal"/>
    </xmlCellPr>
  </singleXmlCell>
  <singleXmlCell id="1652" xr6:uid="{00000000-000C-0000-FFFF-FFFF6B060000}" r="K53" connectionId="0">
    <xmlCellPr id="1" xr6:uid="{00000000-0010-0000-6B06-000001000000}" uniqueName="P1080147">
      <xmlPr mapId="3" xpath="/TFI-IZD-POD/IPK-GFI-IZD-POD-E_1000981/P1080147" xmlDataType="decimal"/>
    </xmlCellPr>
  </singleXmlCell>
  <singleXmlCell id="1653" xr6:uid="{00000000-000C-0000-FFFF-FFFF6C060000}" r="L53" connectionId="0">
    <xmlCellPr id="1" xr6:uid="{00000000-0010-0000-6C06-000001000000}" uniqueName="P1080148">
      <xmlPr mapId="3" xpath="/TFI-IZD-POD/IPK-GFI-IZD-POD-E_1000981/P1080148" xmlDataType="decimal"/>
    </xmlCellPr>
  </singleXmlCell>
  <singleXmlCell id="1654" xr6:uid="{00000000-000C-0000-FFFF-FFFF6D060000}" r="M53" connectionId="0">
    <xmlCellPr id="1" xr6:uid="{00000000-0010-0000-6D06-000001000000}" uniqueName="P1080149">
      <xmlPr mapId="3" xpath="/TFI-IZD-POD/IPK-GFI-IZD-POD-E_1000981/P1080149" xmlDataType="decimal"/>
    </xmlCellPr>
  </singleXmlCell>
  <singleXmlCell id="1655" xr6:uid="{00000000-000C-0000-FFFF-FFFF6E060000}" r="N53" connectionId="0">
    <xmlCellPr id="1" xr6:uid="{00000000-0010-0000-6E06-000001000000}" uniqueName="P1080150">
      <xmlPr mapId="3" xpath="/TFI-IZD-POD/IPK-GFI-IZD-POD-E_1000981/P1080150" xmlDataType="decimal"/>
    </xmlCellPr>
  </singleXmlCell>
  <singleXmlCell id="1656" xr6:uid="{00000000-000C-0000-FFFF-FFFF6F060000}" r="O53" connectionId="0">
    <xmlCellPr id="1" xr6:uid="{00000000-0010-0000-6F06-000001000000}" uniqueName="P1080397">
      <xmlPr mapId="3" xpath="/TFI-IZD-POD/IPK-GFI-IZD-POD-E_1000981/P1080397" xmlDataType="decimal"/>
    </xmlCellPr>
  </singleXmlCell>
  <singleXmlCell id="1657" xr6:uid="{00000000-000C-0000-FFFF-FFFF70060000}" r="P53" connectionId="0">
    <xmlCellPr id="1" xr6:uid="{00000000-0010-0000-7006-000001000000}" uniqueName="P1082429">
      <xmlPr mapId="3" xpath="/TFI-IZD-POD/IPK-GFI-IZD-POD-E_1000981/P1082429" xmlDataType="decimal"/>
    </xmlCellPr>
  </singleXmlCell>
  <singleXmlCell id="1658" xr6:uid="{00000000-000C-0000-FFFF-FFFF71060000}" r="Q53" connectionId="0">
    <xmlCellPr id="1" xr6:uid="{00000000-0010-0000-7106-000001000000}" uniqueName="P1082447">
      <xmlPr mapId="3" xpath="/TFI-IZD-POD/IPK-GFI-IZD-POD-E_1000981/P1082447" xmlDataType="decimal"/>
    </xmlCellPr>
  </singleXmlCell>
  <singleXmlCell id="1659" xr6:uid="{00000000-000C-0000-FFFF-FFFF72060000}" r="R53" connectionId="0">
    <xmlCellPr id="1" xr6:uid="{00000000-0010-0000-7206-000001000000}" uniqueName="P1082450">
      <xmlPr mapId="3" xpath="/TFI-IZD-POD/IPK-GFI-IZD-POD-E_1000981/P1082450" xmlDataType="decimal"/>
    </xmlCellPr>
  </singleXmlCell>
  <singleXmlCell id="1660" xr6:uid="{00000000-000C-0000-FFFF-FFFF73060000}" r="S53" connectionId="0">
    <xmlCellPr id="1" xr6:uid="{00000000-0010-0000-7306-000001000000}" uniqueName="P1124862">
      <xmlPr mapId="3" xpath="/TFI-IZD-POD/IPK-GFI-IZD-POD-E_1000981/P1124862" xmlDataType="decimal"/>
    </xmlCellPr>
  </singleXmlCell>
  <singleXmlCell id="1661" xr6:uid="{00000000-000C-0000-FFFF-FFFF74060000}" r="T53" connectionId="0">
    <xmlCellPr id="1" xr6:uid="{00000000-0010-0000-7406-000001000000}" uniqueName="P1124863">
      <xmlPr mapId="3" xpath="/TFI-IZD-POD/IPK-GFI-IZD-POD-E_1000981/P1124863" xmlDataType="decimal"/>
    </xmlCellPr>
  </singleXmlCell>
  <singleXmlCell id="1662" xr6:uid="{00000000-000C-0000-FFFF-FFFF75060000}" r="U53" connectionId="0">
    <xmlCellPr id="1" xr6:uid="{00000000-0010-0000-7506-000001000000}" uniqueName="P1082453">
      <xmlPr mapId="3" xpath="/TFI-IZD-POD/IPK-GFI-IZD-POD-E_1000981/P1082453" xmlDataType="decimal"/>
    </xmlCellPr>
  </singleXmlCell>
  <singleXmlCell id="1663" xr6:uid="{00000000-000C-0000-FFFF-FFFF76060000}" r="V53" connectionId="0">
    <xmlCellPr id="1" xr6:uid="{00000000-0010-0000-7606-000001000000}" uniqueName="P1082455">
      <xmlPr mapId="3" xpath="/TFI-IZD-POD/IPK-GFI-IZD-POD-E_1000981/P1082455" xmlDataType="decimal"/>
    </xmlCellPr>
  </singleXmlCell>
  <singleXmlCell id="1664" xr6:uid="{00000000-000C-0000-FFFF-FFFF77060000}" r="W53" connectionId="0">
    <xmlCellPr id="1" xr6:uid="{00000000-0010-0000-7706-000001000000}" uniqueName="P1082458">
      <xmlPr mapId="3" xpath="/TFI-IZD-POD/IPK-GFI-IZD-POD-E_1000981/P1082458" xmlDataType="decimal"/>
    </xmlCellPr>
  </singleXmlCell>
  <singleXmlCell id="1665" xr6:uid="{00000000-000C-0000-FFFF-FFFF78060000}" r="X53" connectionId="0">
    <xmlCellPr id="1" xr6:uid="{00000000-0010-0000-7806-000001000000}" uniqueName="P1082460">
      <xmlPr mapId="3" xpath="/TFI-IZD-POD/IPK-GFI-IZD-POD-E_1000981/P1082460" xmlDataType="decimal"/>
    </xmlCellPr>
  </singleXmlCell>
  <singleXmlCell id="1666" xr6:uid="{00000000-000C-0000-FFFF-FFFF79060000}" r="Y53" connectionId="0">
    <xmlCellPr id="1" xr6:uid="{00000000-0010-0000-7906-000001000000}" uniqueName="P1082461">
      <xmlPr mapId="3" xpath="/TFI-IZD-POD/IPK-GFI-IZD-POD-E_1000981/P1082461" xmlDataType="decimal"/>
    </xmlCellPr>
  </singleXmlCell>
  <singleXmlCell id="1667" xr6:uid="{00000000-000C-0000-FFFF-FFFF7A060000}" r="H54" connectionId="0">
    <xmlCellPr id="1" xr6:uid="{00000000-0010-0000-7A06-000001000000}" uniqueName="P1124920">
      <xmlPr mapId="3" xpath="/TFI-IZD-POD/IPK-GFI-IZD-POD-E_1000981/P1124920" xmlDataType="decimal"/>
    </xmlCellPr>
  </singleXmlCell>
  <singleXmlCell id="1668" xr6:uid="{00000000-000C-0000-FFFF-FFFF7B060000}" r="I54" connectionId="0">
    <xmlCellPr id="1" xr6:uid="{00000000-0010-0000-7B06-000001000000}" uniqueName="P1124921">
      <xmlPr mapId="3" xpath="/TFI-IZD-POD/IPK-GFI-IZD-POD-E_1000981/P1124921" xmlDataType="decimal"/>
    </xmlCellPr>
  </singleXmlCell>
  <singleXmlCell id="1669" xr6:uid="{00000000-000C-0000-FFFF-FFFF7C060000}" r="J54" connectionId="0">
    <xmlCellPr id="1" xr6:uid="{00000000-0010-0000-7C06-000001000000}" uniqueName="P1124922">
      <xmlPr mapId="3" xpath="/TFI-IZD-POD/IPK-GFI-IZD-POD-E_1000981/P1124922" xmlDataType="decimal"/>
    </xmlCellPr>
  </singleXmlCell>
  <singleXmlCell id="1670" xr6:uid="{00000000-000C-0000-FFFF-FFFF7D060000}" r="K54" connectionId="0">
    <xmlCellPr id="1" xr6:uid="{00000000-0010-0000-7D06-000001000000}" uniqueName="P1124923">
      <xmlPr mapId="3" xpath="/TFI-IZD-POD/IPK-GFI-IZD-POD-E_1000981/P1124923" xmlDataType="decimal"/>
    </xmlCellPr>
  </singleXmlCell>
  <singleXmlCell id="1671" xr6:uid="{00000000-000C-0000-FFFF-FFFF7E060000}" r="L54" connectionId="0">
    <xmlCellPr id="1" xr6:uid="{00000000-0010-0000-7E06-000001000000}" uniqueName="P1124924">
      <xmlPr mapId="3" xpath="/TFI-IZD-POD/IPK-GFI-IZD-POD-E_1000981/P1124924" xmlDataType="decimal"/>
    </xmlCellPr>
  </singleXmlCell>
  <singleXmlCell id="1672" xr6:uid="{00000000-000C-0000-FFFF-FFFF7F060000}" r="M54" connectionId="0">
    <xmlCellPr id="1" xr6:uid="{00000000-0010-0000-7F06-000001000000}" uniqueName="P1124925">
      <xmlPr mapId="3" xpath="/TFI-IZD-POD/IPK-GFI-IZD-POD-E_1000981/P1124925" xmlDataType="decimal"/>
    </xmlCellPr>
  </singleXmlCell>
  <singleXmlCell id="1673" xr6:uid="{00000000-000C-0000-FFFF-FFFF80060000}" r="N54" connectionId="0">
    <xmlCellPr id="1" xr6:uid="{00000000-0010-0000-8006-000001000000}" uniqueName="P1124931">
      <xmlPr mapId="3" xpath="/TFI-IZD-POD/IPK-GFI-IZD-POD-E_1000981/P1124931" xmlDataType="decimal"/>
    </xmlCellPr>
  </singleXmlCell>
  <singleXmlCell id="1674" xr6:uid="{00000000-000C-0000-FFFF-FFFF81060000}" r="O54" connectionId="0">
    <xmlCellPr id="1" xr6:uid="{00000000-0010-0000-8106-000001000000}" uniqueName="P1124932">
      <xmlPr mapId="3" xpath="/TFI-IZD-POD/IPK-GFI-IZD-POD-E_1000981/P1124932" xmlDataType="decimal"/>
    </xmlCellPr>
  </singleXmlCell>
  <singleXmlCell id="1675" xr6:uid="{00000000-000C-0000-FFFF-FFFF82060000}" r="P54" connectionId="0">
    <xmlCellPr id="1" xr6:uid="{00000000-0010-0000-8206-000001000000}" uniqueName="P1124933">
      <xmlPr mapId="3" xpath="/TFI-IZD-POD/IPK-GFI-IZD-POD-E_1000981/P1124933" xmlDataType="decimal"/>
    </xmlCellPr>
  </singleXmlCell>
  <singleXmlCell id="1676" xr6:uid="{00000000-000C-0000-FFFF-FFFF83060000}" r="Q54" connectionId="0">
    <xmlCellPr id="1" xr6:uid="{00000000-0010-0000-8306-000001000000}" uniqueName="P1124934">
      <xmlPr mapId="3" xpath="/TFI-IZD-POD/IPK-GFI-IZD-POD-E_1000981/P1124934" xmlDataType="decimal"/>
    </xmlCellPr>
  </singleXmlCell>
  <singleXmlCell id="1677" xr6:uid="{00000000-000C-0000-FFFF-FFFF84060000}" r="R54" connectionId="0">
    <xmlCellPr id="1" xr6:uid="{00000000-0010-0000-8406-000001000000}" uniqueName="P1124935">
      <xmlPr mapId="3" xpath="/TFI-IZD-POD/IPK-GFI-IZD-POD-E_1000981/P1124935" xmlDataType="decimal"/>
    </xmlCellPr>
  </singleXmlCell>
  <singleXmlCell id="1678" xr6:uid="{00000000-000C-0000-FFFF-FFFF85060000}" r="S54" connectionId="0">
    <xmlCellPr id="1" xr6:uid="{00000000-0010-0000-8506-000001000000}" uniqueName="P1124864">
      <xmlPr mapId="3" xpath="/TFI-IZD-POD/IPK-GFI-IZD-POD-E_1000981/P1124864" xmlDataType="decimal"/>
    </xmlCellPr>
  </singleXmlCell>
  <singleXmlCell id="1679" xr6:uid="{00000000-000C-0000-FFFF-FFFF86060000}" r="T54" connectionId="0">
    <xmlCellPr id="1" xr6:uid="{00000000-0010-0000-8606-000001000000}" uniqueName="P1124865">
      <xmlPr mapId="3" xpath="/TFI-IZD-POD/IPK-GFI-IZD-POD-E_1000981/P1124865" xmlDataType="decimal"/>
    </xmlCellPr>
  </singleXmlCell>
  <singleXmlCell id="1680" xr6:uid="{00000000-000C-0000-FFFF-FFFF87060000}" r="U54" connectionId="0">
    <xmlCellPr id="1" xr6:uid="{00000000-0010-0000-8706-000001000000}" uniqueName="P1124941">
      <xmlPr mapId="3" xpath="/TFI-IZD-POD/IPK-GFI-IZD-POD-E_1000981/P1124941" xmlDataType="decimal"/>
    </xmlCellPr>
  </singleXmlCell>
  <singleXmlCell id="1681" xr6:uid="{00000000-000C-0000-FFFF-FFFF88060000}" r="V54" connectionId="0">
    <xmlCellPr id="1" xr6:uid="{00000000-0010-0000-8806-000001000000}" uniqueName="P1124942">
      <xmlPr mapId="3" xpath="/TFI-IZD-POD/IPK-GFI-IZD-POD-E_1000981/P1124942" xmlDataType="decimal"/>
    </xmlCellPr>
  </singleXmlCell>
  <singleXmlCell id="1682" xr6:uid="{00000000-000C-0000-FFFF-FFFF89060000}" r="W54" connectionId="0">
    <xmlCellPr id="1" xr6:uid="{00000000-0010-0000-8906-000001000000}" uniqueName="P1124943">
      <xmlPr mapId="3" xpath="/TFI-IZD-POD/IPK-GFI-IZD-POD-E_1000981/P1124943" xmlDataType="decimal"/>
    </xmlCellPr>
  </singleXmlCell>
  <singleXmlCell id="1683" xr6:uid="{00000000-000C-0000-FFFF-FFFF8A060000}" r="X54" connectionId="0">
    <xmlCellPr id="1" xr6:uid="{00000000-0010-0000-8A06-000001000000}" uniqueName="P1124944">
      <xmlPr mapId="3" xpath="/TFI-IZD-POD/IPK-GFI-IZD-POD-E_1000981/P1124944" xmlDataType="decimal"/>
    </xmlCellPr>
  </singleXmlCell>
  <singleXmlCell id="1684" xr6:uid="{00000000-000C-0000-FFFF-FFFF8B060000}" r="Y54" connectionId="0">
    <xmlCellPr id="1" xr6:uid="{00000000-0010-0000-8B06-000001000000}" uniqueName="P1124945">
      <xmlPr mapId="3" xpath="/TFI-IZD-POD/IPK-GFI-IZD-POD-E_1000981/P1124945" xmlDataType="decimal"/>
    </xmlCellPr>
  </singleXmlCell>
  <singleXmlCell id="1685" xr6:uid="{00000000-000C-0000-FFFF-FFFF8C060000}" r="H55" connectionId="0">
    <xmlCellPr id="1" xr6:uid="{00000000-0010-0000-8C06-000001000000}" uniqueName="P1080398">
      <xmlPr mapId="3" xpath="/TFI-IZD-POD/IPK-GFI-IZD-POD-E_1000981/P1080398" xmlDataType="decimal"/>
    </xmlCellPr>
  </singleXmlCell>
  <singleXmlCell id="1686" xr6:uid="{00000000-000C-0000-FFFF-FFFF8D060000}" r="I55" connectionId="0">
    <xmlCellPr id="1" xr6:uid="{00000000-0010-0000-8D06-000001000000}" uniqueName="P1080399">
      <xmlPr mapId="3" xpath="/TFI-IZD-POD/IPK-GFI-IZD-POD-E_1000981/P1080399" xmlDataType="decimal"/>
    </xmlCellPr>
  </singleXmlCell>
  <singleXmlCell id="1687" xr6:uid="{00000000-000C-0000-FFFF-FFFF8E060000}" r="J55" connectionId="0">
    <xmlCellPr id="1" xr6:uid="{00000000-0010-0000-8E06-000001000000}" uniqueName="P1080586">
      <xmlPr mapId="3" xpath="/TFI-IZD-POD/IPK-GFI-IZD-POD-E_1000981/P1080586" xmlDataType="decimal"/>
    </xmlCellPr>
  </singleXmlCell>
  <singleXmlCell id="1688" xr6:uid="{00000000-000C-0000-FFFF-FFFF8F060000}" r="K55" connectionId="0">
    <xmlCellPr id="1" xr6:uid="{00000000-0010-0000-8F06-000001000000}" uniqueName="P1080587">
      <xmlPr mapId="3" xpath="/TFI-IZD-POD/IPK-GFI-IZD-POD-E_1000981/P1080587" xmlDataType="decimal"/>
    </xmlCellPr>
  </singleXmlCell>
  <singleXmlCell id="1689" xr6:uid="{00000000-000C-0000-FFFF-FFFF90060000}" r="L55" connectionId="0">
    <xmlCellPr id="1" xr6:uid="{00000000-0010-0000-9006-000001000000}" uniqueName="P1080588">
      <xmlPr mapId="3" xpath="/TFI-IZD-POD/IPK-GFI-IZD-POD-E_1000981/P1080588" xmlDataType="decimal"/>
    </xmlCellPr>
  </singleXmlCell>
  <singleXmlCell id="1690" xr6:uid="{00000000-000C-0000-FFFF-FFFF91060000}" r="M55" connectionId="0">
    <xmlCellPr id="1" xr6:uid="{00000000-0010-0000-9106-000001000000}" uniqueName="P1080589">
      <xmlPr mapId="3" xpath="/TFI-IZD-POD/IPK-GFI-IZD-POD-E_1000981/P1080589" xmlDataType="decimal"/>
    </xmlCellPr>
  </singleXmlCell>
  <singleXmlCell id="1691" xr6:uid="{00000000-000C-0000-FFFF-FFFF92060000}" r="N55" connectionId="0">
    <xmlCellPr id="1" xr6:uid="{00000000-0010-0000-9206-000001000000}" uniqueName="P1080590">
      <xmlPr mapId="3" xpath="/TFI-IZD-POD/IPK-GFI-IZD-POD-E_1000981/P1080590" xmlDataType="decimal"/>
    </xmlCellPr>
  </singleXmlCell>
  <singleXmlCell id="1692" xr6:uid="{00000000-000C-0000-FFFF-FFFF93060000}" r="O55" connectionId="0">
    <xmlCellPr id="1" xr6:uid="{00000000-0010-0000-9306-000001000000}" uniqueName="P1080591">
      <xmlPr mapId="3" xpath="/TFI-IZD-POD/IPK-GFI-IZD-POD-E_1000981/P1080591" xmlDataType="decimal"/>
    </xmlCellPr>
  </singleXmlCell>
  <singleXmlCell id="1693" xr6:uid="{00000000-000C-0000-FFFF-FFFF94060000}" r="P55" connectionId="0">
    <xmlCellPr id="1" xr6:uid="{00000000-0010-0000-9406-000001000000}" uniqueName="P1082462">
      <xmlPr mapId="3" xpath="/TFI-IZD-POD/IPK-GFI-IZD-POD-E_1000981/P1082462" xmlDataType="decimal"/>
    </xmlCellPr>
  </singleXmlCell>
  <singleXmlCell id="1694" xr6:uid="{00000000-000C-0000-FFFF-FFFF95060000}" r="Q55" connectionId="0">
    <xmlCellPr id="1" xr6:uid="{00000000-0010-0000-9506-000001000000}" uniqueName="P1082430">
      <xmlPr mapId="3" xpath="/TFI-IZD-POD/IPK-GFI-IZD-POD-E_1000981/P1082430" xmlDataType="decimal"/>
    </xmlCellPr>
  </singleXmlCell>
  <singleXmlCell id="1695" xr6:uid="{00000000-000C-0000-FFFF-FFFF96060000}" r="R55" connectionId="0">
    <xmlCellPr id="1" xr6:uid="{00000000-0010-0000-9606-000001000000}" uniqueName="P1082463">
      <xmlPr mapId="3" xpath="/TFI-IZD-POD/IPK-GFI-IZD-POD-E_1000981/P1082463" xmlDataType="decimal"/>
    </xmlCellPr>
  </singleXmlCell>
  <singleXmlCell id="1696" xr6:uid="{00000000-000C-0000-FFFF-FFFF97060000}" r="S55" connectionId="0">
    <xmlCellPr id="1" xr6:uid="{00000000-0010-0000-9706-000001000000}" uniqueName="P1124866">
      <xmlPr mapId="3" xpath="/TFI-IZD-POD/IPK-GFI-IZD-POD-E_1000981/P1124866" xmlDataType="decimal"/>
    </xmlCellPr>
  </singleXmlCell>
  <singleXmlCell id="1697" xr6:uid="{00000000-000C-0000-FFFF-FFFF98060000}" r="T55" connectionId="0">
    <xmlCellPr id="1" xr6:uid="{00000000-0010-0000-9806-000001000000}" uniqueName="P1124867">
      <xmlPr mapId="3" xpath="/TFI-IZD-POD/IPK-GFI-IZD-POD-E_1000981/P1124867" xmlDataType="decimal"/>
    </xmlCellPr>
  </singleXmlCell>
  <singleXmlCell id="1698" xr6:uid="{00000000-000C-0000-FFFF-FFFF99060000}" r="U55" connectionId="0">
    <xmlCellPr id="1" xr6:uid="{00000000-0010-0000-9906-000001000000}" uniqueName="P1082464">
      <xmlPr mapId="3" xpath="/TFI-IZD-POD/IPK-GFI-IZD-POD-E_1000981/P1082464" xmlDataType="decimal"/>
    </xmlCellPr>
  </singleXmlCell>
  <singleXmlCell id="1699" xr6:uid="{00000000-000C-0000-FFFF-FFFF9A060000}" r="V55" connectionId="0">
    <xmlCellPr id="1" xr6:uid="{00000000-0010-0000-9A06-000001000000}" uniqueName="P1082465">
      <xmlPr mapId="3" xpath="/TFI-IZD-POD/IPK-GFI-IZD-POD-E_1000981/P1082465" xmlDataType="decimal"/>
    </xmlCellPr>
  </singleXmlCell>
  <singleXmlCell id="1700" xr6:uid="{00000000-000C-0000-FFFF-FFFF9B060000}" r="W55" connectionId="0">
    <xmlCellPr id="1" xr6:uid="{00000000-0010-0000-9B06-000001000000}" uniqueName="P1082466">
      <xmlPr mapId="3" xpath="/TFI-IZD-POD/IPK-GFI-IZD-POD-E_1000981/P1082466" xmlDataType="decimal"/>
    </xmlCellPr>
  </singleXmlCell>
  <singleXmlCell id="1701" xr6:uid="{00000000-000C-0000-FFFF-FFFF9C060000}" r="X55" connectionId="0">
    <xmlCellPr id="1" xr6:uid="{00000000-0010-0000-9C06-000001000000}" uniqueName="P1082467">
      <xmlPr mapId="3" xpath="/TFI-IZD-POD/IPK-GFI-IZD-POD-E_1000981/P1082467" xmlDataType="decimal"/>
    </xmlCellPr>
  </singleXmlCell>
  <singleXmlCell id="1702" xr6:uid="{00000000-000C-0000-FFFF-FFFF9D060000}" r="Y55" connectionId="0">
    <xmlCellPr id="1" xr6:uid="{00000000-0010-0000-9D06-000001000000}" uniqueName="P1082468">
      <xmlPr mapId="3" xpath="/TFI-IZD-POD/IPK-GFI-IZD-POD-E_1000981/P1082468" xmlDataType="decimal"/>
    </xmlCellPr>
  </singleXmlCell>
  <singleXmlCell id="1703" xr6:uid="{00000000-000C-0000-FFFF-FFFF9E060000}" r="H56" connectionId="0">
    <xmlCellPr id="1" xr6:uid="{00000000-0010-0000-9E06-000001000000}" uniqueName="P1080692">
      <xmlPr mapId="3" xpath="/TFI-IZD-POD/IPK-GFI-IZD-POD-E_1000981/P1080692" xmlDataType="decimal"/>
    </xmlCellPr>
  </singleXmlCell>
  <singleXmlCell id="1704" xr6:uid="{00000000-000C-0000-FFFF-FFFF9F060000}" r="I56" connectionId="0">
    <xmlCellPr id="1" xr6:uid="{00000000-0010-0000-9F06-000001000000}" uniqueName="P1080693">
      <xmlPr mapId="3" xpath="/TFI-IZD-POD/IPK-GFI-IZD-POD-E_1000981/P1080693" xmlDataType="decimal"/>
    </xmlCellPr>
  </singleXmlCell>
  <singleXmlCell id="1705" xr6:uid="{00000000-000C-0000-FFFF-FFFFA0060000}" r="J56" connectionId="0">
    <xmlCellPr id="1" xr6:uid="{00000000-0010-0000-A006-000001000000}" uniqueName="P1080694">
      <xmlPr mapId="3" xpath="/TFI-IZD-POD/IPK-GFI-IZD-POD-E_1000981/P1080694" xmlDataType="decimal"/>
    </xmlCellPr>
  </singleXmlCell>
  <singleXmlCell id="1706" xr6:uid="{00000000-000C-0000-FFFF-FFFFA1060000}" r="K56" connectionId="0">
    <xmlCellPr id="1" xr6:uid="{00000000-0010-0000-A106-000001000000}" uniqueName="P1080779">
      <xmlPr mapId="3" xpath="/TFI-IZD-POD/IPK-GFI-IZD-POD-E_1000981/P1080779" xmlDataType="decimal"/>
    </xmlCellPr>
  </singleXmlCell>
  <singleXmlCell id="1707" xr6:uid="{00000000-000C-0000-FFFF-FFFFA2060000}" r="L56" connectionId="0">
    <xmlCellPr id="1" xr6:uid="{00000000-0010-0000-A206-000001000000}" uniqueName="P1080780">
      <xmlPr mapId="3" xpath="/TFI-IZD-POD/IPK-GFI-IZD-POD-E_1000981/P1080780" xmlDataType="decimal"/>
    </xmlCellPr>
  </singleXmlCell>
  <singleXmlCell id="1708" xr6:uid="{00000000-000C-0000-FFFF-FFFFA3060000}" r="M56" connectionId="0">
    <xmlCellPr id="1" xr6:uid="{00000000-0010-0000-A306-000001000000}" uniqueName="P1080781">
      <xmlPr mapId="3" xpath="/TFI-IZD-POD/IPK-GFI-IZD-POD-E_1000981/P1080781" xmlDataType="decimal"/>
    </xmlCellPr>
  </singleXmlCell>
  <singleXmlCell id="1709" xr6:uid="{00000000-000C-0000-FFFF-FFFFA4060000}" r="N56" connectionId="0">
    <xmlCellPr id="1" xr6:uid="{00000000-0010-0000-A406-000001000000}" uniqueName="P1080782">
      <xmlPr mapId="3" xpath="/TFI-IZD-POD/IPK-GFI-IZD-POD-E_1000981/P1080782" xmlDataType="decimal"/>
    </xmlCellPr>
  </singleXmlCell>
  <singleXmlCell id="1710" xr6:uid="{00000000-000C-0000-FFFF-FFFFA5060000}" r="O56" connectionId="0">
    <xmlCellPr id="1" xr6:uid="{00000000-0010-0000-A506-000001000000}" uniqueName="P1080783">
      <xmlPr mapId="3" xpath="/TFI-IZD-POD/IPK-GFI-IZD-POD-E_1000981/P1080783" xmlDataType="decimal"/>
    </xmlCellPr>
  </singleXmlCell>
  <singleXmlCell id="1711" xr6:uid="{00000000-000C-0000-FFFF-FFFFA6060000}" r="P56" connectionId="0">
    <xmlCellPr id="1" xr6:uid="{00000000-0010-0000-A606-000001000000}" uniqueName="P1082469">
      <xmlPr mapId="3" xpath="/TFI-IZD-POD/IPK-GFI-IZD-POD-E_1000981/P1082469" xmlDataType="decimal"/>
    </xmlCellPr>
  </singleXmlCell>
  <singleXmlCell id="1712" xr6:uid="{00000000-000C-0000-FFFF-FFFFA7060000}" r="Q56" connectionId="0">
    <xmlCellPr id="1" xr6:uid="{00000000-0010-0000-A706-000001000000}" uniqueName="P1082470">
      <xmlPr mapId="3" xpath="/TFI-IZD-POD/IPK-GFI-IZD-POD-E_1000981/P1082470" xmlDataType="decimal"/>
    </xmlCellPr>
  </singleXmlCell>
  <singleXmlCell id="1713" xr6:uid="{00000000-000C-0000-FFFF-FFFFA8060000}" r="R56" connectionId="0">
    <xmlCellPr id="1" xr6:uid="{00000000-0010-0000-A806-000001000000}" uniqueName="P1082433">
      <xmlPr mapId="3" xpath="/TFI-IZD-POD/IPK-GFI-IZD-POD-E_1000981/P1082433" xmlDataType="decimal"/>
    </xmlCellPr>
  </singleXmlCell>
  <singleXmlCell id="1714" xr6:uid="{00000000-000C-0000-FFFF-FFFFA9060000}" r="S56" connectionId="0">
    <xmlCellPr id="1" xr6:uid="{00000000-0010-0000-A906-000001000000}" uniqueName="P1124868">
      <xmlPr mapId="3" xpath="/TFI-IZD-POD/IPK-GFI-IZD-POD-E_1000981/P1124868" xmlDataType="decimal"/>
    </xmlCellPr>
  </singleXmlCell>
  <singleXmlCell id="1715" xr6:uid="{00000000-000C-0000-FFFF-FFFFAA060000}" r="T56" connectionId="0">
    <xmlCellPr id="1" xr6:uid="{00000000-0010-0000-AA06-000001000000}" uniqueName="P1124869">
      <xmlPr mapId="3" xpath="/TFI-IZD-POD/IPK-GFI-IZD-POD-E_1000981/P1124869" xmlDataType="decimal"/>
    </xmlCellPr>
  </singleXmlCell>
  <singleXmlCell id="1716" xr6:uid="{00000000-000C-0000-FFFF-FFFFAB060000}" r="U56" connectionId="0">
    <xmlCellPr id="1" xr6:uid="{00000000-0010-0000-AB06-000001000000}" uniqueName="P1082471">
      <xmlPr mapId="3" xpath="/TFI-IZD-POD/IPK-GFI-IZD-POD-E_1000981/P1082471" xmlDataType="decimal"/>
    </xmlCellPr>
  </singleXmlCell>
  <singleXmlCell id="1717" xr6:uid="{00000000-000C-0000-FFFF-FFFFAC060000}" r="V56" connectionId="0">
    <xmlCellPr id="1" xr6:uid="{00000000-0010-0000-AC06-000001000000}" uniqueName="P1082472">
      <xmlPr mapId="3" xpath="/TFI-IZD-POD/IPK-GFI-IZD-POD-E_1000981/P1082472" xmlDataType="decimal"/>
    </xmlCellPr>
  </singleXmlCell>
  <singleXmlCell id="1718" xr6:uid="{00000000-000C-0000-FFFF-FFFFAD060000}" r="W56" connectionId="0">
    <xmlCellPr id="1" xr6:uid="{00000000-0010-0000-AD06-000001000000}" uniqueName="P1082473">
      <xmlPr mapId="3" xpath="/TFI-IZD-POD/IPK-GFI-IZD-POD-E_1000981/P1082473" xmlDataType="decimal"/>
    </xmlCellPr>
  </singleXmlCell>
  <singleXmlCell id="1719" xr6:uid="{00000000-000C-0000-FFFF-FFFFAE060000}" r="X56" connectionId="0">
    <xmlCellPr id="1" xr6:uid="{00000000-0010-0000-AE06-000001000000}" uniqueName="P1082474">
      <xmlPr mapId="3" xpath="/TFI-IZD-POD/IPK-GFI-IZD-POD-E_1000981/P1082474" xmlDataType="decimal"/>
    </xmlCellPr>
  </singleXmlCell>
  <singleXmlCell id="1720" xr6:uid="{00000000-000C-0000-FFFF-FFFFAF060000}" r="Y56" connectionId="0">
    <xmlCellPr id="1" xr6:uid="{00000000-0010-0000-AF06-000001000000}" uniqueName="P1082475">
      <xmlPr mapId="3" xpath="/TFI-IZD-POD/IPK-GFI-IZD-POD-E_1000981/P1082475" xmlDataType="decimal"/>
    </xmlCellPr>
  </singleXmlCell>
  <singleXmlCell id="1721" xr6:uid="{00000000-000C-0000-FFFF-FFFFB0060000}" r="H57" connectionId="0">
    <xmlCellPr id="1" xr6:uid="{00000000-0010-0000-B006-000001000000}" uniqueName="P1080784">
      <xmlPr mapId="3" xpath="/TFI-IZD-POD/IPK-GFI-IZD-POD-E_1000981/P1080784" xmlDataType="decimal"/>
    </xmlCellPr>
  </singleXmlCell>
  <singleXmlCell id="1722" xr6:uid="{00000000-000C-0000-FFFF-FFFFB1060000}" r="I57" connectionId="0">
    <xmlCellPr id="1" xr6:uid="{00000000-0010-0000-B106-000001000000}" uniqueName="P1080785">
      <xmlPr mapId="3" xpath="/TFI-IZD-POD/IPK-GFI-IZD-POD-E_1000981/P1080785" xmlDataType="decimal"/>
    </xmlCellPr>
  </singleXmlCell>
  <singleXmlCell id="1723" xr6:uid="{00000000-000C-0000-FFFF-FFFFB2060000}" r="J57" connectionId="0">
    <xmlCellPr id="1" xr6:uid="{00000000-0010-0000-B206-000001000000}" uniqueName="P1080786">
      <xmlPr mapId="3" xpath="/TFI-IZD-POD/IPK-GFI-IZD-POD-E_1000981/P1080786" xmlDataType="decimal"/>
    </xmlCellPr>
  </singleXmlCell>
  <singleXmlCell id="1724" xr6:uid="{00000000-000C-0000-FFFF-FFFFB3060000}" r="K57" connectionId="0">
    <xmlCellPr id="1" xr6:uid="{00000000-0010-0000-B306-000001000000}" uniqueName="P1081033">
      <xmlPr mapId="3" xpath="/TFI-IZD-POD/IPK-GFI-IZD-POD-E_1000981/P1081033" xmlDataType="decimal"/>
    </xmlCellPr>
  </singleXmlCell>
  <singleXmlCell id="1725" xr6:uid="{00000000-000C-0000-FFFF-FFFFB4060000}" r="L57" connectionId="0">
    <xmlCellPr id="1" xr6:uid="{00000000-0010-0000-B406-000001000000}" uniqueName="P1081034">
      <xmlPr mapId="3" xpath="/TFI-IZD-POD/IPK-GFI-IZD-POD-E_1000981/P1081034" xmlDataType="decimal"/>
    </xmlCellPr>
  </singleXmlCell>
  <singleXmlCell id="1726" xr6:uid="{00000000-000C-0000-FFFF-FFFFB5060000}" r="M57" connectionId="0">
    <xmlCellPr id="1" xr6:uid="{00000000-0010-0000-B506-000001000000}" uniqueName="P1081035">
      <xmlPr mapId="3" xpath="/TFI-IZD-POD/IPK-GFI-IZD-POD-E_1000981/P1081035" xmlDataType="decimal"/>
    </xmlCellPr>
  </singleXmlCell>
  <singleXmlCell id="1727" xr6:uid="{00000000-000C-0000-FFFF-FFFFB6060000}" r="N57" connectionId="0">
    <xmlCellPr id="1" xr6:uid="{00000000-0010-0000-B606-000001000000}" uniqueName="P1081222">
      <xmlPr mapId="3" xpath="/TFI-IZD-POD/IPK-GFI-IZD-POD-E_1000981/P1081222" xmlDataType="decimal"/>
    </xmlCellPr>
  </singleXmlCell>
  <singleXmlCell id="1728" xr6:uid="{00000000-000C-0000-FFFF-FFFFB7060000}" r="O57" connectionId="0">
    <xmlCellPr id="1" xr6:uid="{00000000-0010-0000-B706-000001000000}" uniqueName="P1081223">
      <xmlPr mapId="3" xpath="/TFI-IZD-POD/IPK-GFI-IZD-POD-E_1000981/P1081223" xmlDataType="decimal"/>
    </xmlCellPr>
  </singleXmlCell>
  <singleXmlCell id="1729" xr6:uid="{00000000-000C-0000-FFFF-FFFFB8060000}" r="P57" connectionId="0">
    <xmlCellPr id="1" xr6:uid="{00000000-0010-0000-B806-000001000000}" uniqueName="P1082477">
      <xmlPr mapId="3" xpath="/TFI-IZD-POD/IPK-GFI-IZD-POD-E_1000981/P1082477" xmlDataType="decimal"/>
    </xmlCellPr>
  </singleXmlCell>
  <singleXmlCell id="1730" xr6:uid="{00000000-000C-0000-FFFF-FFFFB9060000}" r="Q57" connectionId="0">
    <xmlCellPr id="1" xr6:uid="{00000000-0010-0000-B906-000001000000}" uniqueName="P1082480">
      <xmlPr mapId="3" xpath="/TFI-IZD-POD/IPK-GFI-IZD-POD-E_1000981/P1082480" xmlDataType="decimal"/>
    </xmlCellPr>
  </singleXmlCell>
  <singleXmlCell id="1731" xr6:uid="{00000000-000C-0000-FFFF-FFFFBA060000}" r="R57" connectionId="0">
    <xmlCellPr id="1" xr6:uid="{00000000-0010-0000-BA06-000001000000}" uniqueName="P1082482">
      <xmlPr mapId="3" xpath="/TFI-IZD-POD/IPK-GFI-IZD-POD-E_1000981/P1082482" xmlDataType="decimal"/>
    </xmlCellPr>
  </singleXmlCell>
  <singleXmlCell id="1732" xr6:uid="{00000000-000C-0000-FFFF-FFFFBB060000}" r="S57" connectionId="0">
    <xmlCellPr id="1" xr6:uid="{00000000-0010-0000-BB06-000001000000}" uniqueName="P1124870">
      <xmlPr mapId="3" xpath="/TFI-IZD-POD/IPK-GFI-IZD-POD-E_1000981/P1124870" xmlDataType="decimal"/>
    </xmlCellPr>
  </singleXmlCell>
  <singleXmlCell id="1733" xr6:uid="{00000000-000C-0000-FFFF-FFFFBC060000}" r="T57" connectionId="0">
    <xmlCellPr id="1" xr6:uid="{00000000-0010-0000-BC06-000001000000}" uniqueName="P1124871">
      <xmlPr mapId="3" xpath="/TFI-IZD-POD/IPK-GFI-IZD-POD-E_1000981/P1124871" xmlDataType="decimal"/>
    </xmlCellPr>
  </singleXmlCell>
  <singleXmlCell id="1734" xr6:uid="{00000000-000C-0000-FFFF-FFFFBD060000}" r="U57" connectionId="0">
    <xmlCellPr id="1" xr6:uid="{00000000-0010-0000-BD06-000001000000}" uniqueName="P1082435">
      <xmlPr mapId="3" xpath="/TFI-IZD-POD/IPK-GFI-IZD-POD-E_1000981/P1082435" xmlDataType="decimal"/>
    </xmlCellPr>
  </singleXmlCell>
  <singleXmlCell id="1735" xr6:uid="{00000000-000C-0000-FFFF-FFFFBE060000}" r="V57" connectionId="0">
    <xmlCellPr id="1" xr6:uid="{00000000-0010-0000-BE06-000001000000}" uniqueName="P1082484">
      <xmlPr mapId="3" xpath="/TFI-IZD-POD/IPK-GFI-IZD-POD-E_1000981/P1082484" xmlDataType="decimal"/>
    </xmlCellPr>
  </singleXmlCell>
  <singleXmlCell id="1736" xr6:uid="{00000000-000C-0000-FFFF-FFFFBF060000}" r="W57" connectionId="0">
    <xmlCellPr id="1" xr6:uid="{00000000-0010-0000-BF06-000001000000}" uniqueName="P1082487">
      <xmlPr mapId="3" xpath="/TFI-IZD-POD/IPK-GFI-IZD-POD-E_1000981/P1082487" xmlDataType="decimal"/>
    </xmlCellPr>
  </singleXmlCell>
  <singleXmlCell id="1737" xr6:uid="{00000000-000C-0000-FFFF-FFFFC0060000}" r="X57" connectionId="0">
    <xmlCellPr id="1" xr6:uid="{00000000-0010-0000-C006-000001000000}" uniqueName="P1082488">
      <xmlPr mapId="3" xpath="/TFI-IZD-POD/IPK-GFI-IZD-POD-E_1000981/P1082488" xmlDataType="decimal"/>
    </xmlCellPr>
  </singleXmlCell>
  <singleXmlCell id="1738" xr6:uid="{00000000-000C-0000-FFFF-FFFFC1060000}" r="Y57" connectionId="0">
    <xmlCellPr id="1" xr6:uid="{00000000-0010-0000-C106-000001000000}" uniqueName="P1082490">
      <xmlPr mapId="3" xpath="/TFI-IZD-POD/IPK-GFI-IZD-POD-E_1000981/P1082490" xmlDataType="decimal"/>
    </xmlCellPr>
  </singleXmlCell>
  <singleXmlCell id="1739" xr6:uid="{00000000-000C-0000-FFFF-FFFFC2060000}" r="H58" connectionId="0">
    <xmlCellPr id="1" xr6:uid="{00000000-0010-0000-C206-000001000000}" uniqueName="P1081224">
      <xmlPr mapId="3" xpath="/TFI-IZD-POD/IPK-GFI-IZD-POD-E_1000981/P1081224" xmlDataType="decimal"/>
    </xmlCellPr>
  </singleXmlCell>
  <singleXmlCell id="1740" xr6:uid="{00000000-000C-0000-FFFF-FFFFC3060000}" r="I58" connectionId="0">
    <xmlCellPr id="1" xr6:uid="{00000000-0010-0000-C306-000001000000}" uniqueName="P1081225">
      <xmlPr mapId="3" xpath="/TFI-IZD-POD/IPK-GFI-IZD-POD-E_1000981/P1081225" xmlDataType="decimal"/>
    </xmlCellPr>
  </singleXmlCell>
  <singleXmlCell id="1741" xr6:uid="{00000000-000C-0000-FFFF-FFFFC4060000}" r="J58" connectionId="0">
    <xmlCellPr id="1" xr6:uid="{00000000-0010-0000-C406-000001000000}" uniqueName="P1081326">
      <xmlPr mapId="3" xpath="/TFI-IZD-POD/IPK-GFI-IZD-POD-E_1000981/P1081326" xmlDataType="decimal"/>
    </xmlCellPr>
  </singleXmlCell>
  <singleXmlCell id="1742" xr6:uid="{00000000-000C-0000-FFFF-FFFFC5060000}" r="K58" connectionId="0">
    <xmlCellPr id="1" xr6:uid="{00000000-0010-0000-C506-000001000000}" uniqueName="P1081327">
      <xmlPr mapId="3" xpath="/TFI-IZD-POD/IPK-GFI-IZD-POD-E_1000981/P1081327" xmlDataType="decimal"/>
    </xmlCellPr>
  </singleXmlCell>
  <singleXmlCell id="1743" xr6:uid="{00000000-000C-0000-FFFF-FFFFC6060000}" r="L58" connectionId="0">
    <xmlCellPr id="1" xr6:uid="{00000000-0010-0000-C606-000001000000}" uniqueName="P1081328">
      <xmlPr mapId="3" xpath="/TFI-IZD-POD/IPK-GFI-IZD-POD-E_1000981/P1081328" xmlDataType="decimal"/>
    </xmlCellPr>
  </singleXmlCell>
  <singleXmlCell id="1744" xr6:uid="{00000000-000C-0000-FFFF-FFFFC7060000}" r="M58" connectionId="0">
    <xmlCellPr id="1" xr6:uid="{00000000-0010-0000-C706-000001000000}" uniqueName="P1081413">
      <xmlPr mapId="3" xpath="/TFI-IZD-POD/IPK-GFI-IZD-POD-E_1000981/P1081413" xmlDataType="decimal"/>
    </xmlCellPr>
  </singleXmlCell>
  <singleXmlCell id="1745" xr6:uid="{00000000-000C-0000-FFFF-FFFFC8060000}" r="N58" connectionId="0">
    <xmlCellPr id="1" xr6:uid="{00000000-0010-0000-C806-000001000000}" uniqueName="P1081414">
      <xmlPr mapId="3" xpath="/TFI-IZD-POD/IPK-GFI-IZD-POD-E_1000981/P1081414" xmlDataType="decimal"/>
    </xmlCellPr>
  </singleXmlCell>
  <singleXmlCell id="1746" xr6:uid="{00000000-000C-0000-FFFF-FFFFC9060000}" r="O58" connectionId="0">
    <xmlCellPr id="1" xr6:uid="{00000000-0010-0000-C906-000001000000}" uniqueName="P1081415">
      <xmlPr mapId="3" xpath="/TFI-IZD-POD/IPK-GFI-IZD-POD-E_1000981/P1081415" xmlDataType="decimal"/>
    </xmlCellPr>
  </singleXmlCell>
  <singleXmlCell id="1747" xr6:uid="{00000000-000C-0000-FFFF-FFFFCA060000}" r="P58" connectionId="0">
    <xmlCellPr id="1" xr6:uid="{00000000-0010-0000-CA06-000001000000}" uniqueName="P1082493">
      <xmlPr mapId="3" xpath="/TFI-IZD-POD/IPK-GFI-IZD-POD-E_1000981/P1082493" xmlDataType="decimal"/>
    </xmlCellPr>
  </singleXmlCell>
  <singleXmlCell id="1748" xr6:uid="{00000000-000C-0000-FFFF-FFFFCB060000}" r="Q58" connectionId="0">
    <xmlCellPr id="1" xr6:uid="{00000000-0010-0000-CB06-000001000000}" uniqueName="P1082497">
      <xmlPr mapId="3" xpath="/TFI-IZD-POD/IPK-GFI-IZD-POD-E_1000981/P1082497" xmlDataType="decimal"/>
    </xmlCellPr>
  </singleXmlCell>
  <singleXmlCell id="1749" xr6:uid="{00000000-000C-0000-FFFF-FFFFCC060000}" r="R58" connectionId="0">
    <xmlCellPr id="1" xr6:uid="{00000000-0010-0000-CC06-000001000000}" uniqueName="P1082498">
      <xmlPr mapId="3" xpath="/TFI-IZD-POD/IPK-GFI-IZD-POD-E_1000981/P1082498" xmlDataType="decimal"/>
    </xmlCellPr>
  </singleXmlCell>
  <singleXmlCell id="1750" xr6:uid="{00000000-000C-0000-FFFF-FFFFCD060000}" r="S58" connectionId="0">
    <xmlCellPr id="1" xr6:uid="{00000000-0010-0000-CD06-000001000000}" uniqueName="P1124872">
      <xmlPr mapId="3" xpath="/TFI-IZD-POD/IPK-GFI-IZD-POD-E_1000981/P1124872" xmlDataType="decimal"/>
    </xmlCellPr>
  </singleXmlCell>
  <singleXmlCell id="1751" xr6:uid="{00000000-000C-0000-FFFF-FFFFCE060000}" r="T58" connectionId="0">
    <xmlCellPr id="1" xr6:uid="{00000000-0010-0000-CE06-000001000000}" uniqueName="P1124873">
      <xmlPr mapId="3" xpath="/TFI-IZD-POD/IPK-GFI-IZD-POD-E_1000981/P1124873" xmlDataType="decimal"/>
    </xmlCellPr>
  </singleXmlCell>
  <singleXmlCell id="1752" xr6:uid="{00000000-000C-0000-FFFF-FFFFCF060000}" r="U58" connectionId="0">
    <xmlCellPr id="1" xr6:uid="{00000000-0010-0000-CF06-000001000000}" uniqueName="P1082501">
      <xmlPr mapId="3" xpath="/TFI-IZD-POD/IPK-GFI-IZD-POD-E_1000981/P1082501" xmlDataType="decimal"/>
    </xmlCellPr>
  </singleXmlCell>
  <singleXmlCell id="1753" xr6:uid="{00000000-000C-0000-FFFF-FFFFD0060000}" r="V58" connectionId="0">
    <xmlCellPr id="1" xr6:uid="{00000000-0010-0000-D006-000001000000}" uniqueName="P1082437">
      <xmlPr mapId="3" xpath="/TFI-IZD-POD/IPK-GFI-IZD-POD-E_1000981/P1082437" xmlDataType="decimal"/>
    </xmlCellPr>
  </singleXmlCell>
  <singleXmlCell id="1754" xr6:uid="{00000000-000C-0000-FFFF-FFFFD1060000}" r="W58" connectionId="0">
    <xmlCellPr id="1" xr6:uid="{00000000-0010-0000-D106-000001000000}" uniqueName="P1082503">
      <xmlPr mapId="3" xpath="/TFI-IZD-POD/IPK-GFI-IZD-POD-E_1000981/P1082503" xmlDataType="decimal"/>
    </xmlCellPr>
  </singleXmlCell>
  <singleXmlCell id="1755" xr6:uid="{00000000-000C-0000-FFFF-FFFFD2060000}" r="X58" connectionId="0">
    <xmlCellPr id="1" xr6:uid="{00000000-0010-0000-D206-000001000000}" uniqueName="P1082505">
      <xmlPr mapId="3" xpath="/TFI-IZD-POD/IPK-GFI-IZD-POD-E_1000981/P1082505" xmlDataType="decimal"/>
    </xmlCellPr>
  </singleXmlCell>
  <singleXmlCell id="1756" xr6:uid="{00000000-000C-0000-FFFF-FFFFD3060000}" r="Y58" connectionId="0">
    <xmlCellPr id="1" xr6:uid="{00000000-0010-0000-D306-000001000000}" uniqueName="P1082507">
      <xmlPr mapId="3" xpath="/TFI-IZD-POD/IPK-GFI-IZD-POD-E_1000981/P1082507" xmlDataType="decimal"/>
    </xmlCellPr>
  </singleXmlCell>
  <singleXmlCell id="1757" xr6:uid="{00000000-000C-0000-FFFF-FFFFD4060000}" r="H59" connectionId="0">
    <xmlCellPr id="1" xr6:uid="{00000000-0010-0000-D406-000001000000}" uniqueName="P1081416">
      <xmlPr mapId="3" xpath="/TFI-IZD-POD/IPK-GFI-IZD-POD-E_1000981/P1081416" xmlDataType="decimal"/>
    </xmlCellPr>
  </singleXmlCell>
  <singleXmlCell id="1758" xr6:uid="{00000000-000C-0000-FFFF-FFFFD5060000}" r="I59" connectionId="0">
    <xmlCellPr id="1" xr6:uid="{00000000-0010-0000-D506-000001000000}" uniqueName="P1081501">
      <xmlPr mapId="3" xpath="/TFI-IZD-POD/IPK-GFI-IZD-POD-E_1000981/P1081501" xmlDataType="decimal"/>
    </xmlCellPr>
  </singleXmlCell>
  <singleXmlCell id="1759" xr6:uid="{00000000-000C-0000-FFFF-FFFFD6060000}" r="J59" connectionId="0">
    <xmlCellPr id="1" xr6:uid="{00000000-0010-0000-D606-000001000000}" uniqueName="P1081502">
      <xmlPr mapId="3" xpath="/TFI-IZD-POD/IPK-GFI-IZD-POD-E_1000981/P1081502" xmlDataType="decimal"/>
    </xmlCellPr>
  </singleXmlCell>
  <singleXmlCell id="1760" xr6:uid="{00000000-000C-0000-FFFF-FFFFD7060000}" r="K59" connectionId="0">
    <xmlCellPr id="1" xr6:uid="{00000000-0010-0000-D706-000001000000}" uniqueName="P1081503">
      <xmlPr mapId="3" xpath="/TFI-IZD-POD/IPK-GFI-IZD-POD-E_1000981/P1081503" xmlDataType="decimal"/>
    </xmlCellPr>
  </singleXmlCell>
  <singleXmlCell id="1761" xr6:uid="{00000000-000C-0000-FFFF-FFFFD8060000}" r="L59" connectionId="0">
    <xmlCellPr id="1" xr6:uid="{00000000-0010-0000-D806-000001000000}" uniqueName="P1081504">
      <xmlPr mapId="3" xpath="/TFI-IZD-POD/IPK-GFI-IZD-POD-E_1000981/P1081504" xmlDataType="decimal"/>
    </xmlCellPr>
  </singleXmlCell>
  <singleXmlCell id="1762" xr6:uid="{00000000-000C-0000-FFFF-FFFFD9060000}" r="M59" connectionId="0">
    <xmlCellPr id="1" xr6:uid="{00000000-0010-0000-D906-000001000000}" uniqueName="P1081505">
      <xmlPr mapId="3" xpath="/TFI-IZD-POD/IPK-GFI-IZD-POD-E_1000981/P1081505" xmlDataType="decimal"/>
    </xmlCellPr>
  </singleXmlCell>
  <singleXmlCell id="1763" xr6:uid="{00000000-000C-0000-FFFF-FFFFDA060000}" r="N59" connectionId="0">
    <xmlCellPr id="1" xr6:uid="{00000000-0010-0000-DA06-000001000000}" uniqueName="P1081506">
      <xmlPr mapId="3" xpath="/TFI-IZD-POD/IPK-GFI-IZD-POD-E_1000981/P1081506" xmlDataType="decimal"/>
    </xmlCellPr>
  </singleXmlCell>
  <singleXmlCell id="1764" xr6:uid="{00000000-000C-0000-FFFF-FFFFDB060000}" r="O59" connectionId="0">
    <xmlCellPr id="1" xr6:uid="{00000000-0010-0000-DB06-000001000000}" uniqueName="P1081507">
      <xmlPr mapId="3" xpath="/TFI-IZD-POD/IPK-GFI-IZD-POD-E_1000981/P1081507" xmlDataType="decimal"/>
    </xmlCellPr>
  </singleXmlCell>
  <singleXmlCell id="1765" xr6:uid="{00000000-000C-0000-FFFF-FFFFDC060000}" r="P59" connectionId="0">
    <xmlCellPr id="1" xr6:uid="{00000000-0010-0000-DC06-000001000000}" uniqueName="P1082510">
      <xmlPr mapId="3" xpath="/TFI-IZD-POD/IPK-GFI-IZD-POD-E_1000981/P1082510" xmlDataType="decimal"/>
    </xmlCellPr>
  </singleXmlCell>
  <singleXmlCell id="1766" xr6:uid="{00000000-000C-0000-FFFF-FFFFDD060000}" r="Q59" connectionId="0">
    <xmlCellPr id="1" xr6:uid="{00000000-0010-0000-DD06-000001000000}" uniqueName="P1082512">
      <xmlPr mapId="3" xpath="/TFI-IZD-POD/IPK-GFI-IZD-POD-E_1000981/P1082512" xmlDataType="decimal"/>
    </xmlCellPr>
  </singleXmlCell>
  <singleXmlCell id="1767" xr6:uid="{00000000-000C-0000-FFFF-FFFFDE060000}" r="R59" connectionId="0">
    <xmlCellPr id="1" xr6:uid="{00000000-0010-0000-DE06-000001000000}" uniqueName="P1082514">
      <xmlPr mapId="3" xpath="/TFI-IZD-POD/IPK-GFI-IZD-POD-E_1000981/P1082514" xmlDataType="decimal"/>
    </xmlCellPr>
  </singleXmlCell>
  <singleXmlCell id="1768" xr6:uid="{00000000-000C-0000-FFFF-FFFFDF060000}" r="S59" connectionId="0">
    <xmlCellPr id="1" xr6:uid="{00000000-0010-0000-DF06-000001000000}" uniqueName="P1124874">
      <xmlPr mapId="3" xpath="/TFI-IZD-POD/IPK-GFI-IZD-POD-E_1000981/P1124874" xmlDataType="decimal"/>
    </xmlCellPr>
  </singleXmlCell>
  <singleXmlCell id="1769" xr6:uid="{00000000-000C-0000-FFFF-FFFFE0060000}" r="T59" connectionId="0">
    <xmlCellPr id="1" xr6:uid="{00000000-0010-0000-E006-000001000000}" uniqueName="P1124875">
      <xmlPr mapId="3" xpath="/TFI-IZD-POD/IPK-GFI-IZD-POD-E_1000981/P1124875" xmlDataType="decimal"/>
    </xmlCellPr>
  </singleXmlCell>
  <singleXmlCell id="1770" xr6:uid="{00000000-000C-0000-FFFF-FFFFE1060000}" r="U59" connectionId="0">
    <xmlCellPr id="1" xr6:uid="{00000000-0010-0000-E106-000001000000}" uniqueName="P1082516">
      <xmlPr mapId="3" xpath="/TFI-IZD-POD/IPK-GFI-IZD-POD-E_1000981/P1082516" xmlDataType="decimal"/>
    </xmlCellPr>
  </singleXmlCell>
  <singleXmlCell id="1771" xr6:uid="{00000000-000C-0000-FFFF-FFFFE2060000}" r="V59" connectionId="0">
    <xmlCellPr id="1" xr6:uid="{00000000-0010-0000-E206-000001000000}" uniqueName="P1082519">
      <xmlPr mapId="3" xpath="/TFI-IZD-POD/IPK-GFI-IZD-POD-E_1000981/P1082519" xmlDataType="decimal"/>
    </xmlCellPr>
  </singleXmlCell>
  <singleXmlCell id="1772" xr6:uid="{00000000-000C-0000-FFFF-FFFFE3060000}" r="W59" connectionId="0">
    <xmlCellPr id="1" xr6:uid="{00000000-0010-0000-E306-000001000000}" uniqueName="P1082440">
      <xmlPr mapId="3" xpath="/TFI-IZD-POD/IPK-GFI-IZD-POD-E_1000981/P1082440" xmlDataType="decimal"/>
    </xmlCellPr>
  </singleXmlCell>
  <singleXmlCell id="1773" xr6:uid="{00000000-000C-0000-FFFF-FFFFE4060000}" r="X59" connectionId="0">
    <xmlCellPr id="1" xr6:uid="{00000000-0010-0000-E406-000001000000}" uniqueName="P1082521">
      <xmlPr mapId="3" xpath="/TFI-IZD-POD/IPK-GFI-IZD-POD-E_1000981/P1082521" xmlDataType="decimal"/>
    </xmlCellPr>
  </singleXmlCell>
  <singleXmlCell id="1774" xr6:uid="{00000000-000C-0000-FFFF-FFFFE5060000}" r="Y59" connectionId="0">
    <xmlCellPr id="1" xr6:uid="{00000000-0010-0000-E506-000001000000}" uniqueName="P1082523">
      <xmlPr mapId="3" xpath="/TFI-IZD-POD/IPK-GFI-IZD-POD-E_1000981/P1082523" xmlDataType="decimal"/>
    </xmlCellPr>
  </singleXmlCell>
  <singleXmlCell id="1775" xr6:uid="{00000000-000C-0000-FFFF-FFFFE6060000}" r="H61" connectionId="0">
    <xmlCellPr id="1" xr6:uid="{00000000-0010-0000-E606-000001000000}" uniqueName="P1081508">
      <xmlPr mapId="3" xpath="/TFI-IZD-POD/IPK-GFI-IZD-POD-E_1000981/P1081508" xmlDataType="decimal"/>
    </xmlCellPr>
  </singleXmlCell>
  <singleXmlCell id="1776" xr6:uid="{00000000-000C-0000-FFFF-FFFFE7060000}" r="I61" connectionId="0">
    <xmlCellPr id="1" xr6:uid="{00000000-0010-0000-E706-000001000000}" uniqueName="P1081509">
      <xmlPr mapId="3" xpath="/TFI-IZD-POD/IPK-GFI-IZD-POD-E_1000981/P1081509" xmlDataType="decimal"/>
    </xmlCellPr>
  </singleXmlCell>
  <singleXmlCell id="1777" xr6:uid="{00000000-000C-0000-FFFF-FFFFE8060000}" r="J61" connectionId="0">
    <xmlCellPr id="1" xr6:uid="{00000000-0010-0000-E806-000001000000}" uniqueName="P1081510">
      <xmlPr mapId="3" xpath="/TFI-IZD-POD/IPK-GFI-IZD-POD-E_1000981/P1081510" xmlDataType="decimal"/>
    </xmlCellPr>
  </singleXmlCell>
  <singleXmlCell id="1778" xr6:uid="{00000000-000C-0000-FFFF-FFFFE9060000}" r="K61" connectionId="0">
    <xmlCellPr id="1" xr6:uid="{00000000-0010-0000-E906-000001000000}" uniqueName="P1081511">
      <xmlPr mapId="3" xpath="/TFI-IZD-POD/IPK-GFI-IZD-POD-E_1000981/P1081511" xmlDataType="decimal"/>
    </xmlCellPr>
  </singleXmlCell>
  <singleXmlCell id="1779" xr6:uid="{00000000-000C-0000-FFFF-FFFFEA060000}" r="L61" connectionId="0">
    <xmlCellPr id="1" xr6:uid="{00000000-0010-0000-EA06-000001000000}" uniqueName="P1081512">
      <xmlPr mapId="3" xpath="/TFI-IZD-POD/IPK-GFI-IZD-POD-E_1000981/P1081512" xmlDataType="decimal"/>
    </xmlCellPr>
  </singleXmlCell>
  <singleXmlCell id="1780" xr6:uid="{00000000-000C-0000-FFFF-FFFFEB060000}" r="M61" connectionId="0">
    <xmlCellPr id="1" xr6:uid="{00000000-0010-0000-EB06-000001000000}" uniqueName="P1081513">
      <xmlPr mapId="3" xpath="/TFI-IZD-POD/IPK-GFI-IZD-POD-E_1000981/P1081513" xmlDataType="decimal"/>
    </xmlCellPr>
  </singleXmlCell>
  <singleXmlCell id="1781" xr6:uid="{00000000-000C-0000-FFFF-FFFFEC060000}" r="N61" connectionId="0">
    <xmlCellPr id="1" xr6:uid="{00000000-0010-0000-EC06-000001000000}" uniqueName="P1081514">
      <xmlPr mapId="3" xpath="/TFI-IZD-POD/IPK-GFI-IZD-POD-E_1000981/P1081514" xmlDataType="decimal"/>
    </xmlCellPr>
  </singleXmlCell>
  <singleXmlCell id="1782" xr6:uid="{00000000-000C-0000-FFFF-FFFFED060000}" r="O61" connectionId="0">
    <xmlCellPr id="1" xr6:uid="{00000000-0010-0000-ED06-000001000000}" uniqueName="P1081515">
      <xmlPr mapId="3" xpath="/TFI-IZD-POD/IPK-GFI-IZD-POD-E_1000981/P1081515" xmlDataType="decimal"/>
    </xmlCellPr>
  </singleXmlCell>
  <singleXmlCell id="1783" xr6:uid="{00000000-000C-0000-FFFF-FFFFEE060000}" r="P61" connectionId="0">
    <xmlCellPr id="1" xr6:uid="{00000000-0010-0000-EE06-000001000000}" uniqueName="P1082525">
      <xmlPr mapId="3" xpath="/TFI-IZD-POD/IPK-GFI-IZD-POD-E_1000981/P1082525" xmlDataType="decimal"/>
    </xmlCellPr>
  </singleXmlCell>
  <singleXmlCell id="1784" xr6:uid="{00000000-000C-0000-FFFF-FFFFEF060000}" r="Q61" connectionId="0">
    <xmlCellPr id="1" xr6:uid="{00000000-0010-0000-EF06-000001000000}" uniqueName="P1082527">
      <xmlPr mapId="3" xpath="/TFI-IZD-POD/IPK-GFI-IZD-POD-E_1000981/P1082527" xmlDataType="decimal"/>
    </xmlCellPr>
  </singleXmlCell>
  <singleXmlCell id="1785" xr6:uid="{00000000-000C-0000-FFFF-FFFFF0060000}" r="R61" connectionId="0">
    <xmlCellPr id="1" xr6:uid="{00000000-0010-0000-F006-000001000000}" uniqueName="P1082528">
      <xmlPr mapId="3" xpath="/TFI-IZD-POD/IPK-GFI-IZD-POD-E_1000981/P1082528" xmlDataType="decimal"/>
    </xmlCellPr>
  </singleXmlCell>
  <singleXmlCell id="1786" xr6:uid="{00000000-000C-0000-FFFF-FFFFF1060000}" r="S61" connectionId="0">
    <xmlCellPr id="1" xr6:uid="{00000000-0010-0000-F106-000001000000}" uniqueName="P1124876">
      <xmlPr mapId="3" xpath="/TFI-IZD-POD/IPK-GFI-IZD-POD-E_1000981/P1124876" xmlDataType="decimal"/>
    </xmlCellPr>
  </singleXmlCell>
  <singleXmlCell id="1787" xr6:uid="{00000000-000C-0000-FFFF-FFFFF2060000}" r="T61" connectionId="0">
    <xmlCellPr id="1" xr6:uid="{00000000-0010-0000-F206-000001000000}" uniqueName="P1124877">
      <xmlPr mapId="3" xpath="/TFI-IZD-POD/IPK-GFI-IZD-POD-E_1000981/P1124877" xmlDataType="decimal"/>
    </xmlCellPr>
  </singleXmlCell>
  <singleXmlCell id="1788" xr6:uid="{00000000-000C-0000-FFFF-FFFFF3060000}" r="U61" connectionId="0">
    <xmlCellPr id="1" xr6:uid="{00000000-0010-0000-F306-000001000000}" uniqueName="P1082529">
      <xmlPr mapId="3" xpath="/TFI-IZD-POD/IPK-GFI-IZD-POD-E_1000981/P1082529" xmlDataType="decimal"/>
    </xmlCellPr>
  </singleXmlCell>
  <singleXmlCell id="1789" xr6:uid="{00000000-000C-0000-FFFF-FFFFF4060000}" r="V61" connectionId="0">
    <xmlCellPr id="1" xr6:uid="{00000000-0010-0000-F406-000001000000}" uniqueName="P1082530">
      <xmlPr mapId="3" xpath="/TFI-IZD-POD/IPK-GFI-IZD-POD-E_1000981/P1082530" xmlDataType="decimal"/>
    </xmlCellPr>
  </singleXmlCell>
  <singleXmlCell id="1790" xr6:uid="{00000000-000C-0000-FFFF-FFFFF5060000}" r="W61" connectionId="0">
    <xmlCellPr id="1" xr6:uid="{00000000-0010-0000-F506-000001000000}" uniqueName="P1082532">
      <xmlPr mapId="3" xpath="/TFI-IZD-POD/IPK-GFI-IZD-POD-E_1000981/P1082532" xmlDataType="decimal"/>
    </xmlCellPr>
  </singleXmlCell>
  <singleXmlCell id="1791" xr6:uid="{00000000-000C-0000-FFFF-FFFFF6060000}" r="X61" connectionId="0">
    <xmlCellPr id="1" xr6:uid="{00000000-0010-0000-F606-000001000000}" uniqueName="P1082442">
      <xmlPr mapId="3" xpath="/TFI-IZD-POD/IPK-GFI-IZD-POD-E_1000981/P1082442" xmlDataType="decimal"/>
    </xmlCellPr>
  </singleXmlCell>
  <singleXmlCell id="1792" xr6:uid="{00000000-000C-0000-FFFF-FFFFF7060000}" r="Y61" connectionId="0">
    <xmlCellPr id="1" xr6:uid="{00000000-0010-0000-F706-000001000000}" uniqueName="P1082533">
      <xmlPr mapId="3" xpath="/TFI-IZD-POD/IPK-GFI-IZD-POD-E_1000981/P1082533" xmlDataType="decimal"/>
    </xmlCellPr>
  </singleXmlCell>
  <singleXmlCell id="1793" xr6:uid="{00000000-000C-0000-FFFF-FFFFF8060000}" r="H62" connectionId="0">
    <xmlCellPr id="1" xr6:uid="{00000000-0010-0000-F806-000001000000}" uniqueName="P1081516">
      <xmlPr mapId="3" xpath="/TFI-IZD-POD/IPK-GFI-IZD-POD-E_1000981/P1081516" xmlDataType="decimal"/>
    </xmlCellPr>
  </singleXmlCell>
  <singleXmlCell id="1794" xr6:uid="{00000000-000C-0000-FFFF-FFFFF9060000}" r="I62" connectionId="0">
    <xmlCellPr id="1" xr6:uid="{00000000-0010-0000-F906-000001000000}" uniqueName="P1081517">
      <xmlPr mapId="3" xpath="/TFI-IZD-POD/IPK-GFI-IZD-POD-E_1000981/P1081517" xmlDataType="decimal"/>
    </xmlCellPr>
  </singleXmlCell>
  <singleXmlCell id="1795" xr6:uid="{00000000-000C-0000-FFFF-FFFFFA060000}" r="J62" connectionId="0">
    <xmlCellPr id="1" xr6:uid="{00000000-0010-0000-FA06-000001000000}" uniqueName="P1081518">
      <xmlPr mapId="3" xpath="/TFI-IZD-POD/IPK-GFI-IZD-POD-E_1000981/P1081518" xmlDataType="decimal"/>
    </xmlCellPr>
  </singleXmlCell>
  <singleXmlCell id="1796" xr6:uid="{00000000-000C-0000-FFFF-FFFFFB060000}" r="K62" connectionId="0">
    <xmlCellPr id="1" xr6:uid="{00000000-0010-0000-FB06-000001000000}" uniqueName="P1081519">
      <xmlPr mapId="3" xpath="/TFI-IZD-POD/IPK-GFI-IZD-POD-E_1000981/P1081519" xmlDataType="decimal"/>
    </xmlCellPr>
  </singleXmlCell>
  <singleXmlCell id="1797" xr6:uid="{00000000-000C-0000-FFFF-FFFFFC060000}" r="L62" connectionId="0">
    <xmlCellPr id="1" xr6:uid="{00000000-0010-0000-FC06-000001000000}" uniqueName="P1081520">
      <xmlPr mapId="3" xpath="/TFI-IZD-POD/IPK-GFI-IZD-POD-E_1000981/P1081520" xmlDataType="decimal"/>
    </xmlCellPr>
  </singleXmlCell>
  <singleXmlCell id="1798" xr6:uid="{00000000-000C-0000-FFFF-FFFFFD060000}" r="M62" connectionId="0">
    <xmlCellPr id="1" xr6:uid="{00000000-0010-0000-FD06-000001000000}" uniqueName="P1081521">
      <xmlPr mapId="3" xpath="/TFI-IZD-POD/IPK-GFI-IZD-POD-E_1000981/P1081521" xmlDataType="decimal"/>
    </xmlCellPr>
  </singleXmlCell>
  <singleXmlCell id="1799" xr6:uid="{00000000-000C-0000-FFFF-FFFFFE060000}" r="N62" connectionId="0">
    <xmlCellPr id="1" xr6:uid="{00000000-0010-0000-FE06-000001000000}" uniqueName="P1081522">
      <xmlPr mapId="3" xpath="/TFI-IZD-POD/IPK-GFI-IZD-POD-E_1000981/P1081522" xmlDataType="decimal"/>
    </xmlCellPr>
  </singleXmlCell>
  <singleXmlCell id="1800" xr6:uid="{00000000-000C-0000-FFFF-FFFFFF060000}" r="O62" connectionId="0">
    <xmlCellPr id="1" xr6:uid="{00000000-0010-0000-FF06-000001000000}" uniqueName="P1081523">
      <xmlPr mapId="3" xpath="/TFI-IZD-POD/IPK-GFI-IZD-POD-E_1000981/P1081523" xmlDataType="decimal"/>
    </xmlCellPr>
  </singleXmlCell>
  <singleXmlCell id="1801" xr6:uid="{00000000-000C-0000-FFFF-FFFF00070000}" r="P62" connectionId="0">
    <xmlCellPr id="1" xr6:uid="{00000000-0010-0000-0007-000001000000}" uniqueName="P1082550">
      <xmlPr mapId="3" xpath="/TFI-IZD-POD/IPK-GFI-IZD-POD-E_1000981/P1082550" xmlDataType="decimal"/>
    </xmlCellPr>
  </singleXmlCell>
  <singleXmlCell id="1802" xr6:uid="{00000000-000C-0000-FFFF-FFFF01070000}" r="Q62" connectionId="0">
    <xmlCellPr id="1" xr6:uid="{00000000-0010-0000-0107-000001000000}" uniqueName="P1082552">
      <xmlPr mapId="3" xpath="/TFI-IZD-POD/IPK-GFI-IZD-POD-E_1000981/P1082552" xmlDataType="decimal"/>
    </xmlCellPr>
  </singleXmlCell>
  <singleXmlCell id="1803" xr6:uid="{00000000-000C-0000-FFFF-FFFF02070000}" r="R62" connectionId="0">
    <xmlCellPr id="1" xr6:uid="{00000000-0010-0000-0207-000001000000}" uniqueName="P1082554">
      <xmlPr mapId="3" xpath="/TFI-IZD-POD/IPK-GFI-IZD-POD-E_1000981/P1082554" xmlDataType="decimal"/>
    </xmlCellPr>
  </singleXmlCell>
  <singleXmlCell id="1804" xr6:uid="{00000000-000C-0000-FFFF-FFFF03070000}" r="S62" connectionId="0">
    <xmlCellPr id="1" xr6:uid="{00000000-0010-0000-0307-000001000000}" uniqueName="P1124878">
      <xmlPr mapId="3" xpath="/TFI-IZD-POD/IPK-GFI-IZD-POD-E_1000981/P1124878" xmlDataType="decimal"/>
    </xmlCellPr>
  </singleXmlCell>
  <singleXmlCell id="1805" xr6:uid="{00000000-000C-0000-FFFF-FFFF04070000}" r="T62" connectionId="0">
    <xmlCellPr id="1" xr6:uid="{00000000-0010-0000-0407-000001000000}" uniqueName="P1124879">
      <xmlPr mapId="3" xpath="/TFI-IZD-POD/IPK-GFI-IZD-POD-E_1000981/P1124879" xmlDataType="decimal"/>
    </xmlCellPr>
  </singleXmlCell>
  <singleXmlCell id="1806" xr6:uid="{00000000-000C-0000-FFFF-FFFF05070000}" r="U62" connectionId="0">
    <xmlCellPr id="1" xr6:uid="{00000000-0010-0000-0507-000001000000}" uniqueName="P1082558">
      <xmlPr mapId="3" xpath="/TFI-IZD-POD/IPK-GFI-IZD-POD-E_1000981/P1082558" xmlDataType="decimal"/>
    </xmlCellPr>
  </singleXmlCell>
  <singleXmlCell id="1807" xr6:uid="{00000000-000C-0000-FFFF-FFFF06070000}" r="V62" connectionId="0">
    <xmlCellPr id="1" xr6:uid="{00000000-0010-0000-0607-000001000000}" uniqueName="P1082562">
      <xmlPr mapId="3" xpath="/TFI-IZD-POD/IPK-GFI-IZD-POD-E_1000981/P1082562" xmlDataType="decimal"/>
    </xmlCellPr>
  </singleXmlCell>
  <singleXmlCell id="1808" xr6:uid="{00000000-000C-0000-FFFF-FFFF07070000}" r="W62" connectionId="0">
    <xmlCellPr id="1" xr6:uid="{00000000-0010-0000-0707-000001000000}" uniqueName="P1082564">
      <xmlPr mapId="3" xpath="/TFI-IZD-POD/IPK-GFI-IZD-POD-E_1000981/P1082564" xmlDataType="decimal"/>
    </xmlCellPr>
  </singleXmlCell>
  <singleXmlCell id="1809" xr6:uid="{00000000-000C-0000-FFFF-FFFF08070000}" r="X62" connectionId="0">
    <xmlCellPr id="1" xr6:uid="{00000000-0010-0000-0807-000001000000}" uniqueName="P1082566">
      <xmlPr mapId="3" xpath="/TFI-IZD-POD/IPK-GFI-IZD-POD-E_1000981/P1082566" xmlDataType="decimal"/>
    </xmlCellPr>
  </singleXmlCell>
  <singleXmlCell id="1810" xr6:uid="{00000000-000C-0000-FFFF-FFFF09070000}" r="Y62" connectionId="0">
    <xmlCellPr id="1" xr6:uid="{00000000-0010-0000-0907-000001000000}" uniqueName="P1082445">
      <xmlPr mapId="3" xpath="/TFI-IZD-POD/IPK-GFI-IZD-POD-E_1000981/P1082445" xmlDataType="decimal"/>
    </xmlCellPr>
  </singleXmlCell>
  <singleXmlCell id="1811" xr6:uid="{00000000-000C-0000-FFFF-FFFF0A070000}" r="H63" connectionId="0">
    <xmlCellPr id="1" xr6:uid="{00000000-0010-0000-0A07-000001000000}" uniqueName="P1081524">
      <xmlPr mapId="3" xpath="/TFI-IZD-POD/IPK-GFI-IZD-POD-E_1000981/P1081524" xmlDataType="decimal"/>
    </xmlCellPr>
  </singleXmlCell>
  <singleXmlCell id="1812" xr6:uid="{00000000-000C-0000-FFFF-FFFF0B070000}" r="I63" connectionId="0">
    <xmlCellPr id="1" xr6:uid="{00000000-0010-0000-0B07-000001000000}" uniqueName="P1081525">
      <xmlPr mapId="3" xpath="/TFI-IZD-POD/IPK-GFI-IZD-POD-E_1000981/P1081525" xmlDataType="decimal"/>
    </xmlCellPr>
  </singleXmlCell>
  <singleXmlCell id="1813" xr6:uid="{00000000-000C-0000-FFFF-FFFF0C070000}" r="J63" connectionId="0">
    <xmlCellPr id="1" xr6:uid="{00000000-0010-0000-0C07-000001000000}" uniqueName="P1081526">
      <xmlPr mapId="3" xpath="/TFI-IZD-POD/IPK-GFI-IZD-POD-E_1000981/P1081526" xmlDataType="decimal"/>
    </xmlCellPr>
  </singleXmlCell>
  <singleXmlCell id="1814" xr6:uid="{00000000-000C-0000-FFFF-FFFF0D070000}" r="K63" connectionId="0">
    <xmlCellPr id="1" xr6:uid="{00000000-0010-0000-0D07-000001000000}" uniqueName="P1081527">
      <xmlPr mapId="3" xpath="/TFI-IZD-POD/IPK-GFI-IZD-POD-E_1000981/P1081527" xmlDataType="decimal"/>
    </xmlCellPr>
  </singleXmlCell>
  <singleXmlCell id="1815" xr6:uid="{00000000-000C-0000-FFFF-FFFF0E070000}" r="L63" connectionId="0">
    <xmlCellPr id="1" xr6:uid="{00000000-0010-0000-0E07-000001000000}" uniqueName="P1081528">
      <xmlPr mapId="3" xpath="/TFI-IZD-POD/IPK-GFI-IZD-POD-E_1000981/P1081528" xmlDataType="decimal"/>
    </xmlCellPr>
  </singleXmlCell>
  <singleXmlCell id="1816" xr6:uid="{00000000-000C-0000-FFFF-FFFF0F070000}" r="M63" connectionId="0">
    <xmlCellPr id="1" xr6:uid="{00000000-0010-0000-0F07-000001000000}" uniqueName="P1081529">
      <xmlPr mapId="3" xpath="/TFI-IZD-POD/IPK-GFI-IZD-POD-E_1000981/P1081529" xmlDataType="decimal"/>
    </xmlCellPr>
  </singleXmlCell>
  <singleXmlCell id="1817" xr6:uid="{00000000-000C-0000-FFFF-FFFF10070000}" r="N63" connectionId="0">
    <xmlCellPr id="1" xr6:uid="{00000000-0010-0000-1007-000001000000}" uniqueName="P1081530">
      <xmlPr mapId="3" xpath="/TFI-IZD-POD/IPK-GFI-IZD-POD-E_1000981/P1081530" xmlDataType="decimal"/>
    </xmlCellPr>
  </singleXmlCell>
  <singleXmlCell id="1818" xr6:uid="{00000000-000C-0000-FFFF-FFFF11070000}" r="O63" connectionId="0">
    <xmlCellPr id="1" xr6:uid="{00000000-0010-0000-1107-000001000000}" uniqueName="P1081531">
      <xmlPr mapId="3" xpath="/TFI-IZD-POD/IPK-GFI-IZD-POD-E_1000981/P1081531" xmlDataType="decimal"/>
    </xmlCellPr>
  </singleXmlCell>
  <singleXmlCell id="1819" xr6:uid="{00000000-000C-0000-FFFF-FFFF12070000}" r="P63" connectionId="0">
    <xmlCellPr id="1" xr6:uid="{00000000-0010-0000-1207-000001000000}" uniqueName="P1082568">
      <xmlPr mapId="3" xpath="/TFI-IZD-POD/IPK-GFI-IZD-POD-E_1000981/P1082568" xmlDataType="decimal"/>
    </xmlCellPr>
  </singleXmlCell>
  <singleXmlCell id="1820" xr6:uid="{00000000-000C-0000-FFFF-FFFF13070000}" r="Q63" connectionId="0">
    <xmlCellPr id="1" xr6:uid="{00000000-0010-0000-1307-000001000000}" uniqueName="P1082570">
      <xmlPr mapId="3" xpath="/TFI-IZD-POD/IPK-GFI-IZD-POD-E_1000981/P1082570" xmlDataType="decimal"/>
    </xmlCellPr>
  </singleXmlCell>
  <singleXmlCell id="1821" xr6:uid="{00000000-000C-0000-FFFF-FFFF14070000}" r="R63" connectionId="0">
    <xmlCellPr id="1" xr6:uid="{00000000-0010-0000-1407-000001000000}" uniqueName="P1082573">
      <xmlPr mapId="3" xpath="/TFI-IZD-POD/IPK-GFI-IZD-POD-E_1000981/P1082573" xmlDataType="decimal"/>
    </xmlCellPr>
  </singleXmlCell>
  <singleXmlCell id="1822" xr6:uid="{00000000-000C-0000-FFFF-FFFF15070000}" r="S63" connectionId="0">
    <xmlCellPr id="1" xr6:uid="{00000000-0010-0000-1507-000001000000}" uniqueName="P1124880">
      <xmlPr mapId="3" xpath="/TFI-IZD-POD/IPK-GFI-IZD-POD-E_1000981/P1124880" xmlDataType="decimal"/>
    </xmlCellPr>
  </singleXmlCell>
  <singleXmlCell id="1823" xr6:uid="{00000000-000C-0000-FFFF-FFFF16070000}" r="T63" connectionId="0">
    <xmlCellPr id="1" xr6:uid="{00000000-0010-0000-1607-000001000000}" uniqueName="P1124881">
      <xmlPr mapId="3" xpath="/TFI-IZD-POD/IPK-GFI-IZD-POD-E_1000981/P1124881" xmlDataType="decimal"/>
    </xmlCellPr>
  </singleXmlCell>
  <singleXmlCell id="1824" xr6:uid="{00000000-000C-0000-FFFF-FFFF17070000}" r="U63" connectionId="0">
    <xmlCellPr id="1" xr6:uid="{00000000-0010-0000-1707-000001000000}" uniqueName="P1082576">
      <xmlPr mapId="3" xpath="/TFI-IZD-POD/IPK-GFI-IZD-POD-E_1000981/P1082576" xmlDataType="decimal"/>
    </xmlCellPr>
  </singleXmlCell>
  <singleXmlCell id="1825" xr6:uid="{00000000-000C-0000-FFFF-FFFF18070000}" r="V63" connectionId="0">
    <xmlCellPr id="1" xr6:uid="{00000000-0010-0000-1807-000001000000}" uniqueName="P1082578">
      <xmlPr mapId="3" xpath="/TFI-IZD-POD/IPK-GFI-IZD-POD-E_1000981/P1082578" xmlDataType="decimal"/>
    </xmlCellPr>
  </singleXmlCell>
  <singleXmlCell id="1826" xr6:uid="{00000000-000C-0000-FFFF-FFFF19070000}" r="W63" connectionId="0">
    <xmlCellPr id="1" xr6:uid="{00000000-0010-0000-1907-000001000000}" uniqueName="P1082580">
      <xmlPr mapId="3" xpath="/TFI-IZD-POD/IPK-GFI-IZD-POD-E_1000981/P1082580" xmlDataType="decimal"/>
    </xmlCellPr>
  </singleXmlCell>
  <singleXmlCell id="1827" xr6:uid="{00000000-000C-0000-FFFF-FFFF1A070000}" r="X63" connectionId="0">
    <xmlCellPr id="1" xr6:uid="{00000000-0010-0000-1A07-000001000000}" uniqueName="P1082582">
      <xmlPr mapId="3" xpath="/TFI-IZD-POD/IPK-GFI-IZD-POD-E_1000981/P1082582" xmlDataType="decimal"/>
    </xmlCellPr>
  </singleXmlCell>
  <singleXmlCell id="1828" xr6:uid="{00000000-000C-0000-FFFF-FFFF1B070000}" r="Y63" connectionId="0">
    <xmlCellPr id="1" xr6:uid="{00000000-0010-0000-1B07-000001000000}" uniqueName="P1082584">
      <xmlPr mapId="3" xpath="/TFI-IZD-POD/IPK-GFI-IZD-POD-E_1000981/P1082584" xmlDataType="decimal"/>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80"/>
  <sheetViews>
    <sheetView topLeftCell="A29" zoomScaleNormal="100" zoomScaleSheetLayoutView="85" workbookViewId="0">
      <selection activeCell="C30" sqref="C30"/>
    </sheetView>
  </sheetViews>
  <sheetFormatPr defaultColWidth="9.140625" defaultRowHeight="15" x14ac:dyDescent="0.25"/>
  <cols>
    <col min="1" max="8" width="9.140625" style="74"/>
    <col min="9" max="9" width="15.28515625" style="74" customWidth="1"/>
    <col min="10" max="10" width="10" style="74" bestFit="1" customWidth="1"/>
    <col min="11" max="13" width="9.140625" style="72"/>
    <col min="14" max="14" width="9.140625" style="73"/>
    <col min="15" max="20" width="9.140625" style="72"/>
    <col min="21" max="16384" width="9.140625" style="74"/>
  </cols>
  <sheetData>
    <row r="1" spans="1:20" ht="15.75" x14ac:dyDescent="0.25">
      <c r="A1" s="150" t="s">
        <v>307</v>
      </c>
      <c r="B1" s="151"/>
      <c r="C1" s="151"/>
      <c r="D1" s="92"/>
      <c r="E1" s="92"/>
      <c r="F1" s="92"/>
      <c r="G1" s="92"/>
      <c r="H1" s="92"/>
      <c r="I1" s="92"/>
      <c r="J1" s="93"/>
    </row>
    <row r="2" spans="1:20" ht="14.45" customHeight="1" x14ac:dyDescent="0.25">
      <c r="A2" s="152" t="s">
        <v>323</v>
      </c>
      <c r="B2" s="153"/>
      <c r="C2" s="153"/>
      <c r="D2" s="153"/>
      <c r="E2" s="153"/>
      <c r="F2" s="153"/>
      <c r="G2" s="153"/>
      <c r="H2" s="153"/>
      <c r="I2" s="153"/>
      <c r="J2" s="154"/>
      <c r="N2" s="73">
        <v>1</v>
      </c>
    </row>
    <row r="3" spans="1:20" x14ac:dyDescent="0.25">
      <c r="A3" s="94"/>
      <c r="B3" s="95"/>
      <c r="C3" s="95"/>
      <c r="D3" s="95"/>
      <c r="E3" s="95"/>
      <c r="F3" s="95"/>
      <c r="G3" s="95"/>
      <c r="H3" s="95"/>
      <c r="I3" s="95"/>
      <c r="J3" s="96"/>
      <c r="N3" s="73">
        <v>2</v>
      </c>
    </row>
    <row r="4" spans="1:20" ht="33.6" customHeight="1" x14ac:dyDescent="0.25">
      <c r="A4" s="155" t="s">
        <v>308</v>
      </c>
      <c r="B4" s="156"/>
      <c r="C4" s="156"/>
      <c r="D4" s="156"/>
      <c r="E4" s="157">
        <v>45292</v>
      </c>
      <c r="F4" s="158"/>
      <c r="G4" s="99" t="s">
        <v>0</v>
      </c>
      <c r="H4" s="157">
        <v>45657</v>
      </c>
      <c r="I4" s="158"/>
      <c r="J4" s="100"/>
      <c r="N4" s="73">
        <v>3</v>
      </c>
    </row>
    <row r="5" spans="1:20" s="72" customFormat="1" ht="10.15" customHeight="1" x14ac:dyDescent="0.25">
      <c r="A5" s="159"/>
      <c r="B5" s="160"/>
      <c r="C5" s="160"/>
      <c r="D5" s="160"/>
      <c r="E5" s="160"/>
      <c r="F5" s="160"/>
      <c r="G5" s="160"/>
      <c r="H5" s="160"/>
      <c r="I5" s="160"/>
      <c r="J5" s="161"/>
      <c r="N5" s="73">
        <v>4</v>
      </c>
    </row>
    <row r="6" spans="1:20" ht="20.45" customHeight="1" x14ac:dyDescent="0.25">
      <c r="A6" s="97"/>
      <c r="B6" s="101" t="s">
        <v>328</v>
      </c>
      <c r="C6" s="98"/>
      <c r="D6" s="98"/>
      <c r="E6" s="39">
        <v>2024</v>
      </c>
      <c r="F6" s="102"/>
      <c r="G6" s="99"/>
      <c r="H6" s="102"/>
      <c r="I6" s="103"/>
      <c r="J6" s="104"/>
    </row>
    <row r="7" spans="1:20" s="77" customFormat="1" ht="10.9" customHeight="1" x14ac:dyDescent="0.25">
      <c r="A7" s="97"/>
      <c r="B7" s="98"/>
      <c r="C7" s="98"/>
      <c r="D7" s="98"/>
      <c r="E7" s="105"/>
      <c r="F7" s="105"/>
      <c r="G7" s="99"/>
      <c r="H7" s="102"/>
      <c r="I7" s="103"/>
      <c r="J7" s="104"/>
      <c r="K7" s="75"/>
      <c r="L7" s="75"/>
      <c r="M7" s="75"/>
      <c r="N7" s="76"/>
      <c r="O7" s="75"/>
      <c r="P7" s="75"/>
      <c r="Q7" s="75"/>
      <c r="R7" s="75"/>
      <c r="S7" s="75"/>
      <c r="T7" s="75"/>
    </row>
    <row r="8" spans="1:20" ht="20.45" customHeight="1" x14ac:dyDescent="0.25">
      <c r="A8" s="97"/>
      <c r="B8" s="101" t="s">
        <v>329</v>
      </c>
      <c r="C8" s="98"/>
      <c r="D8" s="98"/>
      <c r="E8" s="39">
        <v>4</v>
      </c>
      <c r="F8" s="102"/>
      <c r="G8" s="99"/>
      <c r="H8" s="102"/>
      <c r="I8" s="103"/>
      <c r="J8" s="104"/>
    </row>
    <row r="9" spans="1:20" s="77" customFormat="1" ht="10.9" customHeight="1" x14ac:dyDescent="0.25">
      <c r="A9" s="97"/>
      <c r="B9" s="98"/>
      <c r="C9" s="98"/>
      <c r="D9" s="98"/>
      <c r="E9" s="105"/>
      <c r="F9" s="105"/>
      <c r="G9" s="99"/>
      <c r="H9" s="105"/>
      <c r="I9" s="106"/>
      <c r="J9" s="104"/>
      <c r="K9" s="75"/>
      <c r="L9" s="75"/>
      <c r="M9" s="75"/>
      <c r="N9" s="76"/>
      <c r="O9" s="75"/>
      <c r="P9" s="75"/>
      <c r="Q9" s="75"/>
      <c r="R9" s="75"/>
      <c r="S9" s="75"/>
      <c r="T9" s="75"/>
    </row>
    <row r="10" spans="1:20" ht="37.9" customHeight="1" x14ac:dyDescent="0.25">
      <c r="A10" s="169" t="s">
        <v>330</v>
      </c>
      <c r="B10" s="170"/>
      <c r="C10" s="170"/>
      <c r="D10" s="170"/>
      <c r="E10" s="170"/>
      <c r="F10" s="170"/>
      <c r="G10" s="170"/>
      <c r="H10" s="170"/>
      <c r="I10" s="170"/>
      <c r="J10" s="107"/>
    </row>
    <row r="11" spans="1:20" ht="24.6" customHeight="1" x14ac:dyDescent="0.25">
      <c r="A11" s="171" t="s">
        <v>309</v>
      </c>
      <c r="B11" s="172"/>
      <c r="C11" s="164" t="s">
        <v>447</v>
      </c>
      <c r="D11" s="165"/>
      <c r="E11" s="108"/>
      <c r="F11" s="173" t="s">
        <v>331</v>
      </c>
      <c r="G11" s="163"/>
      <c r="H11" s="174" t="s">
        <v>451</v>
      </c>
      <c r="I11" s="175"/>
      <c r="J11" s="110"/>
    </row>
    <row r="12" spans="1:20" ht="14.45" customHeight="1" x14ac:dyDescent="0.25">
      <c r="A12" s="111"/>
      <c r="B12" s="112"/>
      <c r="C12" s="112"/>
      <c r="D12" s="112"/>
      <c r="E12" s="167"/>
      <c r="F12" s="167"/>
      <c r="G12" s="167"/>
      <c r="H12" s="167"/>
      <c r="I12" s="113"/>
      <c r="J12" s="110"/>
    </row>
    <row r="13" spans="1:20" ht="21" customHeight="1" x14ac:dyDescent="0.25">
      <c r="A13" s="162" t="s">
        <v>324</v>
      </c>
      <c r="B13" s="163"/>
      <c r="C13" s="164" t="s">
        <v>448</v>
      </c>
      <c r="D13" s="165"/>
      <c r="E13" s="166"/>
      <c r="F13" s="167"/>
      <c r="G13" s="167"/>
      <c r="H13" s="167"/>
      <c r="I13" s="113"/>
      <c r="J13" s="110"/>
    </row>
    <row r="14" spans="1:20" ht="10.9" customHeight="1" x14ac:dyDescent="0.25">
      <c r="A14" s="108"/>
      <c r="B14" s="113"/>
      <c r="C14" s="88"/>
      <c r="D14" s="88"/>
      <c r="E14" s="168"/>
      <c r="F14" s="168"/>
      <c r="G14" s="168"/>
      <c r="H14" s="168"/>
      <c r="I14" s="112"/>
      <c r="J14" s="115"/>
    </row>
    <row r="15" spans="1:20" ht="22.9" customHeight="1" x14ac:dyDescent="0.25">
      <c r="A15" s="162" t="s">
        <v>310</v>
      </c>
      <c r="B15" s="163"/>
      <c r="C15" s="164" t="s">
        <v>449</v>
      </c>
      <c r="D15" s="165"/>
      <c r="E15" s="182"/>
      <c r="F15" s="183"/>
      <c r="G15" s="109" t="s">
        <v>332</v>
      </c>
      <c r="H15" s="174" t="s">
        <v>452</v>
      </c>
      <c r="I15" s="175"/>
      <c r="J15" s="117"/>
    </row>
    <row r="16" spans="1:20" ht="10.9" customHeight="1" x14ac:dyDescent="0.25">
      <c r="A16" s="108"/>
      <c r="B16" s="113"/>
      <c r="C16" s="112"/>
      <c r="D16" s="112"/>
      <c r="E16" s="168"/>
      <c r="F16" s="168"/>
      <c r="G16" s="184"/>
      <c r="H16" s="184"/>
      <c r="I16" s="112"/>
      <c r="J16" s="115"/>
    </row>
    <row r="17" spans="1:10" ht="22.9" customHeight="1" x14ac:dyDescent="0.25">
      <c r="A17" s="114"/>
      <c r="B17" s="109" t="s">
        <v>333</v>
      </c>
      <c r="C17" s="164">
        <v>1216</v>
      </c>
      <c r="D17" s="165"/>
      <c r="E17" s="116"/>
      <c r="F17" s="116"/>
      <c r="G17" s="116"/>
      <c r="H17" s="116"/>
      <c r="I17" s="116"/>
      <c r="J17" s="117"/>
    </row>
    <row r="18" spans="1:10" x14ac:dyDescent="0.25">
      <c r="A18" s="176"/>
      <c r="B18" s="177"/>
      <c r="C18" s="168"/>
      <c r="D18" s="168"/>
      <c r="E18" s="168"/>
      <c r="F18" s="168"/>
      <c r="G18" s="168"/>
      <c r="H18" s="168"/>
      <c r="I18" s="112"/>
      <c r="J18" s="115"/>
    </row>
    <row r="19" spans="1:10" x14ac:dyDescent="0.25">
      <c r="A19" s="171" t="s">
        <v>311</v>
      </c>
      <c r="B19" s="178"/>
      <c r="C19" s="179" t="s">
        <v>450</v>
      </c>
      <c r="D19" s="180"/>
      <c r="E19" s="180"/>
      <c r="F19" s="180"/>
      <c r="G19" s="180"/>
      <c r="H19" s="180"/>
      <c r="I19" s="180"/>
      <c r="J19" s="181"/>
    </row>
    <row r="20" spans="1:10" x14ac:dyDescent="0.25">
      <c r="A20" s="111"/>
      <c r="B20" s="112"/>
      <c r="C20" s="118"/>
      <c r="D20" s="112"/>
      <c r="E20" s="168"/>
      <c r="F20" s="168"/>
      <c r="G20" s="168"/>
      <c r="H20" s="168"/>
      <c r="I20" s="112"/>
      <c r="J20" s="115"/>
    </row>
    <row r="21" spans="1:10" x14ac:dyDescent="0.25">
      <c r="A21" s="171" t="s">
        <v>312</v>
      </c>
      <c r="B21" s="178"/>
      <c r="C21" s="174">
        <v>10000</v>
      </c>
      <c r="D21" s="175"/>
      <c r="E21" s="168"/>
      <c r="F21" s="168"/>
      <c r="G21" s="179" t="s">
        <v>453</v>
      </c>
      <c r="H21" s="180"/>
      <c r="I21" s="180"/>
      <c r="J21" s="181"/>
    </row>
    <row r="22" spans="1:10" x14ac:dyDescent="0.25">
      <c r="A22" s="111"/>
      <c r="B22" s="112"/>
      <c r="C22" s="112"/>
      <c r="D22" s="112"/>
      <c r="E22" s="168"/>
      <c r="F22" s="168"/>
      <c r="G22" s="168"/>
      <c r="H22" s="168"/>
      <c r="I22" s="112"/>
      <c r="J22" s="115"/>
    </row>
    <row r="23" spans="1:10" x14ac:dyDescent="0.25">
      <c r="A23" s="171" t="s">
        <v>313</v>
      </c>
      <c r="B23" s="178"/>
      <c r="C23" s="179" t="s">
        <v>454</v>
      </c>
      <c r="D23" s="180"/>
      <c r="E23" s="180"/>
      <c r="F23" s="180"/>
      <c r="G23" s="180"/>
      <c r="H23" s="180"/>
      <c r="I23" s="180"/>
      <c r="J23" s="181"/>
    </row>
    <row r="24" spans="1:10" x14ac:dyDescent="0.25">
      <c r="A24" s="111"/>
      <c r="B24" s="112"/>
      <c r="C24" s="88"/>
      <c r="D24" s="112"/>
      <c r="E24" s="168"/>
      <c r="F24" s="168"/>
      <c r="G24" s="168"/>
      <c r="H24" s="168"/>
      <c r="I24" s="112"/>
      <c r="J24" s="115"/>
    </row>
    <row r="25" spans="1:10" x14ac:dyDescent="0.25">
      <c r="A25" s="171" t="s">
        <v>314</v>
      </c>
      <c r="B25" s="178"/>
      <c r="C25" s="186" t="s">
        <v>455</v>
      </c>
      <c r="D25" s="187"/>
      <c r="E25" s="187"/>
      <c r="F25" s="187"/>
      <c r="G25" s="187"/>
      <c r="H25" s="187"/>
      <c r="I25" s="187"/>
      <c r="J25" s="188"/>
    </row>
    <row r="26" spans="1:10" x14ac:dyDescent="0.25">
      <c r="A26" s="111"/>
      <c r="B26" s="112"/>
      <c r="C26" s="118"/>
      <c r="D26" s="112"/>
      <c r="E26" s="168"/>
      <c r="F26" s="168"/>
      <c r="G26" s="168"/>
      <c r="H26" s="168"/>
      <c r="I26" s="112"/>
      <c r="J26" s="115"/>
    </row>
    <row r="27" spans="1:10" x14ac:dyDescent="0.25">
      <c r="A27" s="171" t="s">
        <v>315</v>
      </c>
      <c r="B27" s="178"/>
      <c r="C27" s="186" t="s">
        <v>456</v>
      </c>
      <c r="D27" s="187"/>
      <c r="E27" s="187"/>
      <c r="F27" s="187"/>
      <c r="G27" s="187"/>
      <c r="H27" s="187"/>
      <c r="I27" s="187"/>
      <c r="J27" s="188"/>
    </row>
    <row r="28" spans="1:10" ht="13.9" customHeight="1" x14ac:dyDescent="0.25">
      <c r="A28" s="111"/>
      <c r="B28" s="112"/>
      <c r="C28" s="118"/>
      <c r="D28" s="112"/>
      <c r="E28" s="168"/>
      <c r="F28" s="168"/>
      <c r="G28" s="168"/>
      <c r="H28" s="168"/>
      <c r="I28" s="112"/>
      <c r="J28" s="115"/>
    </row>
    <row r="29" spans="1:10" ht="22.9" customHeight="1" x14ac:dyDescent="0.25">
      <c r="A29" s="162" t="s">
        <v>325</v>
      </c>
      <c r="B29" s="178"/>
      <c r="C29" s="149">
        <v>1081</v>
      </c>
      <c r="D29" s="119"/>
      <c r="E29" s="185"/>
      <c r="F29" s="185"/>
      <c r="G29" s="185"/>
      <c r="H29" s="185"/>
      <c r="I29" s="120"/>
      <c r="J29" s="121"/>
    </row>
    <row r="30" spans="1:10" x14ac:dyDescent="0.25">
      <c r="A30" s="111"/>
      <c r="B30" s="112"/>
      <c r="C30" s="112"/>
      <c r="D30" s="112"/>
      <c r="E30" s="168"/>
      <c r="F30" s="168"/>
      <c r="G30" s="168"/>
      <c r="H30" s="168"/>
      <c r="I30" s="120"/>
      <c r="J30" s="121"/>
    </row>
    <row r="31" spans="1:10" x14ac:dyDescent="0.25">
      <c r="A31" s="171" t="s">
        <v>316</v>
      </c>
      <c r="B31" s="178"/>
      <c r="C31" s="41" t="s">
        <v>336</v>
      </c>
      <c r="D31" s="189" t="s">
        <v>334</v>
      </c>
      <c r="E31" s="190"/>
      <c r="F31" s="190"/>
      <c r="G31" s="190"/>
      <c r="H31" s="112"/>
      <c r="I31" s="122" t="s">
        <v>335</v>
      </c>
      <c r="J31" s="123" t="s">
        <v>336</v>
      </c>
    </row>
    <row r="32" spans="1:10" x14ac:dyDescent="0.25">
      <c r="A32" s="171"/>
      <c r="B32" s="178"/>
      <c r="C32" s="124"/>
      <c r="D32" s="99"/>
      <c r="E32" s="183"/>
      <c r="F32" s="183"/>
      <c r="G32" s="183"/>
      <c r="H32" s="183"/>
      <c r="I32" s="120"/>
      <c r="J32" s="121"/>
    </row>
    <row r="33" spans="1:10" x14ac:dyDescent="0.25">
      <c r="A33" s="171" t="s">
        <v>326</v>
      </c>
      <c r="B33" s="178"/>
      <c r="C33" s="40" t="s">
        <v>338</v>
      </c>
      <c r="D33" s="189" t="s">
        <v>337</v>
      </c>
      <c r="E33" s="190"/>
      <c r="F33" s="190"/>
      <c r="G33" s="190"/>
      <c r="H33" s="116"/>
      <c r="I33" s="122" t="s">
        <v>338</v>
      </c>
      <c r="J33" s="123" t="s">
        <v>339</v>
      </c>
    </row>
    <row r="34" spans="1:10" x14ac:dyDescent="0.25">
      <c r="A34" s="111"/>
      <c r="B34" s="112"/>
      <c r="C34" s="112"/>
      <c r="D34" s="112"/>
      <c r="E34" s="168"/>
      <c r="F34" s="168"/>
      <c r="G34" s="168"/>
      <c r="H34" s="168"/>
      <c r="I34" s="112"/>
      <c r="J34" s="115"/>
    </row>
    <row r="35" spans="1:10" x14ac:dyDescent="0.25">
      <c r="A35" s="189" t="s">
        <v>327</v>
      </c>
      <c r="B35" s="190"/>
      <c r="C35" s="190"/>
      <c r="D35" s="190"/>
      <c r="E35" s="190" t="s">
        <v>317</v>
      </c>
      <c r="F35" s="190"/>
      <c r="G35" s="190"/>
      <c r="H35" s="190"/>
      <c r="I35" s="190"/>
      <c r="J35" s="125" t="s">
        <v>318</v>
      </c>
    </row>
    <row r="36" spans="1:10" x14ac:dyDescent="0.25">
      <c r="A36" s="111"/>
      <c r="B36" s="112"/>
      <c r="C36" s="112"/>
      <c r="D36" s="112"/>
      <c r="E36" s="168"/>
      <c r="F36" s="168"/>
      <c r="G36" s="168"/>
      <c r="H36" s="168"/>
      <c r="I36" s="112"/>
      <c r="J36" s="121"/>
    </row>
    <row r="37" spans="1:10" x14ac:dyDescent="0.25">
      <c r="A37" s="191" t="s">
        <v>457</v>
      </c>
      <c r="B37" s="192"/>
      <c r="C37" s="192"/>
      <c r="D37" s="192"/>
      <c r="E37" s="191" t="s">
        <v>458</v>
      </c>
      <c r="F37" s="192"/>
      <c r="G37" s="192"/>
      <c r="H37" s="192"/>
      <c r="I37" s="193"/>
      <c r="J37" s="89">
        <v>1654985</v>
      </c>
    </row>
    <row r="38" spans="1:10" x14ac:dyDescent="0.25">
      <c r="A38" s="78"/>
      <c r="B38" s="88"/>
      <c r="C38" s="91"/>
      <c r="D38" s="194"/>
      <c r="E38" s="194"/>
      <c r="F38" s="194"/>
      <c r="G38" s="194"/>
      <c r="H38" s="194"/>
      <c r="I38" s="194"/>
      <c r="J38" s="79"/>
    </row>
    <row r="39" spans="1:10" x14ac:dyDescent="0.25">
      <c r="A39" s="134"/>
      <c r="B39" s="131"/>
      <c r="C39" s="131"/>
      <c r="D39" s="135" t="s">
        <v>459</v>
      </c>
      <c r="E39" s="131"/>
      <c r="F39" s="131"/>
      <c r="G39" s="131"/>
      <c r="H39" s="131"/>
      <c r="I39" s="132" t="s">
        <v>453</v>
      </c>
      <c r="J39" s="133">
        <v>1693336</v>
      </c>
    </row>
    <row r="40" spans="1:10" x14ac:dyDescent="0.25">
      <c r="A40" s="78"/>
      <c r="B40" s="88"/>
      <c r="C40" s="91"/>
      <c r="D40" s="90"/>
      <c r="E40" s="90"/>
      <c r="F40" s="90"/>
      <c r="G40" s="90"/>
      <c r="H40" s="90"/>
      <c r="I40" s="90"/>
      <c r="J40" s="79"/>
    </row>
    <row r="41" spans="1:10" x14ac:dyDescent="0.25">
      <c r="A41" s="134"/>
      <c r="B41" s="131"/>
      <c r="C41" s="131"/>
      <c r="D41" s="135" t="s">
        <v>460</v>
      </c>
      <c r="E41" s="134"/>
      <c r="F41" s="131"/>
      <c r="G41" s="131"/>
      <c r="H41" s="131"/>
      <c r="I41" s="132" t="s">
        <v>462</v>
      </c>
      <c r="J41" s="133">
        <v>2565536</v>
      </c>
    </row>
    <row r="42" spans="1:10" x14ac:dyDescent="0.25">
      <c r="A42" s="136"/>
      <c r="B42" s="137"/>
      <c r="C42" s="138"/>
      <c r="D42" s="139"/>
      <c r="E42" s="139"/>
      <c r="F42" s="139"/>
      <c r="G42" s="139"/>
      <c r="H42" s="139"/>
      <c r="I42" s="140"/>
      <c r="J42" s="141"/>
    </row>
    <row r="43" spans="1:10" x14ac:dyDescent="0.25">
      <c r="A43" s="134"/>
      <c r="B43" s="131"/>
      <c r="C43" s="131"/>
      <c r="D43" s="135" t="s">
        <v>461</v>
      </c>
      <c r="E43" s="134"/>
      <c r="F43" s="131"/>
      <c r="G43" s="131"/>
      <c r="H43" s="131"/>
      <c r="I43" s="132" t="s">
        <v>462</v>
      </c>
      <c r="J43" s="133">
        <v>1261185</v>
      </c>
    </row>
    <row r="44" spans="1:10" x14ac:dyDescent="0.25">
      <c r="A44" s="78"/>
      <c r="B44" s="88"/>
      <c r="C44" s="91"/>
      <c r="D44" s="90"/>
      <c r="E44" s="194"/>
      <c r="F44" s="194"/>
      <c r="G44" s="194"/>
      <c r="H44" s="194"/>
      <c r="I44" s="87"/>
      <c r="J44" s="79"/>
    </row>
    <row r="45" spans="1:10" x14ac:dyDescent="0.25">
      <c r="A45" s="134"/>
      <c r="B45" s="131"/>
      <c r="C45" s="131"/>
      <c r="D45" s="135" t="s">
        <v>463</v>
      </c>
      <c r="E45" s="134"/>
      <c r="F45" s="131"/>
      <c r="G45" s="131"/>
      <c r="H45" s="131"/>
      <c r="I45" s="132" t="s">
        <v>464</v>
      </c>
      <c r="J45" s="133" t="s">
        <v>465</v>
      </c>
    </row>
    <row r="46" spans="1:10" x14ac:dyDescent="0.25">
      <c r="A46" s="136"/>
      <c r="B46" s="137"/>
      <c r="C46" s="138"/>
      <c r="D46" s="139"/>
      <c r="E46" s="139"/>
      <c r="F46" s="139"/>
      <c r="G46" s="139"/>
      <c r="H46" s="139"/>
      <c r="I46" s="140"/>
      <c r="J46" s="141"/>
    </row>
    <row r="47" spans="1:10" x14ac:dyDescent="0.25">
      <c r="A47" s="134"/>
      <c r="B47" s="131"/>
      <c r="C47" s="131"/>
      <c r="D47" s="135" t="s">
        <v>466</v>
      </c>
      <c r="E47" s="134"/>
      <c r="F47" s="131"/>
      <c r="G47" s="131"/>
      <c r="H47" s="131"/>
      <c r="I47" s="132" t="s">
        <v>467</v>
      </c>
      <c r="J47" s="142">
        <v>5697182000</v>
      </c>
    </row>
    <row r="48" spans="1:10" x14ac:dyDescent="0.25">
      <c r="A48" s="78"/>
      <c r="B48" s="88"/>
      <c r="C48" s="91"/>
      <c r="D48" s="90"/>
      <c r="E48" s="90"/>
      <c r="F48" s="90"/>
      <c r="G48" s="90"/>
      <c r="H48" s="90"/>
      <c r="I48" s="87"/>
      <c r="J48" s="79"/>
    </row>
    <row r="49" spans="1:10" x14ac:dyDescent="0.25">
      <c r="A49" s="191" t="s">
        <v>468</v>
      </c>
      <c r="B49" s="192"/>
      <c r="C49" s="192"/>
      <c r="D49" s="193"/>
      <c r="E49" s="191" t="s">
        <v>458</v>
      </c>
      <c r="F49" s="192"/>
      <c r="G49" s="192"/>
      <c r="H49" s="192"/>
      <c r="I49" s="193"/>
      <c r="J49" s="40">
        <v>5229227</v>
      </c>
    </row>
    <row r="50" spans="1:10" x14ac:dyDescent="0.25">
      <c r="A50" s="78"/>
      <c r="B50" s="88"/>
      <c r="C50" s="91"/>
      <c r="D50" s="90"/>
      <c r="E50" s="194"/>
      <c r="F50" s="194"/>
      <c r="G50" s="194"/>
      <c r="H50" s="194"/>
      <c r="I50" s="87"/>
      <c r="J50" s="79"/>
    </row>
    <row r="51" spans="1:10" x14ac:dyDescent="0.25">
      <c r="A51" s="191" t="s">
        <v>469</v>
      </c>
      <c r="B51" s="192"/>
      <c r="C51" s="192"/>
      <c r="D51" s="193"/>
      <c r="E51" s="191" t="s">
        <v>470</v>
      </c>
      <c r="F51" s="192"/>
      <c r="G51" s="192"/>
      <c r="H51" s="192"/>
      <c r="I51" s="193"/>
      <c r="J51" s="40">
        <v>5068266</v>
      </c>
    </row>
    <row r="52" spans="1:10" x14ac:dyDescent="0.25">
      <c r="A52" s="80"/>
      <c r="B52" s="91"/>
      <c r="C52" s="196"/>
      <c r="D52" s="196"/>
      <c r="E52" s="184"/>
      <c r="F52" s="184"/>
      <c r="G52" s="196"/>
      <c r="H52" s="196"/>
      <c r="I52" s="196"/>
      <c r="J52" s="79"/>
    </row>
    <row r="53" spans="1:10" x14ac:dyDescent="0.25">
      <c r="A53" s="191" t="s">
        <v>471</v>
      </c>
      <c r="B53" s="192"/>
      <c r="C53" s="192"/>
      <c r="D53" s="193"/>
      <c r="E53" s="191" t="s">
        <v>473</v>
      </c>
      <c r="F53" s="192"/>
      <c r="G53" s="192"/>
      <c r="H53" s="192"/>
      <c r="I53" s="193"/>
      <c r="J53" s="40">
        <v>998628253</v>
      </c>
    </row>
    <row r="54" spans="1:10" x14ac:dyDescent="0.25">
      <c r="A54" s="80"/>
      <c r="B54" s="91"/>
      <c r="C54" s="91"/>
      <c r="D54" s="88"/>
      <c r="E54" s="184"/>
      <c r="F54" s="184"/>
      <c r="G54" s="196"/>
      <c r="H54" s="196"/>
      <c r="I54" s="88"/>
      <c r="J54" s="79"/>
    </row>
    <row r="55" spans="1:10" x14ac:dyDescent="0.25">
      <c r="A55" s="191" t="s">
        <v>472</v>
      </c>
      <c r="B55" s="192"/>
      <c r="C55" s="192"/>
      <c r="D55" s="193"/>
      <c r="E55" s="191" t="s">
        <v>474</v>
      </c>
      <c r="F55" s="192"/>
      <c r="G55" s="192"/>
      <c r="H55" s="192"/>
      <c r="I55" s="193"/>
      <c r="J55" s="40">
        <v>36683014</v>
      </c>
    </row>
    <row r="56" spans="1:10" x14ac:dyDescent="0.25">
      <c r="A56" s="126"/>
      <c r="B56" s="118"/>
      <c r="C56" s="118"/>
      <c r="D56" s="112"/>
      <c r="E56" s="168"/>
      <c r="F56" s="168"/>
      <c r="G56" s="195"/>
      <c r="H56" s="195"/>
      <c r="I56" s="112"/>
      <c r="J56" s="127" t="s">
        <v>340</v>
      </c>
    </row>
    <row r="57" spans="1:10" x14ac:dyDescent="0.25">
      <c r="A57" s="126"/>
      <c r="B57" s="118"/>
      <c r="C57" s="118"/>
      <c r="D57" s="112"/>
      <c r="E57" s="168"/>
      <c r="F57" s="168"/>
      <c r="G57" s="195"/>
      <c r="H57" s="195"/>
      <c r="I57" s="112"/>
      <c r="J57" s="127" t="s">
        <v>341</v>
      </c>
    </row>
    <row r="58" spans="1:10" ht="14.45" customHeight="1" x14ac:dyDescent="0.25">
      <c r="A58" s="162" t="s">
        <v>319</v>
      </c>
      <c r="B58" s="173"/>
      <c r="C58" s="174" t="s">
        <v>341</v>
      </c>
      <c r="D58" s="175"/>
      <c r="E58" s="201" t="s">
        <v>342</v>
      </c>
      <c r="F58" s="202"/>
      <c r="G58" s="179"/>
      <c r="H58" s="180"/>
      <c r="I58" s="180"/>
      <c r="J58" s="181"/>
    </row>
    <row r="59" spans="1:10" x14ac:dyDescent="0.25">
      <c r="A59" s="126"/>
      <c r="B59" s="118"/>
      <c r="C59" s="195"/>
      <c r="D59" s="195"/>
      <c r="E59" s="168"/>
      <c r="F59" s="168"/>
      <c r="G59" s="203" t="s">
        <v>343</v>
      </c>
      <c r="H59" s="203"/>
      <c r="I59" s="203"/>
      <c r="J59" s="104"/>
    </row>
    <row r="60" spans="1:10" ht="13.9" customHeight="1" x14ac:dyDescent="0.25">
      <c r="A60" s="162" t="s">
        <v>320</v>
      </c>
      <c r="B60" s="173"/>
      <c r="C60" s="179" t="s">
        <v>475</v>
      </c>
      <c r="D60" s="180"/>
      <c r="E60" s="180"/>
      <c r="F60" s="180"/>
      <c r="G60" s="180"/>
      <c r="H60" s="180"/>
      <c r="I60" s="180"/>
      <c r="J60" s="181"/>
    </row>
    <row r="61" spans="1:10" x14ac:dyDescent="0.25">
      <c r="A61" s="111"/>
      <c r="B61" s="112"/>
      <c r="C61" s="185" t="s">
        <v>321</v>
      </c>
      <c r="D61" s="185"/>
      <c r="E61" s="185"/>
      <c r="F61" s="185"/>
      <c r="G61" s="185"/>
      <c r="H61" s="185"/>
      <c r="I61" s="185"/>
      <c r="J61" s="115"/>
    </row>
    <row r="62" spans="1:10" x14ac:dyDescent="0.25">
      <c r="A62" s="162" t="s">
        <v>322</v>
      </c>
      <c r="B62" s="173"/>
      <c r="C62" s="197" t="s">
        <v>477</v>
      </c>
      <c r="D62" s="198"/>
      <c r="E62" s="199"/>
      <c r="F62" s="168"/>
      <c r="G62" s="168"/>
      <c r="H62" s="190"/>
      <c r="I62" s="190"/>
      <c r="J62" s="200"/>
    </row>
    <row r="63" spans="1:10" x14ac:dyDescent="0.25">
      <c r="A63" s="111"/>
      <c r="B63" s="112"/>
      <c r="C63" s="118"/>
      <c r="D63" s="112"/>
      <c r="E63" s="168"/>
      <c r="F63" s="168"/>
      <c r="G63" s="168"/>
      <c r="H63" s="168"/>
      <c r="I63" s="112"/>
      <c r="J63" s="115"/>
    </row>
    <row r="64" spans="1:10" ht="14.45" customHeight="1" x14ac:dyDescent="0.25">
      <c r="A64" s="162" t="s">
        <v>314</v>
      </c>
      <c r="B64" s="173"/>
      <c r="C64" s="204" t="s">
        <v>476</v>
      </c>
      <c r="D64" s="205"/>
      <c r="E64" s="205"/>
      <c r="F64" s="205"/>
      <c r="G64" s="205"/>
      <c r="H64" s="205"/>
      <c r="I64" s="205"/>
      <c r="J64" s="206"/>
    </row>
    <row r="65" spans="1:10" x14ac:dyDescent="0.25">
      <c r="A65" s="111"/>
      <c r="B65" s="112"/>
      <c r="C65" s="112"/>
      <c r="D65" s="112"/>
      <c r="E65" s="168"/>
      <c r="F65" s="168"/>
      <c r="G65" s="168"/>
      <c r="H65" s="168"/>
      <c r="I65" s="112"/>
      <c r="J65" s="115"/>
    </row>
    <row r="66" spans="1:10" x14ac:dyDescent="0.25">
      <c r="A66" s="162" t="s">
        <v>344</v>
      </c>
      <c r="B66" s="173"/>
      <c r="C66" s="204"/>
      <c r="D66" s="205"/>
      <c r="E66" s="205"/>
      <c r="F66" s="205"/>
      <c r="G66" s="205"/>
      <c r="H66" s="205"/>
      <c r="I66" s="205"/>
      <c r="J66" s="206"/>
    </row>
    <row r="67" spans="1:10" ht="14.45" customHeight="1" x14ac:dyDescent="0.25">
      <c r="A67" s="111"/>
      <c r="B67" s="112"/>
      <c r="C67" s="207" t="s">
        <v>345</v>
      </c>
      <c r="D67" s="207"/>
      <c r="E67" s="207"/>
      <c r="F67" s="207"/>
      <c r="G67" s="112"/>
      <c r="H67" s="112"/>
      <c r="I67" s="112"/>
      <c r="J67" s="115"/>
    </row>
    <row r="68" spans="1:10" x14ac:dyDescent="0.25">
      <c r="A68" s="162" t="s">
        <v>346</v>
      </c>
      <c r="B68" s="173"/>
      <c r="C68" s="204"/>
      <c r="D68" s="205"/>
      <c r="E68" s="205"/>
      <c r="F68" s="205"/>
      <c r="G68" s="205"/>
      <c r="H68" s="205"/>
      <c r="I68" s="205"/>
      <c r="J68" s="206"/>
    </row>
    <row r="69" spans="1:10" ht="14.45" customHeight="1" x14ac:dyDescent="0.25">
      <c r="A69" s="128"/>
      <c r="B69" s="129"/>
      <c r="C69" s="208" t="s">
        <v>347</v>
      </c>
      <c r="D69" s="208"/>
      <c r="E69" s="208"/>
      <c r="F69" s="208"/>
      <c r="G69" s="208"/>
      <c r="H69" s="129"/>
      <c r="I69" s="129"/>
      <c r="J69" s="130"/>
    </row>
    <row r="76" spans="1:10" ht="27" customHeight="1" x14ac:dyDescent="0.25"/>
    <row r="80" spans="1:10" ht="38.450000000000003" customHeight="1" x14ac:dyDescent="0.25"/>
  </sheetData>
  <sheetProtection algorithmName="SHA-512" hashValue="gWcNvtdd8R7lrMNBXnofix5M5gh5WJUI2AjZ3XTzT0YKwQ2qBgVM92JB97Di4u5DfPmiCP4IjrhDfd0qUS2BDA==" saltValue="IaGTq20PBUXbx2TNh9iuyw==" spinCount="100000" sheet="1" formatCells="0" insertRows="0"/>
  <mergeCells count="120">
    <mergeCell ref="A66:B66"/>
    <mergeCell ref="C66:J66"/>
    <mergeCell ref="C67:F67"/>
    <mergeCell ref="A68:B68"/>
    <mergeCell ref="C68:J68"/>
    <mergeCell ref="C69:G69"/>
    <mergeCell ref="E63:F63"/>
    <mergeCell ref="G63:H63"/>
    <mergeCell ref="A64:B64"/>
    <mergeCell ref="C64:J64"/>
    <mergeCell ref="E65:F65"/>
    <mergeCell ref="G65:H65"/>
    <mergeCell ref="A60:B60"/>
    <mergeCell ref="C60:J60"/>
    <mergeCell ref="C61:I61"/>
    <mergeCell ref="A62:B62"/>
    <mergeCell ref="C62:E62"/>
    <mergeCell ref="F62:G62"/>
    <mergeCell ref="H62:J62"/>
    <mergeCell ref="A58:B58"/>
    <mergeCell ref="C58:D58"/>
    <mergeCell ref="E58:F58"/>
    <mergeCell ref="G58:J58"/>
    <mergeCell ref="C59:D59"/>
    <mergeCell ref="E59:F59"/>
    <mergeCell ref="G59:I59"/>
    <mergeCell ref="A55:D55"/>
    <mergeCell ref="E55:I55"/>
    <mergeCell ref="E56:F56"/>
    <mergeCell ref="G56:H56"/>
    <mergeCell ref="E57:F57"/>
    <mergeCell ref="G57:H57"/>
    <mergeCell ref="C52:D52"/>
    <mergeCell ref="E52:F52"/>
    <mergeCell ref="G52:I52"/>
    <mergeCell ref="A53:D53"/>
    <mergeCell ref="E53:I53"/>
    <mergeCell ref="E54:F54"/>
    <mergeCell ref="G54:H54"/>
    <mergeCell ref="A49:D49"/>
    <mergeCell ref="E49:I49"/>
    <mergeCell ref="E50:F50"/>
    <mergeCell ref="G50:H50"/>
    <mergeCell ref="A51:D51"/>
    <mergeCell ref="E51:I51"/>
    <mergeCell ref="A37:D37"/>
    <mergeCell ref="E37:I37"/>
    <mergeCell ref="D38:I38"/>
    <mergeCell ref="E44:F44"/>
    <mergeCell ref="G44:H44"/>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8:D58" xr:uid="{00000000-0002-0000-0000-000000000000}">
      <formula1>$J$56:$J$57</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34"/>
  <sheetViews>
    <sheetView topLeftCell="A4" zoomScaleNormal="100" zoomScaleSheetLayoutView="115" workbookViewId="0">
      <selection activeCell="I137" sqref="I137"/>
    </sheetView>
  </sheetViews>
  <sheetFormatPr defaultColWidth="8.85546875" defaultRowHeight="12.75" x14ac:dyDescent="0.2"/>
  <cols>
    <col min="1" max="7" width="8.85546875" style="81"/>
    <col min="8" max="9" width="16.42578125" style="84" customWidth="1"/>
    <col min="10" max="10" width="10.28515625" style="81" bestFit="1" customWidth="1"/>
    <col min="11" max="16384" width="8.85546875" style="81"/>
  </cols>
  <sheetData>
    <row r="1" spans="1:9" x14ac:dyDescent="0.2">
      <c r="A1" s="212" t="s">
        <v>1</v>
      </c>
      <c r="B1" s="213"/>
      <c r="C1" s="213"/>
      <c r="D1" s="213"/>
      <c r="E1" s="213"/>
      <c r="F1" s="213"/>
      <c r="G1" s="213"/>
      <c r="H1" s="213"/>
      <c r="I1" s="213"/>
    </row>
    <row r="2" spans="1:9" x14ac:dyDescent="0.2">
      <c r="A2" s="214" t="s">
        <v>485</v>
      </c>
      <c r="B2" s="215"/>
      <c r="C2" s="215"/>
      <c r="D2" s="215"/>
      <c r="E2" s="215"/>
      <c r="F2" s="215"/>
      <c r="G2" s="215"/>
      <c r="H2" s="215"/>
      <c r="I2" s="215"/>
    </row>
    <row r="3" spans="1:9" x14ac:dyDescent="0.2">
      <c r="A3" s="216" t="s">
        <v>446</v>
      </c>
      <c r="B3" s="216"/>
      <c r="C3" s="216"/>
      <c r="D3" s="216"/>
      <c r="E3" s="216"/>
      <c r="F3" s="216"/>
      <c r="G3" s="216"/>
      <c r="H3" s="216"/>
      <c r="I3" s="216"/>
    </row>
    <row r="4" spans="1:9" x14ac:dyDescent="0.2">
      <c r="A4" s="217" t="s">
        <v>478</v>
      </c>
      <c r="B4" s="218"/>
      <c r="C4" s="218"/>
      <c r="D4" s="218"/>
      <c r="E4" s="218"/>
      <c r="F4" s="218"/>
      <c r="G4" s="218"/>
      <c r="H4" s="218"/>
      <c r="I4" s="219"/>
    </row>
    <row r="5" spans="1:9" ht="45" x14ac:dyDescent="0.2">
      <c r="A5" s="222" t="s">
        <v>2</v>
      </c>
      <c r="B5" s="223"/>
      <c r="C5" s="223"/>
      <c r="D5" s="223"/>
      <c r="E5" s="223"/>
      <c r="F5" s="223"/>
      <c r="G5" s="86" t="s">
        <v>101</v>
      </c>
      <c r="H5" s="10" t="s">
        <v>296</v>
      </c>
      <c r="I5" s="10" t="s">
        <v>297</v>
      </c>
    </row>
    <row r="6" spans="1:9" x14ac:dyDescent="0.2">
      <c r="A6" s="220">
        <v>1</v>
      </c>
      <c r="B6" s="221"/>
      <c r="C6" s="221"/>
      <c r="D6" s="221"/>
      <c r="E6" s="221"/>
      <c r="F6" s="221"/>
      <c r="G6" s="85">
        <v>2</v>
      </c>
      <c r="H6" s="10">
        <v>3</v>
      </c>
      <c r="I6" s="10">
        <v>4</v>
      </c>
    </row>
    <row r="7" spans="1:9" x14ac:dyDescent="0.2">
      <c r="A7" s="224"/>
      <c r="B7" s="224"/>
      <c r="C7" s="224"/>
      <c r="D7" s="224"/>
      <c r="E7" s="224"/>
      <c r="F7" s="224"/>
      <c r="G7" s="224"/>
      <c r="H7" s="224"/>
      <c r="I7" s="224"/>
    </row>
    <row r="8" spans="1:9" ht="12.75" customHeight="1" x14ac:dyDescent="0.2">
      <c r="A8" s="225" t="s">
        <v>4</v>
      </c>
      <c r="B8" s="225"/>
      <c r="C8" s="225"/>
      <c r="D8" s="225"/>
      <c r="E8" s="225"/>
      <c r="F8" s="225"/>
      <c r="G8" s="11">
        <v>1</v>
      </c>
      <c r="H8" s="18">
        <v>0</v>
      </c>
      <c r="I8" s="18">
        <v>0</v>
      </c>
    </row>
    <row r="9" spans="1:9" ht="12.75" customHeight="1" x14ac:dyDescent="0.2">
      <c r="A9" s="211" t="s">
        <v>302</v>
      </c>
      <c r="B9" s="211"/>
      <c r="C9" s="211"/>
      <c r="D9" s="211"/>
      <c r="E9" s="211"/>
      <c r="F9" s="211"/>
      <c r="G9" s="12">
        <v>2</v>
      </c>
      <c r="H9" s="82">
        <f>H10+H17+H27+H38+H43</f>
        <v>38629041</v>
      </c>
      <c r="I9" s="82">
        <f>I10+I17+I27+I38+I43</f>
        <v>42569442</v>
      </c>
    </row>
    <row r="10" spans="1:9" ht="12.75" customHeight="1" x14ac:dyDescent="0.2">
      <c r="A10" s="210" t="s">
        <v>5</v>
      </c>
      <c r="B10" s="210"/>
      <c r="C10" s="210"/>
      <c r="D10" s="210"/>
      <c r="E10" s="210"/>
      <c r="F10" s="210"/>
      <c r="G10" s="12">
        <v>3</v>
      </c>
      <c r="H10" s="82">
        <f>H11+H12+H13+H14+H15+H16</f>
        <v>968808</v>
      </c>
      <c r="I10" s="82">
        <f>I11+I12+I13+I14+I15+I16</f>
        <v>939343</v>
      </c>
    </row>
    <row r="11" spans="1:9" ht="12.75" customHeight="1" x14ac:dyDescent="0.2">
      <c r="A11" s="209" t="s">
        <v>6</v>
      </c>
      <c r="B11" s="209"/>
      <c r="C11" s="209"/>
      <c r="D11" s="209"/>
      <c r="E11" s="209"/>
      <c r="F11" s="209"/>
      <c r="G11" s="11">
        <v>4</v>
      </c>
      <c r="H11" s="18">
        <v>0</v>
      </c>
      <c r="I11" s="18">
        <v>0</v>
      </c>
    </row>
    <row r="12" spans="1:9" ht="22.9" customHeight="1" x14ac:dyDescent="0.2">
      <c r="A12" s="209" t="s">
        <v>7</v>
      </c>
      <c r="B12" s="209"/>
      <c r="C12" s="209"/>
      <c r="D12" s="209"/>
      <c r="E12" s="209"/>
      <c r="F12" s="209"/>
      <c r="G12" s="11">
        <v>5</v>
      </c>
      <c r="H12" s="18">
        <v>708031</v>
      </c>
      <c r="I12" s="18">
        <v>560239</v>
      </c>
    </row>
    <row r="13" spans="1:9" ht="12.75" customHeight="1" x14ac:dyDescent="0.2">
      <c r="A13" s="209" t="s">
        <v>8</v>
      </c>
      <c r="B13" s="209"/>
      <c r="C13" s="209"/>
      <c r="D13" s="209"/>
      <c r="E13" s="209"/>
      <c r="F13" s="209"/>
      <c r="G13" s="11">
        <v>6</v>
      </c>
      <c r="H13" s="18">
        <v>160993</v>
      </c>
      <c r="I13" s="18">
        <v>160993</v>
      </c>
    </row>
    <row r="14" spans="1:9" ht="12.75" customHeight="1" x14ac:dyDescent="0.2">
      <c r="A14" s="209" t="s">
        <v>9</v>
      </c>
      <c r="B14" s="209"/>
      <c r="C14" s="209"/>
      <c r="D14" s="209"/>
      <c r="E14" s="209"/>
      <c r="F14" s="209"/>
      <c r="G14" s="11">
        <v>7</v>
      </c>
      <c r="H14" s="18">
        <v>0</v>
      </c>
      <c r="I14" s="18">
        <v>0</v>
      </c>
    </row>
    <row r="15" spans="1:9" ht="12.75" customHeight="1" x14ac:dyDescent="0.2">
      <c r="A15" s="209" t="s">
        <v>10</v>
      </c>
      <c r="B15" s="209"/>
      <c r="C15" s="209"/>
      <c r="D15" s="209"/>
      <c r="E15" s="209"/>
      <c r="F15" s="209"/>
      <c r="G15" s="11">
        <v>8</v>
      </c>
      <c r="H15" s="18">
        <v>99784</v>
      </c>
      <c r="I15" s="18">
        <v>218111</v>
      </c>
    </row>
    <row r="16" spans="1:9" ht="12.75" customHeight="1" x14ac:dyDescent="0.2">
      <c r="A16" s="209" t="s">
        <v>11</v>
      </c>
      <c r="B16" s="209"/>
      <c r="C16" s="209"/>
      <c r="D16" s="209"/>
      <c r="E16" s="209"/>
      <c r="F16" s="209"/>
      <c r="G16" s="11">
        <v>9</v>
      </c>
      <c r="H16" s="18">
        <v>0</v>
      </c>
      <c r="I16" s="18">
        <v>0</v>
      </c>
    </row>
    <row r="17" spans="1:9" ht="12.75" customHeight="1" x14ac:dyDescent="0.2">
      <c r="A17" s="210" t="s">
        <v>12</v>
      </c>
      <c r="B17" s="210"/>
      <c r="C17" s="210"/>
      <c r="D17" s="210"/>
      <c r="E17" s="210"/>
      <c r="F17" s="210"/>
      <c r="G17" s="12">
        <v>10</v>
      </c>
      <c r="H17" s="82">
        <f>H18+H19+H20+H21+H22+H23+H24+H25+H26</f>
        <v>31594975</v>
      </c>
      <c r="I17" s="82">
        <f>I18+I19+I20+I21+I22+I23+I24+I25+I26</f>
        <v>35794102</v>
      </c>
    </row>
    <row r="18" spans="1:9" ht="12.75" customHeight="1" x14ac:dyDescent="0.2">
      <c r="A18" s="209" t="s">
        <v>13</v>
      </c>
      <c r="B18" s="209"/>
      <c r="C18" s="209"/>
      <c r="D18" s="209"/>
      <c r="E18" s="209"/>
      <c r="F18" s="209"/>
      <c r="G18" s="11">
        <v>11</v>
      </c>
      <c r="H18" s="18">
        <v>10435371</v>
      </c>
      <c r="I18" s="18">
        <v>10435371</v>
      </c>
    </row>
    <row r="19" spans="1:9" ht="12.75" customHeight="1" x14ac:dyDescent="0.2">
      <c r="A19" s="209" t="s">
        <v>14</v>
      </c>
      <c r="B19" s="209"/>
      <c r="C19" s="209"/>
      <c r="D19" s="209"/>
      <c r="E19" s="209"/>
      <c r="F19" s="209"/>
      <c r="G19" s="11">
        <v>12</v>
      </c>
      <c r="H19" s="18">
        <v>6872589</v>
      </c>
      <c r="I19" s="18">
        <v>6193682</v>
      </c>
    </row>
    <row r="20" spans="1:9" ht="12.75" customHeight="1" x14ac:dyDescent="0.2">
      <c r="A20" s="209" t="s">
        <v>15</v>
      </c>
      <c r="B20" s="209"/>
      <c r="C20" s="209"/>
      <c r="D20" s="209"/>
      <c r="E20" s="209"/>
      <c r="F20" s="209"/>
      <c r="G20" s="11">
        <v>13</v>
      </c>
      <c r="H20" s="18">
        <v>9594616</v>
      </c>
      <c r="I20" s="18">
        <v>10067804</v>
      </c>
    </row>
    <row r="21" spans="1:9" ht="12.75" customHeight="1" x14ac:dyDescent="0.2">
      <c r="A21" s="209" t="s">
        <v>16</v>
      </c>
      <c r="B21" s="209"/>
      <c r="C21" s="209"/>
      <c r="D21" s="209"/>
      <c r="E21" s="209"/>
      <c r="F21" s="209"/>
      <c r="G21" s="11">
        <v>14</v>
      </c>
      <c r="H21" s="18">
        <v>4622508</v>
      </c>
      <c r="I21" s="18">
        <v>8399308</v>
      </c>
    </row>
    <row r="22" spans="1:9" ht="12.75" customHeight="1" x14ac:dyDescent="0.2">
      <c r="A22" s="209" t="s">
        <v>17</v>
      </c>
      <c r="B22" s="209"/>
      <c r="C22" s="209"/>
      <c r="D22" s="209"/>
      <c r="E22" s="209"/>
      <c r="F22" s="209"/>
      <c r="G22" s="11">
        <v>15</v>
      </c>
      <c r="H22" s="18">
        <v>0</v>
      </c>
      <c r="I22" s="18">
        <v>0</v>
      </c>
    </row>
    <row r="23" spans="1:9" ht="12.75" customHeight="1" x14ac:dyDescent="0.2">
      <c r="A23" s="209" t="s">
        <v>18</v>
      </c>
      <c r="B23" s="209"/>
      <c r="C23" s="209"/>
      <c r="D23" s="209"/>
      <c r="E23" s="209"/>
      <c r="F23" s="209"/>
      <c r="G23" s="11">
        <v>16</v>
      </c>
      <c r="H23" s="18">
        <v>0</v>
      </c>
      <c r="I23" s="18">
        <v>0</v>
      </c>
    </row>
    <row r="24" spans="1:9" ht="12.75" customHeight="1" x14ac:dyDescent="0.2">
      <c r="A24" s="209" t="s">
        <v>19</v>
      </c>
      <c r="B24" s="209"/>
      <c r="C24" s="209"/>
      <c r="D24" s="209"/>
      <c r="E24" s="209"/>
      <c r="F24" s="209"/>
      <c r="G24" s="11">
        <v>17</v>
      </c>
      <c r="H24" s="18">
        <v>69891</v>
      </c>
      <c r="I24" s="18">
        <v>697937</v>
      </c>
    </row>
    <row r="25" spans="1:9" ht="12.75" customHeight="1" x14ac:dyDescent="0.2">
      <c r="A25" s="209" t="s">
        <v>20</v>
      </c>
      <c r="B25" s="209"/>
      <c r="C25" s="209"/>
      <c r="D25" s="209"/>
      <c r="E25" s="209"/>
      <c r="F25" s="209"/>
      <c r="G25" s="11">
        <v>18</v>
      </c>
      <c r="H25" s="18">
        <v>0</v>
      </c>
      <c r="I25" s="18">
        <v>0</v>
      </c>
    </row>
    <row r="26" spans="1:9" ht="12.75" customHeight="1" x14ac:dyDescent="0.2">
      <c r="A26" s="209" t="s">
        <v>21</v>
      </c>
      <c r="B26" s="209"/>
      <c r="C26" s="209"/>
      <c r="D26" s="209"/>
      <c r="E26" s="209"/>
      <c r="F26" s="209"/>
      <c r="G26" s="11">
        <v>19</v>
      </c>
      <c r="H26" s="18">
        <v>0</v>
      </c>
      <c r="I26" s="18">
        <v>0</v>
      </c>
    </row>
    <row r="27" spans="1:9" ht="12.75" customHeight="1" x14ac:dyDescent="0.2">
      <c r="A27" s="210" t="s">
        <v>22</v>
      </c>
      <c r="B27" s="210"/>
      <c r="C27" s="210"/>
      <c r="D27" s="210"/>
      <c r="E27" s="210"/>
      <c r="F27" s="210"/>
      <c r="G27" s="12">
        <v>20</v>
      </c>
      <c r="H27" s="82">
        <f>SUM(H28:H37)</f>
        <v>935463</v>
      </c>
      <c r="I27" s="82">
        <f>SUM(I28:I37)</f>
        <v>921100</v>
      </c>
    </row>
    <row r="28" spans="1:9" ht="12.75" customHeight="1" x14ac:dyDescent="0.2">
      <c r="A28" s="209" t="s">
        <v>23</v>
      </c>
      <c r="B28" s="209"/>
      <c r="C28" s="209"/>
      <c r="D28" s="209"/>
      <c r="E28" s="209"/>
      <c r="F28" s="209"/>
      <c r="G28" s="11">
        <v>21</v>
      </c>
      <c r="H28" s="18">
        <v>0</v>
      </c>
      <c r="I28" s="18">
        <v>0</v>
      </c>
    </row>
    <row r="29" spans="1:9" ht="12.75" customHeight="1" x14ac:dyDescent="0.2">
      <c r="A29" s="209" t="s">
        <v>24</v>
      </c>
      <c r="B29" s="209"/>
      <c r="C29" s="209"/>
      <c r="D29" s="209"/>
      <c r="E29" s="209"/>
      <c r="F29" s="209"/>
      <c r="G29" s="11">
        <v>22</v>
      </c>
      <c r="H29" s="18">
        <v>0</v>
      </c>
      <c r="I29" s="18">
        <v>0</v>
      </c>
    </row>
    <row r="30" spans="1:9" ht="12.75" customHeight="1" x14ac:dyDescent="0.2">
      <c r="A30" s="209" t="s">
        <v>25</v>
      </c>
      <c r="B30" s="209"/>
      <c r="C30" s="209"/>
      <c r="D30" s="209"/>
      <c r="E30" s="209"/>
      <c r="F30" s="209"/>
      <c r="G30" s="11">
        <v>23</v>
      </c>
      <c r="H30" s="18">
        <v>0</v>
      </c>
      <c r="I30" s="18">
        <v>0</v>
      </c>
    </row>
    <row r="31" spans="1:9" ht="24" customHeight="1" x14ac:dyDescent="0.2">
      <c r="A31" s="209" t="s">
        <v>26</v>
      </c>
      <c r="B31" s="209"/>
      <c r="C31" s="209"/>
      <c r="D31" s="209"/>
      <c r="E31" s="209"/>
      <c r="F31" s="209"/>
      <c r="G31" s="11">
        <v>24</v>
      </c>
      <c r="H31" s="18">
        <v>531</v>
      </c>
      <c r="I31" s="18">
        <v>531</v>
      </c>
    </row>
    <row r="32" spans="1:9" ht="23.45" customHeight="1" x14ac:dyDescent="0.2">
      <c r="A32" s="209" t="s">
        <v>27</v>
      </c>
      <c r="B32" s="209"/>
      <c r="C32" s="209"/>
      <c r="D32" s="209"/>
      <c r="E32" s="209"/>
      <c r="F32" s="209"/>
      <c r="G32" s="11">
        <v>25</v>
      </c>
      <c r="H32" s="18">
        <v>0</v>
      </c>
      <c r="I32" s="18">
        <v>0</v>
      </c>
    </row>
    <row r="33" spans="1:9" ht="21.6" customHeight="1" x14ac:dyDescent="0.2">
      <c r="A33" s="209" t="s">
        <v>28</v>
      </c>
      <c r="B33" s="209"/>
      <c r="C33" s="209"/>
      <c r="D33" s="209"/>
      <c r="E33" s="209"/>
      <c r="F33" s="209"/>
      <c r="G33" s="11">
        <v>26</v>
      </c>
      <c r="H33" s="18">
        <v>0</v>
      </c>
      <c r="I33" s="18">
        <v>0</v>
      </c>
    </row>
    <row r="34" spans="1:9" ht="12.75" customHeight="1" x14ac:dyDescent="0.2">
      <c r="A34" s="209" t="s">
        <v>29</v>
      </c>
      <c r="B34" s="209"/>
      <c r="C34" s="209"/>
      <c r="D34" s="209"/>
      <c r="E34" s="209"/>
      <c r="F34" s="209"/>
      <c r="G34" s="11">
        <v>27</v>
      </c>
      <c r="H34" s="18">
        <v>0</v>
      </c>
      <c r="I34" s="18">
        <v>0</v>
      </c>
    </row>
    <row r="35" spans="1:9" ht="12.75" customHeight="1" x14ac:dyDescent="0.2">
      <c r="A35" s="209" t="s">
        <v>30</v>
      </c>
      <c r="B35" s="209"/>
      <c r="C35" s="209"/>
      <c r="D35" s="209"/>
      <c r="E35" s="209"/>
      <c r="F35" s="209"/>
      <c r="G35" s="11">
        <v>28</v>
      </c>
      <c r="H35" s="18">
        <v>934932</v>
      </c>
      <c r="I35" s="18">
        <v>920569</v>
      </c>
    </row>
    <row r="36" spans="1:9" ht="12.75" customHeight="1" x14ac:dyDescent="0.2">
      <c r="A36" s="209" t="s">
        <v>31</v>
      </c>
      <c r="B36" s="209"/>
      <c r="C36" s="209"/>
      <c r="D36" s="209"/>
      <c r="E36" s="209"/>
      <c r="F36" s="209"/>
      <c r="G36" s="11">
        <v>29</v>
      </c>
      <c r="H36" s="18">
        <v>0</v>
      </c>
      <c r="I36" s="18">
        <v>0</v>
      </c>
    </row>
    <row r="37" spans="1:9" ht="12.75" customHeight="1" x14ac:dyDescent="0.2">
      <c r="A37" s="209" t="s">
        <v>32</v>
      </c>
      <c r="B37" s="209"/>
      <c r="C37" s="209"/>
      <c r="D37" s="209"/>
      <c r="E37" s="209"/>
      <c r="F37" s="209"/>
      <c r="G37" s="11">
        <v>30</v>
      </c>
      <c r="H37" s="18">
        <v>0</v>
      </c>
      <c r="I37" s="18">
        <v>0</v>
      </c>
    </row>
    <row r="38" spans="1:9" ht="12.75" customHeight="1" x14ac:dyDescent="0.2">
      <c r="A38" s="210" t="s">
        <v>33</v>
      </c>
      <c r="B38" s="210"/>
      <c r="C38" s="210"/>
      <c r="D38" s="210"/>
      <c r="E38" s="210"/>
      <c r="F38" s="210"/>
      <c r="G38" s="12">
        <v>31</v>
      </c>
      <c r="H38" s="82">
        <f>H39+H40+H41+H42</f>
        <v>5129795</v>
      </c>
      <c r="I38" s="82">
        <f>I39+I40+I41+I42</f>
        <v>4914897</v>
      </c>
    </row>
    <row r="39" spans="1:9" ht="12.75" customHeight="1" x14ac:dyDescent="0.2">
      <c r="A39" s="209" t="s">
        <v>34</v>
      </c>
      <c r="B39" s="209"/>
      <c r="C39" s="209"/>
      <c r="D39" s="209"/>
      <c r="E39" s="209"/>
      <c r="F39" s="209"/>
      <c r="G39" s="11">
        <v>32</v>
      </c>
      <c r="H39" s="18">
        <v>0</v>
      </c>
      <c r="I39" s="18">
        <v>0</v>
      </c>
    </row>
    <row r="40" spans="1:9" ht="12.75" customHeight="1" x14ac:dyDescent="0.2">
      <c r="A40" s="209" t="s">
        <v>35</v>
      </c>
      <c r="B40" s="209"/>
      <c r="C40" s="209"/>
      <c r="D40" s="209"/>
      <c r="E40" s="209"/>
      <c r="F40" s="209"/>
      <c r="G40" s="11">
        <v>33</v>
      </c>
      <c r="H40" s="18">
        <v>0</v>
      </c>
      <c r="I40" s="18">
        <v>0</v>
      </c>
    </row>
    <row r="41" spans="1:9" ht="12.75" customHeight="1" x14ac:dyDescent="0.2">
      <c r="A41" s="209" t="s">
        <v>36</v>
      </c>
      <c r="B41" s="209"/>
      <c r="C41" s="209"/>
      <c r="D41" s="209"/>
      <c r="E41" s="209"/>
      <c r="F41" s="209"/>
      <c r="G41" s="11">
        <v>34</v>
      </c>
      <c r="H41" s="18">
        <v>0</v>
      </c>
      <c r="I41" s="18">
        <v>0</v>
      </c>
    </row>
    <row r="42" spans="1:9" ht="12.75" customHeight="1" x14ac:dyDescent="0.2">
      <c r="A42" s="209" t="s">
        <v>37</v>
      </c>
      <c r="B42" s="209"/>
      <c r="C42" s="209"/>
      <c r="D42" s="209"/>
      <c r="E42" s="209"/>
      <c r="F42" s="209"/>
      <c r="G42" s="11">
        <v>35</v>
      </c>
      <c r="H42" s="18">
        <v>5129795</v>
      </c>
      <c r="I42" s="18">
        <v>4914897</v>
      </c>
    </row>
    <row r="43" spans="1:9" ht="12.75" customHeight="1" x14ac:dyDescent="0.2">
      <c r="A43" s="209" t="s">
        <v>38</v>
      </c>
      <c r="B43" s="209"/>
      <c r="C43" s="209"/>
      <c r="D43" s="209"/>
      <c r="E43" s="209"/>
      <c r="F43" s="209"/>
      <c r="G43" s="11">
        <v>36</v>
      </c>
      <c r="H43" s="18">
        <v>0</v>
      </c>
      <c r="I43" s="18">
        <v>0</v>
      </c>
    </row>
    <row r="44" spans="1:9" ht="12.75" customHeight="1" x14ac:dyDescent="0.2">
      <c r="A44" s="211" t="s">
        <v>303</v>
      </c>
      <c r="B44" s="211"/>
      <c r="C44" s="211"/>
      <c r="D44" s="211"/>
      <c r="E44" s="211"/>
      <c r="F44" s="211"/>
      <c r="G44" s="12">
        <v>37</v>
      </c>
      <c r="H44" s="82">
        <f>H45+H53+H60+H70</f>
        <v>98399048</v>
      </c>
      <c r="I44" s="82">
        <f>I45+I53+I60+I70</f>
        <v>116630500</v>
      </c>
    </row>
    <row r="45" spans="1:9" ht="12.75" customHeight="1" x14ac:dyDescent="0.2">
      <c r="A45" s="210" t="s">
        <v>39</v>
      </c>
      <c r="B45" s="210"/>
      <c r="C45" s="210"/>
      <c r="D45" s="210"/>
      <c r="E45" s="210"/>
      <c r="F45" s="210"/>
      <c r="G45" s="12">
        <v>38</v>
      </c>
      <c r="H45" s="82">
        <f>SUM(H46:H52)</f>
        <v>16140459</v>
      </c>
      <c r="I45" s="82">
        <f>SUM(I46:I52)</f>
        <v>16189004</v>
      </c>
    </row>
    <row r="46" spans="1:9" ht="12.75" customHeight="1" x14ac:dyDescent="0.2">
      <c r="A46" s="209" t="s">
        <v>40</v>
      </c>
      <c r="B46" s="209"/>
      <c r="C46" s="209"/>
      <c r="D46" s="209"/>
      <c r="E46" s="209"/>
      <c r="F46" s="209"/>
      <c r="G46" s="11">
        <v>39</v>
      </c>
      <c r="H46" s="18">
        <v>8253830</v>
      </c>
      <c r="I46" s="18">
        <v>7907204</v>
      </c>
    </row>
    <row r="47" spans="1:9" ht="12.75" customHeight="1" x14ac:dyDescent="0.2">
      <c r="A47" s="209" t="s">
        <v>41</v>
      </c>
      <c r="B47" s="209"/>
      <c r="C47" s="209"/>
      <c r="D47" s="209"/>
      <c r="E47" s="209"/>
      <c r="F47" s="209"/>
      <c r="G47" s="11">
        <v>40</v>
      </c>
      <c r="H47" s="18">
        <v>2470439</v>
      </c>
      <c r="I47" s="18">
        <v>1954981</v>
      </c>
    </row>
    <row r="48" spans="1:9" ht="12.75" customHeight="1" x14ac:dyDescent="0.2">
      <c r="A48" s="209" t="s">
        <v>42</v>
      </c>
      <c r="B48" s="209"/>
      <c r="C48" s="209"/>
      <c r="D48" s="209"/>
      <c r="E48" s="209"/>
      <c r="F48" s="209"/>
      <c r="G48" s="11">
        <v>41</v>
      </c>
      <c r="H48" s="18">
        <v>1762728</v>
      </c>
      <c r="I48" s="18">
        <v>1923686</v>
      </c>
    </row>
    <row r="49" spans="1:9" ht="12.75" customHeight="1" x14ac:dyDescent="0.2">
      <c r="A49" s="209" t="s">
        <v>43</v>
      </c>
      <c r="B49" s="209"/>
      <c r="C49" s="209"/>
      <c r="D49" s="209"/>
      <c r="E49" s="209"/>
      <c r="F49" s="209"/>
      <c r="G49" s="11">
        <v>42</v>
      </c>
      <c r="H49" s="18">
        <v>3647290</v>
      </c>
      <c r="I49" s="18">
        <v>4403133</v>
      </c>
    </row>
    <row r="50" spans="1:9" ht="12.75" customHeight="1" x14ac:dyDescent="0.2">
      <c r="A50" s="209" t="s">
        <v>44</v>
      </c>
      <c r="B50" s="209"/>
      <c r="C50" s="209"/>
      <c r="D50" s="209"/>
      <c r="E50" s="209"/>
      <c r="F50" s="209"/>
      <c r="G50" s="11">
        <v>43</v>
      </c>
      <c r="H50" s="18">
        <v>0</v>
      </c>
      <c r="I50" s="18">
        <v>0</v>
      </c>
    </row>
    <row r="51" spans="1:9" ht="12.75" customHeight="1" x14ac:dyDescent="0.2">
      <c r="A51" s="209" t="s">
        <v>45</v>
      </c>
      <c r="B51" s="209"/>
      <c r="C51" s="209"/>
      <c r="D51" s="209"/>
      <c r="E51" s="209"/>
      <c r="F51" s="209"/>
      <c r="G51" s="11">
        <v>44</v>
      </c>
      <c r="H51" s="18">
        <v>6172</v>
      </c>
      <c r="I51" s="18">
        <v>0</v>
      </c>
    </row>
    <row r="52" spans="1:9" ht="12.75" customHeight="1" x14ac:dyDescent="0.2">
      <c r="A52" s="209" t="s">
        <v>46</v>
      </c>
      <c r="B52" s="209"/>
      <c r="C52" s="209"/>
      <c r="D52" s="209"/>
      <c r="E52" s="209"/>
      <c r="F52" s="209"/>
      <c r="G52" s="11">
        <v>45</v>
      </c>
      <c r="H52" s="18">
        <v>0</v>
      </c>
      <c r="I52" s="18">
        <v>0</v>
      </c>
    </row>
    <row r="53" spans="1:9" ht="12.75" customHeight="1" x14ac:dyDescent="0.2">
      <c r="A53" s="210" t="s">
        <v>47</v>
      </c>
      <c r="B53" s="210"/>
      <c r="C53" s="210"/>
      <c r="D53" s="210"/>
      <c r="E53" s="210"/>
      <c r="F53" s="210"/>
      <c r="G53" s="12">
        <v>46</v>
      </c>
      <c r="H53" s="82">
        <f>SUM(H54:H59)</f>
        <v>69639758</v>
      </c>
      <c r="I53" s="82">
        <f>SUM(I54:I59)</f>
        <v>87673469</v>
      </c>
    </row>
    <row r="54" spans="1:9" ht="12.75" customHeight="1" x14ac:dyDescent="0.2">
      <c r="A54" s="209" t="s">
        <v>48</v>
      </c>
      <c r="B54" s="209"/>
      <c r="C54" s="209"/>
      <c r="D54" s="209"/>
      <c r="E54" s="209"/>
      <c r="F54" s="209"/>
      <c r="G54" s="11">
        <v>47</v>
      </c>
      <c r="H54" s="18">
        <v>2075238</v>
      </c>
      <c r="I54" s="18">
        <v>523314</v>
      </c>
    </row>
    <row r="55" spans="1:9" ht="12.75" customHeight="1" x14ac:dyDescent="0.2">
      <c r="A55" s="209" t="s">
        <v>49</v>
      </c>
      <c r="B55" s="209"/>
      <c r="C55" s="209"/>
      <c r="D55" s="209"/>
      <c r="E55" s="209"/>
      <c r="F55" s="209"/>
      <c r="G55" s="11">
        <v>48</v>
      </c>
      <c r="H55" s="18">
        <v>0</v>
      </c>
      <c r="I55" s="18">
        <v>0</v>
      </c>
    </row>
    <row r="56" spans="1:9" ht="12.75" customHeight="1" x14ac:dyDescent="0.2">
      <c r="A56" s="209" t="s">
        <v>50</v>
      </c>
      <c r="B56" s="209"/>
      <c r="C56" s="209"/>
      <c r="D56" s="209"/>
      <c r="E56" s="209"/>
      <c r="F56" s="209"/>
      <c r="G56" s="11">
        <v>49</v>
      </c>
      <c r="H56" s="18">
        <v>55821171</v>
      </c>
      <c r="I56" s="18">
        <v>76658515</v>
      </c>
    </row>
    <row r="57" spans="1:9" ht="12.75" customHeight="1" x14ac:dyDescent="0.2">
      <c r="A57" s="209" t="s">
        <v>51</v>
      </c>
      <c r="B57" s="209"/>
      <c r="C57" s="209"/>
      <c r="D57" s="209"/>
      <c r="E57" s="209"/>
      <c r="F57" s="209"/>
      <c r="G57" s="11">
        <v>50</v>
      </c>
      <c r="H57" s="18">
        <v>6459</v>
      </c>
      <c r="I57" s="18">
        <v>17306</v>
      </c>
    </row>
    <row r="58" spans="1:9" ht="12.75" customHeight="1" x14ac:dyDescent="0.2">
      <c r="A58" s="209" t="s">
        <v>52</v>
      </c>
      <c r="B58" s="209"/>
      <c r="C58" s="209"/>
      <c r="D58" s="209"/>
      <c r="E58" s="209"/>
      <c r="F58" s="209"/>
      <c r="G58" s="11">
        <v>51</v>
      </c>
      <c r="H58" s="18">
        <v>2971036</v>
      </c>
      <c r="I58" s="18">
        <v>2690524</v>
      </c>
    </row>
    <row r="59" spans="1:9" ht="12.75" customHeight="1" x14ac:dyDescent="0.2">
      <c r="A59" s="209" t="s">
        <v>53</v>
      </c>
      <c r="B59" s="209"/>
      <c r="C59" s="209"/>
      <c r="D59" s="209"/>
      <c r="E59" s="209"/>
      <c r="F59" s="209"/>
      <c r="G59" s="11">
        <v>52</v>
      </c>
      <c r="H59" s="18">
        <v>8765854</v>
      </c>
      <c r="I59" s="18">
        <v>7783810</v>
      </c>
    </row>
    <row r="60" spans="1:9" ht="12.75" customHeight="1" x14ac:dyDescent="0.2">
      <c r="A60" s="210" t="s">
        <v>54</v>
      </c>
      <c r="B60" s="210"/>
      <c r="C60" s="210"/>
      <c r="D60" s="210"/>
      <c r="E60" s="210"/>
      <c r="F60" s="210"/>
      <c r="G60" s="12">
        <v>53</v>
      </c>
      <c r="H60" s="82">
        <f>SUM(H61:H69)</f>
        <v>273502</v>
      </c>
      <c r="I60" s="82">
        <f>SUM(I61:I69)</f>
        <v>229705</v>
      </c>
    </row>
    <row r="61" spans="1:9" ht="12.75" customHeight="1" x14ac:dyDescent="0.2">
      <c r="A61" s="209" t="s">
        <v>23</v>
      </c>
      <c r="B61" s="209"/>
      <c r="C61" s="209"/>
      <c r="D61" s="209"/>
      <c r="E61" s="209"/>
      <c r="F61" s="209"/>
      <c r="G61" s="11">
        <v>54</v>
      </c>
      <c r="H61" s="18">
        <v>0</v>
      </c>
      <c r="I61" s="18">
        <v>0</v>
      </c>
    </row>
    <row r="62" spans="1:9" ht="27.6" customHeight="1" x14ac:dyDescent="0.2">
      <c r="A62" s="209" t="s">
        <v>24</v>
      </c>
      <c r="B62" s="209"/>
      <c r="C62" s="209"/>
      <c r="D62" s="209"/>
      <c r="E62" s="209"/>
      <c r="F62" s="209"/>
      <c r="G62" s="11">
        <v>55</v>
      </c>
      <c r="H62" s="18">
        <v>0</v>
      </c>
      <c r="I62" s="18">
        <v>0</v>
      </c>
    </row>
    <row r="63" spans="1:9" ht="12.75" customHeight="1" x14ac:dyDescent="0.2">
      <c r="A63" s="209" t="s">
        <v>25</v>
      </c>
      <c r="B63" s="209"/>
      <c r="C63" s="209"/>
      <c r="D63" s="209"/>
      <c r="E63" s="209"/>
      <c r="F63" s="209"/>
      <c r="G63" s="11">
        <v>56</v>
      </c>
      <c r="H63" s="18">
        <v>0</v>
      </c>
      <c r="I63" s="18">
        <v>0</v>
      </c>
    </row>
    <row r="64" spans="1:9" ht="25.9" customHeight="1" x14ac:dyDescent="0.2">
      <c r="A64" s="209" t="s">
        <v>55</v>
      </c>
      <c r="B64" s="209"/>
      <c r="C64" s="209"/>
      <c r="D64" s="209"/>
      <c r="E64" s="209"/>
      <c r="F64" s="209"/>
      <c r="G64" s="11">
        <v>57</v>
      </c>
      <c r="H64" s="18">
        <v>0</v>
      </c>
      <c r="I64" s="18">
        <v>0</v>
      </c>
    </row>
    <row r="65" spans="1:11" ht="21.6" customHeight="1" x14ac:dyDescent="0.2">
      <c r="A65" s="209" t="s">
        <v>27</v>
      </c>
      <c r="B65" s="209"/>
      <c r="C65" s="209"/>
      <c r="D65" s="209"/>
      <c r="E65" s="209"/>
      <c r="F65" s="209"/>
      <c r="G65" s="11">
        <v>58</v>
      </c>
      <c r="H65" s="18">
        <v>0</v>
      </c>
      <c r="I65" s="18">
        <v>0</v>
      </c>
    </row>
    <row r="66" spans="1:11" ht="21.6" customHeight="1" x14ac:dyDescent="0.2">
      <c r="A66" s="209" t="s">
        <v>28</v>
      </c>
      <c r="B66" s="209"/>
      <c r="C66" s="209"/>
      <c r="D66" s="209"/>
      <c r="E66" s="209"/>
      <c r="F66" s="209"/>
      <c r="G66" s="11">
        <v>59</v>
      </c>
      <c r="H66" s="18">
        <v>0</v>
      </c>
      <c r="I66" s="18">
        <v>0</v>
      </c>
    </row>
    <row r="67" spans="1:11" ht="12.75" customHeight="1" x14ac:dyDescent="0.2">
      <c r="A67" s="209" t="s">
        <v>29</v>
      </c>
      <c r="B67" s="209"/>
      <c r="C67" s="209"/>
      <c r="D67" s="209"/>
      <c r="E67" s="209"/>
      <c r="F67" s="209"/>
      <c r="G67" s="11">
        <v>60</v>
      </c>
      <c r="H67" s="18">
        <v>0</v>
      </c>
      <c r="I67" s="18">
        <v>0</v>
      </c>
    </row>
    <row r="68" spans="1:11" ht="12.75" customHeight="1" x14ac:dyDescent="0.2">
      <c r="A68" s="209" t="s">
        <v>30</v>
      </c>
      <c r="B68" s="209"/>
      <c r="C68" s="209"/>
      <c r="D68" s="209"/>
      <c r="E68" s="209"/>
      <c r="F68" s="209"/>
      <c r="G68" s="11">
        <v>61</v>
      </c>
      <c r="H68" s="18">
        <v>273502</v>
      </c>
      <c r="I68" s="18">
        <v>229705</v>
      </c>
    </row>
    <row r="69" spans="1:11" ht="12.75" customHeight="1" x14ac:dyDescent="0.2">
      <c r="A69" s="209" t="s">
        <v>56</v>
      </c>
      <c r="B69" s="209"/>
      <c r="C69" s="209"/>
      <c r="D69" s="209"/>
      <c r="E69" s="209"/>
      <c r="F69" s="209"/>
      <c r="G69" s="11">
        <v>62</v>
      </c>
      <c r="H69" s="18">
        <v>0</v>
      </c>
      <c r="I69" s="18">
        <v>0</v>
      </c>
    </row>
    <row r="70" spans="1:11" ht="12.75" customHeight="1" x14ac:dyDescent="0.2">
      <c r="A70" s="209" t="s">
        <v>57</v>
      </c>
      <c r="B70" s="209"/>
      <c r="C70" s="209"/>
      <c r="D70" s="209"/>
      <c r="E70" s="209"/>
      <c r="F70" s="209"/>
      <c r="G70" s="11">
        <v>63</v>
      </c>
      <c r="H70" s="18">
        <v>12345329</v>
      </c>
      <c r="I70" s="18">
        <v>12538322</v>
      </c>
    </row>
    <row r="71" spans="1:11" ht="12.75" customHeight="1" x14ac:dyDescent="0.2">
      <c r="A71" s="225" t="s">
        <v>58</v>
      </c>
      <c r="B71" s="225"/>
      <c r="C71" s="225"/>
      <c r="D71" s="225"/>
      <c r="E71" s="225"/>
      <c r="F71" s="225"/>
      <c r="G71" s="11">
        <v>64</v>
      </c>
      <c r="H71" s="18">
        <v>901615</v>
      </c>
      <c r="I71" s="18">
        <v>864376</v>
      </c>
    </row>
    <row r="72" spans="1:11" ht="12.75" customHeight="1" x14ac:dyDescent="0.2">
      <c r="A72" s="211" t="s">
        <v>304</v>
      </c>
      <c r="B72" s="211"/>
      <c r="C72" s="211"/>
      <c r="D72" s="211"/>
      <c r="E72" s="211"/>
      <c r="F72" s="211"/>
      <c r="G72" s="12">
        <v>65</v>
      </c>
      <c r="H72" s="82">
        <f>H8+H9+H44+H71</f>
        <v>137929704</v>
      </c>
      <c r="I72" s="82">
        <f>I8+I9+I44+I71</f>
        <v>160064318</v>
      </c>
      <c r="J72" s="84"/>
    </row>
    <row r="73" spans="1:11" ht="12.75" customHeight="1" x14ac:dyDescent="0.2">
      <c r="A73" s="225" t="s">
        <v>59</v>
      </c>
      <c r="B73" s="225"/>
      <c r="C73" s="225"/>
      <c r="D73" s="225"/>
      <c r="E73" s="225"/>
      <c r="F73" s="225"/>
      <c r="G73" s="11">
        <v>66</v>
      </c>
      <c r="H73" s="18">
        <v>59321279</v>
      </c>
      <c r="I73" s="18">
        <v>100696719</v>
      </c>
    </row>
    <row r="74" spans="1:11" x14ac:dyDescent="0.2">
      <c r="A74" s="227" t="s">
        <v>60</v>
      </c>
      <c r="B74" s="228"/>
      <c r="C74" s="228"/>
      <c r="D74" s="228"/>
      <c r="E74" s="228"/>
      <c r="F74" s="228"/>
      <c r="G74" s="228"/>
      <c r="H74" s="228"/>
      <c r="I74" s="228"/>
    </row>
    <row r="75" spans="1:11" ht="12.75" customHeight="1" x14ac:dyDescent="0.2">
      <c r="A75" s="211" t="s">
        <v>352</v>
      </c>
      <c r="B75" s="211"/>
      <c r="C75" s="211"/>
      <c r="D75" s="211"/>
      <c r="E75" s="211"/>
      <c r="F75" s="211"/>
      <c r="G75" s="12">
        <v>67</v>
      </c>
      <c r="H75" s="83">
        <f>H76+H77+H78+H84+H85+H91+H94+H97</f>
        <v>62151965</v>
      </c>
      <c r="I75" s="83">
        <f>I76+I77+I78+I84+I85+I91+I94+I97</f>
        <v>68312092</v>
      </c>
      <c r="J75" s="84"/>
      <c r="K75" s="84"/>
    </row>
    <row r="76" spans="1:11" ht="12.75" customHeight="1" x14ac:dyDescent="0.2">
      <c r="A76" s="209" t="s">
        <v>61</v>
      </c>
      <c r="B76" s="209"/>
      <c r="C76" s="209"/>
      <c r="D76" s="209"/>
      <c r="E76" s="209"/>
      <c r="F76" s="209"/>
      <c r="G76" s="11">
        <v>68</v>
      </c>
      <c r="H76" s="18">
        <v>41247193</v>
      </c>
      <c r="I76" s="18">
        <v>41247193</v>
      </c>
    </row>
    <row r="77" spans="1:11" ht="12.75" customHeight="1" x14ac:dyDescent="0.2">
      <c r="A77" s="209" t="s">
        <v>62</v>
      </c>
      <c r="B77" s="209"/>
      <c r="C77" s="209"/>
      <c r="D77" s="209"/>
      <c r="E77" s="209"/>
      <c r="F77" s="209"/>
      <c r="G77" s="11">
        <v>69</v>
      </c>
      <c r="H77" s="18">
        <v>12386939</v>
      </c>
      <c r="I77" s="18">
        <v>12386939</v>
      </c>
    </row>
    <row r="78" spans="1:11" ht="12.75" customHeight="1" x14ac:dyDescent="0.2">
      <c r="A78" s="210" t="s">
        <v>63</v>
      </c>
      <c r="B78" s="210"/>
      <c r="C78" s="210"/>
      <c r="D78" s="210"/>
      <c r="E78" s="210"/>
      <c r="F78" s="210"/>
      <c r="G78" s="12">
        <v>70</v>
      </c>
      <c r="H78" s="83">
        <f>SUM(H79:H83)</f>
        <v>3612288</v>
      </c>
      <c r="I78" s="83">
        <f>SUM(I79:I83)</f>
        <v>3704878</v>
      </c>
    </row>
    <row r="79" spans="1:11" ht="12.75" customHeight="1" x14ac:dyDescent="0.2">
      <c r="A79" s="209" t="s">
        <v>64</v>
      </c>
      <c r="B79" s="209"/>
      <c r="C79" s="209"/>
      <c r="D79" s="209"/>
      <c r="E79" s="209"/>
      <c r="F79" s="209"/>
      <c r="G79" s="11">
        <v>71</v>
      </c>
      <c r="H79" s="18">
        <v>22007</v>
      </c>
      <c r="I79" s="18">
        <v>22007</v>
      </c>
    </row>
    <row r="80" spans="1:11" ht="12.75" customHeight="1" x14ac:dyDescent="0.2">
      <c r="A80" s="209" t="s">
        <v>65</v>
      </c>
      <c r="B80" s="209"/>
      <c r="C80" s="209"/>
      <c r="D80" s="209"/>
      <c r="E80" s="209"/>
      <c r="F80" s="209"/>
      <c r="G80" s="11">
        <v>72</v>
      </c>
      <c r="H80" s="18">
        <v>1123568</v>
      </c>
      <c r="I80" s="18">
        <v>1123568</v>
      </c>
    </row>
    <row r="81" spans="1:10" ht="12.75" customHeight="1" x14ac:dyDescent="0.2">
      <c r="A81" s="209" t="s">
        <v>66</v>
      </c>
      <c r="B81" s="209"/>
      <c r="C81" s="209"/>
      <c r="D81" s="209"/>
      <c r="E81" s="209"/>
      <c r="F81" s="209"/>
      <c r="G81" s="11">
        <v>73</v>
      </c>
      <c r="H81" s="18">
        <v>-1123568</v>
      </c>
      <c r="I81" s="18">
        <v>-1123568</v>
      </c>
    </row>
    <row r="82" spans="1:10" ht="12.75" customHeight="1" x14ac:dyDescent="0.2">
      <c r="A82" s="209" t="s">
        <v>67</v>
      </c>
      <c r="B82" s="209"/>
      <c r="C82" s="209"/>
      <c r="D82" s="209"/>
      <c r="E82" s="209"/>
      <c r="F82" s="209"/>
      <c r="G82" s="11">
        <v>74</v>
      </c>
      <c r="H82" s="18">
        <v>4329751</v>
      </c>
      <c r="I82" s="18">
        <v>4329751</v>
      </c>
      <c r="J82" s="84"/>
    </row>
    <row r="83" spans="1:10" ht="12.75" customHeight="1" x14ac:dyDescent="0.2">
      <c r="A83" s="209" t="s">
        <v>68</v>
      </c>
      <c r="B83" s="209"/>
      <c r="C83" s="209"/>
      <c r="D83" s="209"/>
      <c r="E83" s="209"/>
      <c r="F83" s="209"/>
      <c r="G83" s="11">
        <v>75</v>
      </c>
      <c r="H83" s="18">
        <v>-739470</v>
      </c>
      <c r="I83" s="18">
        <v>-646880</v>
      </c>
      <c r="J83" s="84"/>
    </row>
    <row r="84" spans="1:10" ht="12.75" customHeight="1" x14ac:dyDescent="0.2">
      <c r="A84" s="226" t="s">
        <v>69</v>
      </c>
      <c r="B84" s="226"/>
      <c r="C84" s="226"/>
      <c r="D84" s="226"/>
      <c r="E84" s="226"/>
      <c r="F84" s="226"/>
      <c r="G84" s="42">
        <v>76</v>
      </c>
      <c r="H84" s="43">
        <v>6404565</v>
      </c>
      <c r="I84" s="43">
        <v>6404565</v>
      </c>
    </row>
    <row r="85" spans="1:10" ht="12.75" customHeight="1" x14ac:dyDescent="0.2">
      <c r="A85" s="210" t="s">
        <v>444</v>
      </c>
      <c r="B85" s="210"/>
      <c r="C85" s="210"/>
      <c r="D85" s="210"/>
      <c r="E85" s="210"/>
      <c r="F85" s="210"/>
      <c r="G85" s="12">
        <v>77</v>
      </c>
      <c r="H85" s="82">
        <f>H86+H87+H88+H89+H90</f>
        <v>0</v>
      </c>
      <c r="I85" s="82">
        <f>I86+I87+I88+I89+I90</f>
        <v>0</v>
      </c>
    </row>
    <row r="86" spans="1:10" ht="25.5" customHeight="1" x14ac:dyDescent="0.2">
      <c r="A86" s="209" t="s">
        <v>445</v>
      </c>
      <c r="B86" s="209"/>
      <c r="C86" s="209"/>
      <c r="D86" s="209"/>
      <c r="E86" s="209"/>
      <c r="F86" s="209"/>
      <c r="G86" s="11">
        <v>78</v>
      </c>
      <c r="H86" s="18">
        <v>0</v>
      </c>
      <c r="I86" s="18">
        <v>0</v>
      </c>
    </row>
    <row r="87" spans="1:10" ht="12.75" customHeight="1" x14ac:dyDescent="0.2">
      <c r="A87" s="209" t="s">
        <v>70</v>
      </c>
      <c r="B87" s="209"/>
      <c r="C87" s="209"/>
      <c r="D87" s="209"/>
      <c r="E87" s="209"/>
      <c r="F87" s="209"/>
      <c r="G87" s="11">
        <v>79</v>
      </c>
      <c r="H87" s="18">
        <v>0</v>
      </c>
      <c r="I87" s="18">
        <v>0</v>
      </c>
    </row>
    <row r="88" spans="1:10" ht="12.75" customHeight="1" x14ac:dyDescent="0.2">
      <c r="A88" s="209" t="s">
        <v>71</v>
      </c>
      <c r="B88" s="209"/>
      <c r="C88" s="209"/>
      <c r="D88" s="209"/>
      <c r="E88" s="209"/>
      <c r="F88" s="209"/>
      <c r="G88" s="11">
        <v>80</v>
      </c>
      <c r="H88" s="18">
        <v>0</v>
      </c>
      <c r="I88" s="18">
        <v>0</v>
      </c>
    </row>
    <row r="89" spans="1:10" ht="12.75" customHeight="1" x14ac:dyDescent="0.2">
      <c r="A89" s="209" t="s">
        <v>348</v>
      </c>
      <c r="B89" s="209"/>
      <c r="C89" s="209"/>
      <c r="D89" s="209"/>
      <c r="E89" s="209"/>
      <c r="F89" s="209"/>
      <c r="G89" s="11">
        <v>81</v>
      </c>
      <c r="H89" s="18">
        <v>0</v>
      </c>
      <c r="I89" s="18">
        <v>0</v>
      </c>
    </row>
    <row r="90" spans="1:10" ht="12.75" customHeight="1" x14ac:dyDescent="0.2">
      <c r="A90" s="209" t="s">
        <v>349</v>
      </c>
      <c r="B90" s="209"/>
      <c r="C90" s="209"/>
      <c r="D90" s="209"/>
      <c r="E90" s="209"/>
      <c r="F90" s="209"/>
      <c r="G90" s="11">
        <v>82</v>
      </c>
      <c r="H90" s="18">
        <v>0</v>
      </c>
      <c r="I90" s="18">
        <v>0</v>
      </c>
    </row>
    <row r="91" spans="1:10" ht="12.75" customHeight="1" x14ac:dyDescent="0.2">
      <c r="A91" s="210" t="s">
        <v>350</v>
      </c>
      <c r="B91" s="210"/>
      <c r="C91" s="210"/>
      <c r="D91" s="210"/>
      <c r="E91" s="210"/>
      <c r="F91" s="210"/>
      <c r="G91" s="12">
        <v>83</v>
      </c>
      <c r="H91" s="82">
        <f>H92-H93</f>
        <v>1710877</v>
      </c>
      <c r="I91" s="82">
        <f>I92-I93</f>
        <v>-1499020</v>
      </c>
    </row>
    <row r="92" spans="1:10" ht="12.75" customHeight="1" x14ac:dyDescent="0.2">
      <c r="A92" s="209" t="s">
        <v>72</v>
      </c>
      <c r="B92" s="209"/>
      <c r="C92" s="209"/>
      <c r="D92" s="209"/>
      <c r="E92" s="209"/>
      <c r="F92" s="209"/>
      <c r="G92" s="11">
        <v>84</v>
      </c>
      <c r="H92" s="18">
        <v>1710877</v>
      </c>
      <c r="I92" s="18">
        <v>0</v>
      </c>
    </row>
    <row r="93" spans="1:10" ht="12.75" customHeight="1" x14ac:dyDescent="0.2">
      <c r="A93" s="209" t="s">
        <v>73</v>
      </c>
      <c r="B93" s="209"/>
      <c r="C93" s="209"/>
      <c r="D93" s="209"/>
      <c r="E93" s="209"/>
      <c r="F93" s="209"/>
      <c r="G93" s="11">
        <v>85</v>
      </c>
      <c r="H93" s="18">
        <v>0</v>
      </c>
      <c r="I93" s="18">
        <v>1499020</v>
      </c>
    </row>
    <row r="94" spans="1:10" ht="12.75" customHeight="1" x14ac:dyDescent="0.2">
      <c r="A94" s="210" t="s">
        <v>351</v>
      </c>
      <c r="B94" s="210"/>
      <c r="C94" s="210"/>
      <c r="D94" s="210"/>
      <c r="E94" s="210"/>
      <c r="F94" s="210"/>
      <c r="G94" s="12">
        <v>86</v>
      </c>
      <c r="H94" s="82">
        <f>H95-H96</f>
        <v>-3209897</v>
      </c>
      <c r="I94" s="82">
        <f>I95-I96</f>
        <v>6067537</v>
      </c>
    </row>
    <row r="95" spans="1:10" ht="12.75" customHeight="1" x14ac:dyDescent="0.2">
      <c r="A95" s="209" t="s">
        <v>74</v>
      </c>
      <c r="B95" s="209"/>
      <c r="C95" s="209"/>
      <c r="D95" s="209"/>
      <c r="E95" s="209"/>
      <c r="F95" s="209"/>
      <c r="G95" s="11">
        <v>87</v>
      </c>
      <c r="H95" s="18">
        <v>0</v>
      </c>
      <c r="I95" s="18">
        <v>6067537</v>
      </c>
    </row>
    <row r="96" spans="1:10" ht="12.75" customHeight="1" x14ac:dyDescent="0.2">
      <c r="A96" s="209" t="s">
        <v>75</v>
      </c>
      <c r="B96" s="209"/>
      <c r="C96" s="209"/>
      <c r="D96" s="209"/>
      <c r="E96" s="209"/>
      <c r="F96" s="209"/>
      <c r="G96" s="11">
        <v>88</v>
      </c>
      <c r="H96" s="18">
        <v>3209897</v>
      </c>
      <c r="I96" s="18">
        <v>0</v>
      </c>
    </row>
    <row r="97" spans="1:9" ht="12.75" customHeight="1" x14ac:dyDescent="0.2">
      <c r="A97" s="209" t="s">
        <v>76</v>
      </c>
      <c r="B97" s="209"/>
      <c r="C97" s="209"/>
      <c r="D97" s="209"/>
      <c r="E97" s="209"/>
      <c r="F97" s="209"/>
      <c r="G97" s="11">
        <v>89</v>
      </c>
      <c r="H97" s="18">
        <v>0</v>
      </c>
      <c r="I97" s="18">
        <v>0</v>
      </c>
    </row>
    <row r="98" spans="1:9" ht="12.75" customHeight="1" x14ac:dyDescent="0.2">
      <c r="A98" s="211" t="s">
        <v>353</v>
      </c>
      <c r="B98" s="211"/>
      <c r="C98" s="211"/>
      <c r="D98" s="211"/>
      <c r="E98" s="211"/>
      <c r="F98" s="211"/>
      <c r="G98" s="12">
        <v>90</v>
      </c>
      <c r="H98" s="82">
        <f>SUM(H99:H104)</f>
        <v>3875112</v>
      </c>
      <c r="I98" s="82">
        <f>SUM(I99:I104)</f>
        <v>5802577</v>
      </c>
    </row>
    <row r="99" spans="1:9" ht="12.75" customHeight="1" x14ac:dyDescent="0.2">
      <c r="A99" s="209" t="s">
        <v>77</v>
      </c>
      <c r="B99" s="209"/>
      <c r="C99" s="209"/>
      <c r="D99" s="209"/>
      <c r="E99" s="209"/>
      <c r="F99" s="209"/>
      <c r="G99" s="11">
        <v>91</v>
      </c>
      <c r="H99" s="18">
        <v>809386</v>
      </c>
      <c r="I99" s="18">
        <v>1001840</v>
      </c>
    </row>
    <row r="100" spans="1:9" ht="12.75" customHeight="1" x14ac:dyDescent="0.2">
      <c r="A100" s="209" t="s">
        <v>78</v>
      </c>
      <c r="B100" s="209"/>
      <c r="C100" s="209"/>
      <c r="D100" s="209"/>
      <c r="E100" s="209"/>
      <c r="F100" s="209"/>
      <c r="G100" s="11">
        <v>92</v>
      </c>
      <c r="H100" s="18">
        <v>0</v>
      </c>
      <c r="I100" s="18">
        <v>0</v>
      </c>
    </row>
    <row r="101" spans="1:9" ht="12.75" customHeight="1" x14ac:dyDescent="0.2">
      <c r="A101" s="209" t="s">
        <v>79</v>
      </c>
      <c r="B101" s="209"/>
      <c r="C101" s="209"/>
      <c r="D101" s="209"/>
      <c r="E101" s="209"/>
      <c r="F101" s="209"/>
      <c r="G101" s="11">
        <v>93</v>
      </c>
      <c r="H101" s="18">
        <v>2847509</v>
      </c>
      <c r="I101" s="18">
        <v>4571635</v>
      </c>
    </row>
    <row r="102" spans="1:9" ht="12.75" customHeight="1" x14ac:dyDescent="0.2">
      <c r="A102" s="209" t="s">
        <v>80</v>
      </c>
      <c r="B102" s="209"/>
      <c r="C102" s="209"/>
      <c r="D102" s="209"/>
      <c r="E102" s="209"/>
      <c r="F102" s="209"/>
      <c r="G102" s="11">
        <v>94</v>
      </c>
      <c r="H102" s="18">
        <v>0</v>
      </c>
      <c r="I102" s="18">
        <v>0</v>
      </c>
    </row>
    <row r="103" spans="1:9" ht="12.75" customHeight="1" x14ac:dyDescent="0.2">
      <c r="A103" s="209" t="s">
        <v>81</v>
      </c>
      <c r="B103" s="209"/>
      <c r="C103" s="209"/>
      <c r="D103" s="209"/>
      <c r="E103" s="209"/>
      <c r="F103" s="209"/>
      <c r="G103" s="11">
        <v>95</v>
      </c>
      <c r="H103" s="18">
        <v>0</v>
      </c>
      <c r="I103" s="18">
        <v>0</v>
      </c>
    </row>
    <row r="104" spans="1:9" ht="12.75" customHeight="1" x14ac:dyDescent="0.2">
      <c r="A104" s="209" t="s">
        <v>82</v>
      </c>
      <c r="B104" s="209"/>
      <c r="C104" s="209"/>
      <c r="D104" s="209"/>
      <c r="E104" s="209"/>
      <c r="F104" s="209"/>
      <c r="G104" s="11">
        <v>96</v>
      </c>
      <c r="H104" s="18">
        <v>218217</v>
      </c>
      <c r="I104" s="18">
        <v>229102</v>
      </c>
    </row>
    <row r="105" spans="1:9" ht="12.75" customHeight="1" x14ac:dyDescent="0.2">
      <c r="A105" s="211" t="s">
        <v>354</v>
      </c>
      <c r="B105" s="211"/>
      <c r="C105" s="211"/>
      <c r="D105" s="211"/>
      <c r="E105" s="211"/>
      <c r="F105" s="211"/>
      <c r="G105" s="12">
        <v>97</v>
      </c>
      <c r="H105" s="82">
        <f>SUM(H106:H116)</f>
        <v>9212278</v>
      </c>
      <c r="I105" s="82">
        <f>SUM(I106:I116)</f>
        <v>9152523</v>
      </c>
    </row>
    <row r="106" spans="1:9" ht="12.75" customHeight="1" x14ac:dyDescent="0.2">
      <c r="A106" s="209" t="s">
        <v>83</v>
      </c>
      <c r="B106" s="209"/>
      <c r="C106" s="209"/>
      <c r="D106" s="209"/>
      <c r="E106" s="209"/>
      <c r="F106" s="209"/>
      <c r="G106" s="11">
        <v>98</v>
      </c>
      <c r="H106" s="18">
        <v>0</v>
      </c>
      <c r="I106" s="18">
        <v>0</v>
      </c>
    </row>
    <row r="107" spans="1:9" ht="24.6" customHeight="1" x14ac:dyDescent="0.2">
      <c r="A107" s="209" t="s">
        <v>84</v>
      </c>
      <c r="B107" s="209"/>
      <c r="C107" s="209"/>
      <c r="D107" s="209"/>
      <c r="E107" s="209"/>
      <c r="F107" s="209"/>
      <c r="G107" s="11">
        <v>99</v>
      </c>
      <c r="H107" s="18">
        <v>0</v>
      </c>
      <c r="I107" s="18">
        <v>0</v>
      </c>
    </row>
    <row r="108" spans="1:9" ht="12.75" customHeight="1" x14ac:dyDescent="0.2">
      <c r="A108" s="209" t="s">
        <v>85</v>
      </c>
      <c r="B108" s="209"/>
      <c r="C108" s="209"/>
      <c r="D108" s="209"/>
      <c r="E108" s="209"/>
      <c r="F108" s="209"/>
      <c r="G108" s="11">
        <v>100</v>
      </c>
      <c r="H108" s="18">
        <v>0</v>
      </c>
      <c r="I108" s="18">
        <v>0</v>
      </c>
    </row>
    <row r="109" spans="1:9" ht="21.6" customHeight="1" x14ac:dyDescent="0.2">
      <c r="A109" s="209" t="s">
        <v>86</v>
      </c>
      <c r="B109" s="209"/>
      <c r="C109" s="209"/>
      <c r="D109" s="209"/>
      <c r="E109" s="209"/>
      <c r="F109" s="209"/>
      <c r="G109" s="11">
        <v>101</v>
      </c>
      <c r="H109" s="18">
        <v>0</v>
      </c>
      <c r="I109" s="18">
        <v>0</v>
      </c>
    </row>
    <row r="110" spans="1:9" ht="12.75" customHeight="1" x14ac:dyDescent="0.2">
      <c r="A110" s="209" t="s">
        <v>87</v>
      </c>
      <c r="B110" s="209"/>
      <c r="C110" s="209"/>
      <c r="D110" s="209"/>
      <c r="E110" s="209"/>
      <c r="F110" s="209"/>
      <c r="G110" s="11">
        <v>102</v>
      </c>
      <c r="H110" s="18">
        <v>0</v>
      </c>
      <c r="I110" s="18">
        <v>0</v>
      </c>
    </row>
    <row r="111" spans="1:9" ht="12.75" customHeight="1" x14ac:dyDescent="0.2">
      <c r="A111" s="209" t="s">
        <v>88</v>
      </c>
      <c r="B111" s="209"/>
      <c r="C111" s="209"/>
      <c r="D111" s="209"/>
      <c r="E111" s="209"/>
      <c r="F111" s="209"/>
      <c r="G111" s="11">
        <v>103</v>
      </c>
      <c r="H111" s="18">
        <v>6460990</v>
      </c>
      <c r="I111" s="18">
        <v>6668967</v>
      </c>
    </row>
    <row r="112" spans="1:9" ht="12.75" customHeight="1" x14ac:dyDescent="0.2">
      <c r="A112" s="209" t="s">
        <v>89</v>
      </c>
      <c r="B112" s="209"/>
      <c r="C112" s="209"/>
      <c r="D112" s="209"/>
      <c r="E112" s="209"/>
      <c r="F112" s="209"/>
      <c r="G112" s="11">
        <v>104</v>
      </c>
      <c r="H112" s="18">
        <v>0</v>
      </c>
      <c r="I112" s="18">
        <v>0</v>
      </c>
    </row>
    <row r="113" spans="1:9" ht="12.75" customHeight="1" x14ac:dyDescent="0.2">
      <c r="A113" s="209" t="s">
        <v>90</v>
      </c>
      <c r="B113" s="209"/>
      <c r="C113" s="209"/>
      <c r="D113" s="209"/>
      <c r="E113" s="209"/>
      <c r="F113" s="209"/>
      <c r="G113" s="11">
        <v>105</v>
      </c>
      <c r="H113" s="18">
        <v>0</v>
      </c>
      <c r="I113" s="18">
        <v>0</v>
      </c>
    </row>
    <row r="114" spans="1:9" ht="12.75" customHeight="1" x14ac:dyDescent="0.2">
      <c r="A114" s="209" t="s">
        <v>91</v>
      </c>
      <c r="B114" s="209"/>
      <c r="C114" s="209"/>
      <c r="D114" s="209"/>
      <c r="E114" s="209"/>
      <c r="F114" s="209"/>
      <c r="G114" s="11">
        <v>106</v>
      </c>
      <c r="H114" s="18">
        <v>1345408</v>
      </c>
      <c r="I114" s="18">
        <v>1077676</v>
      </c>
    </row>
    <row r="115" spans="1:9" ht="12.75" customHeight="1" x14ac:dyDescent="0.2">
      <c r="A115" s="209" t="s">
        <v>92</v>
      </c>
      <c r="B115" s="209"/>
      <c r="C115" s="209"/>
      <c r="D115" s="209"/>
      <c r="E115" s="209"/>
      <c r="F115" s="209"/>
      <c r="G115" s="11">
        <v>107</v>
      </c>
      <c r="H115" s="18">
        <v>0</v>
      </c>
      <c r="I115" s="18">
        <v>0</v>
      </c>
    </row>
    <row r="116" spans="1:9" ht="12.75" customHeight="1" x14ac:dyDescent="0.2">
      <c r="A116" s="209" t="s">
        <v>93</v>
      </c>
      <c r="B116" s="209"/>
      <c r="C116" s="209"/>
      <c r="D116" s="209"/>
      <c r="E116" s="209"/>
      <c r="F116" s="209"/>
      <c r="G116" s="11">
        <v>108</v>
      </c>
      <c r="H116" s="18">
        <v>1405880</v>
      </c>
      <c r="I116" s="18">
        <v>1405880</v>
      </c>
    </row>
    <row r="117" spans="1:9" ht="12.75" customHeight="1" x14ac:dyDescent="0.2">
      <c r="A117" s="211" t="s">
        <v>355</v>
      </c>
      <c r="B117" s="211"/>
      <c r="C117" s="211"/>
      <c r="D117" s="211"/>
      <c r="E117" s="211"/>
      <c r="F117" s="211"/>
      <c r="G117" s="12">
        <v>109</v>
      </c>
      <c r="H117" s="82">
        <f>SUM(H118:H131)</f>
        <v>56270962</v>
      </c>
      <c r="I117" s="82">
        <f>SUM(I118:I131)</f>
        <v>67355041</v>
      </c>
    </row>
    <row r="118" spans="1:9" ht="12.75" customHeight="1" x14ac:dyDescent="0.2">
      <c r="A118" s="209" t="s">
        <v>83</v>
      </c>
      <c r="B118" s="209"/>
      <c r="C118" s="209"/>
      <c r="D118" s="209"/>
      <c r="E118" s="209"/>
      <c r="F118" s="209"/>
      <c r="G118" s="11">
        <v>110</v>
      </c>
      <c r="H118" s="18">
        <v>383615</v>
      </c>
      <c r="I118" s="18">
        <v>1374350</v>
      </c>
    </row>
    <row r="119" spans="1:9" ht="22.15" customHeight="1" x14ac:dyDescent="0.2">
      <c r="A119" s="209" t="s">
        <v>84</v>
      </c>
      <c r="B119" s="209"/>
      <c r="C119" s="209"/>
      <c r="D119" s="209"/>
      <c r="E119" s="209"/>
      <c r="F119" s="209"/>
      <c r="G119" s="11">
        <v>111</v>
      </c>
      <c r="H119" s="18">
        <v>0</v>
      </c>
      <c r="I119" s="18">
        <v>0</v>
      </c>
    </row>
    <row r="120" spans="1:9" ht="12.75" customHeight="1" x14ac:dyDescent="0.2">
      <c r="A120" s="209" t="s">
        <v>85</v>
      </c>
      <c r="B120" s="209"/>
      <c r="C120" s="209"/>
      <c r="D120" s="209"/>
      <c r="E120" s="209"/>
      <c r="F120" s="209"/>
      <c r="G120" s="11">
        <v>112</v>
      </c>
      <c r="H120" s="18">
        <v>0</v>
      </c>
      <c r="I120" s="18">
        <v>0</v>
      </c>
    </row>
    <row r="121" spans="1:9" ht="23.45" customHeight="1" x14ac:dyDescent="0.2">
      <c r="A121" s="209" t="s">
        <v>86</v>
      </c>
      <c r="B121" s="209"/>
      <c r="C121" s="209"/>
      <c r="D121" s="209"/>
      <c r="E121" s="209"/>
      <c r="F121" s="209"/>
      <c r="G121" s="11">
        <v>113</v>
      </c>
      <c r="H121" s="18">
        <v>0</v>
      </c>
      <c r="I121" s="18">
        <v>0</v>
      </c>
    </row>
    <row r="122" spans="1:9" ht="12.75" customHeight="1" x14ac:dyDescent="0.2">
      <c r="A122" s="209" t="s">
        <v>87</v>
      </c>
      <c r="B122" s="209"/>
      <c r="C122" s="209"/>
      <c r="D122" s="209"/>
      <c r="E122" s="209"/>
      <c r="F122" s="209"/>
      <c r="G122" s="11">
        <v>114</v>
      </c>
      <c r="H122" s="18">
        <v>0</v>
      </c>
      <c r="I122" s="18">
        <v>0</v>
      </c>
    </row>
    <row r="123" spans="1:9" ht="12.75" customHeight="1" x14ac:dyDescent="0.2">
      <c r="A123" s="209" t="s">
        <v>88</v>
      </c>
      <c r="B123" s="209"/>
      <c r="C123" s="209"/>
      <c r="D123" s="209"/>
      <c r="E123" s="209"/>
      <c r="F123" s="209"/>
      <c r="G123" s="11">
        <v>115</v>
      </c>
      <c r="H123" s="18">
        <v>3953052</v>
      </c>
      <c r="I123" s="18">
        <v>4818388</v>
      </c>
    </row>
    <row r="124" spans="1:9" ht="12.75" customHeight="1" x14ac:dyDescent="0.2">
      <c r="A124" s="209" t="s">
        <v>89</v>
      </c>
      <c r="B124" s="209"/>
      <c r="C124" s="209"/>
      <c r="D124" s="209"/>
      <c r="E124" s="209"/>
      <c r="F124" s="209"/>
      <c r="G124" s="11">
        <v>116</v>
      </c>
      <c r="H124" s="18">
        <v>13017400</v>
      </c>
      <c r="I124" s="18">
        <v>16936871</v>
      </c>
    </row>
    <row r="125" spans="1:9" ht="12.75" customHeight="1" x14ac:dyDescent="0.2">
      <c r="A125" s="209" t="s">
        <v>90</v>
      </c>
      <c r="B125" s="209"/>
      <c r="C125" s="209"/>
      <c r="D125" s="209"/>
      <c r="E125" s="209"/>
      <c r="F125" s="209"/>
      <c r="G125" s="11">
        <v>117</v>
      </c>
      <c r="H125" s="18">
        <v>29887794</v>
      </c>
      <c r="I125" s="18">
        <v>31824912</v>
      </c>
    </row>
    <row r="126" spans="1:9" x14ac:dyDescent="0.2">
      <c r="A126" s="209" t="s">
        <v>91</v>
      </c>
      <c r="B126" s="209"/>
      <c r="C126" s="209"/>
      <c r="D126" s="209"/>
      <c r="E126" s="209"/>
      <c r="F126" s="209"/>
      <c r="G126" s="11">
        <v>118</v>
      </c>
      <c r="H126" s="18">
        <v>195035</v>
      </c>
      <c r="I126" s="18">
        <v>267731</v>
      </c>
    </row>
    <row r="127" spans="1:9" x14ac:dyDescent="0.2">
      <c r="A127" s="209" t="s">
        <v>94</v>
      </c>
      <c r="B127" s="209"/>
      <c r="C127" s="209"/>
      <c r="D127" s="209"/>
      <c r="E127" s="209"/>
      <c r="F127" s="209"/>
      <c r="G127" s="11">
        <v>119</v>
      </c>
      <c r="H127" s="18">
        <v>3446139</v>
      </c>
      <c r="I127" s="18">
        <v>4355733</v>
      </c>
    </row>
    <row r="128" spans="1:9" x14ac:dyDescent="0.2">
      <c r="A128" s="209" t="s">
        <v>95</v>
      </c>
      <c r="B128" s="209"/>
      <c r="C128" s="209"/>
      <c r="D128" s="209"/>
      <c r="E128" s="209"/>
      <c r="F128" s="209"/>
      <c r="G128" s="11">
        <v>120</v>
      </c>
      <c r="H128" s="18">
        <v>4884599</v>
      </c>
      <c r="I128" s="18">
        <v>4904622</v>
      </c>
    </row>
    <row r="129" spans="1:9" x14ac:dyDescent="0.2">
      <c r="A129" s="209" t="s">
        <v>96</v>
      </c>
      <c r="B129" s="209"/>
      <c r="C129" s="209"/>
      <c r="D129" s="209"/>
      <c r="E129" s="209"/>
      <c r="F129" s="209"/>
      <c r="G129" s="11">
        <v>121</v>
      </c>
      <c r="H129" s="18">
        <v>0</v>
      </c>
      <c r="I129" s="18">
        <v>0</v>
      </c>
    </row>
    <row r="130" spans="1:9" x14ac:dyDescent="0.2">
      <c r="A130" s="209" t="s">
        <v>97</v>
      </c>
      <c r="B130" s="209"/>
      <c r="C130" s="209"/>
      <c r="D130" s="209"/>
      <c r="E130" s="209"/>
      <c r="F130" s="209"/>
      <c r="G130" s="11">
        <v>122</v>
      </c>
      <c r="H130" s="18">
        <v>41226</v>
      </c>
      <c r="I130" s="18">
        <v>0</v>
      </c>
    </row>
    <row r="131" spans="1:9" x14ac:dyDescent="0.2">
      <c r="A131" s="209" t="s">
        <v>98</v>
      </c>
      <c r="B131" s="209"/>
      <c r="C131" s="209"/>
      <c r="D131" s="209"/>
      <c r="E131" s="209"/>
      <c r="F131" s="209"/>
      <c r="G131" s="11">
        <v>123</v>
      </c>
      <c r="H131" s="18">
        <v>462102</v>
      </c>
      <c r="I131" s="18">
        <v>2872434</v>
      </c>
    </row>
    <row r="132" spans="1:9" ht="22.15" customHeight="1" x14ac:dyDescent="0.2">
      <c r="A132" s="225" t="s">
        <v>99</v>
      </c>
      <c r="B132" s="225"/>
      <c r="C132" s="225"/>
      <c r="D132" s="225"/>
      <c r="E132" s="225"/>
      <c r="F132" s="225"/>
      <c r="G132" s="11">
        <v>124</v>
      </c>
      <c r="H132" s="18">
        <v>6419387</v>
      </c>
      <c r="I132" s="18">
        <v>9442080</v>
      </c>
    </row>
    <row r="133" spans="1:9" ht="12.75" customHeight="1" x14ac:dyDescent="0.2">
      <c r="A133" s="211" t="s">
        <v>356</v>
      </c>
      <c r="B133" s="211"/>
      <c r="C133" s="211"/>
      <c r="D133" s="211"/>
      <c r="E133" s="211"/>
      <c r="F133" s="211"/>
      <c r="G133" s="12">
        <v>125</v>
      </c>
      <c r="H133" s="82">
        <f>H75+H98+H105+H117+H132</f>
        <v>137929704</v>
      </c>
      <c r="I133" s="82">
        <f>I75+I98+I105+I117+I132</f>
        <v>160064313</v>
      </c>
    </row>
    <row r="134" spans="1:9" x14ac:dyDescent="0.2">
      <c r="A134" s="225" t="s">
        <v>100</v>
      </c>
      <c r="B134" s="225"/>
      <c r="C134" s="225"/>
      <c r="D134" s="225"/>
      <c r="E134" s="225"/>
      <c r="F134" s="225"/>
      <c r="G134" s="11">
        <v>126</v>
      </c>
      <c r="H134" s="18">
        <v>59321279</v>
      </c>
      <c r="I134" s="18">
        <v>100696719</v>
      </c>
    </row>
  </sheetData>
  <sheetProtection algorithmName="SHA-512" hashValue="QZRvFtUM1kyqvDdT7twHbpOyUiBu4EVEh2NSwqEybi2SttiGeF/LQ6oVJFwJzFkxYaZizVI+7RET2z1iYrIWew==" saltValue="aUlS+I1BqqtE9X8hgyYehw=="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Pogrešan unos" error="Mogu se unijeti samo cjelobrojne pozitivne vrijednosti."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Pogrešan unos" error="Mogu se unijeti samo cjelobrojne vrijednosti. Ova AOP oznaka može se unijeti i s negativnim predznakom"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Pogrešan unos" error="Mogu se unijeti samo cjelobrojne pozitivne ili negativne vrijednosti."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Pogrešan unos" error="Mogu se unijeti samo cjelobrojne pozitivne ili negativne vrijednosti."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Pogrešan unos" error="Mogu se unijeti samo cjelobrojne vrijednosti."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Pogrešan upis" error="Dopušten je upis samo cjelobrojnih vrijednosti ili nule" sqref="H75:I75 H97:I97 H94:I94 H77:I91" xr:uid="{00000000-0002-0000-0100-000005000000}">
      <formula1>999999999999</formula1>
    </dataValidation>
    <dataValidation type="whole" operator="greaterThanOrEqual" allowBlank="1" showInputMessage="1" showErrorMessage="1" errorTitle="Pogrešan upis" error="Dopušten je upis samo pozitivnih cjelobrojnih vrijednosti ili nule" sqref="H8:I73 H98:I134 H95:I96 H92:I93 H76:I76" xr:uid="{00000000-0002-0000-0100-000006000000}">
      <formula1>0</formula1>
    </dataValidation>
  </dataValidations>
  <pageMargins left="0.75" right="0.75" top="1" bottom="1" header="0.5" footer="0.5"/>
  <pageSetup paperSize="9" scale="4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tabSelected="1" topLeftCell="A88" zoomScaleNormal="100" zoomScaleSheetLayoutView="110" workbookViewId="0">
      <selection activeCell="K112" sqref="K112"/>
    </sheetView>
  </sheetViews>
  <sheetFormatPr defaultRowHeight="12.75" x14ac:dyDescent="0.2"/>
  <cols>
    <col min="1" max="7" width="9.140625" style="45"/>
    <col min="8" max="11" width="19.140625" style="44" customWidth="1"/>
    <col min="12" max="263" width="9.140625" style="45"/>
    <col min="264" max="264" width="9.85546875" style="45" bestFit="1" customWidth="1"/>
    <col min="265" max="265" width="11.7109375" style="45" bestFit="1" customWidth="1"/>
    <col min="266" max="519" width="9.140625" style="45"/>
    <col min="520" max="520" width="9.85546875" style="45" bestFit="1" customWidth="1"/>
    <col min="521" max="521" width="11.7109375" style="45" bestFit="1" customWidth="1"/>
    <col min="522" max="775" width="9.140625" style="45"/>
    <col min="776" max="776" width="9.85546875" style="45" bestFit="1" customWidth="1"/>
    <col min="777" max="777" width="11.7109375" style="45" bestFit="1" customWidth="1"/>
    <col min="778" max="1031" width="9.140625" style="45"/>
    <col min="1032" max="1032" width="9.85546875" style="45" bestFit="1" customWidth="1"/>
    <col min="1033" max="1033" width="11.7109375" style="45" bestFit="1" customWidth="1"/>
    <col min="1034" max="1287" width="9.140625" style="45"/>
    <col min="1288" max="1288" width="9.85546875" style="45" bestFit="1" customWidth="1"/>
    <col min="1289" max="1289" width="11.7109375" style="45" bestFit="1" customWidth="1"/>
    <col min="1290" max="1543" width="9.140625" style="45"/>
    <col min="1544" max="1544" width="9.85546875" style="45" bestFit="1" customWidth="1"/>
    <col min="1545" max="1545" width="11.7109375" style="45" bestFit="1" customWidth="1"/>
    <col min="1546" max="1799" width="9.140625" style="45"/>
    <col min="1800" max="1800" width="9.85546875" style="45" bestFit="1" customWidth="1"/>
    <col min="1801" max="1801" width="11.7109375" style="45" bestFit="1" customWidth="1"/>
    <col min="1802" max="2055" width="9.140625" style="45"/>
    <col min="2056" max="2056" width="9.85546875" style="45" bestFit="1" customWidth="1"/>
    <col min="2057" max="2057" width="11.7109375" style="45" bestFit="1" customWidth="1"/>
    <col min="2058" max="2311" width="9.140625" style="45"/>
    <col min="2312" max="2312" width="9.85546875" style="45" bestFit="1" customWidth="1"/>
    <col min="2313" max="2313" width="11.7109375" style="45" bestFit="1" customWidth="1"/>
    <col min="2314" max="2567" width="9.140625" style="45"/>
    <col min="2568" max="2568" width="9.85546875" style="45" bestFit="1" customWidth="1"/>
    <col min="2569" max="2569" width="11.7109375" style="45" bestFit="1" customWidth="1"/>
    <col min="2570" max="2823" width="9.140625" style="45"/>
    <col min="2824" max="2824" width="9.85546875" style="45" bestFit="1" customWidth="1"/>
    <col min="2825" max="2825" width="11.7109375" style="45" bestFit="1" customWidth="1"/>
    <col min="2826" max="3079" width="9.140625" style="45"/>
    <col min="3080" max="3080" width="9.85546875" style="45" bestFit="1" customWidth="1"/>
    <col min="3081" max="3081" width="11.7109375" style="45" bestFit="1" customWidth="1"/>
    <col min="3082" max="3335" width="9.140625" style="45"/>
    <col min="3336" max="3336" width="9.85546875" style="45" bestFit="1" customWidth="1"/>
    <col min="3337" max="3337" width="11.7109375" style="45" bestFit="1" customWidth="1"/>
    <col min="3338" max="3591" width="9.140625" style="45"/>
    <col min="3592" max="3592" width="9.85546875" style="45" bestFit="1" customWidth="1"/>
    <col min="3593" max="3593" width="11.7109375" style="45" bestFit="1" customWidth="1"/>
    <col min="3594" max="3847" width="9.140625" style="45"/>
    <col min="3848" max="3848" width="9.85546875" style="45" bestFit="1" customWidth="1"/>
    <col min="3849" max="3849" width="11.7109375" style="45" bestFit="1" customWidth="1"/>
    <col min="3850" max="4103" width="9.140625" style="45"/>
    <col min="4104" max="4104" width="9.85546875" style="45" bestFit="1" customWidth="1"/>
    <col min="4105" max="4105" width="11.7109375" style="45" bestFit="1" customWidth="1"/>
    <col min="4106" max="4359" width="9.140625" style="45"/>
    <col min="4360" max="4360" width="9.85546875" style="45" bestFit="1" customWidth="1"/>
    <col min="4361" max="4361" width="11.7109375" style="45" bestFit="1" customWidth="1"/>
    <col min="4362" max="4615" width="9.140625" style="45"/>
    <col min="4616" max="4616" width="9.85546875" style="45" bestFit="1" customWidth="1"/>
    <col min="4617" max="4617" width="11.7109375" style="45" bestFit="1" customWidth="1"/>
    <col min="4618" max="4871" width="9.140625" style="45"/>
    <col min="4872" max="4872" width="9.85546875" style="45" bestFit="1" customWidth="1"/>
    <col min="4873" max="4873" width="11.7109375" style="45" bestFit="1" customWidth="1"/>
    <col min="4874" max="5127" width="9.140625" style="45"/>
    <col min="5128" max="5128" width="9.85546875" style="45" bestFit="1" customWidth="1"/>
    <col min="5129" max="5129" width="11.7109375" style="45" bestFit="1" customWidth="1"/>
    <col min="5130" max="5383" width="9.140625" style="45"/>
    <col min="5384" max="5384" width="9.85546875" style="45" bestFit="1" customWidth="1"/>
    <col min="5385" max="5385" width="11.7109375" style="45" bestFit="1" customWidth="1"/>
    <col min="5386" max="5639" width="9.140625" style="45"/>
    <col min="5640" max="5640" width="9.85546875" style="45" bestFit="1" customWidth="1"/>
    <col min="5641" max="5641" width="11.7109375" style="45" bestFit="1" customWidth="1"/>
    <col min="5642" max="5895" width="9.140625" style="45"/>
    <col min="5896" max="5896" width="9.85546875" style="45" bestFit="1" customWidth="1"/>
    <col min="5897" max="5897" width="11.7109375" style="45" bestFit="1" customWidth="1"/>
    <col min="5898" max="6151" width="9.140625" style="45"/>
    <col min="6152" max="6152" width="9.85546875" style="45" bestFit="1" customWidth="1"/>
    <col min="6153" max="6153" width="11.7109375" style="45" bestFit="1" customWidth="1"/>
    <col min="6154" max="6407" width="9.140625" style="45"/>
    <col min="6408" max="6408" width="9.85546875" style="45" bestFit="1" customWidth="1"/>
    <col min="6409" max="6409" width="11.7109375" style="45" bestFit="1" customWidth="1"/>
    <col min="6410" max="6663" width="9.140625" style="45"/>
    <col min="6664" max="6664" width="9.85546875" style="45" bestFit="1" customWidth="1"/>
    <col min="6665" max="6665" width="11.7109375" style="45" bestFit="1" customWidth="1"/>
    <col min="6666" max="6919" width="9.140625" style="45"/>
    <col min="6920" max="6920" width="9.85546875" style="45" bestFit="1" customWidth="1"/>
    <col min="6921" max="6921" width="11.7109375" style="45" bestFit="1" customWidth="1"/>
    <col min="6922" max="7175" width="9.140625" style="45"/>
    <col min="7176" max="7176" width="9.85546875" style="45" bestFit="1" customWidth="1"/>
    <col min="7177" max="7177" width="11.7109375" style="45" bestFit="1" customWidth="1"/>
    <col min="7178" max="7431" width="9.140625" style="45"/>
    <col min="7432" max="7432" width="9.85546875" style="45" bestFit="1" customWidth="1"/>
    <col min="7433" max="7433" width="11.7109375" style="45" bestFit="1" customWidth="1"/>
    <col min="7434" max="7687" width="9.140625" style="45"/>
    <col min="7688" max="7688" width="9.85546875" style="45" bestFit="1" customWidth="1"/>
    <col min="7689" max="7689" width="11.7109375" style="45" bestFit="1" customWidth="1"/>
    <col min="7690" max="7943" width="9.140625" style="45"/>
    <col min="7944" max="7944" width="9.85546875" style="45" bestFit="1" customWidth="1"/>
    <col min="7945" max="7945" width="11.7109375" style="45" bestFit="1" customWidth="1"/>
    <col min="7946" max="8199" width="9.140625" style="45"/>
    <col min="8200" max="8200" width="9.85546875" style="45" bestFit="1" customWidth="1"/>
    <col min="8201" max="8201" width="11.7109375" style="45" bestFit="1" customWidth="1"/>
    <col min="8202" max="8455" width="9.140625" style="45"/>
    <col min="8456" max="8456" width="9.85546875" style="45" bestFit="1" customWidth="1"/>
    <col min="8457" max="8457" width="11.7109375" style="45" bestFit="1" customWidth="1"/>
    <col min="8458" max="8711" width="9.140625" style="45"/>
    <col min="8712" max="8712" width="9.85546875" style="45" bestFit="1" customWidth="1"/>
    <col min="8713" max="8713" width="11.7109375" style="45" bestFit="1" customWidth="1"/>
    <col min="8714" max="8967" width="9.140625" style="45"/>
    <col min="8968" max="8968" width="9.85546875" style="45" bestFit="1" customWidth="1"/>
    <col min="8969" max="8969" width="11.7109375" style="45" bestFit="1" customWidth="1"/>
    <col min="8970" max="9223" width="9.140625" style="45"/>
    <col min="9224" max="9224" width="9.85546875" style="45" bestFit="1" customWidth="1"/>
    <col min="9225" max="9225" width="11.7109375" style="45" bestFit="1" customWidth="1"/>
    <col min="9226" max="9479" width="9.140625" style="45"/>
    <col min="9480" max="9480" width="9.85546875" style="45" bestFit="1" customWidth="1"/>
    <col min="9481" max="9481" width="11.7109375" style="45" bestFit="1" customWidth="1"/>
    <col min="9482" max="9735" width="9.140625" style="45"/>
    <col min="9736" max="9736" width="9.85546875" style="45" bestFit="1" customWidth="1"/>
    <col min="9737" max="9737" width="11.7109375" style="45" bestFit="1" customWidth="1"/>
    <col min="9738" max="9991" width="9.140625" style="45"/>
    <col min="9992" max="9992" width="9.85546875" style="45" bestFit="1" customWidth="1"/>
    <col min="9993" max="9993" width="11.7109375" style="45" bestFit="1" customWidth="1"/>
    <col min="9994" max="10247" width="9.140625" style="45"/>
    <col min="10248" max="10248" width="9.85546875" style="45" bestFit="1" customWidth="1"/>
    <col min="10249" max="10249" width="11.7109375" style="45" bestFit="1" customWidth="1"/>
    <col min="10250" max="10503" width="9.140625" style="45"/>
    <col min="10504" max="10504" width="9.85546875" style="45" bestFit="1" customWidth="1"/>
    <col min="10505" max="10505" width="11.7109375" style="45" bestFit="1" customWidth="1"/>
    <col min="10506" max="10759" width="9.140625" style="45"/>
    <col min="10760" max="10760" width="9.85546875" style="45" bestFit="1" customWidth="1"/>
    <col min="10761" max="10761" width="11.7109375" style="45" bestFit="1" customWidth="1"/>
    <col min="10762" max="11015" width="9.140625" style="45"/>
    <col min="11016" max="11016" width="9.85546875" style="45" bestFit="1" customWidth="1"/>
    <col min="11017" max="11017" width="11.7109375" style="45" bestFit="1" customWidth="1"/>
    <col min="11018" max="11271" width="9.140625" style="45"/>
    <col min="11272" max="11272" width="9.85546875" style="45" bestFit="1" customWidth="1"/>
    <col min="11273" max="11273" width="11.7109375" style="45" bestFit="1" customWidth="1"/>
    <col min="11274" max="11527" width="9.140625" style="45"/>
    <col min="11528" max="11528" width="9.85546875" style="45" bestFit="1" customWidth="1"/>
    <col min="11529" max="11529" width="11.7109375" style="45" bestFit="1" customWidth="1"/>
    <col min="11530" max="11783" width="9.140625" style="45"/>
    <col min="11784" max="11784" width="9.85546875" style="45" bestFit="1" customWidth="1"/>
    <col min="11785" max="11785" width="11.7109375" style="45" bestFit="1" customWidth="1"/>
    <col min="11786" max="12039" width="9.140625" style="45"/>
    <col min="12040" max="12040" width="9.85546875" style="45" bestFit="1" customWidth="1"/>
    <col min="12041" max="12041" width="11.7109375" style="45" bestFit="1" customWidth="1"/>
    <col min="12042" max="12295" width="9.140625" style="45"/>
    <col min="12296" max="12296" width="9.85546875" style="45" bestFit="1" customWidth="1"/>
    <col min="12297" max="12297" width="11.7109375" style="45" bestFit="1" customWidth="1"/>
    <col min="12298" max="12551" width="9.140625" style="45"/>
    <col min="12552" max="12552" width="9.85546875" style="45" bestFit="1" customWidth="1"/>
    <col min="12553" max="12553" width="11.7109375" style="45" bestFit="1" customWidth="1"/>
    <col min="12554" max="12807" width="9.140625" style="45"/>
    <col min="12808" max="12808" width="9.85546875" style="45" bestFit="1" customWidth="1"/>
    <col min="12809" max="12809" width="11.7109375" style="45" bestFit="1" customWidth="1"/>
    <col min="12810" max="13063" width="9.140625" style="45"/>
    <col min="13064" max="13064" width="9.85546875" style="45" bestFit="1" customWidth="1"/>
    <col min="13065" max="13065" width="11.7109375" style="45" bestFit="1" customWidth="1"/>
    <col min="13066" max="13319" width="9.140625" style="45"/>
    <col min="13320" max="13320" width="9.85546875" style="45" bestFit="1" customWidth="1"/>
    <col min="13321" max="13321" width="11.7109375" style="45" bestFit="1" customWidth="1"/>
    <col min="13322" max="13575" width="9.140625" style="45"/>
    <col min="13576" max="13576" width="9.85546875" style="45" bestFit="1" customWidth="1"/>
    <col min="13577" max="13577" width="11.7109375" style="45" bestFit="1" customWidth="1"/>
    <col min="13578" max="13831" width="9.140625" style="45"/>
    <col min="13832" max="13832" width="9.85546875" style="45" bestFit="1" customWidth="1"/>
    <col min="13833" max="13833" width="11.7109375" style="45" bestFit="1" customWidth="1"/>
    <col min="13834" max="14087" width="9.140625" style="45"/>
    <col min="14088" max="14088" width="9.85546875" style="45" bestFit="1" customWidth="1"/>
    <col min="14089" max="14089" width="11.7109375" style="45" bestFit="1" customWidth="1"/>
    <col min="14090" max="14343" width="9.140625" style="45"/>
    <col min="14344" max="14344" width="9.85546875" style="45" bestFit="1" customWidth="1"/>
    <col min="14345" max="14345" width="11.7109375" style="45" bestFit="1" customWidth="1"/>
    <col min="14346" max="14599" width="9.140625" style="45"/>
    <col min="14600" max="14600" width="9.85546875" style="45" bestFit="1" customWidth="1"/>
    <col min="14601" max="14601" width="11.7109375" style="45" bestFit="1" customWidth="1"/>
    <col min="14602" max="14855" width="9.140625" style="45"/>
    <col min="14856" max="14856" width="9.85546875" style="45" bestFit="1" customWidth="1"/>
    <col min="14857" max="14857" width="11.7109375" style="45" bestFit="1" customWidth="1"/>
    <col min="14858" max="15111" width="9.140625" style="45"/>
    <col min="15112" max="15112" width="9.85546875" style="45" bestFit="1" customWidth="1"/>
    <col min="15113" max="15113" width="11.7109375" style="45" bestFit="1" customWidth="1"/>
    <col min="15114" max="15367" width="9.140625" style="45"/>
    <col min="15368" max="15368" width="9.85546875" style="45" bestFit="1" customWidth="1"/>
    <col min="15369" max="15369" width="11.7109375" style="45" bestFit="1" customWidth="1"/>
    <col min="15370" max="15623" width="9.140625" style="45"/>
    <col min="15624" max="15624" width="9.85546875" style="45" bestFit="1" customWidth="1"/>
    <col min="15625" max="15625" width="11.7109375" style="45" bestFit="1" customWidth="1"/>
    <col min="15626" max="15879" width="9.140625" style="45"/>
    <col min="15880" max="15880" width="9.85546875" style="45" bestFit="1" customWidth="1"/>
    <col min="15881" max="15881" width="11.7109375" style="45" bestFit="1" customWidth="1"/>
    <col min="15882" max="16135" width="9.140625" style="45"/>
    <col min="16136" max="16136" width="9.85546875" style="45" bestFit="1" customWidth="1"/>
    <col min="16137" max="16137" width="11.7109375" style="45" bestFit="1" customWidth="1"/>
    <col min="16138" max="16384" width="9.140625" style="45"/>
  </cols>
  <sheetData>
    <row r="1" spans="1:11" x14ac:dyDescent="0.2">
      <c r="A1" s="229" t="s">
        <v>102</v>
      </c>
      <c r="B1" s="230"/>
      <c r="C1" s="230"/>
      <c r="D1" s="230"/>
      <c r="E1" s="230"/>
      <c r="F1" s="230"/>
      <c r="G1" s="230"/>
      <c r="H1" s="230"/>
      <c r="I1" s="230"/>
    </row>
    <row r="2" spans="1:11" x14ac:dyDescent="0.2">
      <c r="A2" s="231" t="s">
        <v>486</v>
      </c>
      <c r="B2" s="232"/>
      <c r="C2" s="232"/>
      <c r="D2" s="232"/>
      <c r="E2" s="232"/>
      <c r="F2" s="232"/>
      <c r="G2" s="232"/>
      <c r="H2" s="232"/>
      <c r="I2" s="232"/>
    </row>
    <row r="3" spans="1:11" x14ac:dyDescent="0.2">
      <c r="A3" s="233" t="s">
        <v>446</v>
      </c>
      <c r="B3" s="234"/>
      <c r="C3" s="234"/>
      <c r="D3" s="234"/>
      <c r="E3" s="234"/>
      <c r="F3" s="234"/>
      <c r="G3" s="234"/>
      <c r="H3" s="234"/>
      <c r="I3" s="234"/>
      <c r="J3" s="235"/>
      <c r="K3" s="235"/>
    </row>
    <row r="4" spans="1:11" x14ac:dyDescent="0.2">
      <c r="A4" s="236" t="s">
        <v>478</v>
      </c>
      <c r="B4" s="237"/>
      <c r="C4" s="237"/>
      <c r="D4" s="237"/>
      <c r="E4" s="237"/>
      <c r="F4" s="237"/>
      <c r="G4" s="237"/>
      <c r="H4" s="237"/>
      <c r="I4" s="237"/>
      <c r="J4" s="238"/>
      <c r="K4" s="238"/>
    </row>
    <row r="5" spans="1:11" ht="22.15" customHeight="1" x14ac:dyDescent="0.2">
      <c r="A5" s="239" t="s">
        <v>2</v>
      </c>
      <c r="B5" s="240"/>
      <c r="C5" s="240"/>
      <c r="D5" s="240"/>
      <c r="E5" s="240"/>
      <c r="F5" s="240"/>
      <c r="G5" s="239" t="s">
        <v>103</v>
      </c>
      <c r="H5" s="241" t="s">
        <v>301</v>
      </c>
      <c r="I5" s="242"/>
      <c r="J5" s="241" t="s">
        <v>279</v>
      </c>
      <c r="K5" s="242"/>
    </row>
    <row r="6" spans="1:11" x14ac:dyDescent="0.2">
      <c r="A6" s="240"/>
      <c r="B6" s="240"/>
      <c r="C6" s="240"/>
      <c r="D6" s="240"/>
      <c r="E6" s="240"/>
      <c r="F6" s="240"/>
      <c r="G6" s="240"/>
      <c r="H6" s="46" t="s">
        <v>294</v>
      </c>
      <c r="I6" s="46" t="s">
        <v>295</v>
      </c>
      <c r="J6" s="46" t="s">
        <v>294</v>
      </c>
      <c r="K6" s="46" t="s">
        <v>295</v>
      </c>
    </row>
    <row r="7" spans="1:11" x14ac:dyDescent="0.2">
      <c r="A7" s="245">
        <v>1</v>
      </c>
      <c r="B7" s="246"/>
      <c r="C7" s="246"/>
      <c r="D7" s="246"/>
      <c r="E7" s="246"/>
      <c r="F7" s="246"/>
      <c r="G7" s="47">
        <v>2</v>
      </c>
      <c r="H7" s="46">
        <v>3</v>
      </c>
      <c r="I7" s="46">
        <v>4</v>
      </c>
      <c r="J7" s="46">
        <v>5</v>
      </c>
      <c r="K7" s="46">
        <v>6</v>
      </c>
    </row>
    <row r="8" spans="1:11" ht="12.75" customHeight="1" x14ac:dyDescent="0.2">
      <c r="A8" s="243" t="s">
        <v>357</v>
      </c>
      <c r="B8" s="243"/>
      <c r="C8" s="243"/>
      <c r="D8" s="243"/>
      <c r="E8" s="243"/>
      <c r="F8" s="243"/>
      <c r="G8" s="12">
        <v>1</v>
      </c>
      <c r="H8" s="48">
        <f>SUM(H9:H13)</f>
        <v>167819613</v>
      </c>
      <c r="I8" s="48">
        <f>SUM(I9:I13)</f>
        <v>50654841</v>
      </c>
      <c r="J8" s="48">
        <f>SUM(J9:J13)</f>
        <v>195847380</v>
      </c>
      <c r="K8" s="48">
        <f>SUM(K9:K13)</f>
        <v>56483743</v>
      </c>
    </row>
    <row r="9" spans="1:11" ht="12.75" customHeight="1" x14ac:dyDescent="0.2">
      <c r="A9" s="209" t="s">
        <v>115</v>
      </c>
      <c r="B9" s="209"/>
      <c r="C9" s="209"/>
      <c r="D9" s="209"/>
      <c r="E9" s="209"/>
      <c r="F9" s="209"/>
      <c r="G9" s="11">
        <v>2</v>
      </c>
      <c r="H9" s="49">
        <v>1842272</v>
      </c>
      <c r="I9" s="49">
        <v>231440</v>
      </c>
      <c r="J9" s="49">
        <v>930569</v>
      </c>
      <c r="K9" s="49">
        <v>564600</v>
      </c>
    </row>
    <row r="10" spans="1:11" ht="12.75" customHeight="1" x14ac:dyDescent="0.2">
      <c r="A10" s="209" t="s">
        <v>116</v>
      </c>
      <c r="B10" s="209"/>
      <c r="C10" s="209"/>
      <c r="D10" s="209"/>
      <c r="E10" s="209"/>
      <c r="F10" s="209"/>
      <c r="G10" s="11">
        <v>3</v>
      </c>
      <c r="H10" s="49">
        <v>163947934</v>
      </c>
      <c r="I10" s="49">
        <v>49162211</v>
      </c>
      <c r="J10" s="49">
        <v>193558784</v>
      </c>
      <c r="K10" s="49">
        <v>56140062</v>
      </c>
    </row>
    <row r="11" spans="1:11" ht="12.75" customHeight="1" x14ac:dyDescent="0.2">
      <c r="A11" s="209" t="s">
        <v>117</v>
      </c>
      <c r="B11" s="209"/>
      <c r="C11" s="209"/>
      <c r="D11" s="209"/>
      <c r="E11" s="209"/>
      <c r="F11" s="209"/>
      <c r="G11" s="11">
        <v>4</v>
      </c>
      <c r="H11" s="49">
        <v>0</v>
      </c>
      <c r="I11" s="49">
        <v>0</v>
      </c>
      <c r="J11" s="49">
        <v>0</v>
      </c>
      <c r="K11" s="49">
        <v>0</v>
      </c>
    </row>
    <row r="12" spans="1:11" ht="12.75" customHeight="1" x14ac:dyDescent="0.2">
      <c r="A12" s="209" t="s">
        <v>118</v>
      </c>
      <c r="B12" s="209"/>
      <c r="C12" s="209"/>
      <c r="D12" s="209"/>
      <c r="E12" s="209"/>
      <c r="F12" s="209"/>
      <c r="G12" s="11">
        <v>5</v>
      </c>
      <c r="H12" s="49">
        <v>0</v>
      </c>
      <c r="I12" s="49">
        <v>0</v>
      </c>
      <c r="J12" s="49">
        <v>0</v>
      </c>
      <c r="K12" s="49">
        <v>0</v>
      </c>
    </row>
    <row r="13" spans="1:11" ht="12.75" customHeight="1" x14ac:dyDescent="0.2">
      <c r="A13" s="209" t="s">
        <v>119</v>
      </c>
      <c r="B13" s="209"/>
      <c r="C13" s="209"/>
      <c r="D13" s="209"/>
      <c r="E13" s="209"/>
      <c r="F13" s="209"/>
      <c r="G13" s="11">
        <v>6</v>
      </c>
      <c r="H13" s="49">
        <v>2029407</v>
      </c>
      <c r="I13" s="49">
        <v>1261190</v>
      </c>
      <c r="J13" s="49">
        <v>1358027</v>
      </c>
      <c r="K13" s="49">
        <v>-220919</v>
      </c>
    </row>
    <row r="14" spans="1:11" ht="12.75" customHeight="1" x14ac:dyDescent="0.2">
      <c r="A14" s="243" t="s">
        <v>358</v>
      </c>
      <c r="B14" s="243"/>
      <c r="C14" s="243"/>
      <c r="D14" s="243"/>
      <c r="E14" s="243"/>
      <c r="F14" s="243"/>
      <c r="G14" s="12">
        <v>7</v>
      </c>
      <c r="H14" s="48">
        <f>H15+H16+H20+H24+H25+H26+H29+H36</f>
        <v>170100667</v>
      </c>
      <c r="I14" s="48">
        <f>I15+I16+I20+I24+I25+I26+I29+I36</f>
        <v>56655552</v>
      </c>
      <c r="J14" s="48">
        <f>J15+J16+J20+J24+J25+J26+J29+J36</f>
        <v>187364633</v>
      </c>
      <c r="K14" s="48">
        <f>K15+K16+K20+K24+K25+K26+K29+K36</f>
        <v>56021639</v>
      </c>
    </row>
    <row r="15" spans="1:11" ht="12.75" customHeight="1" x14ac:dyDescent="0.2">
      <c r="A15" s="209" t="s">
        <v>104</v>
      </c>
      <c r="B15" s="209"/>
      <c r="C15" s="209"/>
      <c r="D15" s="209"/>
      <c r="E15" s="209"/>
      <c r="F15" s="209"/>
      <c r="G15" s="11">
        <v>8</v>
      </c>
      <c r="H15" s="49">
        <v>-997723</v>
      </c>
      <c r="I15" s="49">
        <v>-182627</v>
      </c>
      <c r="J15" s="49">
        <v>-154851</v>
      </c>
      <c r="K15" s="49">
        <v>308255</v>
      </c>
    </row>
    <row r="16" spans="1:11" ht="12.75" customHeight="1" x14ac:dyDescent="0.2">
      <c r="A16" s="210" t="s">
        <v>438</v>
      </c>
      <c r="B16" s="210"/>
      <c r="C16" s="210"/>
      <c r="D16" s="210"/>
      <c r="E16" s="210"/>
      <c r="F16" s="210"/>
      <c r="G16" s="12">
        <v>9</v>
      </c>
      <c r="H16" s="48">
        <f>SUM(H17:H19)</f>
        <v>112816903</v>
      </c>
      <c r="I16" s="48">
        <f>SUM(I17:I19)</f>
        <v>35593688</v>
      </c>
      <c r="J16" s="48">
        <f>SUM(J17:J19)</f>
        <v>122395423</v>
      </c>
      <c r="K16" s="48">
        <f>SUM(K17:K19)</f>
        <v>34494946</v>
      </c>
    </row>
    <row r="17" spans="1:11" ht="12.75" customHeight="1" x14ac:dyDescent="0.2">
      <c r="A17" s="244" t="s">
        <v>120</v>
      </c>
      <c r="B17" s="244"/>
      <c r="C17" s="244"/>
      <c r="D17" s="244"/>
      <c r="E17" s="244"/>
      <c r="F17" s="244"/>
      <c r="G17" s="11">
        <v>10</v>
      </c>
      <c r="H17" s="49">
        <v>50437756</v>
      </c>
      <c r="I17" s="49">
        <v>15991750</v>
      </c>
      <c r="J17" s="49">
        <v>41513156</v>
      </c>
      <c r="K17" s="49">
        <v>9798043</v>
      </c>
    </row>
    <row r="18" spans="1:11" ht="12.75" customHeight="1" x14ac:dyDescent="0.2">
      <c r="A18" s="244" t="s">
        <v>121</v>
      </c>
      <c r="B18" s="244"/>
      <c r="C18" s="244"/>
      <c r="D18" s="244"/>
      <c r="E18" s="244"/>
      <c r="F18" s="244"/>
      <c r="G18" s="11">
        <v>11</v>
      </c>
      <c r="H18" s="49">
        <v>17296600</v>
      </c>
      <c r="I18" s="49">
        <v>2480217</v>
      </c>
      <c r="J18" s="49">
        <v>23222176</v>
      </c>
      <c r="K18" s="49">
        <v>6188437</v>
      </c>
    </row>
    <row r="19" spans="1:11" ht="12.75" customHeight="1" x14ac:dyDescent="0.2">
      <c r="A19" s="244" t="s">
        <v>122</v>
      </c>
      <c r="B19" s="244"/>
      <c r="C19" s="244"/>
      <c r="D19" s="244"/>
      <c r="E19" s="244"/>
      <c r="F19" s="244"/>
      <c r="G19" s="11">
        <v>12</v>
      </c>
      <c r="H19" s="49">
        <v>45082547</v>
      </c>
      <c r="I19" s="49">
        <v>17121721</v>
      </c>
      <c r="J19" s="49">
        <v>57660091</v>
      </c>
      <c r="K19" s="49">
        <v>18508466</v>
      </c>
    </row>
    <row r="20" spans="1:11" ht="12.75" customHeight="1" x14ac:dyDescent="0.2">
      <c r="A20" s="210" t="s">
        <v>439</v>
      </c>
      <c r="B20" s="210"/>
      <c r="C20" s="210"/>
      <c r="D20" s="210"/>
      <c r="E20" s="210"/>
      <c r="F20" s="210"/>
      <c r="G20" s="12">
        <v>13</v>
      </c>
      <c r="H20" s="48">
        <f>SUM(H21:H23)</f>
        <v>32642472</v>
      </c>
      <c r="I20" s="48">
        <f>SUM(I21:I23)</f>
        <v>9269258</v>
      </c>
      <c r="J20" s="48">
        <f>SUM(J21:J23)</f>
        <v>39660081</v>
      </c>
      <c r="K20" s="48">
        <f>SUM(K21:K23)</f>
        <v>11973623</v>
      </c>
    </row>
    <row r="21" spans="1:11" ht="12.75" customHeight="1" x14ac:dyDescent="0.2">
      <c r="A21" s="244" t="s">
        <v>105</v>
      </c>
      <c r="B21" s="244"/>
      <c r="C21" s="244"/>
      <c r="D21" s="244"/>
      <c r="E21" s="244"/>
      <c r="F21" s="244"/>
      <c r="G21" s="11">
        <v>14</v>
      </c>
      <c r="H21" s="49">
        <v>23073790</v>
      </c>
      <c r="I21" s="49">
        <v>6442924</v>
      </c>
      <c r="J21" s="49">
        <v>26609696</v>
      </c>
      <c r="K21" s="49">
        <v>7309148</v>
      </c>
    </row>
    <row r="22" spans="1:11" ht="12.75" customHeight="1" x14ac:dyDescent="0.2">
      <c r="A22" s="244" t="s">
        <v>106</v>
      </c>
      <c r="B22" s="244"/>
      <c r="C22" s="244"/>
      <c r="D22" s="244"/>
      <c r="E22" s="244"/>
      <c r="F22" s="244"/>
      <c r="G22" s="11">
        <v>15</v>
      </c>
      <c r="H22" s="49">
        <v>6555437</v>
      </c>
      <c r="I22" s="49">
        <v>1945689</v>
      </c>
      <c r="J22" s="49">
        <v>9071717</v>
      </c>
      <c r="K22" s="49">
        <v>3335265</v>
      </c>
    </row>
    <row r="23" spans="1:11" ht="12.75" customHeight="1" x14ac:dyDescent="0.2">
      <c r="A23" s="244" t="s">
        <v>107</v>
      </c>
      <c r="B23" s="244"/>
      <c r="C23" s="244"/>
      <c r="D23" s="244"/>
      <c r="E23" s="244"/>
      <c r="F23" s="244"/>
      <c r="G23" s="11">
        <v>16</v>
      </c>
      <c r="H23" s="49">
        <v>3013245</v>
      </c>
      <c r="I23" s="49">
        <v>880645</v>
      </c>
      <c r="J23" s="49">
        <v>3978668</v>
      </c>
      <c r="K23" s="49">
        <v>1329210</v>
      </c>
    </row>
    <row r="24" spans="1:11" ht="12.75" customHeight="1" x14ac:dyDescent="0.2">
      <c r="A24" s="209" t="s">
        <v>108</v>
      </c>
      <c r="B24" s="209"/>
      <c r="C24" s="209"/>
      <c r="D24" s="209"/>
      <c r="E24" s="209"/>
      <c r="F24" s="209"/>
      <c r="G24" s="11">
        <v>17</v>
      </c>
      <c r="H24" s="49">
        <v>3451272</v>
      </c>
      <c r="I24" s="49">
        <v>920893</v>
      </c>
      <c r="J24" s="49">
        <v>4026536</v>
      </c>
      <c r="K24" s="49">
        <v>1145033</v>
      </c>
    </row>
    <row r="25" spans="1:11" ht="12.75" customHeight="1" x14ac:dyDescent="0.2">
      <c r="A25" s="209" t="s">
        <v>109</v>
      </c>
      <c r="B25" s="209"/>
      <c r="C25" s="209"/>
      <c r="D25" s="209"/>
      <c r="E25" s="209"/>
      <c r="F25" s="209"/>
      <c r="G25" s="11">
        <v>18</v>
      </c>
      <c r="H25" s="49">
        <v>5026080</v>
      </c>
      <c r="I25" s="49">
        <v>2072813</v>
      </c>
      <c r="J25" s="49">
        <v>6050754</v>
      </c>
      <c r="K25" s="49">
        <v>2445223</v>
      </c>
    </row>
    <row r="26" spans="1:11" ht="12.75" customHeight="1" x14ac:dyDescent="0.2">
      <c r="A26" s="210" t="s">
        <v>440</v>
      </c>
      <c r="B26" s="210"/>
      <c r="C26" s="210"/>
      <c r="D26" s="210"/>
      <c r="E26" s="210"/>
      <c r="F26" s="210"/>
      <c r="G26" s="12">
        <v>19</v>
      </c>
      <c r="H26" s="48">
        <f>H27+H28</f>
        <v>6999958</v>
      </c>
      <c r="I26" s="48">
        <f>I27+I28</f>
        <v>6984925</v>
      </c>
      <c r="J26" s="48">
        <f>J27+J28</f>
        <v>178923</v>
      </c>
      <c r="K26" s="48">
        <f>K27+K28</f>
        <v>188240</v>
      </c>
    </row>
    <row r="27" spans="1:11" ht="12.75" customHeight="1" x14ac:dyDescent="0.2">
      <c r="A27" s="244" t="s">
        <v>123</v>
      </c>
      <c r="B27" s="244"/>
      <c r="C27" s="244"/>
      <c r="D27" s="244"/>
      <c r="E27" s="244"/>
      <c r="F27" s="244"/>
      <c r="G27" s="11">
        <v>20</v>
      </c>
      <c r="H27" s="49">
        <v>41048</v>
      </c>
      <c r="I27" s="49">
        <v>41048</v>
      </c>
      <c r="J27" s="49">
        <v>0</v>
      </c>
      <c r="K27" s="49">
        <v>0</v>
      </c>
    </row>
    <row r="28" spans="1:11" ht="12.75" customHeight="1" x14ac:dyDescent="0.2">
      <c r="A28" s="244" t="s">
        <v>124</v>
      </c>
      <c r="B28" s="244"/>
      <c r="C28" s="244"/>
      <c r="D28" s="244"/>
      <c r="E28" s="244"/>
      <c r="F28" s="244"/>
      <c r="G28" s="11">
        <v>21</v>
      </c>
      <c r="H28" s="49">
        <v>6958910</v>
      </c>
      <c r="I28" s="49">
        <v>6943877</v>
      </c>
      <c r="J28" s="49">
        <v>178923</v>
      </c>
      <c r="K28" s="49">
        <v>188240</v>
      </c>
    </row>
    <row r="29" spans="1:11" ht="12.75" customHeight="1" x14ac:dyDescent="0.2">
      <c r="A29" s="210" t="s">
        <v>441</v>
      </c>
      <c r="B29" s="210"/>
      <c r="C29" s="210"/>
      <c r="D29" s="210"/>
      <c r="E29" s="210"/>
      <c r="F29" s="210"/>
      <c r="G29" s="12">
        <v>22</v>
      </c>
      <c r="H29" s="48">
        <f>SUM(H30:H35)</f>
        <v>298965</v>
      </c>
      <c r="I29" s="48">
        <f>SUM(I30:I35)</f>
        <v>298965</v>
      </c>
      <c r="J29" s="48">
        <f>SUM(J30:J35)</f>
        <v>1023523</v>
      </c>
      <c r="K29" s="48">
        <f>SUM(K30:K35)</f>
        <v>1023523</v>
      </c>
    </row>
    <row r="30" spans="1:11" ht="12.75" customHeight="1" x14ac:dyDescent="0.2">
      <c r="A30" s="244" t="s">
        <v>125</v>
      </c>
      <c r="B30" s="244"/>
      <c r="C30" s="244"/>
      <c r="D30" s="244"/>
      <c r="E30" s="244"/>
      <c r="F30" s="244"/>
      <c r="G30" s="11">
        <v>23</v>
      </c>
      <c r="H30" s="49">
        <v>0</v>
      </c>
      <c r="I30" s="49">
        <v>0</v>
      </c>
      <c r="J30" s="49">
        <v>0</v>
      </c>
      <c r="K30" s="49">
        <v>0</v>
      </c>
    </row>
    <row r="31" spans="1:11" ht="12.75" customHeight="1" x14ac:dyDescent="0.2">
      <c r="A31" s="244" t="s">
        <v>126</v>
      </c>
      <c r="B31" s="244"/>
      <c r="C31" s="244"/>
      <c r="D31" s="244"/>
      <c r="E31" s="244"/>
      <c r="F31" s="244"/>
      <c r="G31" s="11">
        <v>24</v>
      </c>
      <c r="H31" s="49">
        <v>0</v>
      </c>
      <c r="I31" s="49">
        <v>0</v>
      </c>
      <c r="J31" s="49">
        <v>0</v>
      </c>
      <c r="K31" s="49">
        <v>0</v>
      </c>
    </row>
    <row r="32" spans="1:11" ht="12.75" customHeight="1" x14ac:dyDescent="0.2">
      <c r="A32" s="244" t="s">
        <v>127</v>
      </c>
      <c r="B32" s="244"/>
      <c r="C32" s="244"/>
      <c r="D32" s="244"/>
      <c r="E32" s="244"/>
      <c r="F32" s="244"/>
      <c r="G32" s="11">
        <v>25</v>
      </c>
      <c r="H32" s="49">
        <v>298965</v>
      </c>
      <c r="I32" s="49">
        <v>298965</v>
      </c>
      <c r="J32" s="49">
        <v>1023523</v>
      </c>
      <c r="K32" s="49">
        <v>1023523</v>
      </c>
    </row>
    <row r="33" spans="1:11" ht="12.75" customHeight="1" x14ac:dyDescent="0.2">
      <c r="A33" s="244" t="s">
        <v>128</v>
      </c>
      <c r="B33" s="244"/>
      <c r="C33" s="244"/>
      <c r="D33" s="244"/>
      <c r="E33" s="244"/>
      <c r="F33" s="244"/>
      <c r="G33" s="11">
        <v>26</v>
      </c>
      <c r="H33" s="49">
        <v>0</v>
      </c>
      <c r="I33" s="49">
        <v>0</v>
      </c>
      <c r="J33" s="49">
        <v>0</v>
      </c>
      <c r="K33" s="49">
        <v>0</v>
      </c>
    </row>
    <row r="34" spans="1:11" ht="12.75" customHeight="1" x14ac:dyDescent="0.2">
      <c r="A34" s="244" t="s">
        <v>129</v>
      </c>
      <c r="B34" s="244"/>
      <c r="C34" s="244"/>
      <c r="D34" s="244"/>
      <c r="E34" s="244"/>
      <c r="F34" s="244"/>
      <c r="G34" s="11">
        <v>27</v>
      </c>
      <c r="H34" s="49">
        <v>0</v>
      </c>
      <c r="I34" s="49">
        <v>0</v>
      </c>
      <c r="J34" s="49">
        <v>0</v>
      </c>
      <c r="K34" s="49">
        <v>0</v>
      </c>
    </row>
    <row r="35" spans="1:11" ht="12.75" customHeight="1" x14ac:dyDescent="0.2">
      <c r="A35" s="244" t="s">
        <v>130</v>
      </c>
      <c r="B35" s="244"/>
      <c r="C35" s="244"/>
      <c r="D35" s="244"/>
      <c r="E35" s="244"/>
      <c r="F35" s="244"/>
      <c r="G35" s="11">
        <v>28</v>
      </c>
      <c r="H35" s="49">
        <v>0</v>
      </c>
      <c r="I35" s="49">
        <v>0</v>
      </c>
      <c r="J35" s="49">
        <v>0</v>
      </c>
      <c r="K35" s="49">
        <v>0</v>
      </c>
    </row>
    <row r="36" spans="1:11" ht="12.75" customHeight="1" x14ac:dyDescent="0.2">
      <c r="A36" s="209" t="s">
        <v>110</v>
      </c>
      <c r="B36" s="209"/>
      <c r="C36" s="209"/>
      <c r="D36" s="209"/>
      <c r="E36" s="209"/>
      <c r="F36" s="209"/>
      <c r="G36" s="11">
        <v>29</v>
      </c>
      <c r="H36" s="49">
        <v>9862740</v>
      </c>
      <c r="I36" s="49">
        <v>1697637</v>
      </c>
      <c r="J36" s="49">
        <v>14184244</v>
      </c>
      <c r="K36" s="49">
        <v>4442796</v>
      </c>
    </row>
    <row r="37" spans="1:11" ht="12.75" customHeight="1" x14ac:dyDescent="0.2">
      <c r="A37" s="243" t="s">
        <v>359</v>
      </c>
      <c r="B37" s="243"/>
      <c r="C37" s="243"/>
      <c r="D37" s="243"/>
      <c r="E37" s="243"/>
      <c r="F37" s="243"/>
      <c r="G37" s="12">
        <v>30</v>
      </c>
      <c r="H37" s="48">
        <f>SUM(H38:H47)</f>
        <v>1779568</v>
      </c>
      <c r="I37" s="48">
        <f>SUM(I38:I47)</f>
        <v>1499480</v>
      </c>
      <c r="J37" s="48">
        <f>SUM(J38:J47)</f>
        <v>754363</v>
      </c>
      <c r="K37" s="48">
        <f>SUM(K38:K47)</f>
        <v>296473</v>
      </c>
    </row>
    <row r="38" spans="1:11" ht="12.75" customHeight="1" x14ac:dyDescent="0.2">
      <c r="A38" s="209" t="s">
        <v>131</v>
      </c>
      <c r="B38" s="209"/>
      <c r="C38" s="209"/>
      <c r="D38" s="209"/>
      <c r="E38" s="209"/>
      <c r="F38" s="209"/>
      <c r="G38" s="11">
        <v>31</v>
      </c>
      <c r="H38" s="49">
        <v>0</v>
      </c>
      <c r="I38" s="49">
        <v>0</v>
      </c>
      <c r="J38" s="49">
        <v>0</v>
      </c>
      <c r="K38" s="49">
        <v>0</v>
      </c>
    </row>
    <row r="39" spans="1:11" ht="25.15" customHeight="1" x14ac:dyDescent="0.2">
      <c r="A39" s="209" t="s">
        <v>132</v>
      </c>
      <c r="B39" s="209"/>
      <c r="C39" s="209"/>
      <c r="D39" s="209"/>
      <c r="E39" s="209"/>
      <c r="F39" s="209"/>
      <c r="G39" s="11">
        <v>32</v>
      </c>
      <c r="H39" s="49">
        <v>0</v>
      </c>
      <c r="I39" s="49">
        <v>0</v>
      </c>
      <c r="J39" s="49">
        <v>0</v>
      </c>
      <c r="K39" s="49">
        <v>0</v>
      </c>
    </row>
    <row r="40" spans="1:11" ht="25.15" customHeight="1" x14ac:dyDescent="0.2">
      <c r="A40" s="209" t="s">
        <v>133</v>
      </c>
      <c r="B40" s="209"/>
      <c r="C40" s="209"/>
      <c r="D40" s="209"/>
      <c r="E40" s="209"/>
      <c r="F40" s="209"/>
      <c r="G40" s="11">
        <v>33</v>
      </c>
      <c r="H40" s="49">
        <v>0</v>
      </c>
      <c r="I40" s="49">
        <v>0</v>
      </c>
      <c r="J40" s="49">
        <v>0</v>
      </c>
      <c r="K40" s="49">
        <v>0</v>
      </c>
    </row>
    <row r="41" spans="1:11" ht="25.15" customHeight="1" x14ac:dyDescent="0.2">
      <c r="A41" s="209" t="s">
        <v>134</v>
      </c>
      <c r="B41" s="209"/>
      <c r="C41" s="209"/>
      <c r="D41" s="209"/>
      <c r="E41" s="209"/>
      <c r="F41" s="209"/>
      <c r="G41" s="11">
        <v>34</v>
      </c>
      <c r="H41" s="49">
        <v>0</v>
      </c>
      <c r="I41" s="49">
        <v>0</v>
      </c>
      <c r="J41" s="49">
        <v>0</v>
      </c>
      <c r="K41" s="49">
        <v>0</v>
      </c>
    </row>
    <row r="42" spans="1:11" ht="25.15" customHeight="1" x14ac:dyDescent="0.2">
      <c r="A42" s="209" t="s">
        <v>135</v>
      </c>
      <c r="B42" s="209"/>
      <c r="C42" s="209"/>
      <c r="D42" s="209"/>
      <c r="E42" s="209"/>
      <c r="F42" s="209"/>
      <c r="G42" s="11">
        <v>35</v>
      </c>
      <c r="H42" s="49">
        <v>0</v>
      </c>
      <c r="I42" s="49">
        <v>0</v>
      </c>
      <c r="J42" s="49">
        <v>0</v>
      </c>
      <c r="K42" s="49">
        <v>0</v>
      </c>
    </row>
    <row r="43" spans="1:11" ht="12.75" customHeight="1" x14ac:dyDescent="0.2">
      <c r="A43" s="209" t="s">
        <v>136</v>
      </c>
      <c r="B43" s="209"/>
      <c r="C43" s="209"/>
      <c r="D43" s="209"/>
      <c r="E43" s="209"/>
      <c r="F43" s="209"/>
      <c r="G43" s="11">
        <v>36</v>
      </c>
      <c r="H43" s="49">
        <v>0</v>
      </c>
      <c r="I43" s="49">
        <v>0</v>
      </c>
      <c r="J43" s="49">
        <v>0</v>
      </c>
      <c r="K43" s="49">
        <v>0</v>
      </c>
    </row>
    <row r="44" spans="1:11" ht="12.75" customHeight="1" x14ac:dyDescent="0.2">
      <c r="A44" s="209" t="s">
        <v>137</v>
      </c>
      <c r="B44" s="209"/>
      <c r="C44" s="209"/>
      <c r="D44" s="209"/>
      <c r="E44" s="209"/>
      <c r="F44" s="209"/>
      <c r="G44" s="11">
        <v>37</v>
      </c>
      <c r="H44" s="49">
        <v>13225</v>
      </c>
      <c r="I44" s="49">
        <v>2528</v>
      </c>
      <c r="J44" s="49">
        <v>0</v>
      </c>
      <c r="K44" s="49">
        <v>-23836</v>
      </c>
    </row>
    <row r="45" spans="1:11" ht="12.75" customHeight="1" x14ac:dyDescent="0.2">
      <c r="A45" s="209" t="s">
        <v>138</v>
      </c>
      <c r="B45" s="209"/>
      <c r="C45" s="209"/>
      <c r="D45" s="209"/>
      <c r="E45" s="209"/>
      <c r="F45" s="209"/>
      <c r="G45" s="11">
        <v>38</v>
      </c>
      <c r="H45" s="49">
        <v>1116241</v>
      </c>
      <c r="I45" s="49">
        <v>850984</v>
      </c>
      <c r="J45" s="49">
        <v>675998</v>
      </c>
      <c r="K45" s="49">
        <v>380133</v>
      </c>
    </row>
    <row r="46" spans="1:11" ht="12.75" customHeight="1" x14ac:dyDescent="0.2">
      <c r="A46" s="209" t="s">
        <v>139</v>
      </c>
      <c r="B46" s="209"/>
      <c r="C46" s="209"/>
      <c r="D46" s="209"/>
      <c r="E46" s="209"/>
      <c r="F46" s="209"/>
      <c r="G46" s="11">
        <v>39</v>
      </c>
      <c r="H46" s="49">
        <v>0</v>
      </c>
      <c r="I46" s="49">
        <v>0</v>
      </c>
      <c r="J46" s="49">
        <v>0</v>
      </c>
      <c r="K46" s="49">
        <v>0</v>
      </c>
    </row>
    <row r="47" spans="1:11" ht="12.75" customHeight="1" x14ac:dyDescent="0.2">
      <c r="A47" s="209" t="s">
        <v>140</v>
      </c>
      <c r="B47" s="209"/>
      <c r="C47" s="209"/>
      <c r="D47" s="209"/>
      <c r="E47" s="209"/>
      <c r="F47" s="209"/>
      <c r="G47" s="11">
        <v>40</v>
      </c>
      <c r="H47" s="49">
        <v>650102</v>
      </c>
      <c r="I47" s="49">
        <v>645968</v>
      </c>
      <c r="J47" s="49">
        <v>78365</v>
      </c>
      <c r="K47" s="49">
        <v>-59824</v>
      </c>
    </row>
    <row r="48" spans="1:11" ht="12.75" customHeight="1" x14ac:dyDescent="0.2">
      <c r="A48" s="243" t="s">
        <v>360</v>
      </c>
      <c r="B48" s="243"/>
      <c r="C48" s="243"/>
      <c r="D48" s="243"/>
      <c r="E48" s="243"/>
      <c r="F48" s="243"/>
      <c r="G48" s="12">
        <v>41</v>
      </c>
      <c r="H48" s="48">
        <f>SUM(H49:H55)</f>
        <v>1526825</v>
      </c>
      <c r="I48" s="48">
        <f>SUM(I49:I55)</f>
        <v>515722</v>
      </c>
      <c r="J48" s="48">
        <f>SUM(J49:J55)</f>
        <v>1810173</v>
      </c>
      <c r="K48" s="48">
        <f>SUM(K49:K55)</f>
        <v>668358</v>
      </c>
    </row>
    <row r="49" spans="1:11" ht="25.15" customHeight="1" x14ac:dyDescent="0.2">
      <c r="A49" s="209" t="s">
        <v>141</v>
      </c>
      <c r="B49" s="209"/>
      <c r="C49" s="209"/>
      <c r="D49" s="209"/>
      <c r="E49" s="209"/>
      <c r="F49" s="209"/>
      <c r="G49" s="11">
        <v>42</v>
      </c>
      <c r="H49" s="49">
        <v>0</v>
      </c>
      <c r="I49" s="49">
        <v>0</v>
      </c>
      <c r="J49" s="49">
        <v>0</v>
      </c>
      <c r="K49" s="49">
        <v>0</v>
      </c>
    </row>
    <row r="50" spans="1:11" ht="12.75" customHeight="1" x14ac:dyDescent="0.2">
      <c r="A50" s="247" t="s">
        <v>142</v>
      </c>
      <c r="B50" s="247"/>
      <c r="C50" s="247"/>
      <c r="D50" s="247"/>
      <c r="E50" s="247"/>
      <c r="F50" s="247"/>
      <c r="G50" s="11">
        <v>43</v>
      </c>
      <c r="H50" s="49">
        <v>0</v>
      </c>
      <c r="I50" s="49">
        <v>0</v>
      </c>
      <c r="J50" s="49">
        <v>0</v>
      </c>
      <c r="K50" s="49">
        <v>0</v>
      </c>
    </row>
    <row r="51" spans="1:11" ht="12.75" customHeight="1" x14ac:dyDescent="0.2">
      <c r="A51" s="247" t="s">
        <v>143</v>
      </c>
      <c r="B51" s="247"/>
      <c r="C51" s="247"/>
      <c r="D51" s="247"/>
      <c r="E51" s="247"/>
      <c r="F51" s="247"/>
      <c r="G51" s="11">
        <v>44</v>
      </c>
      <c r="H51" s="49">
        <v>900545</v>
      </c>
      <c r="I51" s="49">
        <v>327819</v>
      </c>
      <c r="J51" s="49">
        <v>728743</v>
      </c>
      <c r="K51" s="49">
        <v>202883</v>
      </c>
    </row>
    <row r="52" spans="1:11" ht="12.75" customHeight="1" x14ac:dyDescent="0.2">
      <c r="A52" s="247" t="s">
        <v>144</v>
      </c>
      <c r="B52" s="247"/>
      <c r="C52" s="247"/>
      <c r="D52" s="247"/>
      <c r="E52" s="247"/>
      <c r="F52" s="247"/>
      <c r="G52" s="11">
        <v>45</v>
      </c>
      <c r="H52" s="49">
        <v>414739</v>
      </c>
      <c r="I52" s="49">
        <v>-23638</v>
      </c>
      <c r="J52" s="49">
        <v>1081418</v>
      </c>
      <c r="K52" s="49">
        <v>514668</v>
      </c>
    </row>
    <row r="53" spans="1:11" ht="12.75" customHeight="1" x14ac:dyDescent="0.2">
      <c r="A53" s="247" t="s">
        <v>145</v>
      </c>
      <c r="B53" s="247"/>
      <c r="C53" s="247"/>
      <c r="D53" s="247"/>
      <c r="E53" s="247"/>
      <c r="F53" s="247"/>
      <c r="G53" s="11">
        <v>46</v>
      </c>
      <c r="H53" s="49">
        <v>0</v>
      </c>
      <c r="I53" s="49">
        <v>0</v>
      </c>
      <c r="J53" s="49">
        <v>0</v>
      </c>
      <c r="K53" s="49">
        <v>0</v>
      </c>
    </row>
    <row r="54" spans="1:11" ht="12.75" customHeight="1" x14ac:dyDescent="0.2">
      <c r="A54" s="247" t="s">
        <v>146</v>
      </c>
      <c r="B54" s="247"/>
      <c r="C54" s="247"/>
      <c r="D54" s="247"/>
      <c r="E54" s="247"/>
      <c r="F54" s="247"/>
      <c r="G54" s="11">
        <v>47</v>
      </c>
      <c r="H54" s="49">
        <v>0</v>
      </c>
      <c r="I54" s="49">
        <v>0</v>
      </c>
      <c r="J54" s="49">
        <v>0</v>
      </c>
      <c r="K54" s="49">
        <v>0</v>
      </c>
    </row>
    <row r="55" spans="1:11" ht="12.75" customHeight="1" x14ac:dyDescent="0.2">
      <c r="A55" s="247" t="s">
        <v>147</v>
      </c>
      <c r="B55" s="247"/>
      <c r="C55" s="247"/>
      <c r="D55" s="247"/>
      <c r="E55" s="247"/>
      <c r="F55" s="247"/>
      <c r="G55" s="11">
        <v>48</v>
      </c>
      <c r="H55" s="49">
        <v>211541</v>
      </c>
      <c r="I55" s="49">
        <v>211541</v>
      </c>
      <c r="J55" s="49">
        <v>12</v>
      </c>
      <c r="K55" s="49">
        <v>-49193</v>
      </c>
    </row>
    <row r="56" spans="1:11" ht="22.15" customHeight="1" x14ac:dyDescent="0.2">
      <c r="A56" s="249" t="s">
        <v>148</v>
      </c>
      <c r="B56" s="249"/>
      <c r="C56" s="249"/>
      <c r="D56" s="249"/>
      <c r="E56" s="249"/>
      <c r="F56" s="249"/>
      <c r="G56" s="11">
        <v>49</v>
      </c>
      <c r="H56" s="49">
        <v>0</v>
      </c>
      <c r="I56" s="49">
        <v>0</v>
      </c>
      <c r="J56" s="49">
        <v>0</v>
      </c>
      <c r="K56" s="49">
        <v>0</v>
      </c>
    </row>
    <row r="57" spans="1:11" ht="12.75" customHeight="1" x14ac:dyDescent="0.2">
      <c r="A57" s="249" t="s">
        <v>149</v>
      </c>
      <c r="B57" s="249"/>
      <c r="C57" s="249"/>
      <c r="D57" s="249"/>
      <c r="E57" s="249"/>
      <c r="F57" s="249"/>
      <c r="G57" s="11">
        <v>50</v>
      </c>
      <c r="H57" s="49">
        <v>0</v>
      </c>
      <c r="I57" s="49">
        <v>0</v>
      </c>
      <c r="J57" s="49">
        <v>0</v>
      </c>
      <c r="K57" s="49">
        <v>0</v>
      </c>
    </row>
    <row r="58" spans="1:11" ht="24.6" customHeight="1" x14ac:dyDescent="0.2">
      <c r="A58" s="249" t="s">
        <v>150</v>
      </c>
      <c r="B58" s="249"/>
      <c r="C58" s="249"/>
      <c r="D58" s="249"/>
      <c r="E58" s="249"/>
      <c r="F58" s="249"/>
      <c r="G58" s="11">
        <v>51</v>
      </c>
      <c r="H58" s="49">
        <v>0</v>
      </c>
      <c r="I58" s="49">
        <v>0</v>
      </c>
      <c r="J58" s="49">
        <v>0</v>
      </c>
      <c r="K58" s="49">
        <v>0</v>
      </c>
    </row>
    <row r="59" spans="1:11" ht="12.75" customHeight="1" x14ac:dyDescent="0.2">
      <c r="A59" s="249" t="s">
        <v>151</v>
      </c>
      <c r="B59" s="249"/>
      <c r="C59" s="249"/>
      <c r="D59" s="249"/>
      <c r="E59" s="249"/>
      <c r="F59" s="249"/>
      <c r="G59" s="11">
        <v>52</v>
      </c>
      <c r="H59" s="49">
        <v>0</v>
      </c>
      <c r="I59" s="49">
        <v>0</v>
      </c>
      <c r="J59" s="49">
        <v>0</v>
      </c>
      <c r="K59" s="49">
        <v>0</v>
      </c>
    </row>
    <row r="60" spans="1:11" ht="12.75" customHeight="1" x14ac:dyDescent="0.2">
      <c r="A60" s="243" t="s">
        <v>361</v>
      </c>
      <c r="B60" s="243"/>
      <c r="C60" s="243"/>
      <c r="D60" s="243"/>
      <c r="E60" s="243"/>
      <c r="F60" s="243"/>
      <c r="G60" s="12">
        <v>53</v>
      </c>
      <c r="H60" s="48">
        <f>H8+H37+H56+H57</f>
        <v>169599181</v>
      </c>
      <c r="I60" s="48">
        <f t="shared" ref="I60:K60" si="0">I8+I37+I56+I57</f>
        <v>52154321</v>
      </c>
      <c r="J60" s="48">
        <f t="shared" si="0"/>
        <v>196601743</v>
      </c>
      <c r="K60" s="48">
        <f t="shared" si="0"/>
        <v>56780216</v>
      </c>
    </row>
    <row r="61" spans="1:11" ht="12.75" customHeight="1" x14ac:dyDescent="0.2">
      <c r="A61" s="243" t="s">
        <v>362</v>
      </c>
      <c r="B61" s="243"/>
      <c r="C61" s="243"/>
      <c r="D61" s="243"/>
      <c r="E61" s="243"/>
      <c r="F61" s="243"/>
      <c r="G61" s="12">
        <v>54</v>
      </c>
      <c r="H61" s="48">
        <f>H14+H48+H58+H59</f>
        <v>171627492</v>
      </c>
      <c r="I61" s="48">
        <f t="shared" ref="I61:K61" si="1">I14+I48+I58+I59</f>
        <v>57171274</v>
      </c>
      <c r="J61" s="48">
        <f t="shared" si="1"/>
        <v>189174806</v>
      </c>
      <c r="K61" s="48">
        <f t="shared" si="1"/>
        <v>56689997</v>
      </c>
    </row>
    <row r="62" spans="1:11" ht="12.75" customHeight="1" x14ac:dyDescent="0.2">
      <c r="A62" s="243" t="s">
        <v>363</v>
      </c>
      <c r="B62" s="243"/>
      <c r="C62" s="243"/>
      <c r="D62" s="243"/>
      <c r="E62" s="243"/>
      <c r="F62" s="243"/>
      <c r="G62" s="12">
        <v>55</v>
      </c>
      <c r="H62" s="48">
        <f>H60-H61</f>
        <v>-2028311</v>
      </c>
      <c r="I62" s="48">
        <f t="shared" ref="I62:K62" si="2">I60-I61</f>
        <v>-5016953</v>
      </c>
      <c r="J62" s="48">
        <f t="shared" si="2"/>
        <v>7426937</v>
      </c>
      <c r="K62" s="48">
        <f t="shared" si="2"/>
        <v>90219</v>
      </c>
    </row>
    <row r="63" spans="1:11" ht="12.75" customHeight="1" x14ac:dyDescent="0.2">
      <c r="A63" s="248" t="s">
        <v>364</v>
      </c>
      <c r="B63" s="248"/>
      <c r="C63" s="248"/>
      <c r="D63" s="248"/>
      <c r="E63" s="248"/>
      <c r="F63" s="248"/>
      <c r="G63" s="12">
        <v>56</v>
      </c>
      <c r="H63" s="48">
        <f>+IF((H60-H61)&gt;0,(H60-H61),0)</f>
        <v>0</v>
      </c>
      <c r="I63" s="48">
        <f t="shared" ref="I63:K63" si="3">+IF((I60-I61)&gt;0,(I60-I61),0)</f>
        <v>0</v>
      </c>
      <c r="J63" s="48">
        <f t="shared" si="3"/>
        <v>7426937</v>
      </c>
      <c r="K63" s="48">
        <f t="shared" si="3"/>
        <v>90219</v>
      </c>
    </row>
    <row r="64" spans="1:11" ht="12.75" customHeight="1" x14ac:dyDescent="0.2">
      <c r="A64" s="248" t="s">
        <v>365</v>
      </c>
      <c r="B64" s="248"/>
      <c r="C64" s="248"/>
      <c r="D64" s="248"/>
      <c r="E64" s="248"/>
      <c r="F64" s="248"/>
      <c r="G64" s="12">
        <v>57</v>
      </c>
      <c r="H64" s="48">
        <f>+IF((H60-H61)&lt;0,(H60-H61),0)</f>
        <v>-2028311</v>
      </c>
      <c r="I64" s="48">
        <f t="shared" ref="I64:K64" si="4">+IF((I60-I61)&lt;0,(I60-I61),0)</f>
        <v>-5016953</v>
      </c>
      <c r="J64" s="48">
        <f t="shared" si="4"/>
        <v>0</v>
      </c>
      <c r="K64" s="48">
        <f t="shared" si="4"/>
        <v>0</v>
      </c>
    </row>
    <row r="65" spans="1:11" ht="12.75" customHeight="1" x14ac:dyDescent="0.2">
      <c r="A65" s="249" t="s">
        <v>111</v>
      </c>
      <c r="B65" s="249"/>
      <c r="C65" s="249"/>
      <c r="D65" s="249"/>
      <c r="E65" s="249"/>
      <c r="F65" s="249"/>
      <c r="G65" s="11">
        <v>58</v>
      </c>
      <c r="H65" s="49">
        <v>1169983</v>
      </c>
      <c r="I65" s="49">
        <v>1122317</v>
      </c>
      <c r="J65" s="49">
        <v>1359399</v>
      </c>
      <c r="K65" s="49">
        <v>1251525</v>
      </c>
    </row>
    <row r="66" spans="1:11" ht="12.75" customHeight="1" x14ac:dyDescent="0.2">
      <c r="A66" s="243" t="s">
        <v>366</v>
      </c>
      <c r="B66" s="243"/>
      <c r="C66" s="243"/>
      <c r="D66" s="243"/>
      <c r="E66" s="243"/>
      <c r="F66" s="243"/>
      <c r="G66" s="12">
        <v>59</v>
      </c>
      <c r="H66" s="48">
        <f>H62-H65</f>
        <v>-3198294</v>
      </c>
      <c r="I66" s="48">
        <f t="shared" ref="I66:K66" si="5">I62-I65</f>
        <v>-6139270</v>
      </c>
      <c r="J66" s="48">
        <f t="shared" si="5"/>
        <v>6067538</v>
      </c>
      <c r="K66" s="48">
        <f t="shared" si="5"/>
        <v>-1161306</v>
      </c>
    </row>
    <row r="67" spans="1:11" ht="12.75" customHeight="1" x14ac:dyDescent="0.2">
      <c r="A67" s="248" t="s">
        <v>367</v>
      </c>
      <c r="B67" s="248"/>
      <c r="C67" s="248"/>
      <c r="D67" s="248"/>
      <c r="E67" s="248"/>
      <c r="F67" s="248"/>
      <c r="G67" s="12">
        <v>60</v>
      </c>
      <c r="H67" s="48">
        <f>+IF((H62-H65)&gt;0,(H62-H65),0)</f>
        <v>0</v>
      </c>
      <c r="I67" s="48">
        <f t="shared" ref="I67:K67" si="6">+IF((I62-I65)&gt;0,(I62-I65),0)</f>
        <v>0</v>
      </c>
      <c r="J67" s="48">
        <f t="shared" si="6"/>
        <v>6067538</v>
      </c>
      <c r="K67" s="48">
        <f t="shared" si="6"/>
        <v>0</v>
      </c>
    </row>
    <row r="68" spans="1:11" ht="12.75" customHeight="1" x14ac:dyDescent="0.2">
      <c r="A68" s="248" t="s">
        <v>368</v>
      </c>
      <c r="B68" s="248"/>
      <c r="C68" s="248"/>
      <c r="D68" s="248"/>
      <c r="E68" s="248"/>
      <c r="F68" s="248"/>
      <c r="G68" s="12">
        <v>61</v>
      </c>
      <c r="H68" s="48">
        <f>+IF((H62-H65)&lt;0,(H62-H65),0)</f>
        <v>-3198294</v>
      </c>
      <c r="I68" s="48">
        <f t="shared" ref="I68:K68" si="7">+IF((I62-I65)&lt;0,(I62-I65),0)</f>
        <v>-6139270</v>
      </c>
      <c r="J68" s="48">
        <f t="shared" si="7"/>
        <v>0</v>
      </c>
      <c r="K68" s="48">
        <f t="shared" si="7"/>
        <v>-1161306</v>
      </c>
    </row>
    <row r="69" spans="1:11" x14ac:dyDescent="0.2">
      <c r="A69" s="250" t="s">
        <v>152</v>
      </c>
      <c r="B69" s="250"/>
      <c r="C69" s="250"/>
      <c r="D69" s="250"/>
      <c r="E69" s="250"/>
      <c r="F69" s="250"/>
      <c r="G69" s="251"/>
      <c r="H69" s="251"/>
      <c r="I69" s="251"/>
      <c r="J69" s="252"/>
      <c r="K69" s="252"/>
    </row>
    <row r="70" spans="1:11" ht="22.15" customHeight="1" x14ac:dyDescent="0.2">
      <c r="A70" s="243" t="s">
        <v>369</v>
      </c>
      <c r="B70" s="243"/>
      <c r="C70" s="243"/>
      <c r="D70" s="243"/>
      <c r="E70" s="243"/>
      <c r="F70" s="243"/>
      <c r="G70" s="12">
        <v>62</v>
      </c>
      <c r="H70" s="48">
        <f>H71-H72</f>
        <v>-11603</v>
      </c>
      <c r="I70" s="48">
        <f>I71-I72</f>
        <v>122542</v>
      </c>
      <c r="J70" s="48">
        <f>J71-J72</f>
        <v>0</v>
      </c>
      <c r="K70" s="48">
        <f>K71-K72</f>
        <v>1744</v>
      </c>
    </row>
    <row r="71" spans="1:11" ht="12.75" customHeight="1" x14ac:dyDescent="0.2">
      <c r="A71" s="247" t="s">
        <v>153</v>
      </c>
      <c r="B71" s="247"/>
      <c r="C71" s="247"/>
      <c r="D71" s="247"/>
      <c r="E71" s="247"/>
      <c r="F71" s="247"/>
      <c r="G71" s="11">
        <v>63</v>
      </c>
      <c r="H71" s="49">
        <v>0</v>
      </c>
      <c r="I71" s="49">
        <v>0</v>
      </c>
      <c r="J71" s="49">
        <v>0</v>
      </c>
      <c r="K71" s="49">
        <v>0</v>
      </c>
    </row>
    <row r="72" spans="1:11" ht="12.75" customHeight="1" x14ac:dyDescent="0.2">
      <c r="A72" s="247" t="s">
        <v>154</v>
      </c>
      <c r="B72" s="247"/>
      <c r="C72" s="247"/>
      <c r="D72" s="247"/>
      <c r="E72" s="247"/>
      <c r="F72" s="247"/>
      <c r="G72" s="11">
        <v>64</v>
      </c>
      <c r="H72" s="49">
        <v>11603</v>
      </c>
      <c r="I72" s="49">
        <v>-122542</v>
      </c>
      <c r="J72" s="49">
        <v>0</v>
      </c>
      <c r="K72" s="49">
        <v>-1744</v>
      </c>
    </row>
    <row r="73" spans="1:11" ht="12.75" customHeight="1" x14ac:dyDescent="0.2">
      <c r="A73" s="249" t="s">
        <v>155</v>
      </c>
      <c r="B73" s="249"/>
      <c r="C73" s="249"/>
      <c r="D73" s="249"/>
      <c r="E73" s="249"/>
      <c r="F73" s="249"/>
      <c r="G73" s="11">
        <v>65</v>
      </c>
      <c r="H73" s="49">
        <v>0</v>
      </c>
      <c r="I73" s="49">
        <v>0</v>
      </c>
      <c r="J73" s="49">
        <v>0</v>
      </c>
      <c r="K73" s="49">
        <v>0</v>
      </c>
    </row>
    <row r="74" spans="1:11" ht="12.75" customHeight="1" x14ac:dyDescent="0.2">
      <c r="A74" s="248" t="s">
        <v>370</v>
      </c>
      <c r="B74" s="248"/>
      <c r="C74" s="248"/>
      <c r="D74" s="248"/>
      <c r="E74" s="248"/>
      <c r="F74" s="248"/>
      <c r="G74" s="12">
        <v>66</v>
      </c>
      <c r="H74" s="71">
        <v>0</v>
      </c>
      <c r="I74" s="71">
        <v>0</v>
      </c>
      <c r="J74" s="71">
        <v>0</v>
      </c>
      <c r="K74" s="71">
        <v>0</v>
      </c>
    </row>
    <row r="75" spans="1:11" ht="12.75" customHeight="1" x14ac:dyDescent="0.2">
      <c r="A75" s="248" t="s">
        <v>371</v>
      </c>
      <c r="B75" s="248"/>
      <c r="C75" s="248"/>
      <c r="D75" s="248"/>
      <c r="E75" s="248"/>
      <c r="F75" s="248"/>
      <c r="G75" s="12">
        <v>67</v>
      </c>
      <c r="H75" s="71">
        <v>0</v>
      </c>
      <c r="I75" s="71">
        <v>0</v>
      </c>
      <c r="J75" s="71">
        <f>+J72</f>
        <v>0</v>
      </c>
      <c r="K75" s="71">
        <f>+K72</f>
        <v>-1744</v>
      </c>
    </row>
    <row r="76" spans="1:11" x14ac:dyDescent="0.2">
      <c r="A76" s="250" t="s">
        <v>156</v>
      </c>
      <c r="B76" s="250"/>
      <c r="C76" s="250"/>
      <c r="D76" s="250"/>
      <c r="E76" s="250"/>
      <c r="F76" s="250"/>
      <c r="G76" s="251"/>
      <c r="H76" s="251"/>
      <c r="I76" s="251"/>
      <c r="J76" s="252"/>
      <c r="K76" s="252"/>
    </row>
    <row r="77" spans="1:11" ht="12.75" customHeight="1" x14ac:dyDescent="0.2">
      <c r="A77" s="243" t="s">
        <v>372</v>
      </c>
      <c r="B77" s="243"/>
      <c r="C77" s="243"/>
      <c r="D77" s="243"/>
      <c r="E77" s="243"/>
      <c r="F77" s="243"/>
      <c r="G77" s="12">
        <v>68</v>
      </c>
      <c r="H77" s="71">
        <f>+H70+H62</f>
        <v>-2039914</v>
      </c>
      <c r="I77" s="71">
        <f>+I70+I62</f>
        <v>-4894411</v>
      </c>
      <c r="J77" s="71">
        <f>+J63+J70</f>
        <v>7426937</v>
      </c>
      <c r="K77" s="71">
        <f>+K63+K70</f>
        <v>91963</v>
      </c>
    </row>
    <row r="78" spans="1:11" ht="12.75" customHeight="1" x14ac:dyDescent="0.2">
      <c r="A78" s="253" t="s">
        <v>373</v>
      </c>
      <c r="B78" s="253"/>
      <c r="C78" s="253"/>
      <c r="D78" s="253"/>
      <c r="E78" s="253"/>
      <c r="F78" s="253"/>
      <c r="G78" s="42">
        <v>69</v>
      </c>
      <c r="H78" s="50">
        <v>0</v>
      </c>
      <c r="I78" s="50">
        <v>-2854497</v>
      </c>
      <c r="J78" s="50">
        <f>+J77</f>
        <v>7426937</v>
      </c>
      <c r="K78" s="50">
        <f>+K77</f>
        <v>91963</v>
      </c>
    </row>
    <row r="79" spans="1:11" ht="12.75" customHeight="1" x14ac:dyDescent="0.2">
      <c r="A79" s="253" t="s">
        <v>374</v>
      </c>
      <c r="B79" s="253"/>
      <c r="C79" s="253"/>
      <c r="D79" s="253"/>
      <c r="E79" s="253"/>
      <c r="F79" s="253"/>
      <c r="G79" s="42">
        <v>70</v>
      </c>
      <c r="H79" s="50">
        <v>2039914</v>
      </c>
      <c r="I79" s="50">
        <v>2039914</v>
      </c>
      <c r="J79" s="50">
        <v>0</v>
      </c>
      <c r="K79" s="50">
        <v>0</v>
      </c>
    </row>
    <row r="80" spans="1:11" ht="12.75" customHeight="1" x14ac:dyDescent="0.2">
      <c r="A80" s="243" t="s">
        <v>375</v>
      </c>
      <c r="B80" s="243"/>
      <c r="C80" s="243"/>
      <c r="D80" s="243"/>
      <c r="E80" s="243"/>
      <c r="F80" s="243"/>
      <c r="G80" s="12">
        <v>71</v>
      </c>
      <c r="H80" s="71">
        <f>+H73+H65</f>
        <v>1169983</v>
      </c>
      <c r="I80" s="71">
        <f>+I73+I65</f>
        <v>1122317</v>
      </c>
      <c r="J80" s="71">
        <f>+J65</f>
        <v>1359399</v>
      </c>
      <c r="K80" s="71">
        <f>+K65</f>
        <v>1251525</v>
      </c>
    </row>
    <row r="81" spans="1:11" ht="12.75" customHeight="1" x14ac:dyDescent="0.2">
      <c r="A81" s="243" t="s">
        <v>376</v>
      </c>
      <c r="B81" s="243"/>
      <c r="C81" s="243"/>
      <c r="D81" s="243"/>
      <c r="E81" s="243"/>
      <c r="F81" s="243"/>
      <c r="G81" s="12">
        <v>72</v>
      </c>
      <c r="H81" s="71">
        <v>-3209897</v>
      </c>
      <c r="I81" s="71">
        <v>-3209897</v>
      </c>
      <c r="J81" s="71">
        <f>+J78-J80</f>
        <v>6067538</v>
      </c>
      <c r="K81" s="71">
        <f>+K78-K80</f>
        <v>-1159562</v>
      </c>
    </row>
    <row r="82" spans="1:11" ht="12.75" customHeight="1" x14ac:dyDescent="0.2">
      <c r="A82" s="248" t="s">
        <v>377</v>
      </c>
      <c r="B82" s="248"/>
      <c r="C82" s="248"/>
      <c r="D82" s="248"/>
      <c r="E82" s="248"/>
      <c r="F82" s="248"/>
      <c r="G82" s="12">
        <v>73</v>
      </c>
      <c r="H82" s="71">
        <v>0</v>
      </c>
      <c r="I82" s="71">
        <v>-2806831</v>
      </c>
      <c r="J82" s="71">
        <f>+J81</f>
        <v>6067538</v>
      </c>
      <c r="K82" s="71">
        <f>+K81</f>
        <v>-1159562</v>
      </c>
    </row>
    <row r="83" spans="1:11" ht="12.75" customHeight="1" x14ac:dyDescent="0.2">
      <c r="A83" s="248" t="s">
        <v>378</v>
      </c>
      <c r="B83" s="248"/>
      <c r="C83" s="248"/>
      <c r="D83" s="248"/>
      <c r="E83" s="248"/>
      <c r="F83" s="248"/>
      <c r="G83" s="12">
        <v>74</v>
      </c>
      <c r="H83" s="71">
        <v>3209897</v>
      </c>
      <c r="I83" s="71">
        <v>3209897</v>
      </c>
      <c r="J83" s="71">
        <v>0</v>
      </c>
      <c r="K83" s="71">
        <v>0</v>
      </c>
    </row>
    <row r="84" spans="1:11" x14ac:dyDescent="0.2">
      <c r="A84" s="250" t="s">
        <v>112</v>
      </c>
      <c r="B84" s="250"/>
      <c r="C84" s="250"/>
      <c r="D84" s="250"/>
      <c r="E84" s="250"/>
      <c r="F84" s="250"/>
      <c r="G84" s="251"/>
      <c r="H84" s="251"/>
      <c r="I84" s="251"/>
      <c r="J84" s="252"/>
      <c r="K84" s="252"/>
    </row>
    <row r="85" spans="1:11" ht="12.75" customHeight="1" x14ac:dyDescent="0.2">
      <c r="A85" s="254" t="s">
        <v>379</v>
      </c>
      <c r="B85" s="254"/>
      <c r="C85" s="254"/>
      <c r="D85" s="254"/>
      <c r="E85" s="254"/>
      <c r="F85" s="254"/>
      <c r="G85" s="12">
        <v>75</v>
      </c>
      <c r="H85" s="51">
        <f>H86+H87</f>
        <v>-3209897</v>
      </c>
      <c r="I85" s="51">
        <f>I86+I87</f>
        <v>-6016728</v>
      </c>
      <c r="J85" s="51">
        <f>J86+J87</f>
        <v>6067537</v>
      </c>
      <c r="K85" s="51">
        <f>K86+K87</f>
        <v>-1159563</v>
      </c>
    </row>
    <row r="86" spans="1:11" ht="12.75" customHeight="1" x14ac:dyDescent="0.2">
      <c r="A86" s="255" t="s">
        <v>157</v>
      </c>
      <c r="B86" s="255"/>
      <c r="C86" s="255"/>
      <c r="D86" s="255"/>
      <c r="E86" s="255"/>
      <c r="F86" s="255"/>
      <c r="G86" s="11">
        <v>76</v>
      </c>
      <c r="H86" s="52">
        <v>-3209897</v>
      </c>
      <c r="I86" s="52">
        <v>-6016728</v>
      </c>
      <c r="J86" s="52">
        <v>6067537</v>
      </c>
      <c r="K86" s="52">
        <v>-1159563</v>
      </c>
    </row>
    <row r="87" spans="1:11" ht="12.75" customHeight="1" x14ac:dyDescent="0.2">
      <c r="A87" s="255" t="s">
        <v>158</v>
      </c>
      <c r="B87" s="255"/>
      <c r="C87" s="255"/>
      <c r="D87" s="255"/>
      <c r="E87" s="255"/>
      <c r="F87" s="255"/>
      <c r="G87" s="11">
        <v>77</v>
      </c>
      <c r="H87" s="52">
        <v>0</v>
      </c>
      <c r="I87" s="52">
        <v>0</v>
      </c>
      <c r="J87" s="52">
        <v>0</v>
      </c>
      <c r="K87" s="52">
        <v>0</v>
      </c>
    </row>
    <row r="88" spans="1:11" x14ac:dyDescent="0.2">
      <c r="A88" s="256" t="s">
        <v>114</v>
      </c>
      <c r="B88" s="256"/>
      <c r="C88" s="256"/>
      <c r="D88" s="256"/>
      <c r="E88" s="256"/>
      <c r="F88" s="256"/>
      <c r="G88" s="257"/>
      <c r="H88" s="257"/>
      <c r="I88" s="257"/>
      <c r="J88" s="252"/>
      <c r="K88" s="252"/>
    </row>
    <row r="89" spans="1:11" ht="12.75" customHeight="1" x14ac:dyDescent="0.2">
      <c r="A89" s="225" t="s">
        <v>159</v>
      </c>
      <c r="B89" s="225"/>
      <c r="C89" s="225"/>
      <c r="D89" s="225"/>
      <c r="E89" s="225"/>
      <c r="F89" s="225"/>
      <c r="G89" s="11">
        <v>78</v>
      </c>
      <c r="H89" s="52">
        <v>-3209897</v>
      </c>
      <c r="I89" s="52">
        <v>-6016728</v>
      </c>
      <c r="J89" s="52">
        <v>6067537</v>
      </c>
      <c r="K89" s="52">
        <v>0</v>
      </c>
    </row>
    <row r="90" spans="1:11" ht="24" customHeight="1" x14ac:dyDescent="0.2">
      <c r="A90" s="211" t="s">
        <v>435</v>
      </c>
      <c r="B90" s="211"/>
      <c r="C90" s="211"/>
      <c r="D90" s="211"/>
      <c r="E90" s="211"/>
      <c r="F90" s="211"/>
      <c r="G90" s="12">
        <v>79</v>
      </c>
      <c r="H90" s="69">
        <f>H91+H98</f>
        <v>-380466</v>
      </c>
      <c r="I90" s="69">
        <f>I91+I98</f>
        <v>87781</v>
      </c>
      <c r="J90" s="69">
        <f t="shared" ref="J90:K90" si="8">J91+J98</f>
        <v>92590</v>
      </c>
      <c r="K90" s="69">
        <f t="shared" si="8"/>
        <v>209796</v>
      </c>
    </row>
    <row r="91" spans="1:11" ht="24" customHeight="1" x14ac:dyDescent="0.2">
      <c r="A91" s="258" t="s">
        <v>442</v>
      </c>
      <c r="B91" s="258"/>
      <c r="C91" s="258"/>
      <c r="D91" s="258"/>
      <c r="E91" s="258"/>
      <c r="F91" s="258"/>
      <c r="G91" s="12">
        <v>80</v>
      </c>
      <c r="H91" s="69">
        <f>SUM(H92:H96)</f>
        <v>-306109</v>
      </c>
      <c r="I91" s="69">
        <f>SUM(I92:I96)</f>
        <v>-306109</v>
      </c>
      <c r="J91" s="69">
        <f t="shared" ref="J91:K91" si="9">SUM(J92:J96)</f>
        <v>0</v>
      </c>
      <c r="K91" s="69">
        <f t="shared" si="9"/>
        <v>0</v>
      </c>
    </row>
    <row r="92" spans="1:11" ht="25.5" customHeight="1" x14ac:dyDescent="0.2">
      <c r="A92" s="247" t="s">
        <v>380</v>
      </c>
      <c r="B92" s="247"/>
      <c r="C92" s="247"/>
      <c r="D92" s="247"/>
      <c r="E92" s="247"/>
      <c r="F92" s="247"/>
      <c r="G92" s="12">
        <v>81</v>
      </c>
      <c r="H92" s="52">
        <v>0</v>
      </c>
      <c r="I92" s="52">
        <v>0</v>
      </c>
      <c r="J92" s="52">
        <v>0</v>
      </c>
      <c r="K92" s="52">
        <v>0</v>
      </c>
    </row>
    <row r="93" spans="1:11" ht="38.25" customHeight="1" x14ac:dyDescent="0.2">
      <c r="A93" s="247" t="s">
        <v>381</v>
      </c>
      <c r="B93" s="247"/>
      <c r="C93" s="247"/>
      <c r="D93" s="247"/>
      <c r="E93" s="247"/>
      <c r="F93" s="247"/>
      <c r="G93" s="12">
        <v>82</v>
      </c>
      <c r="H93" s="52">
        <v>0</v>
      </c>
      <c r="I93" s="52">
        <v>0</v>
      </c>
      <c r="J93" s="52">
        <v>0</v>
      </c>
      <c r="K93" s="52">
        <v>0</v>
      </c>
    </row>
    <row r="94" spans="1:11" ht="38.25" customHeight="1" x14ac:dyDescent="0.2">
      <c r="A94" s="247" t="s">
        <v>382</v>
      </c>
      <c r="B94" s="247"/>
      <c r="C94" s="247"/>
      <c r="D94" s="247"/>
      <c r="E94" s="247"/>
      <c r="F94" s="247"/>
      <c r="G94" s="12">
        <v>83</v>
      </c>
      <c r="H94" s="52">
        <v>0</v>
      </c>
      <c r="I94" s="52">
        <v>0</v>
      </c>
      <c r="J94" s="52">
        <v>0</v>
      </c>
      <c r="K94" s="52">
        <v>0</v>
      </c>
    </row>
    <row r="95" spans="1:11" x14ac:dyDescent="0.2">
      <c r="A95" s="247" t="s">
        <v>383</v>
      </c>
      <c r="B95" s="247"/>
      <c r="C95" s="247"/>
      <c r="D95" s="247"/>
      <c r="E95" s="247"/>
      <c r="F95" s="247"/>
      <c r="G95" s="12">
        <v>84</v>
      </c>
      <c r="H95" s="52">
        <v>0</v>
      </c>
      <c r="I95" s="52">
        <v>0</v>
      </c>
      <c r="J95" s="52">
        <v>0</v>
      </c>
      <c r="K95" s="52">
        <v>0</v>
      </c>
    </row>
    <row r="96" spans="1:11" x14ac:dyDescent="0.2">
      <c r="A96" s="247" t="s">
        <v>384</v>
      </c>
      <c r="B96" s="247"/>
      <c r="C96" s="247"/>
      <c r="D96" s="247"/>
      <c r="E96" s="247"/>
      <c r="F96" s="247"/>
      <c r="G96" s="12">
        <v>85</v>
      </c>
      <c r="H96" s="52">
        <v>-306109</v>
      </c>
      <c r="I96" s="52">
        <v>-306109</v>
      </c>
      <c r="J96" s="52">
        <v>0</v>
      </c>
      <c r="K96" s="52">
        <v>0</v>
      </c>
    </row>
    <row r="97" spans="1:11" ht="26.25" customHeight="1" x14ac:dyDescent="0.2">
      <c r="A97" s="247" t="s">
        <v>385</v>
      </c>
      <c r="B97" s="247"/>
      <c r="C97" s="247"/>
      <c r="D97" s="247"/>
      <c r="E97" s="247"/>
      <c r="F97" s="247"/>
      <c r="G97" s="12">
        <v>86</v>
      </c>
      <c r="H97" s="52">
        <v>0</v>
      </c>
      <c r="I97" s="52">
        <v>0</v>
      </c>
      <c r="J97" s="52">
        <v>0</v>
      </c>
      <c r="K97" s="52">
        <v>0</v>
      </c>
    </row>
    <row r="98" spans="1:11" ht="25.5" customHeight="1" x14ac:dyDescent="0.2">
      <c r="A98" s="258" t="s">
        <v>436</v>
      </c>
      <c r="B98" s="258"/>
      <c r="C98" s="258"/>
      <c r="D98" s="258"/>
      <c r="E98" s="258"/>
      <c r="F98" s="258"/>
      <c r="G98" s="12">
        <v>87</v>
      </c>
      <c r="H98" s="69">
        <f>SUM(H99:H106)</f>
        <v>-74357</v>
      </c>
      <c r="I98" s="69">
        <f>SUM(I99:I106)</f>
        <v>393890</v>
      </c>
      <c r="J98" s="69">
        <f t="shared" ref="J98:K98" si="10">SUM(J99:J106)</f>
        <v>92590</v>
      </c>
      <c r="K98" s="69">
        <f t="shared" si="10"/>
        <v>209796</v>
      </c>
    </row>
    <row r="99" spans="1:11" x14ac:dyDescent="0.2">
      <c r="A99" s="259" t="s">
        <v>160</v>
      </c>
      <c r="B99" s="259"/>
      <c r="C99" s="259"/>
      <c r="D99" s="259"/>
      <c r="E99" s="259"/>
      <c r="F99" s="259"/>
      <c r="G99" s="11">
        <v>88</v>
      </c>
      <c r="H99" s="52">
        <v>-74357</v>
      </c>
      <c r="I99" s="52">
        <v>393890</v>
      </c>
      <c r="J99" s="52">
        <v>92590</v>
      </c>
      <c r="K99" s="52">
        <v>209796</v>
      </c>
    </row>
    <row r="100" spans="1:11" ht="36" customHeight="1" x14ac:dyDescent="0.2">
      <c r="A100" s="247" t="s">
        <v>386</v>
      </c>
      <c r="B100" s="247"/>
      <c r="C100" s="247"/>
      <c r="D100" s="247"/>
      <c r="E100" s="247"/>
      <c r="F100" s="247"/>
      <c r="G100" s="11">
        <v>89</v>
      </c>
      <c r="H100" s="52">
        <v>0</v>
      </c>
      <c r="I100" s="52">
        <v>0</v>
      </c>
      <c r="J100" s="52">
        <v>0</v>
      </c>
      <c r="K100" s="52">
        <v>0</v>
      </c>
    </row>
    <row r="101" spans="1:11" ht="22.15" customHeight="1" x14ac:dyDescent="0.2">
      <c r="A101" s="259" t="s">
        <v>161</v>
      </c>
      <c r="B101" s="259"/>
      <c r="C101" s="259"/>
      <c r="D101" s="259"/>
      <c r="E101" s="259"/>
      <c r="F101" s="259"/>
      <c r="G101" s="11">
        <v>90</v>
      </c>
      <c r="H101" s="52">
        <v>0</v>
      </c>
      <c r="I101" s="52">
        <v>0</v>
      </c>
      <c r="J101" s="52">
        <v>0</v>
      </c>
      <c r="K101" s="52">
        <v>0</v>
      </c>
    </row>
    <row r="102" spans="1:11" ht="22.15" customHeight="1" x14ac:dyDescent="0.2">
      <c r="A102" s="259" t="s">
        <v>162</v>
      </c>
      <c r="B102" s="259"/>
      <c r="C102" s="259"/>
      <c r="D102" s="259"/>
      <c r="E102" s="259"/>
      <c r="F102" s="259"/>
      <c r="G102" s="11">
        <v>91</v>
      </c>
      <c r="H102" s="52">
        <v>0</v>
      </c>
      <c r="I102" s="52">
        <v>0</v>
      </c>
      <c r="J102" s="52">
        <v>0</v>
      </c>
      <c r="K102" s="52">
        <v>0</v>
      </c>
    </row>
    <row r="103" spans="1:11" ht="22.15" customHeight="1" x14ac:dyDescent="0.2">
      <c r="A103" s="259" t="s">
        <v>163</v>
      </c>
      <c r="B103" s="259"/>
      <c r="C103" s="259"/>
      <c r="D103" s="259"/>
      <c r="E103" s="259"/>
      <c r="F103" s="259"/>
      <c r="G103" s="11">
        <v>92</v>
      </c>
      <c r="H103" s="52">
        <v>0</v>
      </c>
      <c r="I103" s="52">
        <v>0</v>
      </c>
      <c r="J103" s="52">
        <v>0</v>
      </c>
      <c r="K103" s="52">
        <v>0</v>
      </c>
    </row>
    <row r="104" spans="1:11" ht="12.75" customHeight="1" x14ac:dyDescent="0.2">
      <c r="A104" s="247" t="s">
        <v>387</v>
      </c>
      <c r="B104" s="247"/>
      <c r="C104" s="247"/>
      <c r="D104" s="247"/>
      <c r="E104" s="247"/>
      <c r="F104" s="247"/>
      <c r="G104" s="11">
        <v>93</v>
      </c>
      <c r="H104" s="52">
        <v>0</v>
      </c>
      <c r="I104" s="52">
        <v>0</v>
      </c>
      <c r="J104" s="52">
        <v>0</v>
      </c>
      <c r="K104" s="52">
        <v>0</v>
      </c>
    </row>
    <row r="105" spans="1:11" ht="26.25" customHeight="1" x14ac:dyDescent="0.2">
      <c r="A105" s="247" t="s">
        <v>388</v>
      </c>
      <c r="B105" s="247"/>
      <c r="C105" s="247"/>
      <c r="D105" s="247"/>
      <c r="E105" s="247"/>
      <c r="F105" s="247"/>
      <c r="G105" s="11">
        <v>94</v>
      </c>
      <c r="H105" s="52">
        <v>0</v>
      </c>
      <c r="I105" s="52">
        <v>0</v>
      </c>
      <c r="J105" s="52">
        <v>0</v>
      </c>
      <c r="K105" s="52">
        <v>0</v>
      </c>
    </row>
    <row r="106" spans="1:11" x14ac:dyDescent="0.2">
      <c r="A106" s="247" t="s">
        <v>389</v>
      </c>
      <c r="B106" s="247"/>
      <c r="C106" s="247"/>
      <c r="D106" s="247"/>
      <c r="E106" s="247"/>
      <c r="F106" s="247"/>
      <c r="G106" s="11">
        <v>95</v>
      </c>
      <c r="H106" s="52">
        <v>0</v>
      </c>
      <c r="I106" s="52">
        <v>0</v>
      </c>
      <c r="J106" s="52">
        <v>0</v>
      </c>
      <c r="K106" s="52">
        <v>0</v>
      </c>
    </row>
    <row r="107" spans="1:11" ht="24.75" customHeight="1" x14ac:dyDescent="0.2">
      <c r="A107" s="247" t="s">
        <v>390</v>
      </c>
      <c r="B107" s="247"/>
      <c r="C107" s="247"/>
      <c r="D107" s="247"/>
      <c r="E107" s="247"/>
      <c r="F107" s="247"/>
      <c r="G107" s="11">
        <v>96</v>
      </c>
      <c r="H107" s="52">
        <v>0</v>
      </c>
      <c r="I107" s="52">
        <v>0</v>
      </c>
      <c r="J107" s="52">
        <v>0</v>
      </c>
      <c r="K107" s="52">
        <v>0</v>
      </c>
    </row>
    <row r="108" spans="1:11" ht="22.9" customHeight="1" x14ac:dyDescent="0.2">
      <c r="A108" s="211" t="s">
        <v>437</v>
      </c>
      <c r="B108" s="211"/>
      <c r="C108" s="211"/>
      <c r="D108" s="211"/>
      <c r="E108" s="211"/>
      <c r="F108" s="211"/>
      <c r="G108" s="12">
        <v>97</v>
      </c>
      <c r="H108" s="69">
        <f>H91+H98-H107-H97</f>
        <v>-380466</v>
      </c>
      <c r="I108" s="69">
        <f>I91+I98-I107-I97</f>
        <v>87781</v>
      </c>
      <c r="J108" s="69">
        <f t="shared" ref="J108:K108" si="11">J91+J98-J107-J97</f>
        <v>92590</v>
      </c>
      <c r="K108" s="69">
        <f t="shared" si="11"/>
        <v>209796</v>
      </c>
    </row>
    <row r="109" spans="1:11" ht="12.75" customHeight="1" x14ac:dyDescent="0.2">
      <c r="A109" s="211" t="s">
        <v>391</v>
      </c>
      <c r="B109" s="211"/>
      <c r="C109" s="211"/>
      <c r="D109" s="211"/>
      <c r="E109" s="211"/>
      <c r="F109" s="211"/>
      <c r="G109" s="12">
        <v>98</v>
      </c>
      <c r="H109" s="51">
        <f>H89+H108</f>
        <v>-3590363</v>
      </c>
      <c r="I109" s="51">
        <f>I89+I108</f>
        <v>-5928947</v>
      </c>
      <c r="J109" s="51">
        <f t="shared" ref="J109:K109" si="12">J89+J108</f>
        <v>6160127</v>
      </c>
      <c r="K109" s="51">
        <f t="shared" si="12"/>
        <v>209796</v>
      </c>
    </row>
    <row r="110" spans="1:11" x14ac:dyDescent="0.2">
      <c r="A110" s="250" t="s">
        <v>164</v>
      </c>
      <c r="B110" s="250"/>
      <c r="C110" s="250"/>
      <c r="D110" s="250"/>
      <c r="E110" s="250"/>
      <c r="F110" s="250"/>
      <c r="G110" s="251"/>
      <c r="H110" s="251"/>
      <c r="I110" s="251"/>
      <c r="J110" s="252"/>
      <c r="K110" s="252"/>
    </row>
    <row r="111" spans="1:11" ht="12.75" customHeight="1" x14ac:dyDescent="0.2">
      <c r="A111" s="254" t="s">
        <v>392</v>
      </c>
      <c r="B111" s="254"/>
      <c r="C111" s="254"/>
      <c r="D111" s="254"/>
      <c r="E111" s="254"/>
      <c r="F111" s="254"/>
      <c r="G111" s="12">
        <v>99</v>
      </c>
      <c r="H111" s="51">
        <f>H112+H113</f>
        <v>-3590363</v>
      </c>
      <c r="I111" s="51">
        <f>I112+I113</f>
        <v>-5928947</v>
      </c>
      <c r="J111" s="51">
        <f>J112+J113</f>
        <v>6160127</v>
      </c>
      <c r="K111" s="51">
        <f>K112+K113</f>
        <v>-949767</v>
      </c>
    </row>
    <row r="112" spans="1:11" ht="12.75" customHeight="1" x14ac:dyDescent="0.2">
      <c r="A112" s="255" t="s">
        <v>113</v>
      </c>
      <c r="B112" s="255"/>
      <c r="C112" s="255"/>
      <c r="D112" s="255"/>
      <c r="E112" s="255"/>
      <c r="F112" s="255"/>
      <c r="G112" s="11">
        <v>100</v>
      </c>
      <c r="H112" s="52">
        <v>-3590363</v>
      </c>
      <c r="I112" s="52">
        <v>-5928947</v>
      </c>
      <c r="J112" s="52">
        <v>6160127</v>
      </c>
      <c r="K112" s="52">
        <v>-949767</v>
      </c>
    </row>
    <row r="113" spans="1:11" ht="12.75" customHeight="1" x14ac:dyDescent="0.2">
      <c r="A113" s="255" t="s">
        <v>165</v>
      </c>
      <c r="B113" s="255"/>
      <c r="C113" s="255"/>
      <c r="D113" s="255"/>
      <c r="E113" s="255"/>
      <c r="F113" s="255"/>
      <c r="G113" s="11">
        <v>101</v>
      </c>
      <c r="H113" s="52">
        <v>0</v>
      </c>
      <c r="I113" s="52">
        <v>0</v>
      </c>
      <c r="J113" s="52">
        <v>0</v>
      </c>
      <c r="K113" s="52">
        <v>0</v>
      </c>
    </row>
  </sheetData>
  <sheetProtection algorithmName="SHA-512" hashValue="THaRX+9GP8I0mLgLvS/T6x5j8zE8X83JVlxZ7uunNm0jlwEOJ8hBs2dMRZ8xnCQOjC60YnK+rnPXjrhJiHtIKA==" saltValue="o0Ft/ybNbHuIoA1TlAUCFg==" spinCount="100000" sheet="1" objects="1" scenarios="1"/>
  <mergeCells count="115">
    <mergeCell ref="A111:F111"/>
    <mergeCell ref="A112:F112"/>
    <mergeCell ref="A113:F113"/>
    <mergeCell ref="A91:F91"/>
    <mergeCell ref="A99:F99"/>
    <mergeCell ref="A93:F93"/>
    <mergeCell ref="A94:F94"/>
    <mergeCell ref="A95:F95"/>
    <mergeCell ref="A96:F96"/>
    <mergeCell ref="A97:F97"/>
    <mergeCell ref="A104:F104"/>
    <mergeCell ref="A105:F105"/>
    <mergeCell ref="A108:F108"/>
    <mergeCell ref="A109:F109"/>
    <mergeCell ref="A110:K110"/>
    <mergeCell ref="A106:F106"/>
    <mergeCell ref="A107:F107"/>
    <mergeCell ref="A92:F92"/>
    <mergeCell ref="A100:F100"/>
    <mergeCell ref="A101:F101"/>
    <mergeCell ref="A102:F102"/>
    <mergeCell ref="A103:F103"/>
    <mergeCell ref="A98:F98"/>
    <mergeCell ref="A85:F85"/>
    <mergeCell ref="A86:F86"/>
    <mergeCell ref="A87:F87"/>
    <mergeCell ref="A88:K88"/>
    <mergeCell ref="A89:F89"/>
    <mergeCell ref="A90:F90"/>
    <mergeCell ref="A79:F79"/>
    <mergeCell ref="A80:F80"/>
    <mergeCell ref="A81:F81"/>
    <mergeCell ref="A82:F82"/>
    <mergeCell ref="A83:F83"/>
    <mergeCell ref="A84:K84"/>
    <mergeCell ref="A73:F73"/>
    <mergeCell ref="A74:F74"/>
    <mergeCell ref="A75:F75"/>
    <mergeCell ref="A76:K76"/>
    <mergeCell ref="A77:F77"/>
    <mergeCell ref="A78:F78"/>
    <mergeCell ref="A67:F67"/>
    <mergeCell ref="A68:F68"/>
    <mergeCell ref="A69:K69"/>
    <mergeCell ref="A70:F70"/>
    <mergeCell ref="A71:F71"/>
    <mergeCell ref="A72:F72"/>
    <mergeCell ref="A61:F61"/>
    <mergeCell ref="A62:F62"/>
    <mergeCell ref="A63:F63"/>
    <mergeCell ref="A64:F64"/>
    <mergeCell ref="A65:F65"/>
    <mergeCell ref="A66:F66"/>
    <mergeCell ref="A55:F55"/>
    <mergeCell ref="A56:F56"/>
    <mergeCell ref="A57:F57"/>
    <mergeCell ref="A58:F58"/>
    <mergeCell ref="A59:F59"/>
    <mergeCell ref="A60:F60"/>
    <mergeCell ref="A49:F49"/>
    <mergeCell ref="A50:F50"/>
    <mergeCell ref="A51:F51"/>
    <mergeCell ref="A52:F52"/>
    <mergeCell ref="A53:F53"/>
    <mergeCell ref="A54:F54"/>
    <mergeCell ref="A43:F43"/>
    <mergeCell ref="A44:F44"/>
    <mergeCell ref="A45:F45"/>
    <mergeCell ref="A46:F46"/>
    <mergeCell ref="A47:F47"/>
    <mergeCell ref="A48:F48"/>
    <mergeCell ref="A37:F37"/>
    <mergeCell ref="A38:F38"/>
    <mergeCell ref="A39:F39"/>
    <mergeCell ref="A40:F40"/>
    <mergeCell ref="A41:F41"/>
    <mergeCell ref="A42:F42"/>
    <mergeCell ref="A31:F31"/>
    <mergeCell ref="A32:F32"/>
    <mergeCell ref="A33:F33"/>
    <mergeCell ref="A34:F34"/>
    <mergeCell ref="A35:F35"/>
    <mergeCell ref="A36:F36"/>
    <mergeCell ref="A25:F25"/>
    <mergeCell ref="A26:F26"/>
    <mergeCell ref="A27:F27"/>
    <mergeCell ref="A28:F28"/>
    <mergeCell ref="A29:F29"/>
    <mergeCell ref="A30:F30"/>
    <mergeCell ref="A19:F19"/>
    <mergeCell ref="A20:F20"/>
    <mergeCell ref="A21:F21"/>
    <mergeCell ref="A22:F22"/>
    <mergeCell ref="A23:F23"/>
    <mergeCell ref="A24:F24"/>
    <mergeCell ref="A14:F14"/>
    <mergeCell ref="A15:F15"/>
    <mergeCell ref="A16:F16"/>
    <mergeCell ref="A17:F17"/>
    <mergeCell ref="A18:F18"/>
    <mergeCell ref="A7:F7"/>
    <mergeCell ref="A8:F8"/>
    <mergeCell ref="A9:F9"/>
    <mergeCell ref="A10:F10"/>
    <mergeCell ref="A11:F11"/>
    <mergeCell ref="A12:F12"/>
    <mergeCell ref="A1:I1"/>
    <mergeCell ref="A2:I2"/>
    <mergeCell ref="A3:K3"/>
    <mergeCell ref="A4:K4"/>
    <mergeCell ref="A5:F6"/>
    <mergeCell ref="G5:G6"/>
    <mergeCell ref="H5:I5"/>
    <mergeCell ref="J5:K5"/>
    <mergeCell ref="A13:F13"/>
  </mergeCells>
  <dataValidations count="5">
    <dataValidation type="whole" operator="greaterThanOrEqual" allowBlank="1" showInputMessage="1" showErrorMessage="1" errorTitle="Pogrešan upis" error="Dopušten je upis samo pozitivnih cjelobrojnih vrijednosti" sqref="H71:K72 H78:K79 H16:K25 H82:K83 H74:K75 H55:K61 H8:K14 H36:K53 H63:K64 H67:K68" xr:uid="{00000000-0002-0000-0200-000000000000}">
      <formula1>0</formula1>
    </dataValidation>
    <dataValidation type="whole" operator="notEqual" allowBlank="1" showInputMessage="1" showErrorMessage="1" errorTitle="Pogrešan upis" error="Dopušten je upis samo cjelobrojnih vrijednosti" sqref="H15:K15 H26:K35 H54:K54 H111:K113 H62:K62 H70:K70 H73:K73 H77:K77 H80:K81 H85:K87 H65:K66 H89:K109" xr:uid="{00000000-0002-0000-0200-000001000000}">
      <formula1>999999999999</formula1>
    </dataValidation>
    <dataValidation type="whole" operator="notEqual" allowBlank="1" showInputMessage="1" showErrorMessage="1" errorTitle="Pogrešan unos" error="Mogu se unijeti samo cjelobrojne vrijednosti."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Pogrešan unos" error="Mogu se unijeti samo cjelobrojne pozitivne ili negativne vrijednosti."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3000000}">
      <formula1>999999999999</formula1>
    </dataValidation>
    <dataValidation type="whole" operator="greaterThanOrEqual" allowBlank="1" showInputMessage="1" showErrorMessage="1" errorTitle="Pogrešan unos" error="Mogu se unijeti samo cjelobrojne pozitivne vrijednosti."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4000000}">
      <formula1>0</formula1>
    </dataValidation>
  </dataValidations>
  <pageMargins left="0.75" right="0.17" top="1" bottom="1" header="0.5" footer="0.5"/>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zoomScaleNormal="100" zoomScaleSheetLayoutView="100" workbookViewId="0">
      <selection activeCell="A3" sqref="A3:I3"/>
    </sheetView>
  </sheetViews>
  <sheetFormatPr defaultColWidth="9.140625" defaultRowHeight="12.75" x14ac:dyDescent="0.2"/>
  <cols>
    <col min="1" max="7" width="9.140625" style="13"/>
    <col min="8" max="9" width="30.28515625" style="22" customWidth="1"/>
    <col min="10" max="16384" width="9.140625" style="13"/>
  </cols>
  <sheetData>
    <row r="1" spans="1:9" x14ac:dyDescent="0.2">
      <c r="A1" s="260" t="s">
        <v>166</v>
      </c>
      <c r="B1" s="261"/>
      <c r="C1" s="261"/>
      <c r="D1" s="261"/>
      <c r="E1" s="261"/>
      <c r="F1" s="261"/>
      <c r="G1" s="261"/>
      <c r="H1" s="261"/>
      <c r="I1" s="261"/>
    </row>
    <row r="2" spans="1:9" x14ac:dyDescent="0.2">
      <c r="A2" s="262" t="s">
        <v>487</v>
      </c>
      <c r="B2" s="215"/>
      <c r="C2" s="215"/>
      <c r="D2" s="215"/>
      <c r="E2" s="215"/>
      <c r="F2" s="215"/>
      <c r="G2" s="215"/>
      <c r="H2" s="215"/>
      <c r="I2" s="215"/>
    </row>
    <row r="3" spans="1:9" x14ac:dyDescent="0.2">
      <c r="A3" s="264" t="s">
        <v>446</v>
      </c>
      <c r="B3" s="265"/>
      <c r="C3" s="265"/>
      <c r="D3" s="265"/>
      <c r="E3" s="265"/>
      <c r="F3" s="265"/>
      <c r="G3" s="265"/>
      <c r="H3" s="265"/>
      <c r="I3" s="265"/>
    </row>
    <row r="4" spans="1:9" x14ac:dyDescent="0.2">
      <c r="A4" s="263" t="s">
        <v>478</v>
      </c>
      <c r="B4" s="218"/>
      <c r="C4" s="218"/>
      <c r="D4" s="218"/>
      <c r="E4" s="218"/>
      <c r="F4" s="218"/>
      <c r="G4" s="218"/>
      <c r="H4" s="218"/>
      <c r="I4" s="219"/>
    </row>
    <row r="5" spans="1:9" ht="23.25" x14ac:dyDescent="0.2">
      <c r="A5" s="268" t="s">
        <v>2</v>
      </c>
      <c r="B5" s="223"/>
      <c r="C5" s="223"/>
      <c r="D5" s="223"/>
      <c r="E5" s="223"/>
      <c r="F5" s="223"/>
      <c r="G5" s="60" t="s">
        <v>103</v>
      </c>
      <c r="H5" s="61" t="s">
        <v>301</v>
      </c>
      <c r="I5" s="61" t="s">
        <v>279</v>
      </c>
    </row>
    <row r="6" spans="1:9" x14ac:dyDescent="0.2">
      <c r="A6" s="269">
        <v>1</v>
      </c>
      <c r="B6" s="223"/>
      <c r="C6" s="223"/>
      <c r="D6" s="223"/>
      <c r="E6" s="223"/>
      <c r="F6" s="223"/>
      <c r="G6" s="62">
        <v>2</v>
      </c>
      <c r="H6" s="61" t="s">
        <v>167</v>
      </c>
      <c r="I6" s="61" t="s">
        <v>168</v>
      </c>
    </row>
    <row r="7" spans="1:9" x14ac:dyDescent="0.2">
      <c r="A7" s="270" t="s">
        <v>169</v>
      </c>
      <c r="B7" s="270"/>
      <c r="C7" s="270"/>
      <c r="D7" s="270"/>
      <c r="E7" s="270"/>
      <c r="F7" s="270"/>
      <c r="G7" s="270"/>
      <c r="H7" s="270"/>
      <c r="I7" s="270"/>
    </row>
    <row r="8" spans="1:9" ht="12.75" customHeight="1" x14ac:dyDescent="0.2">
      <c r="A8" s="209" t="s">
        <v>170</v>
      </c>
      <c r="B8" s="209"/>
      <c r="C8" s="209"/>
      <c r="D8" s="209"/>
      <c r="E8" s="209"/>
      <c r="F8" s="209"/>
      <c r="G8" s="63">
        <v>1</v>
      </c>
      <c r="H8" s="64">
        <v>0</v>
      </c>
      <c r="I8" s="64">
        <v>0</v>
      </c>
    </row>
    <row r="9" spans="1:9" ht="12.75" customHeight="1" x14ac:dyDescent="0.2">
      <c r="A9" s="267" t="s">
        <v>171</v>
      </c>
      <c r="B9" s="267"/>
      <c r="C9" s="267"/>
      <c r="D9" s="267"/>
      <c r="E9" s="267"/>
      <c r="F9" s="267"/>
      <c r="G9" s="65">
        <v>2</v>
      </c>
      <c r="H9" s="66">
        <f>H10+H11+H12+H13+H14+H15+H16+H17</f>
        <v>0</v>
      </c>
      <c r="I9" s="66">
        <f>I10+I11+I12+I13+I14+I15+I16+I17</f>
        <v>0</v>
      </c>
    </row>
    <row r="10" spans="1:9" ht="12.75" customHeight="1" x14ac:dyDescent="0.2">
      <c r="A10" s="244" t="s">
        <v>172</v>
      </c>
      <c r="B10" s="244"/>
      <c r="C10" s="244"/>
      <c r="D10" s="244"/>
      <c r="E10" s="244"/>
      <c r="F10" s="244"/>
      <c r="G10" s="63">
        <v>3</v>
      </c>
      <c r="H10" s="64">
        <v>0</v>
      </c>
      <c r="I10" s="64">
        <v>0</v>
      </c>
    </row>
    <row r="11" spans="1:9" ht="22.15" customHeight="1" x14ac:dyDescent="0.2">
      <c r="A11" s="244" t="s">
        <v>173</v>
      </c>
      <c r="B11" s="244"/>
      <c r="C11" s="244"/>
      <c r="D11" s="244"/>
      <c r="E11" s="244"/>
      <c r="F11" s="244"/>
      <c r="G11" s="63">
        <v>4</v>
      </c>
      <c r="H11" s="64">
        <v>0</v>
      </c>
      <c r="I11" s="64">
        <v>0</v>
      </c>
    </row>
    <row r="12" spans="1:9" ht="23.45" customHeight="1" x14ac:dyDescent="0.2">
      <c r="A12" s="244" t="s">
        <v>174</v>
      </c>
      <c r="B12" s="244"/>
      <c r="C12" s="244"/>
      <c r="D12" s="244"/>
      <c r="E12" s="244"/>
      <c r="F12" s="244"/>
      <c r="G12" s="63">
        <v>5</v>
      </c>
      <c r="H12" s="64">
        <v>0</v>
      </c>
      <c r="I12" s="64">
        <v>0</v>
      </c>
    </row>
    <row r="13" spans="1:9" ht="12.75" customHeight="1" x14ac:dyDescent="0.2">
      <c r="A13" s="244" t="s">
        <v>175</v>
      </c>
      <c r="B13" s="244"/>
      <c r="C13" s="244"/>
      <c r="D13" s="244"/>
      <c r="E13" s="244"/>
      <c r="F13" s="244"/>
      <c r="G13" s="63">
        <v>6</v>
      </c>
      <c r="H13" s="64">
        <v>0</v>
      </c>
      <c r="I13" s="64">
        <v>0</v>
      </c>
    </row>
    <row r="14" spans="1:9" ht="12.75" customHeight="1" x14ac:dyDescent="0.2">
      <c r="A14" s="244" t="s">
        <v>176</v>
      </c>
      <c r="B14" s="244"/>
      <c r="C14" s="244"/>
      <c r="D14" s="244"/>
      <c r="E14" s="244"/>
      <c r="F14" s="244"/>
      <c r="G14" s="63">
        <v>7</v>
      </c>
      <c r="H14" s="64">
        <v>0</v>
      </c>
      <c r="I14" s="64">
        <v>0</v>
      </c>
    </row>
    <row r="15" spans="1:9" ht="12.75" customHeight="1" x14ac:dyDescent="0.2">
      <c r="A15" s="244" t="s">
        <v>177</v>
      </c>
      <c r="B15" s="244"/>
      <c r="C15" s="244"/>
      <c r="D15" s="244"/>
      <c r="E15" s="244"/>
      <c r="F15" s="244"/>
      <c r="G15" s="63">
        <v>8</v>
      </c>
      <c r="H15" s="64">
        <v>0</v>
      </c>
      <c r="I15" s="64">
        <v>0</v>
      </c>
    </row>
    <row r="16" spans="1:9" ht="12.75" customHeight="1" x14ac:dyDescent="0.2">
      <c r="A16" s="244" t="s">
        <v>178</v>
      </c>
      <c r="B16" s="244"/>
      <c r="C16" s="244"/>
      <c r="D16" s="244"/>
      <c r="E16" s="244"/>
      <c r="F16" s="244"/>
      <c r="G16" s="63">
        <v>9</v>
      </c>
      <c r="H16" s="64">
        <v>0</v>
      </c>
      <c r="I16" s="64">
        <v>0</v>
      </c>
    </row>
    <row r="17" spans="1:9" ht="25.15" customHeight="1" x14ac:dyDescent="0.2">
      <c r="A17" s="244" t="s">
        <v>179</v>
      </c>
      <c r="B17" s="244"/>
      <c r="C17" s="244"/>
      <c r="D17" s="244"/>
      <c r="E17" s="244"/>
      <c r="F17" s="244"/>
      <c r="G17" s="63">
        <v>10</v>
      </c>
      <c r="H17" s="64">
        <v>0</v>
      </c>
      <c r="I17" s="64">
        <v>0</v>
      </c>
    </row>
    <row r="18" spans="1:9" ht="28.15" customHeight="1" x14ac:dyDescent="0.2">
      <c r="A18" s="266" t="s">
        <v>306</v>
      </c>
      <c r="B18" s="266"/>
      <c r="C18" s="266"/>
      <c r="D18" s="266"/>
      <c r="E18" s="266"/>
      <c r="F18" s="266"/>
      <c r="G18" s="65">
        <v>11</v>
      </c>
      <c r="H18" s="66">
        <f>H8+H9</f>
        <v>0</v>
      </c>
      <c r="I18" s="66">
        <f>I8+I9</f>
        <v>0</v>
      </c>
    </row>
    <row r="19" spans="1:9" ht="12.75" customHeight="1" x14ac:dyDescent="0.2">
      <c r="A19" s="267" t="s">
        <v>180</v>
      </c>
      <c r="B19" s="267"/>
      <c r="C19" s="267"/>
      <c r="D19" s="267"/>
      <c r="E19" s="267"/>
      <c r="F19" s="267"/>
      <c r="G19" s="65">
        <v>12</v>
      </c>
      <c r="H19" s="66">
        <f>H20+H21+H22+H23</f>
        <v>0</v>
      </c>
      <c r="I19" s="66">
        <f>I20+I21+I22+I23</f>
        <v>0</v>
      </c>
    </row>
    <row r="20" spans="1:9" ht="12.75" customHeight="1" x14ac:dyDescent="0.2">
      <c r="A20" s="244" t="s">
        <v>181</v>
      </c>
      <c r="B20" s="244"/>
      <c r="C20" s="244"/>
      <c r="D20" s="244"/>
      <c r="E20" s="244"/>
      <c r="F20" s="244"/>
      <c r="G20" s="63">
        <v>13</v>
      </c>
      <c r="H20" s="64">
        <v>0</v>
      </c>
      <c r="I20" s="64">
        <v>0</v>
      </c>
    </row>
    <row r="21" spans="1:9" ht="12.75" customHeight="1" x14ac:dyDescent="0.2">
      <c r="A21" s="244" t="s">
        <v>182</v>
      </c>
      <c r="B21" s="244"/>
      <c r="C21" s="244"/>
      <c r="D21" s="244"/>
      <c r="E21" s="244"/>
      <c r="F21" s="244"/>
      <c r="G21" s="63">
        <v>14</v>
      </c>
      <c r="H21" s="64">
        <v>0</v>
      </c>
      <c r="I21" s="64">
        <v>0</v>
      </c>
    </row>
    <row r="22" spans="1:9" ht="12.75" customHeight="1" x14ac:dyDescent="0.2">
      <c r="A22" s="244" t="s">
        <v>183</v>
      </c>
      <c r="B22" s="244"/>
      <c r="C22" s="244"/>
      <c r="D22" s="244"/>
      <c r="E22" s="244"/>
      <c r="F22" s="244"/>
      <c r="G22" s="63">
        <v>15</v>
      </c>
      <c r="H22" s="64">
        <v>0</v>
      </c>
      <c r="I22" s="64">
        <v>0</v>
      </c>
    </row>
    <row r="23" spans="1:9" ht="12.75" customHeight="1" x14ac:dyDescent="0.2">
      <c r="A23" s="244" t="s">
        <v>184</v>
      </c>
      <c r="B23" s="244"/>
      <c r="C23" s="244"/>
      <c r="D23" s="244"/>
      <c r="E23" s="244"/>
      <c r="F23" s="244"/>
      <c r="G23" s="63">
        <v>16</v>
      </c>
      <c r="H23" s="64">
        <v>0</v>
      </c>
      <c r="I23" s="64">
        <v>0</v>
      </c>
    </row>
    <row r="24" spans="1:9" ht="12.75" customHeight="1" x14ac:dyDescent="0.2">
      <c r="A24" s="266" t="s">
        <v>185</v>
      </c>
      <c r="B24" s="266"/>
      <c r="C24" s="266"/>
      <c r="D24" s="266"/>
      <c r="E24" s="266"/>
      <c r="F24" s="266"/>
      <c r="G24" s="65">
        <v>17</v>
      </c>
      <c r="H24" s="66">
        <f>H18+H19</f>
        <v>0</v>
      </c>
      <c r="I24" s="66">
        <f>I18+I19</f>
        <v>0</v>
      </c>
    </row>
    <row r="25" spans="1:9" ht="12.75" customHeight="1" x14ac:dyDescent="0.2">
      <c r="A25" s="209" t="s">
        <v>186</v>
      </c>
      <c r="B25" s="209"/>
      <c r="C25" s="209"/>
      <c r="D25" s="209"/>
      <c r="E25" s="209"/>
      <c r="F25" s="209"/>
      <c r="G25" s="63">
        <v>18</v>
      </c>
      <c r="H25" s="64">
        <v>0</v>
      </c>
      <c r="I25" s="64">
        <v>0</v>
      </c>
    </row>
    <row r="26" spans="1:9" ht="12.75" customHeight="1" x14ac:dyDescent="0.2">
      <c r="A26" s="209" t="s">
        <v>187</v>
      </c>
      <c r="B26" s="209"/>
      <c r="C26" s="209"/>
      <c r="D26" s="209"/>
      <c r="E26" s="209"/>
      <c r="F26" s="209"/>
      <c r="G26" s="63">
        <v>19</v>
      </c>
      <c r="H26" s="64">
        <v>0</v>
      </c>
      <c r="I26" s="64">
        <v>0</v>
      </c>
    </row>
    <row r="27" spans="1:9" ht="25.9" customHeight="1" x14ac:dyDescent="0.2">
      <c r="A27" s="271" t="s">
        <v>188</v>
      </c>
      <c r="B27" s="271"/>
      <c r="C27" s="271"/>
      <c r="D27" s="271"/>
      <c r="E27" s="271"/>
      <c r="F27" s="271"/>
      <c r="G27" s="65">
        <v>20</v>
      </c>
      <c r="H27" s="66">
        <f>H24+H25+H26</f>
        <v>0</v>
      </c>
      <c r="I27" s="66">
        <f>I24+I25+I26</f>
        <v>0</v>
      </c>
    </row>
    <row r="28" spans="1:9" x14ac:dyDescent="0.2">
      <c r="A28" s="270" t="s">
        <v>189</v>
      </c>
      <c r="B28" s="270"/>
      <c r="C28" s="270"/>
      <c r="D28" s="270"/>
      <c r="E28" s="270"/>
      <c r="F28" s="270"/>
      <c r="G28" s="270"/>
      <c r="H28" s="270"/>
      <c r="I28" s="270"/>
    </row>
    <row r="29" spans="1:9" ht="30.6" customHeight="1" x14ac:dyDescent="0.2">
      <c r="A29" s="209" t="s">
        <v>190</v>
      </c>
      <c r="B29" s="209"/>
      <c r="C29" s="209"/>
      <c r="D29" s="209"/>
      <c r="E29" s="209"/>
      <c r="F29" s="209"/>
      <c r="G29" s="63">
        <v>21</v>
      </c>
      <c r="H29" s="67">
        <v>0</v>
      </c>
      <c r="I29" s="67">
        <v>0</v>
      </c>
    </row>
    <row r="30" spans="1:9" ht="12.75" customHeight="1" x14ac:dyDescent="0.2">
      <c r="A30" s="209" t="s">
        <v>191</v>
      </c>
      <c r="B30" s="209"/>
      <c r="C30" s="209"/>
      <c r="D30" s="209"/>
      <c r="E30" s="209"/>
      <c r="F30" s="209"/>
      <c r="G30" s="63">
        <v>22</v>
      </c>
      <c r="H30" s="67">
        <v>0</v>
      </c>
      <c r="I30" s="67">
        <v>0</v>
      </c>
    </row>
    <row r="31" spans="1:9" ht="12.75" customHeight="1" x14ac:dyDescent="0.2">
      <c r="A31" s="209" t="s">
        <v>192</v>
      </c>
      <c r="B31" s="209"/>
      <c r="C31" s="209"/>
      <c r="D31" s="209"/>
      <c r="E31" s="209"/>
      <c r="F31" s="209"/>
      <c r="G31" s="63">
        <v>23</v>
      </c>
      <c r="H31" s="67">
        <v>0</v>
      </c>
      <c r="I31" s="67">
        <v>0</v>
      </c>
    </row>
    <row r="32" spans="1:9" ht="12.75" customHeight="1" x14ac:dyDescent="0.2">
      <c r="A32" s="209" t="s">
        <v>193</v>
      </c>
      <c r="B32" s="209"/>
      <c r="C32" s="209"/>
      <c r="D32" s="209"/>
      <c r="E32" s="209"/>
      <c r="F32" s="209"/>
      <c r="G32" s="63">
        <v>24</v>
      </c>
      <c r="H32" s="67">
        <v>0</v>
      </c>
      <c r="I32" s="67">
        <v>0</v>
      </c>
    </row>
    <row r="33" spans="1:9" ht="12.75" customHeight="1" x14ac:dyDescent="0.2">
      <c r="A33" s="209" t="s">
        <v>194</v>
      </c>
      <c r="B33" s="209"/>
      <c r="C33" s="209"/>
      <c r="D33" s="209"/>
      <c r="E33" s="209"/>
      <c r="F33" s="209"/>
      <c r="G33" s="63">
        <v>25</v>
      </c>
      <c r="H33" s="67">
        <v>0</v>
      </c>
      <c r="I33" s="67">
        <v>0</v>
      </c>
    </row>
    <row r="34" spans="1:9" ht="12.75" customHeight="1" x14ac:dyDescent="0.2">
      <c r="A34" s="209" t="s">
        <v>195</v>
      </c>
      <c r="B34" s="209"/>
      <c r="C34" s="209"/>
      <c r="D34" s="209"/>
      <c r="E34" s="209"/>
      <c r="F34" s="209"/>
      <c r="G34" s="63">
        <v>26</v>
      </c>
      <c r="H34" s="67">
        <v>0</v>
      </c>
      <c r="I34" s="67">
        <v>0</v>
      </c>
    </row>
    <row r="35" spans="1:9" ht="26.45" customHeight="1" x14ac:dyDescent="0.2">
      <c r="A35" s="266" t="s">
        <v>196</v>
      </c>
      <c r="B35" s="266"/>
      <c r="C35" s="266"/>
      <c r="D35" s="266"/>
      <c r="E35" s="266"/>
      <c r="F35" s="266"/>
      <c r="G35" s="65">
        <v>27</v>
      </c>
      <c r="H35" s="68">
        <f>H29+H30+H31+H32+H33+H34</f>
        <v>0</v>
      </c>
      <c r="I35" s="68">
        <f>I29+I30+I31+I32+I33+I34</f>
        <v>0</v>
      </c>
    </row>
    <row r="36" spans="1:9" ht="22.9" customHeight="1" x14ac:dyDescent="0.2">
      <c r="A36" s="209" t="s">
        <v>197</v>
      </c>
      <c r="B36" s="209"/>
      <c r="C36" s="209"/>
      <c r="D36" s="209"/>
      <c r="E36" s="209"/>
      <c r="F36" s="209"/>
      <c r="G36" s="63">
        <v>28</v>
      </c>
      <c r="H36" s="67">
        <v>0</v>
      </c>
      <c r="I36" s="67">
        <v>0</v>
      </c>
    </row>
    <row r="37" spans="1:9" ht="12.75" customHeight="1" x14ac:dyDescent="0.2">
      <c r="A37" s="209" t="s">
        <v>198</v>
      </c>
      <c r="B37" s="209"/>
      <c r="C37" s="209"/>
      <c r="D37" s="209"/>
      <c r="E37" s="209"/>
      <c r="F37" s="209"/>
      <c r="G37" s="63">
        <v>29</v>
      </c>
      <c r="H37" s="67">
        <v>0</v>
      </c>
      <c r="I37" s="67">
        <v>0</v>
      </c>
    </row>
    <row r="38" spans="1:9" ht="12.75" customHeight="1" x14ac:dyDescent="0.2">
      <c r="A38" s="209" t="s">
        <v>199</v>
      </c>
      <c r="B38" s="209"/>
      <c r="C38" s="209"/>
      <c r="D38" s="209"/>
      <c r="E38" s="209"/>
      <c r="F38" s="209"/>
      <c r="G38" s="63">
        <v>30</v>
      </c>
      <c r="H38" s="67">
        <v>0</v>
      </c>
      <c r="I38" s="67">
        <v>0</v>
      </c>
    </row>
    <row r="39" spans="1:9" ht="12.75" customHeight="1" x14ac:dyDescent="0.2">
      <c r="A39" s="209" t="s">
        <v>200</v>
      </c>
      <c r="B39" s="209"/>
      <c r="C39" s="209"/>
      <c r="D39" s="209"/>
      <c r="E39" s="209"/>
      <c r="F39" s="209"/>
      <c r="G39" s="63">
        <v>31</v>
      </c>
      <c r="H39" s="67">
        <v>0</v>
      </c>
      <c r="I39" s="67">
        <v>0</v>
      </c>
    </row>
    <row r="40" spans="1:9" ht="12.75" customHeight="1" x14ac:dyDescent="0.2">
      <c r="A40" s="209" t="s">
        <v>201</v>
      </c>
      <c r="B40" s="209"/>
      <c r="C40" s="209"/>
      <c r="D40" s="209"/>
      <c r="E40" s="209"/>
      <c r="F40" s="209"/>
      <c r="G40" s="63">
        <v>32</v>
      </c>
      <c r="H40" s="67">
        <v>0</v>
      </c>
      <c r="I40" s="67">
        <v>0</v>
      </c>
    </row>
    <row r="41" spans="1:9" ht="24" customHeight="1" x14ac:dyDescent="0.2">
      <c r="A41" s="266" t="s">
        <v>202</v>
      </c>
      <c r="B41" s="266"/>
      <c r="C41" s="266"/>
      <c r="D41" s="266"/>
      <c r="E41" s="266"/>
      <c r="F41" s="266"/>
      <c r="G41" s="65">
        <v>33</v>
      </c>
      <c r="H41" s="68">
        <f>H36+H37+H38+H39+H40</f>
        <v>0</v>
      </c>
      <c r="I41" s="68">
        <f>I36+I37+I38+I39+I40</f>
        <v>0</v>
      </c>
    </row>
    <row r="42" spans="1:9" ht="29.45" customHeight="1" x14ac:dyDescent="0.2">
      <c r="A42" s="271" t="s">
        <v>203</v>
      </c>
      <c r="B42" s="271"/>
      <c r="C42" s="271"/>
      <c r="D42" s="271"/>
      <c r="E42" s="271"/>
      <c r="F42" s="271"/>
      <c r="G42" s="65">
        <v>34</v>
      </c>
      <c r="H42" s="68">
        <f>H35+H41</f>
        <v>0</v>
      </c>
      <c r="I42" s="68">
        <f>I35+I41</f>
        <v>0</v>
      </c>
    </row>
    <row r="43" spans="1:9" x14ac:dyDescent="0.2">
      <c r="A43" s="270" t="s">
        <v>204</v>
      </c>
      <c r="B43" s="270"/>
      <c r="C43" s="270"/>
      <c r="D43" s="270"/>
      <c r="E43" s="270"/>
      <c r="F43" s="270"/>
      <c r="G43" s="270"/>
      <c r="H43" s="270"/>
      <c r="I43" s="270"/>
    </row>
    <row r="44" spans="1:9" ht="12.75" customHeight="1" x14ac:dyDescent="0.2">
      <c r="A44" s="209" t="s">
        <v>205</v>
      </c>
      <c r="B44" s="209"/>
      <c r="C44" s="209"/>
      <c r="D44" s="209"/>
      <c r="E44" s="209"/>
      <c r="F44" s="209"/>
      <c r="G44" s="63">
        <v>35</v>
      </c>
      <c r="H44" s="67">
        <v>0</v>
      </c>
      <c r="I44" s="67">
        <v>0</v>
      </c>
    </row>
    <row r="45" spans="1:9" ht="25.15" customHeight="1" x14ac:dyDescent="0.2">
      <c r="A45" s="209" t="s">
        <v>206</v>
      </c>
      <c r="B45" s="209"/>
      <c r="C45" s="209"/>
      <c r="D45" s="209"/>
      <c r="E45" s="209"/>
      <c r="F45" s="209"/>
      <c r="G45" s="63">
        <v>36</v>
      </c>
      <c r="H45" s="67">
        <v>0</v>
      </c>
      <c r="I45" s="67">
        <v>0</v>
      </c>
    </row>
    <row r="46" spans="1:9" ht="12.75" customHeight="1" x14ac:dyDescent="0.2">
      <c r="A46" s="209" t="s">
        <v>207</v>
      </c>
      <c r="B46" s="209"/>
      <c r="C46" s="209"/>
      <c r="D46" s="209"/>
      <c r="E46" s="209"/>
      <c r="F46" s="209"/>
      <c r="G46" s="63">
        <v>37</v>
      </c>
      <c r="H46" s="67">
        <v>0</v>
      </c>
      <c r="I46" s="67">
        <v>0</v>
      </c>
    </row>
    <row r="47" spans="1:9" ht="12.75" customHeight="1" x14ac:dyDescent="0.2">
      <c r="A47" s="209" t="s">
        <v>208</v>
      </c>
      <c r="B47" s="209"/>
      <c r="C47" s="209"/>
      <c r="D47" s="209"/>
      <c r="E47" s="209"/>
      <c r="F47" s="209"/>
      <c r="G47" s="63">
        <v>38</v>
      </c>
      <c r="H47" s="67">
        <v>0</v>
      </c>
      <c r="I47" s="67">
        <v>0</v>
      </c>
    </row>
    <row r="48" spans="1:9" ht="22.15" customHeight="1" x14ac:dyDescent="0.2">
      <c r="A48" s="266" t="s">
        <v>209</v>
      </c>
      <c r="B48" s="266"/>
      <c r="C48" s="266"/>
      <c r="D48" s="266"/>
      <c r="E48" s="266"/>
      <c r="F48" s="266"/>
      <c r="G48" s="65">
        <v>39</v>
      </c>
      <c r="H48" s="68">
        <f>H44+H45+H46+H47</f>
        <v>0</v>
      </c>
      <c r="I48" s="68">
        <f>I44+I45+I46+I47</f>
        <v>0</v>
      </c>
    </row>
    <row r="49" spans="1:9" ht="24.6" customHeight="1" x14ac:dyDescent="0.2">
      <c r="A49" s="209" t="s">
        <v>305</v>
      </c>
      <c r="B49" s="209"/>
      <c r="C49" s="209"/>
      <c r="D49" s="209"/>
      <c r="E49" s="209"/>
      <c r="F49" s="209"/>
      <c r="G49" s="63">
        <v>40</v>
      </c>
      <c r="H49" s="67">
        <v>0</v>
      </c>
      <c r="I49" s="67">
        <v>0</v>
      </c>
    </row>
    <row r="50" spans="1:9" ht="12.75" customHeight="1" x14ac:dyDescent="0.2">
      <c r="A50" s="209" t="s">
        <v>210</v>
      </c>
      <c r="B50" s="209"/>
      <c r="C50" s="209"/>
      <c r="D50" s="209"/>
      <c r="E50" s="209"/>
      <c r="F50" s="209"/>
      <c r="G50" s="63">
        <v>41</v>
      </c>
      <c r="H50" s="67">
        <v>0</v>
      </c>
      <c r="I50" s="67">
        <v>0</v>
      </c>
    </row>
    <row r="51" spans="1:9" ht="12.75" customHeight="1" x14ac:dyDescent="0.2">
      <c r="A51" s="209" t="s">
        <v>211</v>
      </c>
      <c r="B51" s="209"/>
      <c r="C51" s="209"/>
      <c r="D51" s="209"/>
      <c r="E51" s="209"/>
      <c r="F51" s="209"/>
      <c r="G51" s="63">
        <v>42</v>
      </c>
      <c r="H51" s="67">
        <v>0</v>
      </c>
      <c r="I51" s="67">
        <v>0</v>
      </c>
    </row>
    <row r="52" spans="1:9" ht="22.9" customHeight="1" x14ac:dyDescent="0.2">
      <c r="A52" s="209" t="s">
        <v>212</v>
      </c>
      <c r="B52" s="209"/>
      <c r="C52" s="209"/>
      <c r="D52" s="209"/>
      <c r="E52" s="209"/>
      <c r="F52" s="209"/>
      <c r="G52" s="63">
        <v>43</v>
      </c>
      <c r="H52" s="67">
        <v>0</v>
      </c>
      <c r="I52" s="67">
        <v>0</v>
      </c>
    </row>
    <row r="53" spans="1:9" ht="12.75" customHeight="1" x14ac:dyDescent="0.2">
      <c r="A53" s="209" t="s">
        <v>213</v>
      </c>
      <c r="B53" s="209"/>
      <c r="C53" s="209"/>
      <c r="D53" s="209"/>
      <c r="E53" s="209"/>
      <c r="F53" s="209"/>
      <c r="G53" s="63">
        <v>44</v>
      </c>
      <c r="H53" s="67">
        <v>0</v>
      </c>
      <c r="I53" s="67">
        <v>0</v>
      </c>
    </row>
    <row r="54" spans="1:9" ht="30.6" customHeight="1" x14ac:dyDescent="0.2">
      <c r="A54" s="266" t="s">
        <v>214</v>
      </c>
      <c r="B54" s="266"/>
      <c r="C54" s="266"/>
      <c r="D54" s="266"/>
      <c r="E54" s="266"/>
      <c r="F54" s="266"/>
      <c r="G54" s="65">
        <v>45</v>
      </c>
      <c r="H54" s="68">
        <f>H49+H50+H51+H52+H53</f>
        <v>0</v>
      </c>
      <c r="I54" s="68">
        <f>I49+I50+I51+I52+I53</f>
        <v>0</v>
      </c>
    </row>
    <row r="55" spans="1:9" ht="29.45" customHeight="1" x14ac:dyDescent="0.2">
      <c r="A55" s="271" t="s">
        <v>215</v>
      </c>
      <c r="B55" s="271"/>
      <c r="C55" s="271"/>
      <c r="D55" s="271"/>
      <c r="E55" s="271"/>
      <c r="F55" s="271"/>
      <c r="G55" s="65">
        <v>46</v>
      </c>
      <c r="H55" s="68">
        <f>H48+H54</f>
        <v>0</v>
      </c>
      <c r="I55" s="68">
        <f>I48+I54</f>
        <v>0</v>
      </c>
    </row>
    <row r="56" spans="1:9" x14ac:dyDescent="0.2">
      <c r="A56" s="209" t="s">
        <v>216</v>
      </c>
      <c r="B56" s="209"/>
      <c r="C56" s="209"/>
      <c r="D56" s="209"/>
      <c r="E56" s="209"/>
      <c r="F56" s="209"/>
      <c r="G56" s="63">
        <v>47</v>
      </c>
      <c r="H56" s="67">
        <v>0</v>
      </c>
      <c r="I56" s="67">
        <v>0</v>
      </c>
    </row>
    <row r="57" spans="1:9" ht="26.45" customHeight="1" x14ac:dyDescent="0.2">
      <c r="A57" s="271" t="s">
        <v>217</v>
      </c>
      <c r="B57" s="271"/>
      <c r="C57" s="271"/>
      <c r="D57" s="271"/>
      <c r="E57" s="271"/>
      <c r="F57" s="271"/>
      <c r="G57" s="65">
        <v>48</v>
      </c>
      <c r="H57" s="68">
        <f>H27+H42+H55+H56</f>
        <v>0</v>
      </c>
      <c r="I57" s="68">
        <f>I27+I42+I55+I56</f>
        <v>0</v>
      </c>
    </row>
    <row r="58" spans="1:9" x14ac:dyDescent="0.2">
      <c r="A58" s="272" t="s">
        <v>218</v>
      </c>
      <c r="B58" s="272"/>
      <c r="C58" s="272"/>
      <c r="D58" s="272"/>
      <c r="E58" s="272"/>
      <c r="F58" s="272"/>
      <c r="G58" s="63">
        <v>49</v>
      </c>
      <c r="H58" s="67">
        <v>0</v>
      </c>
      <c r="I58" s="67">
        <v>0</v>
      </c>
    </row>
    <row r="59" spans="1:9" ht="31.15" customHeight="1" x14ac:dyDescent="0.2">
      <c r="A59" s="271" t="s">
        <v>219</v>
      </c>
      <c r="B59" s="271"/>
      <c r="C59" s="271"/>
      <c r="D59" s="271"/>
      <c r="E59" s="271"/>
      <c r="F59" s="271"/>
      <c r="G59" s="65">
        <v>50</v>
      </c>
      <c r="H59" s="68">
        <f>H57+H58</f>
        <v>0</v>
      </c>
      <c r="I59" s="68">
        <f>I57+I58</f>
        <v>0</v>
      </c>
    </row>
  </sheetData>
  <sheetProtection algorithmName="SHA-512" hashValue="fVKugoNwi1TZo4EgeJub4AJ6pNi+pTbLR5I6jnOGjv5SpIfcPB9jqocjjJ32XN/5wJEjfgVLe7M8iL6kxyF3/g==" saltValue="ED3QG0EgfvqTy9yemKL3DA=="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Pogrešan unos" error="Mogu se unijeti samo cjelobrojne pozitivne vrijednosti."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Pogrešan unos" error="Mogu se unijeti samo cjelobrojne vrijednosti."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Pogrešan upis" error="Dopušten je upis samo cjelobrojnih vrijednosti ili nule" sqref="H39:I39 H42:I42 H55:I57 H8:I27" xr:uid="{00000000-0002-0000-0300-000002000000}">
      <formula1>999999999999</formula1>
    </dataValidation>
    <dataValidation type="whole" operator="lessThanOrEqual" allowBlank="1" showInputMessage="1" showErrorMessage="1" errorTitle="Pogrešan upis" error="Dopušten je upis samo negativnih cjelobrojnih vrijednosti ili nule" sqref="H13:I13 H25:I25 H36:I38 H40:I41 H49:I54" xr:uid="{00000000-0002-0000-0300-000003000000}">
      <formula1>0</formula1>
    </dataValidation>
    <dataValidation type="whole" operator="greaterThanOrEqual" allowBlank="1" showInputMessage="1" showErrorMessage="1" errorTitle="Pogrešan upis" error="Dopušten je upis samo pozitivnih cjelobrojnih vrijednosti ili nule" sqref="H29:I35 H14:I14 H44:I48 H58:I59 H10:I10" xr:uid="{00000000-0002-0000-0300-000004000000}">
      <formula1>0</formula1>
    </dataValidation>
  </dataValidations>
  <pageMargins left="0.75" right="0.75" top="1" bottom="1" header="0.5" footer="0.5"/>
  <pageSetup paperSize="9" scale="8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zoomScaleNormal="100" zoomScaleSheetLayoutView="115" workbookViewId="0">
      <selection activeCell="A2" sqref="A2:I2"/>
    </sheetView>
  </sheetViews>
  <sheetFormatPr defaultRowHeight="12.75" x14ac:dyDescent="0.2"/>
  <cols>
    <col min="1" max="7" width="9.140625" style="1"/>
    <col min="8" max="9" width="22.140625" style="19" customWidth="1"/>
    <col min="10" max="10" width="12" style="1" bestFit="1" customWidth="1"/>
    <col min="11" max="11" width="10.28515625" style="1" bestFit="1" customWidth="1"/>
    <col min="12" max="12" width="12.28515625" style="1" bestFit="1" customWidth="1"/>
    <col min="13" max="263" width="9.140625" style="1"/>
    <col min="264" max="265" width="9.85546875" style="1" bestFit="1" customWidth="1"/>
    <col min="266" max="266" width="12" style="1" bestFit="1" customWidth="1"/>
    <col min="267" max="267" width="10.28515625" style="1" bestFit="1" customWidth="1"/>
    <col min="268" max="268" width="12.28515625" style="1" bestFit="1" customWidth="1"/>
    <col min="269" max="519" width="9.140625" style="1"/>
    <col min="520" max="521" width="9.85546875" style="1" bestFit="1" customWidth="1"/>
    <col min="522" max="522" width="12" style="1" bestFit="1" customWidth="1"/>
    <col min="523" max="523" width="10.28515625" style="1" bestFit="1" customWidth="1"/>
    <col min="524" max="524" width="12.28515625" style="1" bestFit="1" customWidth="1"/>
    <col min="525" max="775" width="9.140625" style="1"/>
    <col min="776" max="777" width="9.85546875" style="1" bestFit="1" customWidth="1"/>
    <col min="778" max="778" width="12" style="1" bestFit="1" customWidth="1"/>
    <col min="779" max="779" width="10.28515625" style="1" bestFit="1" customWidth="1"/>
    <col min="780" max="780" width="12.28515625" style="1" bestFit="1" customWidth="1"/>
    <col min="781" max="1031" width="9.140625" style="1"/>
    <col min="1032" max="1033" width="9.85546875" style="1" bestFit="1" customWidth="1"/>
    <col min="1034" max="1034" width="12" style="1" bestFit="1" customWidth="1"/>
    <col min="1035" max="1035" width="10.28515625" style="1" bestFit="1" customWidth="1"/>
    <col min="1036" max="1036" width="12.28515625" style="1" bestFit="1" customWidth="1"/>
    <col min="1037" max="1287" width="9.140625" style="1"/>
    <col min="1288" max="1289" width="9.85546875" style="1" bestFit="1" customWidth="1"/>
    <col min="1290" max="1290" width="12" style="1" bestFit="1" customWidth="1"/>
    <col min="1291" max="1291" width="10.28515625" style="1" bestFit="1" customWidth="1"/>
    <col min="1292" max="1292" width="12.28515625" style="1" bestFit="1" customWidth="1"/>
    <col min="1293" max="1543" width="9.140625" style="1"/>
    <col min="1544" max="1545" width="9.85546875" style="1" bestFit="1" customWidth="1"/>
    <col min="1546" max="1546" width="12" style="1" bestFit="1" customWidth="1"/>
    <col min="1547" max="1547" width="10.28515625" style="1" bestFit="1" customWidth="1"/>
    <col min="1548" max="1548" width="12.28515625" style="1" bestFit="1" customWidth="1"/>
    <col min="1549" max="1799" width="9.140625" style="1"/>
    <col min="1800" max="1801" width="9.85546875" style="1" bestFit="1" customWidth="1"/>
    <col min="1802" max="1802" width="12" style="1" bestFit="1" customWidth="1"/>
    <col min="1803" max="1803" width="10.28515625" style="1" bestFit="1" customWidth="1"/>
    <col min="1804" max="1804" width="12.28515625" style="1" bestFit="1" customWidth="1"/>
    <col min="1805" max="2055" width="9.140625" style="1"/>
    <col min="2056" max="2057" width="9.85546875" style="1" bestFit="1" customWidth="1"/>
    <col min="2058" max="2058" width="12" style="1" bestFit="1" customWidth="1"/>
    <col min="2059" max="2059" width="10.28515625" style="1" bestFit="1" customWidth="1"/>
    <col min="2060" max="2060" width="12.28515625" style="1" bestFit="1" customWidth="1"/>
    <col min="2061" max="2311" width="9.140625" style="1"/>
    <col min="2312" max="2313" width="9.85546875" style="1" bestFit="1" customWidth="1"/>
    <col min="2314" max="2314" width="12" style="1" bestFit="1" customWidth="1"/>
    <col min="2315" max="2315" width="10.28515625" style="1" bestFit="1" customWidth="1"/>
    <col min="2316" max="2316" width="12.28515625" style="1" bestFit="1" customWidth="1"/>
    <col min="2317" max="2567" width="9.140625" style="1"/>
    <col min="2568" max="2569" width="9.85546875" style="1" bestFit="1" customWidth="1"/>
    <col min="2570" max="2570" width="12" style="1" bestFit="1" customWidth="1"/>
    <col min="2571" max="2571" width="10.28515625" style="1" bestFit="1" customWidth="1"/>
    <col min="2572" max="2572" width="12.28515625" style="1" bestFit="1" customWidth="1"/>
    <col min="2573" max="2823" width="9.140625" style="1"/>
    <col min="2824" max="2825" width="9.85546875" style="1" bestFit="1" customWidth="1"/>
    <col min="2826" max="2826" width="12" style="1" bestFit="1" customWidth="1"/>
    <col min="2827" max="2827" width="10.28515625" style="1" bestFit="1" customWidth="1"/>
    <col min="2828" max="2828" width="12.28515625" style="1" bestFit="1" customWidth="1"/>
    <col min="2829" max="3079" width="9.140625" style="1"/>
    <col min="3080" max="3081" width="9.85546875" style="1" bestFit="1" customWidth="1"/>
    <col min="3082" max="3082" width="12" style="1" bestFit="1" customWidth="1"/>
    <col min="3083" max="3083" width="10.28515625" style="1" bestFit="1" customWidth="1"/>
    <col min="3084" max="3084" width="12.28515625" style="1" bestFit="1" customWidth="1"/>
    <col min="3085" max="3335" width="9.140625" style="1"/>
    <col min="3336" max="3337" width="9.85546875" style="1" bestFit="1" customWidth="1"/>
    <col min="3338" max="3338" width="12" style="1" bestFit="1" customWidth="1"/>
    <col min="3339" max="3339" width="10.28515625" style="1" bestFit="1" customWidth="1"/>
    <col min="3340" max="3340" width="12.28515625" style="1" bestFit="1" customWidth="1"/>
    <col min="3341" max="3591" width="9.140625" style="1"/>
    <col min="3592" max="3593" width="9.85546875" style="1" bestFit="1" customWidth="1"/>
    <col min="3594" max="3594" width="12" style="1" bestFit="1" customWidth="1"/>
    <col min="3595" max="3595" width="10.28515625" style="1" bestFit="1" customWidth="1"/>
    <col min="3596" max="3596" width="12.28515625" style="1" bestFit="1" customWidth="1"/>
    <col min="3597" max="3847" width="9.140625" style="1"/>
    <col min="3848" max="3849" width="9.85546875" style="1" bestFit="1" customWidth="1"/>
    <col min="3850" max="3850" width="12" style="1" bestFit="1" customWidth="1"/>
    <col min="3851" max="3851" width="10.28515625" style="1" bestFit="1" customWidth="1"/>
    <col min="3852" max="3852" width="12.28515625" style="1" bestFit="1" customWidth="1"/>
    <col min="3853" max="4103" width="9.140625" style="1"/>
    <col min="4104" max="4105" width="9.85546875" style="1" bestFit="1" customWidth="1"/>
    <col min="4106" max="4106" width="12" style="1" bestFit="1" customWidth="1"/>
    <col min="4107" max="4107" width="10.28515625" style="1" bestFit="1" customWidth="1"/>
    <col min="4108" max="4108" width="12.28515625" style="1" bestFit="1" customWidth="1"/>
    <col min="4109" max="4359" width="9.140625" style="1"/>
    <col min="4360" max="4361" width="9.85546875" style="1" bestFit="1" customWidth="1"/>
    <col min="4362" max="4362" width="12" style="1" bestFit="1" customWidth="1"/>
    <col min="4363" max="4363" width="10.28515625" style="1" bestFit="1" customWidth="1"/>
    <col min="4364" max="4364" width="12.28515625" style="1" bestFit="1" customWidth="1"/>
    <col min="4365" max="4615" width="9.140625" style="1"/>
    <col min="4616" max="4617" width="9.85546875" style="1" bestFit="1" customWidth="1"/>
    <col min="4618" max="4618" width="12" style="1" bestFit="1" customWidth="1"/>
    <col min="4619" max="4619" width="10.28515625" style="1" bestFit="1" customWidth="1"/>
    <col min="4620" max="4620" width="12.28515625" style="1" bestFit="1" customWidth="1"/>
    <col min="4621" max="4871" width="9.140625" style="1"/>
    <col min="4872" max="4873" width="9.85546875" style="1" bestFit="1" customWidth="1"/>
    <col min="4874" max="4874" width="12" style="1" bestFit="1" customWidth="1"/>
    <col min="4875" max="4875" width="10.28515625" style="1" bestFit="1" customWidth="1"/>
    <col min="4876" max="4876" width="12.28515625" style="1" bestFit="1" customWidth="1"/>
    <col min="4877" max="5127" width="9.140625" style="1"/>
    <col min="5128" max="5129" width="9.85546875" style="1" bestFit="1" customWidth="1"/>
    <col min="5130" max="5130" width="12" style="1" bestFit="1" customWidth="1"/>
    <col min="5131" max="5131" width="10.28515625" style="1" bestFit="1" customWidth="1"/>
    <col min="5132" max="5132" width="12.28515625" style="1" bestFit="1" customWidth="1"/>
    <col min="5133" max="5383" width="9.140625" style="1"/>
    <col min="5384" max="5385" width="9.85546875" style="1" bestFit="1" customWidth="1"/>
    <col min="5386" max="5386" width="12" style="1" bestFit="1" customWidth="1"/>
    <col min="5387" max="5387" width="10.28515625" style="1" bestFit="1" customWidth="1"/>
    <col min="5388" max="5388" width="12.28515625" style="1" bestFit="1" customWidth="1"/>
    <col min="5389" max="5639" width="9.140625" style="1"/>
    <col min="5640" max="5641" width="9.85546875" style="1" bestFit="1" customWidth="1"/>
    <col min="5642" max="5642" width="12" style="1" bestFit="1" customWidth="1"/>
    <col min="5643" max="5643" width="10.28515625" style="1" bestFit="1" customWidth="1"/>
    <col min="5644" max="5644" width="12.28515625" style="1" bestFit="1" customWidth="1"/>
    <col min="5645" max="5895" width="9.140625" style="1"/>
    <col min="5896" max="5897" width="9.85546875" style="1" bestFit="1" customWidth="1"/>
    <col min="5898" max="5898" width="12" style="1" bestFit="1" customWidth="1"/>
    <col min="5899" max="5899" width="10.28515625" style="1" bestFit="1" customWidth="1"/>
    <col min="5900" max="5900" width="12.28515625" style="1" bestFit="1" customWidth="1"/>
    <col min="5901" max="6151" width="9.140625" style="1"/>
    <col min="6152" max="6153" width="9.85546875" style="1" bestFit="1" customWidth="1"/>
    <col min="6154" max="6154" width="12" style="1" bestFit="1" customWidth="1"/>
    <col min="6155" max="6155" width="10.28515625" style="1" bestFit="1" customWidth="1"/>
    <col min="6156" max="6156" width="12.28515625" style="1" bestFit="1" customWidth="1"/>
    <col min="6157" max="6407" width="9.140625" style="1"/>
    <col min="6408" max="6409" width="9.85546875" style="1" bestFit="1" customWidth="1"/>
    <col min="6410" max="6410" width="12" style="1" bestFit="1" customWidth="1"/>
    <col min="6411" max="6411" width="10.28515625" style="1" bestFit="1" customWidth="1"/>
    <col min="6412" max="6412" width="12.28515625" style="1" bestFit="1" customWidth="1"/>
    <col min="6413" max="6663" width="9.140625" style="1"/>
    <col min="6664" max="6665" width="9.85546875" style="1" bestFit="1" customWidth="1"/>
    <col min="6666" max="6666" width="12" style="1" bestFit="1" customWidth="1"/>
    <col min="6667" max="6667" width="10.28515625" style="1" bestFit="1" customWidth="1"/>
    <col min="6668" max="6668" width="12.28515625" style="1" bestFit="1" customWidth="1"/>
    <col min="6669" max="6919" width="9.140625" style="1"/>
    <col min="6920" max="6921" width="9.85546875" style="1" bestFit="1" customWidth="1"/>
    <col min="6922" max="6922" width="12" style="1" bestFit="1" customWidth="1"/>
    <col min="6923" max="6923" width="10.28515625" style="1" bestFit="1" customWidth="1"/>
    <col min="6924" max="6924" width="12.28515625" style="1" bestFit="1" customWidth="1"/>
    <col min="6925" max="7175" width="9.140625" style="1"/>
    <col min="7176" max="7177" width="9.85546875" style="1" bestFit="1" customWidth="1"/>
    <col min="7178" max="7178" width="12" style="1" bestFit="1" customWidth="1"/>
    <col min="7179" max="7179" width="10.28515625" style="1" bestFit="1" customWidth="1"/>
    <col min="7180" max="7180" width="12.28515625" style="1" bestFit="1" customWidth="1"/>
    <col min="7181" max="7431" width="9.140625" style="1"/>
    <col min="7432" max="7433" width="9.85546875" style="1" bestFit="1" customWidth="1"/>
    <col min="7434" max="7434" width="12" style="1" bestFit="1" customWidth="1"/>
    <col min="7435" max="7435" width="10.28515625" style="1" bestFit="1" customWidth="1"/>
    <col min="7436" max="7436" width="12.28515625" style="1" bestFit="1" customWidth="1"/>
    <col min="7437" max="7687" width="9.140625" style="1"/>
    <col min="7688" max="7689" width="9.85546875" style="1" bestFit="1" customWidth="1"/>
    <col min="7690" max="7690" width="12" style="1" bestFit="1" customWidth="1"/>
    <col min="7691" max="7691" width="10.28515625" style="1" bestFit="1" customWidth="1"/>
    <col min="7692" max="7692" width="12.28515625" style="1" bestFit="1" customWidth="1"/>
    <col min="7693" max="7943" width="9.140625" style="1"/>
    <col min="7944" max="7945" width="9.85546875" style="1" bestFit="1" customWidth="1"/>
    <col min="7946" max="7946" width="12" style="1" bestFit="1" customWidth="1"/>
    <col min="7947" max="7947" width="10.28515625" style="1" bestFit="1" customWidth="1"/>
    <col min="7948" max="7948" width="12.28515625" style="1" bestFit="1" customWidth="1"/>
    <col min="7949" max="8199" width="9.140625" style="1"/>
    <col min="8200" max="8201" width="9.85546875" style="1" bestFit="1" customWidth="1"/>
    <col min="8202" max="8202" width="12" style="1" bestFit="1" customWidth="1"/>
    <col min="8203" max="8203" width="10.28515625" style="1" bestFit="1" customWidth="1"/>
    <col min="8204" max="8204" width="12.28515625" style="1" bestFit="1" customWidth="1"/>
    <col min="8205" max="8455" width="9.140625" style="1"/>
    <col min="8456" max="8457" width="9.85546875" style="1" bestFit="1" customWidth="1"/>
    <col min="8458" max="8458" width="12" style="1" bestFit="1" customWidth="1"/>
    <col min="8459" max="8459" width="10.28515625" style="1" bestFit="1" customWidth="1"/>
    <col min="8460" max="8460" width="12.28515625" style="1" bestFit="1" customWidth="1"/>
    <col min="8461" max="8711" width="9.140625" style="1"/>
    <col min="8712" max="8713" width="9.85546875" style="1" bestFit="1" customWidth="1"/>
    <col min="8714" max="8714" width="12" style="1" bestFit="1" customWidth="1"/>
    <col min="8715" max="8715" width="10.28515625" style="1" bestFit="1" customWidth="1"/>
    <col min="8716" max="8716" width="12.28515625" style="1" bestFit="1" customWidth="1"/>
    <col min="8717" max="8967" width="9.140625" style="1"/>
    <col min="8968" max="8969" width="9.85546875" style="1" bestFit="1" customWidth="1"/>
    <col min="8970" max="8970" width="12" style="1" bestFit="1" customWidth="1"/>
    <col min="8971" max="8971" width="10.28515625" style="1" bestFit="1" customWidth="1"/>
    <col min="8972" max="8972" width="12.28515625" style="1" bestFit="1" customWidth="1"/>
    <col min="8973" max="9223" width="9.140625" style="1"/>
    <col min="9224" max="9225" width="9.85546875" style="1" bestFit="1" customWidth="1"/>
    <col min="9226" max="9226" width="12" style="1" bestFit="1" customWidth="1"/>
    <col min="9227" max="9227" width="10.28515625" style="1" bestFit="1" customWidth="1"/>
    <col min="9228" max="9228" width="12.28515625" style="1" bestFit="1" customWidth="1"/>
    <col min="9229" max="9479" width="9.140625" style="1"/>
    <col min="9480" max="9481" width="9.85546875" style="1" bestFit="1" customWidth="1"/>
    <col min="9482" max="9482" width="12" style="1" bestFit="1" customWidth="1"/>
    <col min="9483" max="9483" width="10.28515625" style="1" bestFit="1" customWidth="1"/>
    <col min="9484" max="9484" width="12.28515625" style="1" bestFit="1" customWidth="1"/>
    <col min="9485" max="9735" width="9.140625" style="1"/>
    <col min="9736" max="9737" width="9.85546875" style="1" bestFit="1" customWidth="1"/>
    <col min="9738" max="9738" width="12" style="1" bestFit="1" customWidth="1"/>
    <col min="9739" max="9739" width="10.28515625" style="1" bestFit="1" customWidth="1"/>
    <col min="9740" max="9740" width="12.28515625" style="1" bestFit="1" customWidth="1"/>
    <col min="9741" max="9991" width="9.140625" style="1"/>
    <col min="9992" max="9993" width="9.85546875" style="1" bestFit="1" customWidth="1"/>
    <col min="9994" max="9994" width="12" style="1" bestFit="1" customWidth="1"/>
    <col min="9995" max="9995" width="10.28515625" style="1" bestFit="1" customWidth="1"/>
    <col min="9996" max="9996" width="12.28515625" style="1" bestFit="1" customWidth="1"/>
    <col min="9997" max="10247" width="9.140625" style="1"/>
    <col min="10248" max="10249" width="9.85546875" style="1" bestFit="1" customWidth="1"/>
    <col min="10250" max="10250" width="12" style="1" bestFit="1" customWidth="1"/>
    <col min="10251" max="10251" width="10.28515625" style="1" bestFit="1" customWidth="1"/>
    <col min="10252" max="10252" width="12.28515625" style="1" bestFit="1" customWidth="1"/>
    <col min="10253" max="10503" width="9.140625" style="1"/>
    <col min="10504" max="10505" width="9.85546875" style="1" bestFit="1" customWidth="1"/>
    <col min="10506" max="10506" width="12" style="1" bestFit="1" customWidth="1"/>
    <col min="10507" max="10507" width="10.28515625" style="1" bestFit="1" customWidth="1"/>
    <col min="10508" max="10508" width="12.28515625" style="1" bestFit="1" customWidth="1"/>
    <col min="10509" max="10759" width="9.140625" style="1"/>
    <col min="10760" max="10761" width="9.85546875" style="1" bestFit="1" customWidth="1"/>
    <col min="10762" max="10762" width="12" style="1" bestFit="1" customWidth="1"/>
    <col min="10763" max="10763" width="10.28515625" style="1" bestFit="1" customWidth="1"/>
    <col min="10764" max="10764" width="12.28515625" style="1" bestFit="1" customWidth="1"/>
    <col min="10765" max="11015" width="9.140625" style="1"/>
    <col min="11016" max="11017" width="9.85546875" style="1" bestFit="1" customWidth="1"/>
    <col min="11018" max="11018" width="12" style="1" bestFit="1" customWidth="1"/>
    <col min="11019" max="11019" width="10.28515625" style="1" bestFit="1" customWidth="1"/>
    <col min="11020" max="11020" width="12.28515625" style="1" bestFit="1" customWidth="1"/>
    <col min="11021" max="11271" width="9.140625" style="1"/>
    <col min="11272" max="11273" width="9.85546875" style="1" bestFit="1" customWidth="1"/>
    <col min="11274" max="11274" width="12" style="1" bestFit="1" customWidth="1"/>
    <col min="11275" max="11275" width="10.28515625" style="1" bestFit="1" customWidth="1"/>
    <col min="11276" max="11276" width="12.28515625" style="1" bestFit="1" customWidth="1"/>
    <col min="11277" max="11527" width="9.140625" style="1"/>
    <col min="11528" max="11529" width="9.85546875" style="1" bestFit="1" customWidth="1"/>
    <col min="11530" max="11530" width="12" style="1" bestFit="1" customWidth="1"/>
    <col min="11531" max="11531" width="10.28515625" style="1" bestFit="1" customWidth="1"/>
    <col min="11532" max="11532" width="12.28515625" style="1" bestFit="1" customWidth="1"/>
    <col min="11533" max="11783" width="9.140625" style="1"/>
    <col min="11784" max="11785" width="9.85546875" style="1" bestFit="1" customWidth="1"/>
    <col min="11786" max="11786" width="12" style="1" bestFit="1" customWidth="1"/>
    <col min="11787" max="11787" width="10.28515625" style="1" bestFit="1" customWidth="1"/>
    <col min="11788" max="11788" width="12.28515625" style="1" bestFit="1" customWidth="1"/>
    <col min="11789" max="12039" width="9.140625" style="1"/>
    <col min="12040" max="12041" width="9.85546875" style="1" bestFit="1" customWidth="1"/>
    <col min="12042" max="12042" width="12" style="1" bestFit="1" customWidth="1"/>
    <col min="12043" max="12043" width="10.28515625" style="1" bestFit="1" customWidth="1"/>
    <col min="12044" max="12044" width="12.28515625" style="1" bestFit="1" customWidth="1"/>
    <col min="12045" max="12295" width="9.140625" style="1"/>
    <col min="12296" max="12297" width="9.85546875" style="1" bestFit="1" customWidth="1"/>
    <col min="12298" max="12298" width="12" style="1" bestFit="1" customWidth="1"/>
    <col min="12299" max="12299" width="10.28515625" style="1" bestFit="1" customWidth="1"/>
    <col min="12300" max="12300" width="12.28515625" style="1" bestFit="1" customWidth="1"/>
    <col min="12301" max="12551" width="9.140625" style="1"/>
    <col min="12552" max="12553" width="9.85546875" style="1" bestFit="1" customWidth="1"/>
    <col min="12554" max="12554" width="12" style="1" bestFit="1" customWidth="1"/>
    <col min="12555" max="12555" width="10.28515625" style="1" bestFit="1" customWidth="1"/>
    <col min="12556" max="12556" width="12.28515625" style="1" bestFit="1" customWidth="1"/>
    <col min="12557" max="12807" width="9.140625" style="1"/>
    <col min="12808" max="12809" width="9.85546875" style="1" bestFit="1" customWidth="1"/>
    <col min="12810" max="12810" width="12" style="1" bestFit="1" customWidth="1"/>
    <col min="12811" max="12811" width="10.28515625" style="1" bestFit="1" customWidth="1"/>
    <col min="12812" max="12812" width="12.28515625" style="1" bestFit="1" customWidth="1"/>
    <col min="12813" max="13063" width="9.140625" style="1"/>
    <col min="13064" max="13065" width="9.85546875" style="1" bestFit="1" customWidth="1"/>
    <col min="13066" max="13066" width="12" style="1" bestFit="1" customWidth="1"/>
    <col min="13067" max="13067" width="10.28515625" style="1" bestFit="1" customWidth="1"/>
    <col min="13068" max="13068" width="12.28515625" style="1" bestFit="1" customWidth="1"/>
    <col min="13069" max="13319" width="9.140625" style="1"/>
    <col min="13320" max="13321" width="9.85546875" style="1" bestFit="1" customWidth="1"/>
    <col min="13322" max="13322" width="12" style="1" bestFit="1" customWidth="1"/>
    <col min="13323" max="13323" width="10.28515625" style="1" bestFit="1" customWidth="1"/>
    <col min="13324" max="13324" width="12.28515625" style="1" bestFit="1" customWidth="1"/>
    <col min="13325" max="13575" width="9.140625" style="1"/>
    <col min="13576" max="13577" width="9.85546875" style="1" bestFit="1" customWidth="1"/>
    <col min="13578" max="13578" width="12" style="1" bestFit="1" customWidth="1"/>
    <col min="13579" max="13579" width="10.28515625" style="1" bestFit="1" customWidth="1"/>
    <col min="13580" max="13580" width="12.28515625" style="1" bestFit="1" customWidth="1"/>
    <col min="13581" max="13831" width="9.140625" style="1"/>
    <col min="13832" max="13833" width="9.85546875" style="1" bestFit="1" customWidth="1"/>
    <col min="13834" max="13834" width="12" style="1" bestFit="1" customWidth="1"/>
    <col min="13835" max="13835" width="10.28515625" style="1" bestFit="1" customWidth="1"/>
    <col min="13836" max="13836" width="12.28515625" style="1" bestFit="1" customWidth="1"/>
    <col min="13837" max="14087" width="9.140625" style="1"/>
    <col min="14088" max="14089" width="9.85546875" style="1" bestFit="1" customWidth="1"/>
    <col min="14090" max="14090" width="12" style="1" bestFit="1" customWidth="1"/>
    <col min="14091" max="14091" width="10.28515625" style="1" bestFit="1" customWidth="1"/>
    <col min="14092" max="14092" width="12.28515625" style="1" bestFit="1" customWidth="1"/>
    <col min="14093" max="14343" width="9.140625" style="1"/>
    <col min="14344" max="14345" width="9.85546875" style="1" bestFit="1" customWidth="1"/>
    <col min="14346" max="14346" width="12" style="1" bestFit="1" customWidth="1"/>
    <col min="14347" max="14347" width="10.28515625" style="1" bestFit="1" customWidth="1"/>
    <col min="14348" max="14348" width="12.28515625" style="1" bestFit="1" customWidth="1"/>
    <col min="14349" max="14599" width="9.140625" style="1"/>
    <col min="14600" max="14601" width="9.85546875" style="1" bestFit="1" customWidth="1"/>
    <col min="14602" max="14602" width="12" style="1" bestFit="1" customWidth="1"/>
    <col min="14603" max="14603" width="10.28515625" style="1" bestFit="1" customWidth="1"/>
    <col min="14604" max="14604" width="12.28515625" style="1" bestFit="1" customWidth="1"/>
    <col min="14605" max="14855" width="9.140625" style="1"/>
    <col min="14856" max="14857" width="9.85546875" style="1" bestFit="1" customWidth="1"/>
    <col min="14858" max="14858" width="12" style="1" bestFit="1" customWidth="1"/>
    <col min="14859" max="14859" width="10.28515625" style="1" bestFit="1" customWidth="1"/>
    <col min="14860" max="14860" width="12.28515625" style="1" bestFit="1" customWidth="1"/>
    <col min="14861" max="15111" width="9.140625" style="1"/>
    <col min="15112" max="15113" width="9.85546875" style="1" bestFit="1" customWidth="1"/>
    <col min="15114" max="15114" width="12" style="1" bestFit="1" customWidth="1"/>
    <col min="15115" max="15115" width="10.28515625" style="1" bestFit="1" customWidth="1"/>
    <col min="15116" max="15116" width="12.28515625" style="1" bestFit="1" customWidth="1"/>
    <col min="15117" max="15367" width="9.140625" style="1"/>
    <col min="15368" max="15369" width="9.85546875" style="1" bestFit="1" customWidth="1"/>
    <col min="15370" max="15370" width="12" style="1" bestFit="1" customWidth="1"/>
    <col min="15371" max="15371" width="10.28515625" style="1" bestFit="1" customWidth="1"/>
    <col min="15372" max="15372" width="12.28515625" style="1" bestFit="1" customWidth="1"/>
    <col min="15373" max="15623" width="9.140625" style="1"/>
    <col min="15624" max="15625" width="9.85546875" style="1" bestFit="1" customWidth="1"/>
    <col min="15626" max="15626" width="12" style="1" bestFit="1" customWidth="1"/>
    <col min="15627" max="15627" width="10.28515625" style="1" bestFit="1" customWidth="1"/>
    <col min="15628" max="15628" width="12.28515625" style="1" bestFit="1" customWidth="1"/>
    <col min="15629" max="15879" width="9.140625" style="1"/>
    <col min="15880" max="15881" width="9.85546875" style="1" bestFit="1" customWidth="1"/>
    <col min="15882" max="15882" width="12" style="1" bestFit="1" customWidth="1"/>
    <col min="15883" max="15883" width="10.28515625" style="1" bestFit="1" customWidth="1"/>
    <col min="15884" max="15884" width="12.28515625" style="1" bestFit="1" customWidth="1"/>
    <col min="15885" max="16135" width="9.140625" style="1"/>
    <col min="16136" max="16137" width="9.85546875" style="1" bestFit="1" customWidth="1"/>
    <col min="16138" max="16138" width="12" style="1" bestFit="1" customWidth="1"/>
    <col min="16139" max="16139" width="10.28515625" style="1" bestFit="1" customWidth="1"/>
    <col min="16140" max="16140" width="12.28515625" style="1" bestFit="1" customWidth="1"/>
    <col min="16141" max="16384" width="9.140625" style="1"/>
  </cols>
  <sheetData>
    <row r="1" spans="1:9" ht="12.75" customHeight="1" x14ac:dyDescent="0.2">
      <c r="A1" s="260" t="s">
        <v>220</v>
      </c>
      <c r="B1" s="261"/>
      <c r="C1" s="261"/>
      <c r="D1" s="261"/>
      <c r="E1" s="261"/>
      <c r="F1" s="261"/>
      <c r="G1" s="261"/>
      <c r="H1" s="261"/>
      <c r="I1" s="261"/>
    </row>
    <row r="2" spans="1:9" ht="12.75" customHeight="1" x14ac:dyDescent="0.2">
      <c r="A2" s="262" t="s">
        <v>486</v>
      </c>
      <c r="B2" s="215"/>
      <c r="C2" s="215"/>
      <c r="D2" s="215"/>
      <c r="E2" s="215"/>
      <c r="F2" s="215"/>
      <c r="G2" s="215"/>
      <c r="H2" s="215"/>
      <c r="I2" s="215"/>
    </row>
    <row r="3" spans="1:9" x14ac:dyDescent="0.2">
      <c r="A3" s="286" t="s">
        <v>446</v>
      </c>
      <c r="B3" s="287"/>
      <c r="C3" s="287"/>
      <c r="D3" s="287"/>
      <c r="E3" s="287"/>
      <c r="F3" s="287"/>
      <c r="G3" s="287"/>
      <c r="H3" s="287"/>
      <c r="I3" s="287"/>
    </row>
    <row r="4" spans="1:9" x14ac:dyDescent="0.2">
      <c r="A4" s="263" t="s">
        <v>478</v>
      </c>
      <c r="B4" s="218"/>
      <c r="C4" s="218"/>
      <c r="D4" s="218"/>
      <c r="E4" s="218"/>
      <c r="F4" s="218"/>
      <c r="G4" s="218"/>
      <c r="H4" s="218"/>
      <c r="I4" s="219"/>
    </row>
    <row r="5" spans="1:9" ht="24" thickBot="1" x14ac:dyDescent="0.25">
      <c r="A5" s="273" t="s">
        <v>2</v>
      </c>
      <c r="B5" s="274"/>
      <c r="C5" s="274"/>
      <c r="D5" s="274"/>
      <c r="E5" s="274"/>
      <c r="F5" s="275"/>
      <c r="G5" s="14" t="s">
        <v>103</v>
      </c>
      <c r="H5" s="20" t="s">
        <v>301</v>
      </c>
      <c r="I5" s="20" t="s">
        <v>279</v>
      </c>
    </row>
    <row r="6" spans="1:9" x14ac:dyDescent="0.2">
      <c r="A6" s="290">
        <v>1</v>
      </c>
      <c r="B6" s="291"/>
      <c r="C6" s="291"/>
      <c r="D6" s="291"/>
      <c r="E6" s="291"/>
      <c r="F6" s="292"/>
      <c r="G6" s="15">
        <v>2</v>
      </c>
      <c r="H6" s="21" t="s">
        <v>167</v>
      </c>
      <c r="I6" s="21" t="s">
        <v>168</v>
      </c>
    </row>
    <row r="7" spans="1:9" x14ac:dyDescent="0.2">
      <c r="A7" s="280" t="s">
        <v>169</v>
      </c>
      <c r="B7" s="281"/>
      <c r="C7" s="281"/>
      <c r="D7" s="281"/>
      <c r="E7" s="281"/>
      <c r="F7" s="281"/>
      <c r="G7" s="281"/>
      <c r="H7" s="281"/>
      <c r="I7" s="282"/>
    </row>
    <row r="8" spans="1:9" x14ac:dyDescent="0.2">
      <c r="A8" s="284" t="s">
        <v>221</v>
      </c>
      <c r="B8" s="284"/>
      <c r="C8" s="284"/>
      <c r="D8" s="284"/>
      <c r="E8" s="284"/>
      <c r="F8" s="284"/>
      <c r="G8" s="16">
        <v>1</v>
      </c>
      <c r="H8" s="23">
        <v>165918239</v>
      </c>
      <c r="I8" s="23">
        <v>188343874</v>
      </c>
    </row>
    <row r="9" spans="1:9" x14ac:dyDescent="0.2">
      <c r="A9" s="277" t="s">
        <v>222</v>
      </c>
      <c r="B9" s="277"/>
      <c r="C9" s="277"/>
      <c r="D9" s="277"/>
      <c r="E9" s="277"/>
      <c r="F9" s="277"/>
      <c r="G9" s="17">
        <v>2</v>
      </c>
      <c r="H9" s="24">
        <v>0</v>
      </c>
      <c r="I9" s="24">
        <v>0</v>
      </c>
    </row>
    <row r="10" spans="1:9" x14ac:dyDescent="0.2">
      <c r="A10" s="277" t="s">
        <v>223</v>
      </c>
      <c r="B10" s="277"/>
      <c r="C10" s="277"/>
      <c r="D10" s="277"/>
      <c r="E10" s="277"/>
      <c r="F10" s="277"/>
      <c r="G10" s="17">
        <v>3</v>
      </c>
      <c r="H10" s="24">
        <v>1505</v>
      </c>
      <c r="I10" s="24">
        <v>47623</v>
      </c>
    </row>
    <row r="11" spans="1:9" x14ac:dyDescent="0.2">
      <c r="A11" s="277" t="s">
        <v>224</v>
      </c>
      <c r="B11" s="277"/>
      <c r="C11" s="277"/>
      <c r="D11" s="277"/>
      <c r="E11" s="277"/>
      <c r="F11" s="277"/>
      <c r="G11" s="17">
        <v>4</v>
      </c>
      <c r="H11" s="24">
        <v>7860615</v>
      </c>
      <c r="I11" s="24">
        <v>8958177</v>
      </c>
    </row>
    <row r="12" spans="1:9" x14ac:dyDescent="0.2">
      <c r="A12" s="277" t="s">
        <v>393</v>
      </c>
      <c r="B12" s="277"/>
      <c r="C12" s="277"/>
      <c r="D12" s="277"/>
      <c r="E12" s="277"/>
      <c r="F12" s="277"/>
      <c r="G12" s="17">
        <v>5</v>
      </c>
      <c r="H12" s="24">
        <v>4058159</v>
      </c>
      <c r="I12" s="24">
        <v>2415813</v>
      </c>
    </row>
    <row r="13" spans="1:9" x14ac:dyDescent="0.2">
      <c r="A13" s="285" t="s">
        <v>394</v>
      </c>
      <c r="B13" s="285"/>
      <c r="C13" s="285"/>
      <c r="D13" s="285"/>
      <c r="E13" s="285"/>
      <c r="F13" s="285"/>
      <c r="G13" s="53">
        <v>6</v>
      </c>
      <c r="H13" s="56">
        <f>SUM(H8:H12)</f>
        <v>177838518</v>
      </c>
      <c r="I13" s="56">
        <f>SUM(I8:I12)</f>
        <v>199765487</v>
      </c>
    </row>
    <row r="14" spans="1:9" ht="12.75" customHeight="1" x14ac:dyDescent="0.2">
      <c r="A14" s="277" t="s">
        <v>395</v>
      </c>
      <c r="B14" s="277"/>
      <c r="C14" s="277"/>
      <c r="D14" s="277"/>
      <c r="E14" s="277"/>
      <c r="F14" s="277"/>
      <c r="G14" s="17">
        <v>7</v>
      </c>
      <c r="H14" s="24">
        <v>-119597500</v>
      </c>
      <c r="I14" s="24">
        <v>-136864177</v>
      </c>
    </row>
    <row r="15" spans="1:9" ht="12.75" customHeight="1" x14ac:dyDescent="0.2">
      <c r="A15" s="277" t="s">
        <v>396</v>
      </c>
      <c r="B15" s="277"/>
      <c r="C15" s="277"/>
      <c r="D15" s="277"/>
      <c r="E15" s="277"/>
      <c r="F15" s="277"/>
      <c r="G15" s="17">
        <v>8</v>
      </c>
      <c r="H15" s="24">
        <v>-36475944</v>
      </c>
      <c r="I15" s="24">
        <v>-42394409</v>
      </c>
    </row>
    <row r="16" spans="1:9" ht="12.75" customHeight="1" x14ac:dyDescent="0.2">
      <c r="A16" s="277" t="s">
        <v>397</v>
      </c>
      <c r="B16" s="277"/>
      <c r="C16" s="277"/>
      <c r="D16" s="277"/>
      <c r="E16" s="277"/>
      <c r="F16" s="277"/>
      <c r="G16" s="17">
        <v>9</v>
      </c>
      <c r="H16" s="24">
        <v>-828451</v>
      </c>
      <c r="I16" s="24">
        <v>-1303449</v>
      </c>
    </row>
    <row r="17" spans="1:9" ht="12.75" customHeight="1" x14ac:dyDescent="0.2">
      <c r="A17" s="277" t="s">
        <v>398</v>
      </c>
      <c r="B17" s="277"/>
      <c r="C17" s="277"/>
      <c r="D17" s="277"/>
      <c r="E17" s="277"/>
      <c r="F17" s="277"/>
      <c r="G17" s="17">
        <v>10</v>
      </c>
      <c r="H17" s="24">
        <v>-289925</v>
      </c>
      <c r="I17" s="24">
        <v>-594712</v>
      </c>
    </row>
    <row r="18" spans="1:9" ht="12.75" customHeight="1" x14ac:dyDescent="0.2">
      <c r="A18" s="277" t="s">
        <v>399</v>
      </c>
      <c r="B18" s="277"/>
      <c r="C18" s="277"/>
      <c r="D18" s="277"/>
      <c r="E18" s="277"/>
      <c r="F18" s="277"/>
      <c r="G18" s="17">
        <v>11</v>
      </c>
      <c r="H18" s="24">
        <v>-829914</v>
      </c>
      <c r="I18" s="24">
        <v>-1009123</v>
      </c>
    </row>
    <row r="19" spans="1:9" ht="12.75" customHeight="1" x14ac:dyDescent="0.2">
      <c r="A19" s="277" t="s">
        <v>400</v>
      </c>
      <c r="B19" s="277"/>
      <c r="C19" s="277"/>
      <c r="D19" s="277"/>
      <c r="E19" s="277"/>
      <c r="F19" s="277"/>
      <c r="G19" s="17">
        <v>12</v>
      </c>
      <c r="H19" s="24">
        <v>-9840329</v>
      </c>
      <c r="I19" s="24">
        <v>-8450089</v>
      </c>
    </row>
    <row r="20" spans="1:9" ht="26.25" customHeight="1" x14ac:dyDescent="0.2">
      <c r="A20" s="285" t="s">
        <v>401</v>
      </c>
      <c r="B20" s="285"/>
      <c r="C20" s="285"/>
      <c r="D20" s="285"/>
      <c r="E20" s="285"/>
      <c r="F20" s="285"/>
      <c r="G20" s="53">
        <v>13</v>
      </c>
      <c r="H20" s="56">
        <v>-167862063</v>
      </c>
      <c r="I20" s="56">
        <v>-190615959</v>
      </c>
    </row>
    <row r="21" spans="1:9" ht="27.6" customHeight="1" x14ac:dyDescent="0.2">
      <c r="A21" s="283" t="s">
        <v>402</v>
      </c>
      <c r="B21" s="283"/>
      <c r="C21" s="283"/>
      <c r="D21" s="283"/>
      <c r="E21" s="283"/>
      <c r="F21" s="283"/>
      <c r="G21" s="54">
        <v>14</v>
      </c>
      <c r="H21" s="25">
        <f>H13+H20</f>
        <v>9976455</v>
      </c>
      <c r="I21" s="25">
        <f>I13+I20</f>
        <v>9149528</v>
      </c>
    </row>
    <row r="22" spans="1:9" x14ac:dyDescent="0.2">
      <c r="A22" s="280" t="s">
        <v>189</v>
      </c>
      <c r="B22" s="281"/>
      <c r="C22" s="281"/>
      <c r="D22" s="281"/>
      <c r="E22" s="281"/>
      <c r="F22" s="281"/>
      <c r="G22" s="281"/>
      <c r="H22" s="281"/>
      <c r="I22" s="282"/>
    </row>
    <row r="23" spans="1:9" ht="26.45" customHeight="1" x14ac:dyDescent="0.2">
      <c r="A23" s="284" t="s">
        <v>225</v>
      </c>
      <c r="B23" s="284"/>
      <c r="C23" s="284"/>
      <c r="D23" s="284"/>
      <c r="E23" s="284"/>
      <c r="F23" s="284"/>
      <c r="G23" s="16">
        <v>15</v>
      </c>
      <c r="H23" s="23">
        <v>834841</v>
      </c>
      <c r="I23" s="23">
        <v>79172</v>
      </c>
    </row>
    <row r="24" spans="1:9" ht="12.75" customHeight="1" x14ac:dyDescent="0.2">
      <c r="A24" s="277" t="s">
        <v>226</v>
      </c>
      <c r="B24" s="277"/>
      <c r="C24" s="277"/>
      <c r="D24" s="277"/>
      <c r="E24" s="277"/>
      <c r="F24" s="277"/>
      <c r="G24" s="16">
        <v>16</v>
      </c>
      <c r="H24" s="24">
        <v>0</v>
      </c>
      <c r="I24" s="24">
        <v>0</v>
      </c>
    </row>
    <row r="25" spans="1:9" ht="12.75" customHeight="1" x14ac:dyDescent="0.2">
      <c r="A25" s="277" t="s">
        <v>227</v>
      </c>
      <c r="B25" s="277"/>
      <c r="C25" s="277"/>
      <c r="D25" s="277"/>
      <c r="E25" s="277"/>
      <c r="F25" s="277"/>
      <c r="G25" s="16">
        <v>17</v>
      </c>
      <c r="H25" s="24">
        <v>0</v>
      </c>
      <c r="I25" s="24">
        <v>602</v>
      </c>
    </row>
    <row r="26" spans="1:9" ht="12.75" customHeight="1" x14ac:dyDescent="0.2">
      <c r="A26" s="277" t="s">
        <v>228</v>
      </c>
      <c r="B26" s="277"/>
      <c r="C26" s="277"/>
      <c r="D26" s="277"/>
      <c r="E26" s="277"/>
      <c r="F26" s="277"/>
      <c r="G26" s="16">
        <v>18</v>
      </c>
      <c r="H26" s="24">
        <v>0</v>
      </c>
      <c r="I26" s="24">
        <v>0</v>
      </c>
    </row>
    <row r="27" spans="1:9" ht="12.75" customHeight="1" x14ac:dyDescent="0.2">
      <c r="A27" s="277" t="s">
        <v>229</v>
      </c>
      <c r="B27" s="277"/>
      <c r="C27" s="277"/>
      <c r="D27" s="277"/>
      <c r="E27" s="277"/>
      <c r="F27" s="277"/>
      <c r="G27" s="16">
        <v>19</v>
      </c>
      <c r="H27" s="24">
        <v>884061</v>
      </c>
      <c r="I27" s="24">
        <v>4009495</v>
      </c>
    </row>
    <row r="28" spans="1:9" ht="12.75" customHeight="1" x14ac:dyDescent="0.2">
      <c r="A28" s="277" t="s">
        <v>230</v>
      </c>
      <c r="B28" s="277"/>
      <c r="C28" s="277"/>
      <c r="D28" s="277"/>
      <c r="E28" s="277"/>
      <c r="F28" s="277"/>
      <c r="G28" s="16">
        <v>20</v>
      </c>
      <c r="H28" s="24">
        <v>0</v>
      </c>
      <c r="I28" s="24">
        <v>39816</v>
      </c>
    </row>
    <row r="29" spans="1:9" ht="24" customHeight="1" x14ac:dyDescent="0.2">
      <c r="A29" s="278" t="s">
        <v>403</v>
      </c>
      <c r="B29" s="278"/>
      <c r="C29" s="278"/>
      <c r="D29" s="278"/>
      <c r="E29" s="278"/>
      <c r="F29" s="278"/>
      <c r="G29" s="53">
        <v>21</v>
      </c>
      <c r="H29" s="57">
        <f>SUM(H23:H28)</f>
        <v>1718902</v>
      </c>
      <c r="I29" s="57">
        <f>SUM(I23:I28)</f>
        <v>4129085</v>
      </c>
    </row>
    <row r="30" spans="1:9" ht="27" customHeight="1" x14ac:dyDescent="0.2">
      <c r="A30" s="277" t="s">
        <v>231</v>
      </c>
      <c r="B30" s="277"/>
      <c r="C30" s="277"/>
      <c r="D30" s="277"/>
      <c r="E30" s="277"/>
      <c r="F30" s="277"/>
      <c r="G30" s="17">
        <v>22</v>
      </c>
      <c r="H30" s="24">
        <v>-2262784</v>
      </c>
      <c r="I30" s="24">
        <v>-3776121</v>
      </c>
    </row>
    <row r="31" spans="1:9" ht="12.75" customHeight="1" x14ac:dyDescent="0.2">
      <c r="A31" s="277" t="s">
        <v>232</v>
      </c>
      <c r="B31" s="277"/>
      <c r="C31" s="277"/>
      <c r="D31" s="277"/>
      <c r="E31" s="277"/>
      <c r="F31" s="277"/>
      <c r="G31" s="17">
        <v>23</v>
      </c>
      <c r="H31" s="24">
        <v>0</v>
      </c>
      <c r="I31" s="24">
        <v>0</v>
      </c>
    </row>
    <row r="32" spans="1:9" ht="12.75" customHeight="1" x14ac:dyDescent="0.2">
      <c r="A32" s="277" t="s">
        <v>404</v>
      </c>
      <c r="B32" s="277"/>
      <c r="C32" s="277"/>
      <c r="D32" s="277"/>
      <c r="E32" s="277"/>
      <c r="F32" s="277"/>
      <c r="G32" s="17">
        <v>24</v>
      </c>
      <c r="H32" s="24">
        <v>-988834</v>
      </c>
      <c r="I32" s="24">
        <v>-4005175</v>
      </c>
    </row>
    <row r="33" spans="1:9" ht="12.75" customHeight="1" x14ac:dyDescent="0.2">
      <c r="A33" s="277" t="s">
        <v>233</v>
      </c>
      <c r="B33" s="277"/>
      <c r="C33" s="277"/>
      <c r="D33" s="277"/>
      <c r="E33" s="277"/>
      <c r="F33" s="277"/>
      <c r="G33" s="17">
        <v>25</v>
      </c>
      <c r="H33" s="24">
        <v>0</v>
      </c>
      <c r="I33" s="24">
        <v>0</v>
      </c>
    </row>
    <row r="34" spans="1:9" ht="12.75" customHeight="1" x14ac:dyDescent="0.2">
      <c r="A34" s="277" t="s">
        <v>234</v>
      </c>
      <c r="B34" s="277"/>
      <c r="C34" s="277"/>
      <c r="D34" s="277"/>
      <c r="E34" s="277"/>
      <c r="F34" s="277"/>
      <c r="G34" s="17">
        <v>26</v>
      </c>
      <c r="H34" s="24">
        <v>0</v>
      </c>
      <c r="I34" s="24">
        <v>-1734</v>
      </c>
    </row>
    <row r="35" spans="1:9" ht="25.9" customHeight="1" x14ac:dyDescent="0.2">
      <c r="A35" s="278" t="s">
        <v>405</v>
      </c>
      <c r="B35" s="278"/>
      <c r="C35" s="278"/>
      <c r="D35" s="278"/>
      <c r="E35" s="278"/>
      <c r="F35" s="278"/>
      <c r="G35" s="53">
        <v>27</v>
      </c>
      <c r="H35" s="57">
        <f>SUM(H30:H34)</f>
        <v>-3251618</v>
      </c>
      <c r="I35" s="57">
        <f>SUM(I30:I34)</f>
        <v>-7783030</v>
      </c>
    </row>
    <row r="36" spans="1:9" ht="28.15" customHeight="1" x14ac:dyDescent="0.2">
      <c r="A36" s="283" t="s">
        <v>406</v>
      </c>
      <c r="B36" s="283"/>
      <c r="C36" s="283"/>
      <c r="D36" s="283"/>
      <c r="E36" s="283"/>
      <c r="F36" s="283"/>
      <c r="G36" s="54">
        <v>28</v>
      </c>
      <c r="H36" s="58">
        <f>H29+H35</f>
        <v>-1532716</v>
      </c>
      <c r="I36" s="58">
        <f>I29+I35</f>
        <v>-3653945</v>
      </c>
    </row>
    <row r="37" spans="1:9" x14ac:dyDescent="0.2">
      <c r="A37" s="280" t="s">
        <v>204</v>
      </c>
      <c r="B37" s="281"/>
      <c r="C37" s="281"/>
      <c r="D37" s="281"/>
      <c r="E37" s="281"/>
      <c r="F37" s="281"/>
      <c r="G37" s="281">
        <v>0</v>
      </c>
      <c r="H37" s="281"/>
      <c r="I37" s="282"/>
    </row>
    <row r="38" spans="1:9" ht="12.75" customHeight="1" x14ac:dyDescent="0.2">
      <c r="A38" s="279" t="s">
        <v>235</v>
      </c>
      <c r="B38" s="279"/>
      <c r="C38" s="279"/>
      <c r="D38" s="279"/>
      <c r="E38" s="279"/>
      <c r="F38" s="279"/>
      <c r="G38" s="16">
        <v>29</v>
      </c>
      <c r="H38" s="23">
        <v>0</v>
      </c>
      <c r="I38" s="23">
        <v>0</v>
      </c>
    </row>
    <row r="39" spans="1:9" ht="25.15" customHeight="1" x14ac:dyDescent="0.2">
      <c r="A39" s="276" t="s">
        <v>236</v>
      </c>
      <c r="B39" s="276"/>
      <c r="C39" s="276"/>
      <c r="D39" s="276"/>
      <c r="E39" s="276"/>
      <c r="F39" s="276"/>
      <c r="G39" s="17">
        <v>30</v>
      </c>
      <c r="H39" s="24">
        <v>0</v>
      </c>
      <c r="I39" s="24">
        <v>0</v>
      </c>
    </row>
    <row r="40" spans="1:9" ht="12.75" customHeight="1" x14ac:dyDescent="0.2">
      <c r="A40" s="276" t="s">
        <v>237</v>
      </c>
      <c r="B40" s="276"/>
      <c r="C40" s="276"/>
      <c r="D40" s="276"/>
      <c r="E40" s="276"/>
      <c r="F40" s="276"/>
      <c r="G40" s="17">
        <v>31</v>
      </c>
      <c r="H40" s="24">
        <v>4908456</v>
      </c>
      <c r="I40" s="24">
        <v>18984</v>
      </c>
    </row>
    <row r="41" spans="1:9" ht="12.75" customHeight="1" x14ac:dyDescent="0.2">
      <c r="A41" s="276" t="s">
        <v>238</v>
      </c>
      <c r="B41" s="276"/>
      <c r="C41" s="276"/>
      <c r="D41" s="276"/>
      <c r="E41" s="276"/>
      <c r="F41" s="276"/>
      <c r="G41" s="17">
        <v>32</v>
      </c>
      <c r="H41" s="24">
        <v>3977</v>
      </c>
      <c r="I41" s="24">
        <v>24926</v>
      </c>
    </row>
    <row r="42" spans="1:9" ht="25.9" customHeight="1" x14ac:dyDescent="0.2">
      <c r="A42" s="278" t="s">
        <v>407</v>
      </c>
      <c r="B42" s="278"/>
      <c r="C42" s="278"/>
      <c r="D42" s="278"/>
      <c r="E42" s="278"/>
      <c r="F42" s="278"/>
      <c r="G42" s="53">
        <v>33</v>
      </c>
      <c r="H42" s="57">
        <f>H41+H40+H39+H38</f>
        <v>4912433</v>
      </c>
      <c r="I42" s="57">
        <f>I41+I40+I39+I38</f>
        <v>43910</v>
      </c>
    </row>
    <row r="43" spans="1:9" ht="24.6" customHeight="1" x14ac:dyDescent="0.2">
      <c r="A43" s="276" t="s">
        <v>239</v>
      </c>
      <c r="B43" s="276"/>
      <c r="C43" s="276"/>
      <c r="D43" s="276"/>
      <c r="E43" s="276"/>
      <c r="F43" s="276"/>
      <c r="G43" s="17">
        <v>34</v>
      </c>
      <c r="H43" s="24">
        <v>-1603368</v>
      </c>
      <c r="I43" s="24">
        <v>-1828367</v>
      </c>
    </row>
    <row r="44" spans="1:9" ht="12.75" customHeight="1" x14ac:dyDescent="0.2">
      <c r="A44" s="276" t="s">
        <v>240</v>
      </c>
      <c r="B44" s="276"/>
      <c r="C44" s="276"/>
      <c r="D44" s="276"/>
      <c r="E44" s="276"/>
      <c r="F44" s="276"/>
      <c r="G44" s="17">
        <v>35</v>
      </c>
      <c r="H44" s="24">
        <v>0</v>
      </c>
      <c r="I44" s="24">
        <v>0</v>
      </c>
    </row>
    <row r="45" spans="1:9" ht="12.75" customHeight="1" x14ac:dyDescent="0.2">
      <c r="A45" s="276" t="s">
        <v>241</v>
      </c>
      <c r="B45" s="276"/>
      <c r="C45" s="276"/>
      <c r="D45" s="276"/>
      <c r="E45" s="276"/>
      <c r="F45" s="276"/>
      <c r="G45" s="17">
        <v>36</v>
      </c>
      <c r="H45" s="24">
        <v>-1421368</v>
      </c>
      <c r="I45" s="24">
        <v>-1656805</v>
      </c>
    </row>
    <row r="46" spans="1:9" ht="21" customHeight="1" x14ac:dyDescent="0.2">
      <c r="A46" s="276" t="s">
        <v>242</v>
      </c>
      <c r="B46" s="276"/>
      <c r="C46" s="276"/>
      <c r="D46" s="276"/>
      <c r="E46" s="276"/>
      <c r="F46" s="276"/>
      <c r="G46" s="17">
        <v>37</v>
      </c>
      <c r="H46" s="24">
        <v>0</v>
      </c>
      <c r="I46" s="24">
        <v>0</v>
      </c>
    </row>
    <row r="47" spans="1:9" ht="12.75" customHeight="1" x14ac:dyDescent="0.2">
      <c r="A47" s="276" t="s">
        <v>243</v>
      </c>
      <c r="B47" s="276"/>
      <c r="C47" s="276"/>
      <c r="D47" s="276"/>
      <c r="E47" s="276"/>
      <c r="F47" s="276"/>
      <c r="G47" s="17">
        <v>38</v>
      </c>
      <c r="H47" s="24">
        <v>-1972751</v>
      </c>
      <c r="I47" s="24">
        <v>-1484277</v>
      </c>
    </row>
    <row r="48" spans="1:9" ht="22.9" customHeight="1" x14ac:dyDescent="0.2">
      <c r="A48" s="278" t="s">
        <v>408</v>
      </c>
      <c r="B48" s="278"/>
      <c r="C48" s="278"/>
      <c r="D48" s="278"/>
      <c r="E48" s="278"/>
      <c r="F48" s="278"/>
      <c r="G48" s="53">
        <v>39</v>
      </c>
      <c r="H48" s="57">
        <f>H47+H46+H45+H44+H43</f>
        <v>-4997487</v>
      </c>
      <c r="I48" s="57">
        <f>I47+I46+I45+I44+I43</f>
        <v>-4969449</v>
      </c>
    </row>
    <row r="49" spans="1:9" ht="25.9" customHeight="1" x14ac:dyDescent="0.2">
      <c r="A49" s="289" t="s">
        <v>443</v>
      </c>
      <c r="B49" s="289"/>
      <c r="C49" s="289"/>
      <c r="D49" s="289"/>
      <c r="E49" s="289"/>
      <c r="F49" s="289"/>
      <c r="G49" s="53">
        <v>40</v>
      </c>
      <c r="H49" s="57">
        <f>H48+H42</f>
        <v>-85054</v>
      </c>
      <c r="I49" s="57">
        <f>I48+I42</f>
        <v>-4925539</v>
      </c>
    </row>
    <row r="50" spans="1:9" ht="12.75" customHeight="1" x14ac:dyDescent="0.2">
      <c r="A50" s="277" t="s">
        <v>244</v>
      </c>
      <c r="B50" s="277"/>
      <c r="C50" s="277"/>
      <c r="D50" s="277"/>
      <c r="E50" s="277"/>
      <c r="F50" s="277"/>
      <c r="G50" s="17">
        <v>41</v>
      </c>
      <c r="H50" s="24">
        <v>202833</v>
      </c>
      <c r="I50" s="24">
        <v>-377051</v>
      </c>
    </row>
    <row r="51" spans="1:9" ht="25.9" customHeight="1" x14ac:dyDescent="0.2">
      <c r="A51" s="289" t="s">
        <v>409</v>
      </c>
      <c r="B51" s="289"/>
      <c r="C51" s="289"/>
      <c r="D51" s="289"/>
      <c r="E51" s="289"/>
      <c r="F51" s="289"/>
      <c r="G51" s="53">
        <v>42</v>
      </c>
      <c r="H51" s="57">
        <f>H21+H36+H49+H50</f>
        <v>8561518</v>
      </c>
      <c r="I51" s="57">
        <f>I21+I36+I49+I50</f>
        <v>192993</v>
      </c>
    </row>
    <row r="52" spans="1:9" ht="12.75" customHeight="1" x14ac:dyDescent="0.2">
      <c r="A52" s="293" t="s">
        <v>218</v>
      </c>
      <c r="B52" s="293"/>
      <c r="C52" s="293"/>
      <c r="D52" s="293"/>
      <c r="E52" s="293"/>
      <c r="F52" s="293"/>
      <c r="G52" s="17">
        <v>43</v>
      </c>
      <c r="H52" s="24">
        <v>3783811</v>
      </c>
      <c r="I52" s="24">
        <v>12345329</v>
      </c>
    </row>
    <row r="53" spans="1:9" ht="31.9" customHeight="1" x14ac:dyDescent="0.2">
      <c r="A53" s="288" t="s">
        <v>410</v>
      </c>
      <c r="B53" s="288"/>
      <c r="C53" s="288"/>
      <c r="D53" s="288"/>
      <c r="E53" s="288"/>
      <c r="F53" s="288"/>
      <c r="G53" s="55">
        <v>44</v>
      </c>
      <c r="H53" s="59">
        <f>H52+H51</f>
        <v>12345329</v>
      </c>
      <c r="I53" s="59">
        <f>I52+I51</f>
        <v>12538322</v>
      </c>
    </row>
  </sheetData>
  <sheetProtection algorithmName="SHA-512" hashValue="HXHCGsSuA15Podfqgn5IcwFEsU1yN2v3FllB6zMSyUS3MqQ03zWKTMIOsDxO0Gw8UBSJnQzHM7upnch5sYnNdg==" saltValue="njvmrvvDOClsWVdpmb2+Yg==" spinCount="100000" sheet="1" objects="1" scenarios="1"/>
  <mergeCells count="53">
    <mergeCell ref="A12:F12"/>
    <mergeCell ref="A13:F13"/>
    <mergeCell ref="A19:F19"/>
    <mergeCell ref="A3:I3"/>
    <mergeCell ref="A53:F53"/>
    <mergeCell ref="A44:F44"/>
    <mergeCell ref="A45:F45"/>
    <mergeCell ref="A46:F46"/>
    <mergeCell ref="A47:F47"/>
    <mergeCell ref="A48:F48"/>
    <mergeCell ref="A49:F49"/>
    <mergeCell ref="A25:F25"/>
    <mergeCell ref="A6:F6"/>
    <mergeCell ref="A50:F50"/>
    <mergeCell ref="A51:F51"/>
    <mergeCell ref="A52:F52"/>
    <mergeCell ref="A20:F20"/>
    <mergeCell ref="A21:F21"/>
    <mergeCell ref="A22:I22"/>
    <mergeCell ref="A23:F23"/>
    <mergeCell ref="A24:F24"/>
    <mergeCell ref="A7:I7"/>
    <mergeCell ref="A8:F8"/>
    <mergeCell ref="A9:F9"/>
    <mergeCell ref="A10:F10"/>
    <mergeCell ref="A11:F11"/>
    <mergeCell ref="A41:F41"/>
    <mergeCell ref="A26:F26"/>
    <mergeCell ref="A27:F27"/>
    <mergeCell ref="A28:F28"/>
    <mergeCell ref="A29:F29"/>
    <mergeCell ref="A37:I37"/>
    <mergeCell ref="A35:F35"/>
    <mergeCell ref="A36:F36"/>
    <mergeCell ref="A32:F32"/>
    <mergeCell ref="A33:F33"/>
    <mergeCell ref="A34:F34"/>
    <mergeCell ref="A2:I2"/>
    <mergeCell ref="A1:I1"/>
    <mergeCell ref="A4:I4"/>
    <mergeCell ref="A5:F5"/>
    <mergeCell ref="A43:F43"/>
    <mergeCell ref="A30:F30"/>
    <mergeCell ref="A31:F31"/>
    <mergeCell ref="A18:F18"/>
    <mergeCell ref="A14:F14"/>
    <mergeCell ref="A15:F15"/>
    <mergeCell ref="A16:F16"/>
    <mergeCell ref="A17:F17"/>
    <mergeCell ref="A42:F42"/>
    <mergeCell ref="A38:F38"/>
    <mergeCell ref="A39:F39"/>
    <mergeCell ref="A40:F40"/>
  </mergeCells>
  <dataValidations count="6">
    <dataValidation type="whole" operator="greaterThanOrEqual" allowBlank="1" showInputMessage="1" showErrorMessage="1" errorTitle="Pogrešan unos" error="Mogu se unijeti samo cjelobrojne pozitivne vrijednosti."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Pogrešan unos" error="Mogu se unijeti samo cjelobrojne vrijednosti."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Pogrešan unos" error="Mogu se unijeti samo cjelobrojne pozitivne vrijednosti."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Pogrešan upis" error="Dopušten je upis samo cjelobrojnih vrijednosti" sqref="H17:I17 H20:I21 H33:I33 H36:I36 H49:I51" xr:uid="{00000000-0002-0000-0400-000003000000}">
      <formula1>999999999999</formula1>
    </dataValidation>
    <dataValidation type="whole" operator="lessThanOrEqual" allowBlank="1" showInputMessage="1" showErrorMessage="1" errorTitle="Pogrešan upis" error="Dopušten je upis samo negativnih cjelobrojnih vrijednosti ili nule" sqref="H14:I16 H18:I19 H34:I35 H30:I32 H43:I48" xr:uid="{00000000-0002-0000-0400-000004000000}">
      <formula1>0</formula1>
    </dataValidation>
    <dataValidation type="whole" operator="greaterThanOrEqual" allowBlank="1" showInputMessage="1" showErrorMessage="1" errorTitle="Pogrešan upis" error="Dopušten je upis samo pozitivnih cjelobrojnih vrijednosti" sqref="H8:I13 H23:I29 H52:I53 H38:I42" xr:uid="{00000000-0002-0000-0400-000005000000}">
      <formula1>0</formula1>
    </dataValidation>
  </dataValidations>
  <pageMargins left="0.71" right="0.22" top="1" bottom="1" header="0.5" footer="0.5"/>
  <pageSetup paperSize="9" scale="87"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zoomScaleNormal="100" zoomScaleSheetLayoutView="85" workbookViewId="0">
      <pane xSplit="6" ySplit="6" topLeftCell="G16" activePane="bottomRight" state="frozen"/>
      <selection pane="topRight" activeCell="G1" sqref="G1"/>
      <selection pane="bottomLeft" activeCell="A7" sqref="A7"/>
      <selection pane="bottomRight" activeCell="V57" sqref="V57"/>
    </sheetView>
  </sheetViews>
  <sheetFormatPr defaultRowHeight="12.75" x14ac:dyDescent="0.2"/>
  <cols>
    <col min="1" max="4" width="9.140625" style="1"/>
    <col min="5" max="5" width="10.140625" style="1" bestFit="1" customWidth="1"/>
    <col min="6" max="6" width="9.140625" style="1"/>
    <col min="7" max="7" width="12.42578125" style="1" customWidth="1"/>
    <col min="8" max="25" width="13.42578125" style="19" customWidth="1"/>
    <col min="26" max="26" width="13.42578125" style="1" customWidth="1"/>
    <col min="27"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x14ac:dyDescent="0.2">
      <c r="A1" s="294" t="s">
        <v>245</v>
      </c>
      <c r="B1" s="295"/>
      <c r="C1" s="295"/>
      <c r="D1" s="295"/>
      <c r="E1" s="295"/>
      <c r="F1" s="295"/>
      <c r="G1" s="295"/>
      <c r="H1" s="295"/>
      <c r="I1" s="295"/>
      <c r="J1" s="295"/>
      <c r="K1" s="26"/>
    </row>
    <row r="2" spans="1:25" ht="15.75" x14ac:dyDescent="0.2">
      <c r="A2" s="2"/>
      <c r="B2" s="3"/>
      <c r="C2" s="296" t="s">
        <v>246</v>
      </c>
      <c r="D2" s="296"/>
      <c r="E2" s="9">
        <v>45292</v>
      </c>
      <c r="F2" s="4" t="s">
        <v>0</v>
      </c>
      <c r="G2" s="9">
        <v>45657</v>
      </c>
      <c r="H2" s="27"/>
      <c r="I2" s="27"/>
      <c r="J2" s="27"/>
      <c r="K2" s="26"/>
      <c r="X2" s="28" t="s">
        <v>446</v>
      </c>
    </row>
    <row r="3" spans="1:25" ht="13.5" customHeight="1" thickBot="1" x14ac:dyDescent="0.25">
      <c r="A3" s="299" t="s">
        <v>247</v>
      </c>
      <c r="B3" s="300"/>
      <c r="C3" s="300"/>
      <c r="D3" s="300"/>
      <c r="E3" s="300"/>
      <c r="F3" s="300"/>
      <c r="G3" s="303" t="s">
        <v>3</v>
      </c>
      <c r="H3" s="305" t="s">
        <v>248</v>
      </c>
      <c r="I3" s="305"/>
      <c r="J3" s="305"/>
      <c r="K3" s="305"/>
      <c r="L3" s="305"/>
      <c r="M3" s="305"/>
      <c r="N3" s="305"/>
      <c r="O3" s="305"/>
      <c r="P3" s="305"/>
      <c r="Q3" s="305"/>
      <c r="R3" s="305"/>
      <c r="S3" s="305"/>
      <c r="T3" s="305"/>
      <c r="U3" s="305"/>
      <c r="V3" s="305"/>
      <c r="W3" s="305"/>
      <c r="X3" s="305" t="s">
        <v>249</v>
      </c>
      <c r="Y3" s="307" t="s">
        <v>250</v>
      </c>
    </row>
    <row r="4" spans="1:25" ht="90.75" thickBot="1" x14ac:dyDescent="0.25">
      <c r="A4" s="301"/>
      <c r="B4" s="302"/>
      <c r="C4" s="302"/>
      <c r="D4" s="302"/>
      <c r="E4" s="302"/>
      <c r="F4" s="302"/>
      <c r="G4" s="304"/>
      <c r="H4" s="29" t="s">
        <v>251</v>
      </c>
      <c r="I4" s="29" t="s">
        <v>252</v>
      </c>
      <c r="J4" s="29" t="s">
        <v>253</v>
      </c>
      <c r="K4" s="29" t="s">
        <v>254</v>
      </c>
      <c r="L4" s="29" t="s">
        <v>255</v>
      </c>
      <c r="M4" s="29" t="s">
        <v>256</v>
      </c>
      <c r="N4" s="29" t="s">
        <v>257</v>
      </c>
      <c r="O4" s="29" t="s">
        <v>258</v>
      </c>
      <c r="P4" s="70" t="s">
        <v>411</v>
      </c>
      <c r="Q4" s="29" t="s">
        <v>259</v>
      </c>
      <c r="R4" s="29" t="s">
        <v>260</v>
      </c>
      <c r="S4" s="70" t="s">
        <v>412</v>
      </c>
      <c r="T4" s="70" t="s">
        <v>413</v>
      </c>
      <c r="U4" s="29" t="s">
        <v>261</v>
      </c>
      <c r="V4" s="29" t="s">
        <v>262</v>
      </c>
      <c r="W4" s="29" t="s">
        <v>263</v>
      </c>
      <c r="X4" s="306"/>
      <c r="Y4" s="308"/>
    </row>
    <row r="5" spans="1:25" ht="22.5" x14ac:dyDescent="0.2">
      <c r="A5" s="309">
        <v>1</v>
      </c>
      <c r="B5" s="310"/>
      <c r="C5" s="310"/>
      <c r="D5" s="310"/>
      <c r="E5" s="310"/>
      <c r="F5" s="310"/>
      <c r="G5" s="5">
        <v>2</v>
      </c>
      <c r="H5" s="30" t="s">
        <v>167</v>
      </c>
      <c r="I5" s="31" t="s">
        <v>168</v>
      </c>
      <c r="J5" s="30" t="s">
        <v>282</v>
      </c>
      <c r="K5" s="31" t="s">
        <v>283</v>
      </c>
      <c r="L5" s="30" t="s">
        <v>284</v>
      </c>
      <c r="M5" s="31" t="s">
        <v>285</v>
      </c>
      <c r="N5" s="30" t="s">
        <v>286</v>
      </c>
      <c r="O5" s="31" t="s">
        <v>287</v>
      </c>
      <c r="P5" s="30" t="s">
        <v>288</v>
      </c>
      <c r="Q5" s="31" t="s">
        <v>289</v>
      </c>
      <c r="R5" s="30" t="s">
        <v>290</v>
      </c>
      <c r="S5" s="30" t="s">
        <v>291</v>
      </c>
      <c r="T5" s="30" t="s">
        <v>292</v>
      </c>
      <c r="U5" s="30" t="s">
        <v>414</v>
      </c>
      <c r="V5" s="30" t="s">
        <v>293</v>
      </c>
      <c r="W5" s="30" t="s">
        <v>415</v>
      </c>
      <c r="X5" s="30">
        <v>19</v>
      </c>
      <c r="Y5" s="32" t="s">
        <v>416</v>
      </c>
    </row>
    <row r="6" spans="1:25" x14ac:dyDescent="0.2">
      <c r="A6" s="311" t="s">
        <v>264</v>
      </c>
      <c r="B6" s="311"/>
      <c r="C6" s="311"/>
      <c r="D6" s="311"/>
      <c r="E6" s="311"/>
      <c r="F6" s="311"/>
      <c r="G6" s="311"/>
      <c r="H6" s="311"/>
      <c r="I6" s="311"/>
      <c r="J6" s="311"/>
      <c r="K6" s="311"/>
      <c r="L6" s="311"/>
      <c r="M6" s="311"/>
      <c r="N6" s="312"/>
      <c r="O6" s="312"/>
      <c r="P6" s="312"/>
      <c r="Q6" s="312"/>
      <c r="R6" s="312"/>
      <c r="S6" s="312"/>
      <c r="T6" s="312"/>
      <c r="U6" s="312"/>
      <c r="V6" s="312"/>
      <c r="W6" s="312"/>
      <c r="X6" s="312"/>
      <c r="Y6" s="313"/>
    </row>
    <row r="7" spans="1:25" x14ac:dyDescent="0.2">
      <c r="A7" s="314" t="s">
        <v>298</v>
      </c>
      <c r="B7" s="314"/>
      <c r="C7" s="314"/>
      <c r="D7" s="314"/>
      <c r="E7" s="314"/>
      <c r="F7" s="314"/>
      <c r="G7" s="6">
        <v>1</v>
      </c>
      <c r="H7" s="33">
        <v>54744433</v>
      </c>
      <c r="I7" s="33">
        <v>0</v>
      </c>
      <c r="J7" s="33">
        <v>22007</v>
      </c>
      <c r="K7" s="33">
        <v>1123568</v>
      </c>
      <c r="L7" s="33">
        <v>1123568</v>
      </c>
      <c r="M7" s="33">
        <v>4635860</v>
      </c>
      <c r="N7" s="33">
        <v>0</v>
      </c>
      <c r="O7" s="33">
        <v>6404565</v>
      </c>
      <c r="P7" s="33">
        <v>0</v>
      </c>
      <c r="Q7" s="33">
        <v>0</v>
      </c>
      <c r="R7" s="33">
        <v>0</v>
      </c>
      <c r="S7" s="33">
        <v>0</v>
      </c>
      <c r="T7" s="33">
        <v>-665113</v>
      </c>
      <c r="U7" s="33">
        <v>-144167</v>
      </c>
      <c r="V7" s="33">
        <v>744743</v>
      </c>
      <c r="W7" s="34">
        <f>H7+I7+J7+K7-L7+M7+N7+O7+P7+Q7+R7+U7+V7+S7+T7</f>
        <v>65742328</v>
      </c>
      <c r="X7" s="33">
        <v>0</v>
      </c>
      <c r="Y7" s="34">
        <f>W7+X7</f>
        <v>65742328</v>
      </c>
    </row>
    <row r="8" spans="1:25" x14ac:dyDescent="0.2">
      <c r="A8" s="297" t="s">
        <v>265</v>
      </c>
      <c r="B8" s="297"/>
      <c r="C8" s="297"/>
      <c r="D8" s="297"/>
      <c r="E8" s="297"/>
      <c r="F8" s="297"/>
      <c r="G8" s="6">
        <v>2</v>
      </c>
      <c r="H8" s="33">
        <v>0</v>
      </c>
      <c r="I8" s="33">
        <v>0</v>
      </c>
      <c r="J8" s="33">
        <v>0</v>
      </c>
      <c r="K8" s="33">
        <v>0</v>
      </c>
      <c r="L8" s="33">
        <v>0</v>
      </c>
      <c r="M8" s="33">
        <v>0</v>
      </c>
      <c r="N8" s="33">
        <v>0</v>
      </c>
      <c r="O8" s="33">
        <v>0</v>
      </c>
      <c r="P8" s="33">
        <v>0</v>
      </c>
      <c r="Q8" s="33">
        <v>0</v>
      </c>
      <c r="R8" s="33">
        <v>0</v>
      </c>
      <c r="S8" s="33">
        <v>0</v>
      </c>
      <c r="T8" s="33">
        <v>0</v>
      </c>
      <c r="U8" s="33">
        <v>0</v>
      </c>
      <c r="V8" s="33">
        <v>0</v>
      </c>
      <c r="W8" s="34">
        <f t="shared" ref="W8:W9" si="0">H8+I8+J8+K8-L8+M8+N8+O8+P8+Q8+R8+U8+V8+S8+T8</f>
        <v>0</v>
      </c>
      <c r="X8" s="33">
        <v>0</v>
      </c>
      <c r="Y8" s="34">
        <f t="shared" ref="Y8:Y9" si="1">W8+X8</f>
        <v>0</v>
      </c>
    </row>
    <row r="9" spans="1:25" x14ac:dyDescent="0.2">
      <c r="A9" s="297" t="s">
        <v>266</v>
      </c>
      <c r="B9" s="297"/>
      <c r="C9" s="297"/>
      <c r="D9" s="297"/>
      <c r="E9" s="297"/>
      <c r="F9" s="297"/>
      <c r="G9" s="6">
        <v>3</v>
      </c>
      <c r="H9" s="33">
        <v>0</v>
      </c>
      <c r="I9" s="33">
        <v>0</v>
      </c>
      <c r="J9" s="33">
        <v>0</v>
      </c>
      <c r="K9" s="33">
        <v>0</v>
      </c>
      <c r="L9" s="33">
        <v>0</v>
      </c>
      <c r="M9" s="33">
        <v>0</v>
      </c>
      <c r="N9" s="33">
        <v>0</v>
      </c>
      <c r="O9" s="33">
        <v>0</v>
      </c>
      <c r="P9" s="33">
        <v>0</v>
      </c>
      <c r="Q9" s="33">
        <v>0</v>
      </c>
      <c r="R9" s="33">
        <v>0</v>
      </c>
      <c r="S9" s="33">
        <v>0</v>
      </c>
      <c r="T9" s="33">
        <v>0</v>
      </c>
      <c r="U9" s="33">
        <v>0</v>
      </c>
      <c r="V9" s="33">
        <v>0</v>
      </c>
      <c r="W9" s="34">
        <f t="shared" si="0"/>
        <v>0</v>
      </c>
      <c r="X9" s="33">
        <v>0</v>
      </c>
      <c r="Y9" s="34">
        <f t="shared" si="1"/>
        <v>0</v>
      </c>
    </row>
    <row r="10" spans="1:25" ht="24" customHeight="1" x14ac:dyDescent="0.2">
      <c r="A10" s="298" t="s">
        <v>299</v>
      </c>
      <c r="B10" s="298"/>
      <c r="C10" s="298"/>
      <c r="D10" s="298"/>
      <c r="E10" s="298"/>
      <c r="F10" s="298"/>
      <c r="G10" s="7">
        <v>4</v>
      </c>
      <c r="H10" s="34">
        <f>H7+H8+H9</f>
        <v>54744433</v>
      </c>
      <c r="I10" s="34">
        <f t="shared" ref="I10:Y10" si="2">I7+I8+I9</f>
        <v>0</v>
      </c>
      <c r="J10" s="34">
        <f t="shared" si="2"/>
        <v>22007</v>
      </c>
      <c r="K10" s="34">
        <f>K7+K8+K9</f>
        <v>1123568</v>
      </c>
      <c r="L10" s="34">
        <f t="shared" si="2"/>
        <v>1123568</v>
      </c>
      <c r="M10" s="34">
        <f t="shared" si="2"/>
        <v>4635860</v>
      </c>
      <c r="N10" s="34">
        <f t="shared" si="2"/>
        <v>0</v>
      </c>
      <c r="O10" s="34">
        <f t="shared" si="2"/>
        <v>6404565</v>
      </c>
      <c r="P10" s="34">
        <f t="shared" si="2"/>
        <v>0</v>
      </c>
      <c r="Q10" s="34">
        <f t="shared" si="2"/>
        <v>0</v>
      </c>
      <c r="R10" s="34">
        <f t="shared" si="2"/>
        <v>0</v>
      </c>
      <c r="S10" s="34">
        <f t="shared" si="2"/>
        <v>0</v>
      </c>
      <c r="T10" s="34">
        <f t="shared" si="2"/>
        <v>-665113</v>
      </c>
      <c r="U10" s="34">
        <f t="shared" si="2"/>
        <v>-144167</v>
      </c>
      <c r="V10" s="34">
        <f t="shared" si="2"/>
        <v>744743</v>
      </c>
      <c r="W10" s="34">
        <f t="shared" si="2"/>
        <v>65742328</v>
      </c>
      <c r="X10" s="34">
        <f t="shared" si="2"/>
        <v>0</v>
      </c>
      <c r="Y10" s="34">
        <f t="shared" si="2"/>
        <v>65742328</v>
      </c>
    </row>
    <row r="11" spans="1:25" x14ac:dyDescent="0.2">
      <c r="A11" s="297" t="s">
        <v>267</v>
      </c>
      <c r="B11" s="297"/>
      <c r="C11" s="297"/>
      <c r="D11" s="297"/>
      <c r="E11" s="297"/>
      <c r="F11" s="297"/>
      <c r="G11" s="6">
        <v>5</v>
      </c>
      <c r="H11" s="35">
        <v>0</v>
      </c>
      <c r="I11" s="35">
        <v>0</v>
      </c>
      <c r="J11" s="35">
        <v>0</v>
      </c>
      <c r="K11" s="35">
        <v>0</v>
      </c>
      <c r="L11" s="35">
        <v>0</v>
      </c>
      <c r="M11" s="35">
        <v>0</v>
      </c>
      <c r="N11" s="35">
        <v>0</v>
      </c>
      <c r="O11" s="35">
        <v>0</v>
      </c>
      <c r="P11" s="35">
        <v>0</v>
      </c>
      <c r="Q11" s="35">
        <v>0</v>
      </c>
      <c r="R11" s="35">
        <v>0</v>
      </c>
      <c r="S11" s="33">
        <v>0</v>
      </c>
      <c r="T11" s="33">
        <v>0</v>
      </c>
      <c r="U11" s="35">
        <v>0</v>
      </c>
      <c r="V11" s="33">
        <v>-3209897</v>
      </c>
      <c r="W11" s="34">
        <f t="shared" ref="W11:W29" si="3">H11+I11+J11+K11-L11+M11+N11+O11+P11+Q11+R11+U11+V11+S11+T11</f>
        <v>-3209897</v>
      </c>
      <c r="X11" s="33">
        <v>0</v>
      </c>
      <c r="Y11" s="34">
        <f t="shared" ref="Y11:Y29" si="4">W11+X11</f>
        <v>-3209897</v>
      </c>
    </row>
    <row r="12" spans="1:25" x14ac:dyDescent="0.2">
      <c r="A12" s="297" t="s">
        <v>268</v>
      </c>
      <c r="B12" s="297"/>
      <c r="C12" s="297"/>
      <c r="D12" s="297"/>
      <c r="E12" s="297"/>
      <c r="F12" s="297"/>
      <c r="G12" s="6">
        <v>6</v>
      </c>
      <c r="H12" s="35">
        <v>0</v>
      </c>
      <c r="I12" s="35">
        <v>0</v>
      </c>
      <c r="J12" s="35">
        <v>0</v>
      </c>
      <c r="K12" s="35">
        <v>0</v>
      </c>
      <c r="L12" s="35">
        <v>0</v>
      </c>
      <c r="M12" s="35">
        <v>0</v>
      </c>
      <c r="N12" s="33">
        <v>0</v>
      </c>
      <c r="O12" s="35">
        <v>0</v>
      </c>
      <c r="P12" s="35">
        <v>0</v>
      </c>
      <c r="Q12" s="35">
        <v>0</v>
      </c>
      <c r="R12" s="35">
        <v>0</v>
      </c>
      <c r="S12" s="33">
        <v>0</v>
      </c>
      <c r="T12" s="33">
        <v>-74357</v>
      </c>
      <c r="U12" s="35">
        <v>0</v>
      </c>
      <c r="V12" s="35">
        <v>0</v>
      </c>
      <c r="W12" s="34">
        <f t="shared" si="3"/>
        <v>-74357</v>
      </c>
      <c r="X12" s="33">
        <v>0</v>
      </c>
      <c r="Y12" s="34">
        <f t="shared" si="4"/>
        <v>-74357</v>
      </c>
    </row>
    <row r="13" spans="1:25" ht="26.25" customHeight="1" x14ac:dyDescent="0.2">
      <c r="A13" s="297" t="s">
        <v>269</v>
      </c>
      <c r="B13" s="297"/>
      <c r="C13" s="297"/>
      <c r="D13" s="297"/>
      <c r="E13" s="297"/>
      <c r="F13" s="297"/>
      <c r="G13" s="6">
        <v>7</v>
      </c>
      <c r="H13" s="35">
        <v>0</v>
      </c>
      <c r="I13" s="35">
        <v>0</v>
      </c>
      <c r="J13" s="35">
        <v>0</v>
      </c>
      <c r="K13" s="35">
        <v>0</v>
      </c>
      <c r="L13" s="35">
        <v>0</v>
      </c>
      <c r="M13" s="35">
        <v>0</v>
      </c>
      <c r="N13" s="35">
        <v>0</v>
      </c>
      <c r="O13" s="33">
        <v>0</v>
      </c>
      <c r="P13" s="35">
        <v>0</v>
      </c>
      <c r="Q13" s="35">
        <v>0</v>
      </c>
      <c r="R13" s="35">
        <v>0</v>
      </c>
      <c r="S13" s="33">
        <v>0</v>
      </c>
      <c r="T13" s="33">
        <v>0</v>
      </c>
      <c r="U13" s="33">
        <v>0</v>
      </c>
      <c r="V13" s="33">
        <v>0</v>
      </c>
      <c r="W13" s="34">
        <f t="shared" si="3"/>
        <v>0</v>
      </c>
      <c r="X13" s="33">
        <v>0</v>
      </c>
      <c r="Y13" s="34">
        <f t="shared" si="4"/>
        <v>0</v>
      </c>
    </row>
    <row r="14" spans="1:25" ht="39" customHeight="1" x14ac:dyDescent="0.2">
      <c r="A14" s="297" t="s">
        <v>417</v>
      </c>
      <c r="B14" s="297"/>
      <c r="C14" s="297"/>
      <c r="D14" s="297"/>
      <c r="E14" s="297"/>
      <c r="F14" s="297"/>
      <c r="G14" s="6">
        <v>8</v>
      </c>
      <c r="H14" s="35">
        <v>0</v>
      </c>
      <c r="I14" s="35">
        <v>0</v>
      </c>
      <c r="J14" s="35">
        <v>0</v>
      </c>
      <c r="K14" s="35">
        <v>0</v>
      </c>
      <c r="L14" s="35">
        <v>0</v>
      </c>
      <c r="M14" s="35">
        <v>0</v>
      </c>
      <c r="N14" s="35">
        <v>0</v>
      </c>
      <c r="O14" s="35">
        <v>0</v>
      </c>
      <c r="P14" s="33">
        <v>0</v>
      </c>
      <c r="Q14" s="35">
        <v>0</v>
      </c>
      <c r="R14" s="35">
        <v>0</v>
      </c>
      <c r="S14" s="33">
        <v>0</v>
      </c>
      <c r="T14" s="33">
        <v>0</v>
      </c>
      <c r="U14" s="33">
        <v>0</v>
      </c>
      <c r="V14" s="33">
        <v>0</v>
      </c>
      <c r="W14" s="34">
        <f t="shared" si="3"/>
        <v>0</v>
      </c>
      <c r="X14" s="33">
        <v>0</v>
      </c>
      <c r="Y14" s="34">
        <f t="shared" si="4"/>
        <v>0</v>
      </c>
    </row>
    <row r="15" spans="1:25" x14ac:dyDescent="0.2">
      <c r="A15" s="297" t="s">
        <v>270</v>
      </c>
      <c r="B15" s="297"/>
      <c r="C15" s="297"/>
      <c r="D15" s="297"/>
      <c r="E15" s="297"/>
      <c r="F15" s="297"/>
      <c r="G15" s="6">
        <v>9</v>
      </c>
      <c r="H15" s="35">
        <v>0</v>
      </c>
      <c r="I15" s="35">
        <v>0</v>
      </c>
      <c r="J15" s="35">
        <v>0</v>
      </c>
      <c r="K15" s="35">
        <v>0</v>
      </c>
      <c r="L15" s="35">
        <v>0</v>
      </c>
      <c r="M15" s="35">
        <v>0</v>
      </c>
      <c r="N15" s="35">
        <v>0</v>
      </c>
      <c r="O15" s="35">
        <v>0</v>
      </c>
      <c r="P15" s="35">
        <v>0</v>
      </c>
      <c r="Q15" s="33">
        <v>0</v>
      </c>
      <c r="R15" s="35">
        <v>0</v>
      </c>
      <c r="S15" s="33">
        <v>0</v>
      </c>
      <c r="T15" s="33">
        <v>0</v>
      </c>
      <c r="U15" s="33">
        <v>0</v>
      </c>
      <c r="V15" s="33">
        <v>0</v>
      </c>
      <c r="W15" s="34">
        <f t="shared" si="3"/>
        <v>0</v>
      </c>
      <c r="X15" s="33">
        <v>0</v>
      </c>
      <c r="Y15" s="34">
        <f t="shared" si="4"/>
        <v>0</v>
      </c>
    </row>
    <row r="16" spans="1:25" ht="28.5" customHeight="1" x14ac:dyDescent="0.2">
      <c r="A16" s="297" t="s">
        <v>271</v>
      </c>
      <c r="B16" s="297"/>
      <c r="C16" s="297"/>
      <c r="D16" s="297"/>
      <c r="E16" s="297"/>
      <c r="F16" s="297"/>
      <c r="G16" s="6">
        <v>10</v>
      </c>
      <c r="H16" s="35">
        <v>0</v>
      </c>
      <c r="I16" s="35">
        <v>0</v>
      </c>
      <c r="J16" s="35">
        <v>0</v>
      </c>
      <c r="K16" s="35">
        <v>0</v>
      </c>
      <c r="L16" s="35">
        <v>0</v>
      </c>
      <c r="M16" s="35">
        <v>0</v>
      </c>
      <c r="N16" s="35">
        <v>0</v>
      </c>
      <c r="O16" s="35">
        <v>0</v>
      </c>
      <c r="P16" s="35">
        <v>0</v>
      </c>
      <c r="Q16" s="35">
        <v>0</v>
      </c>
      <c r="R16" s="33">
        <v>0</v>
      </c>
      <c r="S16" s="33">
        <v>0</v>
      </c>
      <c r="T16" s="33">
        <v>0</v>
      </c>
      <c r="U16" s="33">
        <v>0</v>
      </c>
      <c r="V16" s="33">
        <v>0</v>
      </c>
      <c r="W16" s="34">
        <f t="shared" si="3"/>
        <v>0</v>
      </c>
      <c r="X16" s="33">
        <v>0</v>
      </c>
      <c r="Y16" s="34">
        <f t="shared" si="4"/>
        <v>0</v>
      </c>
    </row>
    <row r="17" spans="1:25" ht="23.25" customHeight="1" x14ac:dyDescent="0.2">
      <c r="A17" s="297" t="s">
        <v>272</v>
      </c>
      <c r="B17" s="297"/>
      <c r="C17" s="297"/>
      <c r="D17" s="297"/>
      <c r="E17" s="297"/>
      <c r="F17" s="297"/>
      <c r="G17" s="6">
        <v>11</v>
      </c>
      <c r="H17" s="35">
        <v>0</v>
      </c>
      <c r="I17" s="35">
        <v>0</v>
      </c>
      <c r="J17" s="35">
        <v>0</v>
      </c>
      <c r="K17" s="35">
        <v>0</v>
      </c>
      <c r="L17" s="35">
        <v>0</v>
      </c>
      <c r="M17" s="35">
        <v>0</v>
      </c>
      <c r="N17" s="33">
        <v>0</v>
      </c>
      <c r="O17" s="33">
        <v>0</v>
      </c>
      <c r="P17" s="33">
        <v>0</v>
      </c>
      <c r="Q17" s="33">
        <v>0</v>
      </c>
      <c r="R17" s="33">
        <v>0</v>
      </c>
      <c r="S17" s="33">
        <v>0</v>
      </c>
      <c r="T17" s="33">
        <v>0</v>
      </c>
      <c r="U17" s="33">
        <v>0</v>
      </c>
      <c r="V17" s="33">
        <v>0</v>
      </c>
      <c r="W17" s="34">
        <f t="shared" si="3"/>
        <v>0</v>
      </c>
      <c r="X17" s="33">
        <v>0</v>
      </c>
      <c r="Y17" s="34">
        <f t="shared" si="4"/>
        <v>0</v>
      </c>
    </row>
    <row r="18" spans="1:25" x14ac:dyDescent="0.2">
      <c r="A18" s="297" t="s">
        <v>273</v>
      </c>
      <c r="B18" s="297"/>
      <c r="C18" s="297"/>
      <c r="D18" s="297"/>
      <c r="E18" s="297"/>
      <c r="F18" s="297"/>
      <c r="G18" s="6">
        <v>12</v>
      </c>
      <c r="H18" s="35">
        <v>0</v>
      </c>
      <c r="I18" s="35">
        <v>0</v>
      </c>
      <c r="J18" s="35">
        <v>0</v>
      </c>
      <c r="K18" s="35">
        <v>0</v>
      </c>
      <c r="L18" s="35">
        <v>0</v>
      </c>
      <c r="M18" s="35">
        <v>0</v>
      </c>
      <c r="N18" s="33">
        <v>0</v>
      </c>
      <c r="O18" s="33">
        <v>0</v>
      </c>
      <c r="P18" s="33">
        <v>0</v>
      </c>
      <c r="Q18" s="33">
        <v>0</v>
      </c>
      <c r="R18" s="33">
        <v>0</v>
      </c>
      <c r="S18" s="33">
        <v>0</v>
      </c>
      <c r="T18" s="33">
        <v>0</v>
      </c>
      <c r="U18" s="33">
        <v>0</v>
      </c>
      <c r="V18" s="33">
        <v>0</v>
      </c>
      <c r="W18" s="34">
        <f t="shared" si="3"/>
        <v>0</v>
      </c>
      <c r="X18" s="33">
        <v>0</v>
      </c>
      <c r="Y18" s="34">
        <f t="shared" si="4"/>
        <v>0</v>
      </c>
    </row>
    <row r="19" spans="1:25" x14ac:dyDescent="0.2">
      <c r="A19" s="297" t="s">
        <v>274</v>
      </c>
      <c r="B19" s="297"/>
      <c r="C19" s="297"/>
      <c r="D19" s="297"/>
      <c r="E19" s="297"/>
      <c r="F19" s="297"/>
      <c r="G19" s="6">
        <v>13</v>
      </c>
      <c r="H19" s="33">
        <v>0</v>
      </c>
      <c r="I19" s="33">
        <v>0</v>
      </c>
      <c r="J19" s="33">
        <v>0</v>
      </c>
      <c r="K19" s="33">
        <v>0</v>
      </c>
      <c r="L19" s="33">
        <v>0</v>
      </c>
      <c r="M19" s="33">
        <v>-306109</v>
      </c>
      <c r="N19" s="33">
        <v>0</v>
      </c>
      <c r="O19" s="33">
        <v>0</v>
      </c>
      <c r="P19" s="33">
        <v>0</v>
      </c>
      <c r="Q19" s="33">
        <v>0</v>
      </c>
      <c r="R19" s="33">
        <v>0</v>
      </c>
      <c r="S19" s="33">
        <v>0</v>
      </c>
      <c r="T19" s="33">
        <v>0</v>
      </c>
      <c r="U19" s="33">
        <v>0</v>
      </c>
      <c r="V19" s="33">
        <v>0</v>
      </c>
      <c r="W19" s="34">
        <f t="shared" si="3"/>
        <v>-306109</v>
      </c>
      <c r="X19" s="33">
        <v>0</v>
      </c>
      <c r="Y19" s="34">
        <f t="shared" si="4"/>
        <v>-306109</v>
      </c>
    </row>
    <row r="20" spans="1:25" x14ac:dyDescent="0.2">
      <c r="A20" s="297" t="s">
        <v>275</v>
      </c>
      <c r="B20" s="297"/>
      <c r="C20" s="297"/>
      <c r="D20" s="297"/>
      <c r="E20" s="297"/>
      <c r="F20" s="297"/>
      <c r="G20" s="6">
        <v>14</v>
      </c>
      <c r="H20" s="35">
        <v>0</v>
      </c>
      <c r="I20" s="35">
        <v>0</v>
      </c>
      <c r="J20" s="35">
        <v>0</v>
      </c>
      <c r="K20" s="35">
        <v>0</v>
      </c>
      <c r="L20" s="35">
        <v>0</v>
      </c>
      <c r="M20" s="35">
        <v>0</v>
      </c>
      <c r="N20" s="33">
        <v>0</v>
      </c>
      <c r="O20" s="33">
        <v>0</v>
      </c>
      <c r="P20" s="33">
        <v>0</v>
      </c>
      <c r="Q20" s="33">
        <v>0</v>
      </c>
      <c r="R20" s="33">
        <v>0</v>
      </c>
      <c r="S20" s="33">
        <v>0</v>
      </c>
      <c r="T20" s="33">
        <v>0</v>
      </c>
      <c r="U20" s="33">
        <v>0</v>
      </c>
      <c r="V20" s="33">
        <v>0</v>
      </c>
      <c r="W20" s="34">
        <f t="shared" si="3"/>
        <v>0</v>
      </c>
      <c r="X20" s="33">
        <v>0</v>
      </c>
      <c r="Y20" s="34">
        <f t="shared" si="4"/>
        <v>0</v>
      </c>
    </row>
    <row r="21" spans="1:25" ht="30.75" customHeight="1" x14ac:dyDescent="0.2">
      <c r="A21" s="297" t="s">
        <v>418</v>
      </c>
      <c r="B21" s="297"/>
      <c r="C21" s="297"/>
      <c r="D21" s="297"/>
      <c r="E21" s="297"/>
      <c r="F21" s="297"/>
      <c r="G21" s="6">
        <v>15</v>
      </c>
      <c r="H21" s="33">
        <v>-13497240</v>
      </c>
      <c r="I21" s="33">
        <v>12386939</v>
      </c>
      <c r="J21" s="33">
        <v>0</v>
      </c>
      <c r="K21" s="33">
        <v>0</v>
      </c>
      <c r="L21" s="33">
        <v>0</v>
      </c>
      <c r="M21" s="33">
        <v>0</v>
      </c>
      <c r="N21" s="33">
        <v>0</v>
      </c>
      <c r="O21" s="33">
        <v>0</v>
      </c>
      <c r="P21" s="33">
        <v>0</v>
      </c>
      <c r="Q21" s="33">
        <v>0</v>
      </c>
      <c r="R21" s="33">
        <v>0</v>
      </c>
      <c r="S21" s="33">
        <v>0</v>
      </c>
      <c r="T21" s="33">
        <v>0</v>
      </c>
      <c r="U21" s="33">
        <v>1110301</v>
      </c>
      <c r="V21" s="33">
        <v>0</v>
      </c>
      <c r="W21" s="34">
        <f t="shared" si="3"/>
        <v>0</v>
      </c>
      <c r="X21" s="33">
        <v>0</v>
      </c>
      <c r="Y21" s="34">
        <f t="shared" si="4"/>
        <v>0</v>
      </c>
    </row>
    <row r="22" spans="1:25" ht="28.5" customHeight="1" x14ac:dyDescent="0.2">
      <c r="A22" s="297" t="s">
        <v>419</v>
      </c>
      <c r="B22" s="297"/>
      <c r="C22" s="297"/>
      <c r="D22" s="297"/>
      <c r="E22" s="297"/>
      <c r="F22" s="297"/>
      <c r="G22" s="6">
        <v>16</v>
      </c>
      <c r="H22" s="33">
        <v>0</v>
      </c>
      <c r="I22" s="33">
        <v>0</v>
      </c>
      <c r="J22" s="33">
        <v>0</v>
      </c>
      <c r="K22" s="33">
        <v>0</v>
      </c>
      <c r="L22" s="33">
        <v>0</v>
      </c>
      <c r="M22" s="33">
        <v>0</v>
      </c>
      <c r="N22" s="33">
        <v>0</v>
      </c>
      <c r="O22" s="33">
        <v>0</v>
      </c>
      <c r="P22" s="33">
        <v>0</v>
      </c>
      <c r="Q22" s="33">
        <v>0</v>
      </c>
      <c r="R22" s="33">
        <v>0</v>
      </c>
      <c r="S22" s="33">
        <v>0</v>
      </c>
      <c r="T22" s="33">
        <v>0</v>
      </c>
      <c r="U22" s="33">
        <v>0</v>
      </c>
      <c r="V22" s="33">
        <v>0</v>
      </c>
      <c r="W22" s="34">
        <f t="shared" si="3"/>
        <v>0</v>
      </c>
      <c r="X22" s="33">
        <v>0</v>
      </c>
      <c r="Y22" s="34">
        <f t="shared" si="4"/>
        <v>0</v>
      </c>
    </row>
    <row r="23" spans="1:25" ht="26.25" customHeight="1" x14ac:dyDescent="0.2">
      <c r="A23" s="297" t="s">
        <v>420</v>
      </c>
      <c r="B23" s="297"/>
      <c r="C23" s="297"/>
      <c r="D23" s="297"/>
      <c r="E23" s="297"/>
      <c r="F23" s="297"/>
      <c r="G23" s="6">
        <v>17</v>
      </c>
      <c r="H23" s="33">
        <v>0</v>
      </c>
      <c r="I23" s="33">
        <v>0</v>
      </c>
      <c r="J23" s="33">
        <v>0</v>
      </c>
      <c r="K23" s="33">
        <v>0</v>
      </c>
      <c r="L23" s="33">
        <v>0</v>
      </c>
      <c r="M23" s="33">
        <v>0</v>
      </c>
      <c r="N23" s="33">
        <v>0</v>
      </c>
      <c r="O23" s="33">
        <v>0</v>
      </c>
      <c r="P23" s="33">
        <v>0</v>
      </c>
      <c r="Q23" s="33">
        <v>0</v>
      </c>
      <c r="R23" s="33">
        <v>0</v>
      </c>
      <c r="S23" s="33">
        <v>0</v>
      </c>
      <c r="T23" s="33">
        <v>0</v>
      </c>
      <c r="U23" s="33">
        <v>0</v>
      </c>
      <c r="V23" s="33">
        <v>0</v>
      </c>
      <c r="W23" s="34">
        <f t="shared" si="3"/>
        <v>0</v>
      </c>
      <c r="X23" s="33">
        <v>0</v>
      </c>
      <c r="Y23" s="34">
        <f t="shared" si="4"/>
        <v>0</v>
      </c>
    </row>
    <row r="24" spans="1:25" x14ac:dyDescent="0.2">
      <c r="A24" s="297" t="s">
        <v>276</v>
      </c>
      <c r="B24" s="297"/>
      <c r="C24" s="297"/>
      <c r="D24" s="297"/>
      <c r="E24" s="297"/>
      <c r="F24" s="297"/>
      <c r="G24" s="6">
        <v>18</v>
      </c>
      <c r="H24" s="33">
        <v>0</v>
      </c>
      <c r="I24" s="33">
        <v>0</v>
      </c>
      <c r="J24" s="33">
        <v>0</v>
      </c>
      <c r="K24" s="33">
        <v>0</v>
      </c>
      <c r="L24" s="33">
        <v>0</v>
      </c>
      <c r="M24" s="33">
        <v>0</v>
      </c>
      <c r="N24" s="33">
        <v>0</v>
      </c>
      <c r="O24" s="33">
        <v>0</v>
      </c>
      <c r="P24" s="33">
        <v>0</v>
      </c>
      <c r="Q24" s="33">
        <v>0</v>
      </c>
      <c r="R24" s="33">
        <v>0</v>
      </c>
      <c r="S24" s="33">
        <v>0</v>
      </c>
      <c r="T24" s="33">
        <v>0</v>
      </c>
      <c r="U24" s="33">
        <v>0</v>
      </c>
      <c r="V24" s="33">
        <v>0</v>
      </c>
      <c r="W24" s="34">
        <f t="shared" si="3"/>
        <v>0</v>
      </c>
      <c r="X24" s="33">
        <v>0</v>
      </c>
      <c r="Y24" s="34">
        <f t="shared" si="4"/>
        <v>0</v>
      </c>
    </row>
    <row r="25" spans="1:25" x14ac:dyDescent="0.2">
      <c r="A25" s="297" t="s">
        <v>421</v>
      </c>
      <c r="B25" s="297"/>
      <c r="C25" s="297"/>
      <c r="D25" s="297"/>
      <c r="E25" s="297"/>
      <c r="F25" s="297"/>
      <c r="G25" s="6">
        <v>19</v>
      </c>
      <c r="H25" s="33">
        <v>0</v>
      </c>
      <c r="I25" s="33">
        <v>0</v>
      </c>
      <c r="J25" s="33">
        <v>0</v>
      </c>
      <c r="K25" s="33">
        <v>0</v>
      </c>
      <c r="L25" s="33">
        <v>0</v>
      </c>
      <c r="M25" s="33">
        <v>0</v>
      </c>
      <c r="N25" s="33">
        <v>0</v>
      </c>
      <c r="O25" s="33">
        <v>0</v>
      </c>
      <c r="P25" s="33">
        <v>0</v>
      </c>
      <c r="Q25" s="33">
        <v>0</v>
      </c>
      <c r="R25" s="33">
        <v>0</v>
      </c>
      <c r="S25" s="33">
        <v>0</v>
      </c>
      <c r="T25" s="33">
        <v>0</v>
      </c>
      <c r="U25" s="33">
        <v>0</v>
      </c>
      <c r="V25" s="33">
        <v>0</v>
      </c>
      <c r="W25" s="34">
        <f t="shared" si="3"/>
        <v>0</v>
      </c>
      <c r="X25" s="33">
        <v>0</v>
      </c>
      <c r="Y25" s="34">
        <f t="shared" si="4"/>
        <v>0</v>
      </c>
    </row>
    <row r="26" spans="1:25" ht="12.75" customHeight="1" x14ac:dyDescent="0.2">
      <c r="A26" s="297" t="s">
        <v>429</v>
      </c>
      <c r="B26" s="297"/>
      <c r="C26" s="297"/>
      <c r="D26" s="297"/>
      <c r="E26" s="297"/>
      <c r="F26" s="297"/>
      <c r="G26" s="6">
        <v>20</v>
      </c>
      <c r="H26" s="33">
        <v>0</v>
      </c>
      <c r="I26" s="33">
        <v>0</v>
      </c>
      <c r="J26" s="33">
        <v>0</v>
      </c>
      <c r="K26" s="33">
        <v>0</v>
      </c>
      <c r="L26" s="33">
        <v>0</v>
      </c>
      <c r="M26" s="33">
        <v>0</v>
      </c>
      <c r="N26" s="33">
        <v>0</v>
      </c>
      <c r="O26" s="33">
        <v>0</v>
      </c>
      <c r="P26" s="33">
        <v>0</v>
      </c>
      <c r="Q26" s="33">
        <v>0</v>
      </c>
      <c r="R26" s="33">
        <v>0</v>
      </c>
      <c r="S26" s="33">
        <v>0</v>
      </c>
      <c r="T26" s="33">
        <v>0</v>
      </c>
      <c r="U26" s="33">
        <v>0</v>
      </c>
      <c r="V26" s="33">
        <v>0</v>
      </c>
      <c r="W26" s="34">
        <f t="shared" si="3"/>
        <v>0</v>
      </c>
      <c r="X26" s="33">
        <v>0</v>
      </c>
      <c r="Y26" s="34">
        <f t="shared" si="4"/>
        <v>0</v>
      </c>
    </row>
    <row r="27" spans="1:25" ht="12.75" customHeight="1" x14ac:dyDescent="0.2">
      <c r="A27" s="297" t="s">
        <v>422</v>
      </c>
      <c r="B27" s="297"/>
      <c r="C27" s="297"/>
      <c r="D27" s="297"/>
      <c r="E27" s="297"/>
      <c r="F27" s="297"/>
      <c r="G27" s="6">
        <v>21</v>
      </c>
      <c r="H27" s="33">
        <v>0</v>
      </c>
      <c r="I27" s="33">
        <v>0</v>
      </c>
      <c r="J27" s="33">
        <v>0</v>
      </c>
      <c r="K27" s="33">
        <v>0</v>
      </c>
      <c r="L27" s="33">
        <v>0</v>
      </c>
      <c r="M27" s="33">
        <v>0</v>
      </c>
      <c r="N27" s="33">
        <v>0</v>
      </c>
      <c r="O27" s="33">
        <v>0</v>
      </c>
      <c r="P27" s="33">
        <v>0</v>
      </c>
      <c r="Q27" s="33">
        <v>0</v>
      </c>
      <c r="R27" s="33">
        <v>0</v>
      </c>
      <c r="S27" s="33">
        <v>0</v>
      </c>
      <c r="T27" s="33">
        <v>0</v>
      </c>
      <c r="U27" s="33">
        <v>0</v>
      </c>
      <c r="V27" s="33">
        <v>0</v>
      </c>
      <c r="W27" s="34">
        <f t="shared" si="3"/>
        <v>0</v>
      </c>
      <c r="X27" s="33">
        <v>0</v>
      </c>
      <c r="Y27" s="34">
        <f t="shared" si="4"/>
        <v>0</v>
      </c>
    </row>
    <row r="28" spans="1:25" ht="12.75" customHeight="1" x14ac:dyDescent="0.2">
      <c r="A28" s="297" t="s">
        <v>423</v>
      </c>
      <c r="B28" s="297"/>
      <c r="C28" s="297"/>
      <c r="D28" s="297"/>
      <c r="E28" s="297"/>
      <c r="F28" s="297"/>
      <c r="G28" s="6">
        <v>22</v>
      </c>
      <c r="H28" s="33">
        <v>0</v>
      </c>
      <c r="I28" s="33">
        <v>0</v>
      </c>
      <c r="J28" s="33">
        <v>0</v>
      </c>
      <c r="K28" s="33">
        <v>0</v>
      </c>
      <c r="L28" s="33">
        <v>0</v>
      </c>
      <c r="M28" s="33">
        <v>0</v>
      </c>
      <c r="N28" s="33">
        <v>0</v>
      </c>
      <c r="O28" s="33">
        <v>0</v>
      </c>
      <c r="P28" s="33">
        <v>0</v>
      </c>
      <c r="Q28" s="33">
        <v>0</v>
      </c>
      <c r="R28" s="33">
        <v>0</v>
      </c>
      <c r="S28" s="33">
        <v>0</v>
      </c>
      <c r="T28" s="33">
        <v>0</v>
      </c>
      <c r="U28" s="33">
        <v>744743</v>
      </c>
      <c r="V28" s="33">
        <v>-744743</v>
      </c>
      <c r="W28" s="34">
        <f t="shared" si="3"/>
        <v>0</v>
      </c>
      <c r="X28" s="33">
        <v>0</v>
      </c>
      <c r="Y28" s="34">
        <f t="shared" si="4"/>
        <v>0</v>
      </c>
    </row>
    <row r="29" spans="1:25" ht="12.75" customHeight="1" x14ac:dyDescent="0.2">
      <c r="A29" s="297" t="s">
        <v>424</v>
      </c>
      <c r="B29" s="297"/>
      <c r="C29" s="297"/>
      <c r="D29" s="297"/>
      <c r="E29" s="297"/>
      <c r="F29" s="297"/>
      <c r="G29" s="6">
        <v>23</v>
      </c>
      <c r="H29" s="33">
        <v>0</v>
      </c>
      <c r="I29" s="33">
        <v>0</v>
      </c>
      <c r="J29" s="33">
        <v>0</v>
      </c>
      <c r="K29" s="33">
        <v>0</v>
      </c>
      <c r="L29" s="33">
        <v>0</v>
      </c>
      <c r="M29" s="33">
        <v>0</v>
      </c>
      <c r="N29" s="33">
        <v>0</v>
      </c>
      <c r="O29" s="33">
        <v>0</v>
      </c>
      <c r="P29" s="33">
        <v>0</v>
      </c>
      <c r="Q29" s="33">
        <v>0</v>
      </c>
      <c r="R29" s="33">
        <v>0</v>
      </c>
      <c r="S29" s="33">
        <v>0</v>
      </c>
      <c r="T29" s="33">
        <v>0</v>
      </c>
      <c r="U29" s="33">
        <v>0</v>
      </c>
      <c r="V29" s="33">
        <v>0</v>
      </c>
      <c r="W29" s="34">
        <f t="shared" si="3"/>
        <v>0</v>
      </c>
      <c r="X29" s="33">
        <v>0</v>
      </c>
      <c r="Y29" s="34">
        <f t="shared" si="4"/>
        <v>0</v>
      </c>
    </row>
    <row r="30" spans="1:25" ht="21.75" customHeight="1" x14ac:dyDescent="0.2">
      <c r="A30" s="315" t="s">
        <v>425</v>
      </c>
      <c r="B30" s="315"/>
      <c r="C30" s="315"/>
      <c r="D30" s="315"/>
      <c r="E30" s="315"/>
      <c r="F30" s="315"/>
      <c r="G30" s="8">
        <v>24</v>
      </c>
      <c r="H30" s="36">
        <f>SUM(H10:H29)</f>
        <v>41247193</v>
      </c>
      <c r="I30" s="36">
        <f t="shared" ref="I30:Y30" si="5">SUM(I10:I29)</f>
        <v>12386939</v>
      </c>
      <c r="J30" s="36">
        <f t="shared" si="5"/>
        <v>22007</v>
      </c>
      <c r="K30" s="36">
        <f t="shared" si="5"/>
        <v>1123568</v>
      </c>
      <c r="L30" s="36">
        <f t="shared" si="5"/>
        <v>1123568</v>
      </c>
      <c r="M30" s="36">
        <f t="shared" si="5"/>
        <v>4329751</v>
      </c>
      <c r="N30" s="36">
        <f t="shared" si="5"/>
        <v>0</v>
      </c>
      <c r="O30" s="36">
        <f t="shared" si="5"/>
        <v>6404565</v>
      </c>
      <c r="P30" s="36">
        <f t="shared" si="5"/>
        <v>0</v>
      </c>
      <c r="Q30" s="36">
        <f t="shared" si="5"/>
        <v>0</v>
      </c>
      <c r="R30" s="36">
        <f t="shared" si="5"/>
        <v>0</v>
      </c>
      <c r="S30" s="36">
        <f t="shared" si="5"/>
        <v>0</v>
      </c>
      <c r="T30" s="36">
        <f t="shared" si="5"/>
        <v>-739470</v>
      </c>
      <c r="U30" s="36">
        <f t="shared" si="5"/>
        <v>1710877</v>
      </c>
      <c r="V30" s="36">
        <f t="shared" si="5"/>
        <v>-3209897</v>
      </c>
      <c r="W30" s="36">
        <f t="shared" si="5"/>
        <v>62151965</v>
      </c>
      <c r="X30" s="36">
        <f t="shared" si="5"/>
        <v>0</v>
      </c>
      <c r="Y30" s="36">
        <f t="shared" si="5"/>
        <v>62151965</v>
      </c>
    </row>
    <row r="31" spans="1:25" x14ac:dyDescent="0.2">
      <c r="A31" s="316" t="s">
        <v>277</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row>
    <row r="32" spans="1:25" ht="36.75" customHeight="1" x14ac:dyDescent="0.2">
      <c r="A32" s="318" t="s">
        <v>278</v>
      </c>
      <c r="B32" s="318"/>
      <c r="C32" s="318"/>
      <c r="D32" s="318"/>
      <c r="E32" s="318"/>
      <c r="F32" s="318"/>
      <c r="G32" s="7">
        <v>25</v>
      </c>
      <c r="H32" s="34">
        <f>SUM(H12:H20)</f>
        <v>0</v>
      </c>
      <c r="I32" s="34">
        <f t="shared" ref="I32:Y32" si="6">SUM(I12:I20)</f>
        <v>0</v>
      </c>
      <c r="J32" s="34">
        <f t="shared" si="6"/>
        <v>0</v>
      </c>
      <c r="K32" s="34">
        <f t="shared" si="6"/>
        <v>0</v>
      </c>
      <c r="L32" s="34">
        <f t="shared" si="6"/>
        <v>0</v>
      </c>
      <c r="M32" s="34">
        <f t="shared" si="6"/>
        <v>-306109</v>
      </c>
      <c r="N32" s="34">
        <f t="shared" si="6"/>
        <v>0</v>
      </c>
      <c r="O32" s="34">
        <f t="shared" si="6"/>
        <v>0</v>
      </c>
      <c r="P32" s="34">
        <f t="shared" si="6"/>
        <v>0</v>
      </c>
      <c r="Q32" s="34">
        <f t="shared" si="6"/>
        <v>0</v>
      </c>
      <c r="R32" s="34">
        <f t="shared" si="6"/>
        <v>0</v>
      </c>
      <c r="S32" s="34">
        <f t="shared" ref="S32:T32" si="7">SUM(S12:S20)</f>
        <v>0</v>
      </c>
      <c r="T32" s="34">
        <f t="shared" si="7"/>
        <v>-74357</v>
      </c>
      <c r="U32" s="34">
        <f t="shared" si="6"/>
        <v>0</v>
      </c>
      <c r="V32" s="34">
        <f t="shared" si="6"/>
        <v>0</v>
      </c>
      <c r="W32" s="34">
        <f t="shared" si="6"/>
        <v>-380466</v>
      </c>
      <c r="X32" s="34">
        <f t="shared" si="6"/>
        <v>0</v>
      </c>
      <c r="Y32" s="34">
        <f t="shared" si="6"/>
        <v>-380466</v>
      </c>
    </row>
    <row r="33" spans="1:25" ht="31.5" customHeight="1" x14ac:dyDescent="0.2">
      <c r="A33" s="318" t="s">
        <v>426</v>
      </c>
      <c r="B33" s="318"/>
      <c r="C33" s="318"/>
      <c r="D33" s="318"/>
      <c r="E33" s="318"/>
      <c r="F33" s="318"/>
      <c r="G33" s="7">
        <v>26</v>
      </c>
      <c r="H33" s="34">
        <f>H11+H32</f>
        <v>0</v>
      </c>
      <c r="I33" s="34">
        <f t="shared" ref="I33:Y33" si="8">I11+I32</f>
        <v>0</v>
      </c>
      <c r="J33" s="34">
        <f t="shared" si="8"/>
        <v>0</v>
      </c>
      <c r="K33" s="34">
        <f t="shared" si="8"/>
        <v>0</v>
      </c>
      <c r="L33" s="34">
        <f t="shared" si="8"/>
        <v>0</v>
      </c>
      <c r="M33" s="34">
        <f t="shared" si="8"/>
        <v>-306109</v>
      </c>
      <c r="N33" s="34">
        <f t="shared" si="8"/>
        <v>0</v>
      </c>
      <c r="O33" s="34">
        <f t="shared" si="8"/>
        <v>0</v>
      </c>
      <c r="P33" s="34">
        <f t="shared" si="8"/>
        <v>0</v>
      </c>
      <c r="Q33" s="34">
        <f t="shared" si="8"/>
        <v>0</v>
      </c>
      <c r="R33" s="34">
        <f t="shared" si="8"/>
        <v>0</v>
      </c>
      <c r="S33" s="34">
        <f t="shared" ref="S33:T33" si="9">S11+S32</f>
        <v>0</v>
      </c>
      <c r="T33" s="34">
        <f t="shared" si="9"/>
        <v>-74357</v>
      </c>
      <c r="U33" s="34">
        <f t="shared" si="8"/>
        <v>0</v>
      </c>
      <c r="V33" s="34">
        <f t="shared" si="8"/>
        <v>-3209897</v>
      </c>
      <c r="W33" s="34">
        <f t="shared" si="8"/>
        <v>-3590363</v>
      </c>
      <c r="X33" s="34">
        <f t="shared" si="8"/>
        <v>0</v>
      </c>
      <c r="Y33" s="34">
        <f t="shared" si="8"/>
        <v>-3590363</v>
      </c>
    </row>
    <row r="34" spans="1:25" ht="30.75" customHeight="1" x14ac:dyDescent="0.2">
      <c r="A34" s="319" t="s">
        <v>427</v>
      </c>
      <c r="B34" s="319"/>
      <c r="C34" s="319"/>
      <c r="D34" s="319"/>
      <c r="E34" s="319"/>
      <c r="F34" s="319"/>
      <c r="G34" s="8">
        <v>27</v>
      </c>
      <c r="H34" s="36">
        <f>SUM(H21:H29)</f>
        <v>-13497240</v>
      </c>
      <c r="I34" s="36">
        <f t="shared" ref="I34:Y34" si="10">SUM(I21:I29)</f>
        <v>12386939</v>
      </c>
      <c r="J34" s="36">
        <f t="shared" si="10"/>
        <v>0</v>
      </c>
      <c r="K34" s="36">
        <f t="shared" si="10"/>
        <v>0</v>
      </c>
      <c r="L34" s="36">
        <f t="shared" si="10"/>
        <v>0</v>
      </c>
      <c r="M34" s="36">
        <f t="shared" si="10"/>
        <v>0</v>
      </c>
      <c r="N34" s="36">
        <f t="shared" si="10"/>
        <v>0</v>
      </c>
      <c r="O34" s="36">
        <f t="shared" si="10"/>
        <v>0</v>
      </c>
      <c r="P34" s="36">
        <f t="shared" si="10"/>
        <v>0</v>
      </c>
      <c r="Q34" s="36">
        <f t="shared" si="10"/>
        <v>0</v>
      </c>
      <c r="R34" s="36">
        <f t="shared" si="10"/>
        <v>0</v>
      </c>
      <c r="S34" s="36">
        <f t="shared" ref="S34:T34" si="11">SUM(S21:S29)</f>
        <v>0</v>
      </c>
      <c r="T34" s="36">
        <f t="shared" si="11"/>
        <v>0</v>
      </c>
      <c r="U34" s="36">
        <f t="shared" si="10"/>
        <v>1855044</v>
      </c>
      <c r="V34" s="36">
        <f t="shared" si="10"/>
        <v>-744743</v>
      </c>
      <c r="W34" s="36">
        <f t="shared" si="10"/>
        <v>0</v>
      </c>
      <c r="X34" s="36">
        <f t="shared" si="10"/>
        <v>0</v>
      </c>
      <c r="Y34" s="36">
        <f t="shared" si="10"/>
        <v>0</v>
      </c>
    </row>
    <row r="35" spans="1:25" x14ac:dyDescent="0.2">
      <c r="A35" s="316" t="s">
        <v>279</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row>
    <row r="36" spans="1:25" ht="12.75" customHeight="1" x14ac:dyDescent="0.2">
      <c r="A36" s="314" t="s">
        <v>300</v>
      </c>
      <c r="B36" s="314"/>
      <c r="C36" s="314"/>
      <c r="D36" s="314"/>
      <c r="E36" s="314"/>
      <c r="F36" s="314"/>
      <c r="G36" s="6">
        <v>28</v>
      </c>
      <c r="H36" s="33">
        <v>41247193</v>
      </c>
      <c r="I36" s="33">
        <v>12386939</v>
      </c>
      <c r="J36" s="33">
        <v>22007</v>
      </c>
      <c r="K36" s="33">
        <v>1123568</v>
      </c>
      <c r="L36" s="33">
        <v>1123568</v>
      </c>
      <c r="M36" s="33">
        <v>4329751</v>
      </c>
      <c r="N36" s="33">
        <v>0</v>
      </c>
      <c r="O36" s="33">
        <v>6404565</v>
      </c>
      <c r="P36" s="33">
        <v>0</v>
      </c>
      <c r="Q36" s="33">
        <v>0</v>
      </c>
      <c r="R36" s="33">
        <v>0</v>
      </c>
      <c r="S36" s="33">
        <v>0</v>
      </c>
      <c r="T36" s="33">
        <v>-739470</v>
      </c>
      <c r="U36" s="33">
        <v>1710877</v>
      </c>
      <c r="V36" s="33">
        <v>-3209897</v>
      </c>
      <c r="W36" s="37">
        <f>H36+I36+J36+K36-L36+M36+N36+O36+P36+Q36+R36+U36+V36+S36+T36</f>
        <v>62151965</v>
      </c>
      <c r="X36" s="33">
        <v>0</v>
      </c>
      <c r="Y36" s="37">
        <f t="shared" ref="Y36:Y38" si="12">W36+X36</f>
        <v>62151965</v>
      </c>
    </row>
    <row r="37" spans="1:25" ht="12.75" customHeight="1" x14ac:dyDescent="0.2">
      <c r="A37" s="297" t="s">
        <v>265</v>
      </c>
      <c r="B37" s="297"/>
      <c r="C37" s="297"/>
      <c r="D37" s="297"/>
      <c r="E37" s="297"/>
      <c r="F37" s="297"/>
      <c r="G37" s="6">
        <v>29</v>
      </c>
      <c r="H37" s="33">
        <v>0</v>
      </c>
      <c r="I37" s="33">
        <v>0</v>
      </c>
      <c r="J37" s="33">
        <v>0</v>
      </c>
      <c r="K37" s="33">
        <v>0</v>
      </c>
      <c r="L37" s="33">
        <v>0</v>
      </c>
      <c r="M37" s="33">
        <v>0</v>
      </c>
      <c r="N37" s="33">
        <v>0</v>
      </c>
      <c r="O37" s="33">
        <v>0</v>
      </c>
      <c r="P37" s="33">
        <v>0</v>
      </c>
      <c r="Q37" s="33">
        <v>0</v>
      </c>
      <c r="R37" s="33">
        <v>0</v>
      </c>
      <c r="S37" s="33">
        <v>0</v>
      </c>
      <c r="T37" s="33">
        <v>0</v>
      </c>
      <c r="U37" s="33">
        <v>0</v>
      </c>
      <c r="V37" s="33">
        <v>0</v>
      </c>
      <c r="W37" s="37">
        <f t="shared" ref="W37:W38" si="13">H37+I37+J37+K37-L37+M37+N37+O37+P37+Q37+R37+U37+V37+S37+T37</f>
        <v>0</v>
      </c>
      <c r="X37" s="33">
        <v>0</v>
      </c>
      <c r="Y37" s="37">
        <f t="shared" si="12"/>
        <v>0</v>
      </c>
    </row>
    <row r="38" spans="1:25" ht="12.75" customHeight="1" x14ac:dyDescent="0.2">
      <c r="A38" s="297" t="s">
        <v>266</v>
      </c>
      <c r="B38" s="297"/>
      <c r="C38" s="297"/>
      <c r="D38" s="297"/>
      <c r="E38" s="297"/>
      <c r="F38" s="297"/>
      <c r="G38" s="6">
        <v>30</v>
      </c>
      <c r="H38" s="33">
        <v>0</v>
      </c>
      <c r="I38" s="33">
        <v>0</v>
      </c>
      <c r="J38" s="33">
        <v>0</v>
      </c>
      <c r="K38" s="33">
        <v>0</v>
      </c>
      <c r="L38" s="33">
        <v>0</v>
      </c>
      <c r="M38" s="33">
        <v>0</v>
      </c>
      <c r="N38" s="33">
        <v>0</v>
      </c>
      <c r="O38" s="33">
        <v>0</v>
      </c>
      <c r="P38" s="33">
        <v>0</v>
      </c>
      <c r="Q38" s="33">
        <v>0</v>
      </c>
      <c r="R38" s="33">
        <v>0</v>
      </c>
      <c r="S38" s="33">
        <v>0</v>
      </c>
      <c r="T38" s="33">
        <v>0</v>
      </c>
      <c r="U38" s="33">
        <v>0</v>
      </c>
      <c r="V38" s="33">
        <v>0</v>
      </c>
      <c r="W38" s="37">
        <f t="shared" si="13"/>
        <v>0</v>
      </c>
      <c r="X38" s="33">
        <v>0</v>
      </c>
      <c r="Y38" s="37">
        <f t="shared" si="12"/>
        <v>0</v>
      </c>
    </row>
    <row r="39" spans="1:25" ht="25.5" customHeight="1" x14ac:dyDescent="0.2">
      <c r="A39" s="298" t="s">
        <v>428</v>
      </c>
      <c r="B39" s="298"/>
      <c r="C39" s="298"/>
      <c r="D39" s="298"/>
      <c r="E39" s="298"/>
      <c r="F39" s="298"/>
      <c r="G39" s="7">
        <v>31</v>
      </c>
      <c r="H39" s="34">
        <f>H36+H37+H38</f>
        <v>41247193</v>
      </c>
      <c r="I39" s="34">
        <f t="shared" ref="I39:Y39" si="14">I36+I37+I38</f>
        <v>12386939</v>
      </c>
      <c r="J39" s="34">
        <f t="shared" si="14"/>
        <v>22007</v>
      </c>
      <c r="K39" s="34">
        <f t="shared" si="14"/>
        <v>1123568</v>
      </c>
      <c r="L39" s="34">
        <f t="shared" si="14"/>
        <v>1123568</v>
      </c>
      <c r="M39" s="34">
        <f t="shared" si="14"/>
        <v>4329751</v>
      </c>
      <c r="N39" s="34">
        <f t="shared" si="14"/>
        <v>0</v>
      </c>
      <c r="O39" s="34">
        <f t="shared" si="14"/>
        <v>6404565</v>
      </c>
      <c r="P39" s="34">
        <f t="shared" si="14"/>
        <v>0</v>
      </c>
      <c r="Q39" s="34">
        <f t="shared" si="14"/>
        <v>0</v>
      </c>
      <c r="R39" s="34">
        <f t="shared" si="14"/>
        <v>0</v>
      </c>
      <c r="S39" s="34">
        <f t="shared" si="14"/>
        <v>0</v>
      </c>
      <c r="T39" s="34">
        <f t="shared" si="14"/>
        <v>-739470</v>
      </c>
      <c r="U39" s="34">
        <f t="shared" si="14"/>
        <v>1710877</v>
      </c>
      <c r="V39" s="34">
        <f t="shared" si="14"/>
        <v>-3209897</v>
      </c>
      <c r="W39" s="34">
        <f t="shared" si="14"/>
        <v>62151965</v>
      </c>
      <c r="X39" s="34">
        <f t="shared" si="14"/>
        <v>0</v>
      </c>
      <c r="Y39" s="34">
        <f t="shared" si="14"/>
        <v>62151965</v>
      </c>
    </row>
    <row r="40" spans="1:25" ht="12.75" customHeight="1" x14ac:dyDescent="0.2">
      <c r="A40" s="297" t="s">
        <v>267</v>
      </c>
      <c r="B40" s="297"/>
      <c r="C40" s="297"/>
      <c r="D40" s="297"/>
      <c r="E40" s="297"/>
      <c r="F40" s="297"/>
      <c r="G40" s="6">
        <v>32</v>
      </c>
      <c r="H40" s="35">
        <v>0</v>
      </c>
      <c r="I40" s="35">
        <v>0</v>
      </c>
      <c r="J40" s="35">
        <v>0</v>
      </c>
      <c r="K40" s="35">
        <v>0</v>
      </c>
      <c r="L40" s="35">
        <v>0</v>
      </c>
      <c r="M40" s="35">
        <v>0</v>
      </c>
      <c r="N40" s="35">
        <v>0</v>
      </c>
      <c r="O40" s="35">
        <v>0</v>
      </c>
      <c r="P40" s="35">
        <v>0</v>
      </c>
      <c r="Q40" s="35">
        <v>0</v>
      </c>
      <c r="R40" s="35">
        <v>0</v>
      </c>
      <c r="S40" s="33">
        <v>0</v>
      </c>
      <c r="T40" s="33">
        <v>0</v>
      </c>
      <c r="U40" s="35">
        <v>0</v>
      </c>
      <c r="V40" s="33">
        <f>+Bilanca!I94</f>
        <v>6067537</v>
      </c>
      <c r="W40" s="37">
        <f t="shared" ref="W40:W58" si="15">H40+I40+J40+K40-L40+M40+N40+O40+P40+Q40+R40+U40+V40+S40+T40</f>
        <v>6067537</v>
      </c>
      <c r="X40" s="33">
        <v>0</v>
      </c>
      <c r="Y40" s="37">
        <f t="shared" ref="Y40:Y58" si="16">W40+X40</f>
        <v>6067537</v>
      </c>
    </row>
    <row r="41" spans="1:25" ht="12.75" customHeight="1" x14ac:dyDescent="0.2">
      <c r="A41" s="297" t="s">
        <v>268</v>
      </c>
      <c r="B41" s="297"/>
      <c r="C41" s="297"/>
      <c r="D41" s="297"/>
      <c r="E41" s="297"/>
      <c r="F41" s="297"/>
      <c r="G41" s="6">
        <v>33</v>
      </c>
      <c r="H41" s="35">
        <v>0</v>
      </c>
      <c r="I41" s="35">
        <v>0</v>
      </c>
      <c r="J41" s="35">
        <v>0</v>
      </c>
      <c r="K41" s="35">
        <v>0</v>
      </c>
      <c r="L41" s="35">
        <v>0</v>
      </c>
      <c r="M41" s="35">
        <v>0</v>
      </c>
      <c r="N41" s="33">
        <v>0</v>
      </c>
      <c r="O41" s="35">
        <v>0</v>
      </c>
      <c r="P41" s="35">
        <v>0</v>
      </c>
      <c r="Q41" s="35">
        <v>0</v>
      </c>
      <c r="R41" s="35">
        <v>0</v>
      </c>
      <c r="S41" s="33">
        <v>0</v>
      </c>
      <c r="T41" s="33">
        <v>92590</v>
      </c>
      <c r="U41" s="35">
        <v>0</v>
      </c>
      <c r="V41" s="35">
        <v>0</v>
      </c>
      <c r="W41" s="37">
        <f t="shared" si="15"/>
        <v>92590</v>
      </c>
      <c r="X41" s="33">
        <v>0</v>
      </c>
      <c r="Y41" s="37">
        <f t="shared" si="16"/>
        <v>92590</v>
      </c>
    </row>
    <row r="42" spans="1:25" ht="27" customHeight="1" x14ac:dyDescent="0.2">
      <c r="A42" s="297" t="s">
        <v>280</v>
      </c>
      <c r="B42" s="297"/>
      <c r="C42" s="297"/>
      <c r="D42" s="297"/>
      <c r="E42" s="297"/>
      <c r="F42" s="297"/>
      <c r="G42" s="6">
        <v>34</v>
      </c>
      <c r="H42" s="35">
        <v>0</v>
      </c>
      <c r="I42" s="35">
        <v>0</v>
      </c>
      <c r="J42" s="35">
        <v>0</v>
      </c>
      <c r="K42" s="35">
        <v>0</v>
      </c>
      <c r="L42" s="35">
        <v>0</v>
      </c>
      <c r="M42" s="35">
        <v>0</v>
      </c>
      <c r="N42" s="35">
        <v>0</v>
      </c>
      <c r="O42" s="33">
        <v>0</v>
      </c>
      <c r="P42" s="35">
        <v>0</v>
      </c>
      <c r="Q42" s="35">
        <v>0</v>
      </c>
      <c r="R42" s="35">
        <v>0</v>
      </c>
      <c r="S42" s="33">
        <v>0</v>
      </c>
      <c r="T42" s="33">
        <v>0</v>
      </c>
      <c r="U42" s="33">
        <v>0</v>
      </c>
      <c r="V42" s="33">
        <v>0</v>
      </c>
      <c r="W42" s="37">
        <f t="shared" si="15"/>
        <v>0</v>
      </c>
      <c r="X42" s="33">
        <v>0</v>
      </c>
      <c r="Y42" s="37">
        <f t="shared" si="16"/>
        <v>0</v>
      </c>
    </row>
    <row r="43" spans="1:25" ht="20.25" customHeight="1" x14ac:dyDescent="0.2">
      <c r="A43" s="297" t="s">
        <v>417</v>
      </c>
      <c r="B43" s="297"/>
      <c r="C43" s="297"/>
      <c r="D43" s="297"/>
      <c r="E43" s="297"/>
      <c r="F43" s="297"/>
      <c r="G43" s="6">
        <v>35</v>
      </c>
      <c r="H43" s="35">
        <v>0</v>
      </c>
      <c r="I43" s="35">
        <v>0</v>
      </c>
      <c r="J43" s="35">
        <v>0</v>
      </c>
      <c r="K43" s="35">
        <v>0</v>
      </c>
      <c r="L43" s="35">
        <v>0</v>
      </c>
      <c r="M43" s="35">
        <v>0</v>
      </c>
      <c r="N43" s="35">
        <v>0</v>
      </c>
      <c r="O43" s="35">
        <v>0</v>
      </c>
      <c r="P43" s="33">
        <v>0</v>
      </c>
      <c r="Q43" s="35">
        <v>0</v>
      </c>
      <c r="R43" s="35">
        <v>0</v>
      </c>
      <c r="S43" s="33">
        <v>0</v>
      </c>
      <c r="T43" s="33">
        <v>0</v>
      </c>
      <c r="U43" s="33">
        <v>0</v>
      </c>
      <c r="V43" s="33">
        <v>0</v>
      </c>
      <c r="W43" s="37">
        <f t="shared" si="15"/>
        <v>0</v>
      </c>
      <c r="X43" s="33">
        <v>0</v>
      </c>
      <c r="Y43" s="37">
        <f t="shared" si="16"/>
        <v>0</v>
      </c>
    </row>
    <row r="44" spans="1:25" ht="21" customHeight="1" x14ac:dyDescent="0.2">
      <c r="A44" s="297" t="s">
        <v>270</v>
      </c>
      <c r="B44" s="297"/>
      <c r="C44" s="297"/>
      <c r="D44" s="297"/>
      <c r="E44" s="297"/>
      <c r="F44" s="297"/>
      <c r="G44" s="6">
        <v>36</v>
      </c>
      <c r="H44" s="35">
        <v>0</v>
      </c>
      <c r="I44" s="35">
        <v>0</v>
      </c>
      <c r="J44" s="35">
        <v>0</v>
      </c>
      <c r="K44" s="35">
        <v>0</v>
      </c>
      <c r="L44" s="35">
        <v>0</v>
      </c>
      <c r="M44" s="35">
        <v>0</v>
      </c>
      <c r="N44" s="35">
        <v>0</v>
      </c>
      <c r="O44" s="35">
        <v>0</v>
      </c>
      <c r="P44" s="35">
        <v>0</v>
      </c>
      <c r="Q44" s="33">
        <v>0</v>
      </c>
      <c r="R44" s="35">
        <v>0</v>
      </c>
      <c r="S44" s="33">
        <v>0</v>
      </c>
      <c r="T44" s="33">
        <v>0</v>
      </c>
      <c r="U44" s="33">
        <v>0</v>
      </c>
      <c r="V44" s="33">
        <v>0</v>
      </c>
      <c r="W44" s="37">
        <f t="shared" si="15"/>
        <v>0</v>
      </c>
      <c r="X44" s="33">
        <v>0</v>
      </c>
      <c r="Y44" s="37">
        <f t="shared" si="16"/>
        <v>0</v>
      </c>
    </row>
    <row r="45" spans="1:25" ht="29.25" customHeight="1" x14ac:dyDescent="0.2">
      <c r="A45" s="297" t="s">
        <v>271</v>
      </c>
      <c r="B45" s="297"/>
      <c r="C45" s="297"/>
      <c r="D45" s="297"/>
      <c r="E45" s="297"/>
      <c r="F45" s="297"/>
      <c r="G45" s="6">
        <v>37</v>
      </c>
      <c r="H45" s="35">
        <v>0</v>
      </c>
      <c r="I45" s="35">
        <v>0</v>
      </c>
      <c r="J45" s="35">
        <v>0</v>
      </c>
      <c r="K45" s="35">
        <v>0</v>
      </c>
      <c r="L45" s="35">
        <v>0</v>
      </c>
      <c r="M45" s="35">
        <v>0</v>
      </c>
      <c r="N45" s="35">
        <v>0</v>
      </c>
      <c r="O45" s="35">
        <v>0</v>
      </c>
      <c r="P45" s="35">
        <v>0</v>
      </c>
      <c r="Q45" s="35">
        <v>0</v>
      </c>
      <c r="R45" s="33">
        <v>0</v>
      </c>
      <c r="S45" s="33">
        <v>0</v>
      </c>
      <c r="T45" s="33">
        <v>0</v>
      </c>
      <c r="U45" s="33">
        <v>0</v>
      </c>
      <c r="V45" s="33">
        <v>0</v>
      </c>
      <c r="W45" s="37">
        <f t="shared" si="15"/>
        <v>0</v>
      </c>
      <c r="X45" s="33">
        <v>0</v>
      </c>
      <c r="Y45" s="37">
        <f t="shared" si="16"/>
        <v>0</v>
      </c>
    </row>
    <row r="46" spans="1:25" ht="21" customHeight="1" x14ac:dyDescent="0.2">
      <c r="A46" s="297" t="s">
        <v>281</v>
      </c>
      <c r="B46" s="297"/>
      <c r="C46" s="297"/>
      <c r="D46" s="297"/>
      <c r="E46" s="297"/>
      <c r="F46" s="297"/>
      <c r="G46" s="6">
        <v>38</v>
      </c>
      <c r="H46" s="35">
        <v>0</v>
      </c>
      <c r="I46" s="35">
        <v>0</v>
      </c>
      <c r="J46" s="35">
        <v>0</v>
      </c>
      <c r="K46" s="35">
        <v>0</v>
      </c>
      <c r="L46" s="35">
        <v>0</v>
      </c>
      <c r="M46" s="35">
        <v>0</v>
      </c>
      <c r="N46" s="33">
        <v>0</v>
      </c>
      <c r="O46" s="33">
        <v>0</v>
      </c>
      <c r="P46" s="33">
        <v>0</v>
      </c>
      <c r="Q46" s="33">
        <v>0</v>
      </c>
      <c r="R46" s="33">
        <v>0</v>
      </c>
      <c r="S46" s="33">
        <v>0</v>
      </c>
      <c r="T46" s="33">
        <v>0</v>
      </c>
      <c r="U46" s="33">
        <v>0</v>
      </c>
      <c r="V46" s="33">
        <v>0</v>
      </c>
      <c r="W46" s="37">
        <f t="shared" si="15"/>
        <v>0</v>
      </c>
      <c r="X46" s="33">
        <v>0</v>
      </c>
      <c r="Y46" s="37">
        <f t="shared" si="16"/>
        <v>0</v>
      </c>
    </row>
    <row r="47" spans="1:25" ht="12.75" customHeight="1" x14ac:dyDescent="0.2">
      <c r="A47" s="297" t="s">
        <v>273</v>
      </c>
      <c r="B47" s="297"/>
      <c r="C47" s="297"/>
      <c r="D47" s="297"/>
      <c r="E47" s="297"/>
      <c r="F47" s="297"/>
      <c r="G47" s="6">
        <v>39</v>
      </c>
      <c r="H47" s="35">
        <v>0</v>
      </c>
      <c r="I47" s="35">
        <v>0</v>
      </c>
      <c r="J47" s="35">
        <v>0</v>
      </c>
      <c r="K47" s="35">
        <v>0</v>
      </c>
      <c r="L47" s="35">
        <v>0</v>
      </c>
      <c r="M47" s="35">
        <v>0</v>
      </c>
      <c r="N47" s="33">
        <v>0</v>
      </c>
      <c r="O47" s="33">
        <v>0</v>
      </c>
      <c r="P47" s="33">
        <v>0</v>
      </c>
      <c r="Q47" s="33">
        <v>0</v>
      </c>
      <c r="R47" s="33">
        <v>0</v>
      </c>
      <c r="S47" s="33">
        <v>0</v>
      </c>
      <c r="T47" s="33">
        <v>0</v>
      </c>
      <c r="U47" s="33">
        <v>0</v>
      </c>
      <c r="V47" s="33">
        <v>0</v>
      </c>
      <c r="W47" s="37">
        <f t="shared" si="15"/>
        <v>0</v>
      </c>
      <c r="X47" s="33">
        <v>0</v>
      </c>
      <c r="Y47" s="37">
        <f t="shared" si="16"/>
        <v>0</v>
      </c>
    </row>
    <row r="48" spans="1:25" ht="12.75" customHeight="1" x14ac:dyDescent="0.2">
      <c r="A48" s="297" t="s">
        <v>274</v>
      </c>
      <c r="B48" s="297"/>
      <c r="C48" s="297"/>
      <c r="D48" s="297"/>
      <c r="E48" s="297"/>
      <c r="F48" s="297"/>
      <c r="G48" s="6">
        <v>40</v>
      </c>
      <c r="H48" s="33">
        <v>0</v>
      </c>
      <c r="I48" s="33">
        <v>0</v>
      </c>
      <c r="J48" s="33">
        <v>0</v>
      </c>
      <c r="K48" s="33">
        <v>0</v>
      </c>
      <c r="L48" s="33">
        <v>0</v>
      </c>
      <c r="M48" s="33">
        <v>0</v>
      </c>
      <c r="N48" s="33">
        <v>0</v>
      </c>
      <c r="O48" s="33">
        <v>0</v>
      </c>
      <c r="P48" s="33">
        <v>0</v>
      </c>
      <c r="Q48" s="33">
        <v>0</v>
      </c>
      <c r="R48" s="33">
        <v>0</v>
      </c>
      <c r="S48" s="33">
        <v>0</v>
      </c>
      <c r="T48" s="33">
        <v>0</v>
      </c>
      <c r="U48" s="33">
        <v>0</v>
      </c>
      <c r="V48" s="33">
        <v>0</v>
      </c>
      <c r="W48" s="37">
        <f t="shared" si="15"/>
        <v>0</v>
      </c>
      <c r="X48" s="33">
        <v>0</v>
      </c>
      <c r="Y48" s="37">
        <f t="shared" si="16"/>
        <v>0</v>
      </c>
    </row>
    <row r="49" spans="1:25" ht="12.75" customHeight="1" x14ac:dyDescent="0.2">
      <c r="A49" s="297" t="s">
        <v>275</v>
      </c>
      <c r="B49" s="297"/>
      <c r="C49" s="297"/>
      <c r="D49" s="297"/>
      <c r="E49" s="297"/>
      <c r="F49" s="297"/>
      <c r="G49" s="6">
        <v>41</v>
      </c>
      <c r="H49" s="35">
        <v>0</v>
      </c>
      <c r="I49" s="35">
        <v>0</v>
      </c>
      <c r="J49" s="35">
        <v>0</v>
      </c>
      <c r="K49" s="35">
        <v>0</v>
      </c>
      <c r="L49" s="35">
        <v>0</v>
      </c>
      <c r="M49" s="35">
        <v>0</v>
      </c>
      <c r="N49" s="33">
        <v>0</v>
      </c>
      <c r="O49" s="33">
        <v>0</v>
      </c>
      <c r="P49" s="33">
        <v>0</v>
      </c>
      <c r="Q49" s="33">
        <v>0</v>
      </c>
      <c r="R49" s="33">
        <v>0</v>
      </c>
      <c r="S49" s="33">
        <v>0</v>
      </c>
      <c r="T49" s="33">
        <v>0</v>
      </c>
      <c r="U49" s="33">
        <v>0</v>
      </c>
      <c r="V49" s="33">
        <v>0</v>
      </c>
      <c r="W49" s="37">
        <f t="shared" si="15"/>
        <v>0</v>
      </c>
      <c r="X49" s="33">
        <v>0</v>
      </c>
      <c r="Y49" s="37">
        <f t="shared" si="16"/>
        <v>0</v>
      </c>
    </row>
    <row r="50" spans="1:25" ht="24" customHeight="1" x14ac:dyDescent="0.2">
      <c r="A50" s="297" t="s">
        <v>418</v>
      </c>
      <c r="B50" s="297"/>
      <c r="C50" s="297"/>
      <c r="D50" s="297"/>
      <c r="E50" s="297"/>
      <c r="F50" s="297"/>
      <c r="G50" s="6">
        <v>42</v>
      </c>
      <c r="H50" s="33">
        <v>0</v>
      </c>
      <c r="I50" s="33">
        <v>0</v>
      </c>
      <c r="J50" s="33">
        <v>0</v>
      </c>
      <c r="K50" s="33">
        <v>0</v>
      </c>
      <c r="L50" s="33">
        <v>0</v>
      </c>
      <c r="M50" s="33">
        <v>0</v>
      </c>
      <c r="N50" s="33">
        <v>0</v>
      </c>
      <c r="O50" s="33">
        <v>0</v>
      </c>
      <c r="P50" s="33">
        <v>0</v>
      </c>
      <c r="Q50" s="33">
        <v>0</v>
      </c>
      <c r="R50" s="33">
        <v>0</v>
      </c>
      <c r="S50" s="33">
        <v>0</v>
      </c>
      <c r="T50" s="33">
        <v>0</v>
      </c>
      <c r="U50" s="33">
        <v>0</v>
      </c>
      <c r="V50" s="33">
        <v>0</v>
      </c>
      <c r="W50" s="37">
        <f t="shared" si="15"/>
        <v>0</v>
      </c>
      <c r="X50" s="33">
        <v>0</v>
      </c>
      <c r="Y50" s="37">
        <f t="shared" si="16"/>
        <v>0</v>
      </c>
    </row>
    <row r="51" spans="1:25" ht="26.25" customHeight="1" x14ac:dyDescent="0.2">
      <c r="A51" s="297" t="s">
        <v>419</v>
      </c>
      <c r="B51" s="297"/>
      <c r="C51" s="297"/>
      <c r="D51" s="297"/>
      <c r="E51" s="297"/>
      <c r="F51" s="297"/>
      <c r="G51" s="6">
        <v>43</v>
      </c>
      <c r="H51" s="33">
        <v>0</v>
      </c>
      <c r="I51" s="33">
        <v>0</v>
      </c>
      <c r="J51" s="33">
        <v>0</v>
      </c>
      <c r="K51" s="33">
        <v>0</v>
      </c>
      <c r="L51" s="33">
        <v>0</v>
      </c>
      <c r="M51" s="33">
        <v>0</v>
      </c>
      <c r="N51" s="33">
        <v>0</v>
      </c>
      <c r="O51" s="33">
        <v>0</v>
      </c>
      <c r="P51" s="33">
        <v>0</v>
      </c>
      <c r="Q51" s="33">
        <v>0</v>
      </c>
      <c r="R51" s="33">
        <v>0</v>
      </c>
      <c r="S51" s="33">
        <v>0</v>
      </c>
      <c r="T51" s="33">
        <v>0</v>
      </c>
      <c r="U51" s="33">
        <v>0</v>
      </c>
      <c r="V51" s="33">
        <v>0</v>
      </c>
      <c r="W51" s="37">
        <f t="shared" si="15"/>
        <v>0</v>
      </c>
      <c r="X51" s="33">
        <v>0</v>
      </c>
      <c r="Y51" s="37">
        <f t="shared" si="16"/>
        <v>0</v>
      </c>
    </row>
    <row r="52" spans="1:25" ht="22.5" customHeight="1" x14ac:dyDescent="0.2">
      <c r="A52" s="297" t="s">
        <v>420</v>
      </c>
      <c r="B52" s="297"/>
      <c r="C52" s="297"/>
      <c r="D52" s="297"/>
      <c r="E52" s="297"/>
      <c r="F52" s="297"/>
      <c r="G52" s="6">
        <v>44</v>
      </c>
      <c r="H52" s="33">
        <v>0</v>
      </c>
      <c r="I52" s="33">
        <v>0</v>
      </c>
      <c r="J52" s="33">
        <v>0</v>
      </c>
      <c r="K52" s="33">
        <v>0</v>
      </c>
      <c r="L52" s="33">
        <v>0</v>
      </c>
      <c r="M52" s="33">
        <v>0</v>
      </c>
      <c r="N52" s="33">
        <v>0</v>
      </c>
      <c r="O52" s="33">
        <v>0</v>
      </c>
      <c r="P52" s="33">
        <v>0</v>
      </c>
      <c r="Q52" s="33">
        <v>0</v>
      </c>
      <c r="R52" s="33">
        <v>0</v>
      </c>
      <c r="S52" s="33">
        <v>0</v>
      </c>
      <c r="T52" s="33">
        <v>0</v>
      </c>
      <c r="U52" s="33">
        <v>0</v>
      </c>
      <c r="V52" s="33">
        <v>0</v>
      </c>
      <c r="W52" s="37">
        <f t="shared" si="15"/>
        <v>0</v>
      </c>
      <c r="X52" s="33">
        <v>0</v>
      </c>
      <c r="Y52" s="37">
        <f t="shared" si="16"/>
        <v>0</v>
      </c>
    </row>
    <row r="53" spans="1:25" ht="12.75" customHeight="1" x14ac:dyDescent="0.2">
      <c r="A53" s="297" t="s">
        <v>276</v>
      </c>
      <c r="B53" s="297"/>
      <c r="C53" s="297"/>
      <c r="D53" s="297"/>
      <c r="E53" s="297"/>
      <c r="F53" s="297"/>
      <c r="G53" s="6">
        <v>45</v>
      </c>
      <c r="H53" s="33">
        <v>0</v>
      </c>
      <c r="I53" s="33">
        <v>0</v>
      </c>
      <c r="J53" s="33">
        <v>0</v>
      </c>
      <c r="K53" s="33">
        <v>0</v>
      </c>
      <c r="L53" s="33">
        <v>0</v>
      </c>
      <c r="M53" s="33">
        <v>0</v>
      </c>
      <c r="N53" s="33">
        <v>0</v>
      </c>
      <c r="O53" s="33">
        <v>0</v>
      </c>
      <c r="P53" s="33">
        <v>0</v>
      </c>
      <c r="Q53" s="33">
        <v>0</v>
      </c>
      <c r="R53" s="33">
        <v>0</v>
      </c>
      <c r="S53" s="33">
        <v>0</v>
      </c>
      <c r="T53" s="33">
        <v>0</v>
      </c>
      <c r="U53" s="33">
        <v>0</v>
      </c>
      <c r="V53" s="33">
        <v>0</v>
      </c>
      <c r="W53" s="37">
        <f t="shared" si="15"/>
        <v>0</v>
      </c>
      <c r="X53" s="33">
        <v>0</v>
      </c>
      <c r="Y53" s="37">
        <f t="shared" si="16"/>
        <v>0</v>
      </c>
    </row>
    <row r="54" spans="1:25" ht="12.75" customHeight="1" x14ac:dyDescent="0.2">
      <c r="A54" s="297" t="s">
        <v>421</v>
      </c>
      <c r="B54" s="297"/>
      <c r="C54" s="297"/>
      <c r="D54" s="297"/>
      <c r="E54" s="297"/>
      <c r="F54" s="297"/>
      <c r="G54" s="6">
        <v>46</v>
      </c>
      <c r="H54" s="33">
        <v>0</v>
      </c>
      <c r="I54" s="33">
        <v>0</v>
      </c>
      <c r="J54" s="33">
        <v>0</v>
      </c>
      <c r="K54" s="33">
        <v>0</v>
      </c>
      <c r="L54" s="33">
        <v>0</v>
      </c>
      <c r="M54" s="33">
        <v>0</v>
      </c>
      <c r="N54" s="33">
        <v>0</v>
      </c>
      <c r="O54" s="33">
        <v>0</v>
      </c>
      <c r="P54" s="33">
        <v>0</v>
      </c>
      <c r="Q54" s="33">
        <v>0</v>
      </c>
      <c r="R54" s="33">
        <v>0</v>
      </c>
      <c r="S54" s="33">
        <v>0</v>
      </c>
      <c r="T54" s="33">
        <v>0</v>
      </c>
      <c r="U54" s="33">
        <v>0</v>
      </c>
      <c r="V54" s="33">
        <v>0</v>
      </c>
      <c r="W54" s="37">
        <f t="shared" si="15"/>
        <v>0</v>
      </c>
      <c r="X54" s="33">
        <v>0</v>
      </c>
      <c r="Y54" s="37">
        <f t="shared" si="16"/>
        <v>0</v>
      </c>
    </row>
    <row r="55" spans="1:25" ht="12.75" customHeight="1" x14ac:dyDescent="0.2">
      <c r="A55" s="297" t="s">
        <v>429</v>
      </c>
      <c r="B55" s="297"/>
      <c r="C55" s="297"/>
      <c r="D55" s="297"/>
      <c r="E55" s="297"/>
      <c r="F55" s="297"/>
      <c r="G55" s="6">
        <v>47</v>
      </c>
      <c r="H55" s="33">
        <v>0</v>
      </c>
      <c r="I55" s="33">
        <v>0</v>
      </c>
      <c r="J55" s="33">
        <v>0</v>
      </c>
      <c r="K55" s="33">
        <v>0</v>
      </c>
      <c r="L55" s="33">
        <v>0</v>
      </c>
      <c r="M55" s="33">
        <v>0</v>
      </c>
      <c r="N55" s="33">
        <v>0</v>
      </c>
      <c r="O55" s="33">
        <v>0</v>
      </c>
      <c r="P55" s="33">
        <v>0</v>
      </c>
      <c r="Q55" s="33">
        <v>0</v>
      </c>
      <c r="R55" s="33">
        <v>0</v>
      </c>
      <c r="S55" s="33">
        <v>0</v>
      </c>
      <c r="T55" s="33">
        <v>0</v>
      </c>
      <c r="U55" s="33">
        <v>0</v>
      </c>
      <c r="V55" s="33">
        <v>0</v>
      </c>
      <c r="W55" s="37">
        <f t="shared" si="15"/>
        <v>0</v>
      </c>
      <c r="X55" s="33">
        <v>0</v>
      </c>
      <c r="Y55" s="37">
        <f t="shared" si="16"/>
        <v>0</v>
      </c>
    </row>
    <row r="56" spans="1:25" ht="12.75" customHeight="1" x14ac:dyDescent="0.2">
      <c r="A56" s="297" t="s">
        <v>422</v>
      </c>
      <c r="B56" s="297"/>
      <c r="C56" s="297"/>
      <c r="D56" s="297"/>
      <c r="E56" s="297"/>
      <c r="F56" s="297"/>
      <c r="G56" s="6">
        <v>48</v>
      </c>
      <c r="H56" s="33">
        <v>0</v>
      </c>
      <c r="I56" s="33">
        <v>0</v>
      </c>
      <c r="J56" s="33">
        <v>0</v>
      </c>
      <c r="K56" s="33">
        <v>0</v>
      </c>
      <c r="L56" s="33">
        <v>0</v>
      </c>
      <c r="M56" s="33">
        <v>0</v>
      </c>
      <c r="N56" s="33">
        <v>0</v>
      </c>
      <c r="O56" s="33">
        <v>0</v>
      </c>
      <c r="P56" s="33">
        <v>0</v>
      </c>
      <c r="Q56" s="33">
        <v>0</v>
      </c>
      <c r="R56" s="33">
        <v>0</v>
      </c>
      <c r="S56" s="33">
        <v>0</v>
      </c>
      <c r="T56" s="33">
        <v>0</v>
      </c>
      <c r="U56" s="33">
        <v>0</v>
      </c>
      <c r="V56" s="33">
        <v>0</v>
      </c>
      <c r="W56" s="37">
        <f t="shared" si="15"/>
        <v>0</v>
      </c>
      <c r="X56" s="33">
        <v>0</v>
      </c>
      <c r="Y56" s="37">
        <f t="shared" si="16"/>
        <v>0</v>
      </c>
    </row>
    <row r="57" spans="1:25" ht="12.75" customHeight="1" x14ac:dyDescent="0.2">
      <c r="A57" s="297" t="s">
        <v>430</v>
      </c>
      <c r="B57" s="297"/>
      <c r="C57" s="297"/>
      <c r="D57" s="297"/>
      <c r="E57" s="297"/>
      <c r="F57" s="297"/>
      <c r="G57" s="6">
        <v>49</v>
      </c>
      <c r="H57" s="33">
        <v>0</v>
      </c>
      <c r="I57" s="33">
        <v>0</v>
      </c>
      <c r="J57" s="33">
        <v>0</v>
      </c>
      <c r="K57" s="33">
        <v>0</v>
      </c>
      <c r="L57" s="33">
        <v>0</v>
      </c>
      <c r="M57" s="33">
        <v>0</v>
      </c>
      <c r="N57" s="33">
        <v>0</v>
      </c>
      <c r="O57" s="33">
        <v>0</v>
      </c>
      <c r="P57" s="33">
        <v>0</v>
      </c>
      <c r="Q57" s="33">
        <v>0</v>
      </c>
      <c r="R57" s="33">
        <v>0</v>
      </c>
      <c r="S57" s="33">
        <v>0</v>
      </c>
      <c r="T57" s="33">
        <v>0</v>
      </c>
      <c r="U57" s="33">
        <v>-3209897</v>
      </c>
      <c r="V57" s="33">
        <v>3209897</v>
      </c>
      <c r="W57" s="37">
        <f t="shared" si="15"/>
        <v>0</v>
      </c>
      <c r="X57" s="33">
        <v>0</v>
      </c>
      <c r="Y57" s="37">
        <f t="shared" si="16"/>
        <v>0</v>
      </c>
    </row>
    <row r="58" spans="1:25" ht="12.75" customHeight="1" x14ac:dyDescent="0.2">
      <c r="A58" s="297" t="s">
        <v>424</v>
      </c>
      <c r="B58" s="297"/>
      <c r="C58" s="297"/>
      <c r="D58" s="297"/>
      <c r="E58" s="297"/>
      <c r="F58" s="297"/>
      <c r="G58" s="6">
        <v>50</v>
      </c>
      <c r="H58" s="33">
        <v>0</v>
      </c>
      <c r="I58" s="33">
        <v>0</v>
      </c>
      <c r="J58" s="33">
        <v>0</v>
      </c>
      <c r="K58" s="33">
        <v>0</v>
      </c>
      <c r="L58" s="33">
        <v>0</v>
      </c>
      <c r="M58" s="33">
        <v>0</v>
      </c>
      <c r="N58" s="33">
        <v>0</v>
      </c>
      <c r="O58" s="33">
        <v>0</v>
      </c>
      <c r="P58" s="33">
        <v>0</v>
      </c>
      <c r="Q58" s="33">
        <v>0</v>
      </c>
      <c r="R58" s="33">
        <v>0</v>
      </c>
      <c r="S58" s="33">
        <v>0</v>
      </c>
      <c r="T58" s="33">
        <v>0</v>
      </c>
      <c r="U58" s="33">
        <v>0</v>
      </c>
      <c r="V58" s="33">
        <v>0</v>
      </c>
      <c r="W58" s="37">
        <f t="shared" si="15"/>
        <v>0</v>
      </c>
      <c r="X58" s="33">
        <v>0</v>
      </c>
      <c r="Y58" s="37">
        <f t="shared" si="16"/>
        <v>0</v>
      </c>
    </row>
    <row r="59" spans="1:25" ht="25.5" customHeight="1" x14ac:dyDescent="0.2">
      <c r="A59" s="315" t="s">
        <v>431</v>
      </c>
      <c r="B59" s="315"/>
      <c r="C59" s="315"/>
      <c r="D59" s="315"/>
      <c r="E59" s="315"/>
      <c r="F59" s="315"/>
      <c r="G59" s="8">
        <v>51</v>
      </c>
      <c r="H59" s="36">
        <f>SUM(H39:H58)</f>
        <v>41247193</v>
      </c>
      <c r="I59" s="36">
        <f t="shared" ref="I59:Y59" si="17">SUM(I39:I58)</f>
        <v>12386939</v>
      </c>
      <c r="J59" s="36">
        <f t="shared" si="17"/>
        <v>22007</v>
      </c>
      <c r="K59" s="36">
        <f t="shared" si="17"/>
        <v>1123568</v>
      </c>
      <c r="L59" s="36">
        <f t="shared" si="17"/>
        <v>1123568</v>
      </c>
      <c r="M59" s="36">
        <f t="shared" si="17"/>
        <v>4329751</v>
      </c>
      <c r="N59" s="36">
        <f t="shared" si="17"/>
        <v>0</v>
      </c>
      <c r="O59" s="36">
        <f t="shared" si="17"/>
        <v>6404565</v>
      </c>
      <c r="P59" s="36">
        <f t="shared" si="17"/>
        <v>0</v>
      </c>
      <c r="Q59" s="36">
        <f t="shared" si="17"/>
        <v>0</v>
      </c>
      <c r="R59" s="36">
        <f t="shared" si="17"/>
        <v>0</v>
      </c>
      <c r="S59" s="36">
        <f t="shared" si="17"/>
        <v>0</v>
      </c>
      <c r="T59" s="36">
        <f t="shared" si="17"/>
        <v>-646880</v>
      </c>
      <c r="U59" s="36">
        <f t="shared" si="17"/>
        <v>-1499020</v>
      </c>
      <c r="V59" s="36">
        <f t="shared" si="17"/>
        <v>6067537</v>
      </c>
      <c r="W59" s="36">
        <f t="shared" si="17"/>
        <v>68312092</v>
      </c>
      <c r="X59" s="36">
        <f t="shared" si="17"/>
        <v>0</v>
      </c>
      <c r="Y59" s="36">
        <f t="shared" si="17"/>
        <v>68312092</v>
      </c>
    </row>
    <row r="60" spans="1:25" x14ac:dyDescent="0.2">
      <c r="A60" s="316" t="s">
        <v>277</v>
      </c>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row>
    <row r="61" spans="1:25" ht="31.5" customHeight="1" x14ac:dyDescent="0.2">
      <c r="A61" s="318" t="s">
        <v>432</v>
      </c>
      <c r="B61" s="318"/>
      <c r="C61" s="318"/>
      <c r="D61" s="318"/>
      <c r="E61" s="318"/>
      <c r="F61" s="318"/>
      <c r="G61" s="7">
        <v>52</v>
      </c>
      <c r="H61" s="37">
        <f>SUM(H41:H49)</f>
        <v>0</v>
      </c>
      <c r="I61" s="37">
        <f t="shared" ref="I61:Y61" si="18">SUM(I41:I49)</f>
        <v>0</v>
      </c>
      <c r="J61" s="37">
        <f t="shared" si="18"/>
        <v>0</v>
      </c>
      <c r="K61" s="37">
        <f t="shared" si="18"/>
        <v>0</v>
      </c>
      <c r="L61" s="37">
        <f t="shared" si="18"/>
        <v>0</v>
      </c>
      <c r="M61" s="37">
        <f t="shared" si="18"/>
        <v>0</v>
      </c>
      <c r="N61" s="37">
        <f t="shared" si="18"/>
        <v>0</v>
      </c>
      <c r="O61" s="37">
        <f t="shared" si="18"/>
        <v>0</v>
      </c>
      <c r="P61" s="37">
        <f t="shared" si="18"/>
        <v>0</v>
      </c>
      <c r="Q61" s="37">
        <f t="shared" si="18"/>
        <v>0</v>
      </c>
      <c r="R61" s="37">
        <f t="shared" si="18"/>
        <v>0</v>
      </c>
      <c r="S61" s="37">
        <f t="shared" ref="S61:T61" si="19">SUM(S41:S49)</f>
        <v>0</v>
      </c>
      <c r="T61" s="37">
        <f t="shared" si="19"/>
        <v>92590</v>
      </c>
      <c r="U61" s="37">
        <f t="shared" si="18"/>
        <v>0</v>
      </c>
      <c r="V61" s="37">
        <f t="shared" si="18"/>
        <v>0</v>
      </c>
      <c r="W61" s="37">
        <f t="shared" si="18"/>
        <v>92590</v>
      </c>
      <c r="X61" s="37">
        <f t="shared" si="18"/>
        <v>0</v>
      </c>
      <c r="Y61" s="37">
        <f t="shared" si="18"/>
        <v>92590</v>
      </c>
    </row>
    <row r="62" spans="1:25" ht="27.75" customHeight="1" x14ac:dyDescent="0.2">
      <c r="A62" s="318" t="s">
        <v>433</v>
      </c>
      <c r="B62" s="318"/>
      <c r="C62" s="318"/>
      <c r="D62" s="318"/>
      <c r="E62" s="318"/>
      <c r="F62" s="318"/>
      <c r="G62" s="7">
        <v>53</v>
      </c>
      <c r="H62" s="37">
        <f>H40+H61</f>
        <v>0</v>
      </c>
      <c r="I62" s="37">
        <f t="shared" ref="I62:Y62" si="20">I40+I61</f>
        <v>0</v>
      </c>
      <c r="J62" s="37">
        <f t="shared" si="20"/>
        <v>0</v>
      </c>
      <c r="K62" s="37">
        <f t="shared" si="20"/>
        <v>0</v>
      </c>
      <c r="L62" s="37">
        <f t="shared" si="20"/>
        <v>0</v>
      </c>
      <c r="M62" s="37">
        <f t="shared" si="20"/>
        <v>0</v>
      </c>
      <c r="N62" s="37">
        <f t="shared" si="20"/>
        <v>0</v>
      </c>
      <c r="O62" s="37">
        <f t="shared" si="20"/>
        <v>0</v>
      </c>
      <c r="P62" s="37">
        <f t="shared" si="20"/>
        <v>0</v>
      </c>
      <c r="Q62" s="37">
        <f t="shared" si="20"/>
        <v>0</v>
      </c>
      <c r="R62" s="37">
        <f t="shared" si="20"/>
        <v>0</v>
      </c>
      <c r="S62" s="37">
        <f t="shared" ref="S62:T62" si="21">S40+S61</f>
        <v>0</v>
      </c>
      <c r="T62" s="37">
        <f t="shared" si="21"/>
        <v>92590</v>
      </c>
      <c r="U62" s="37">
        <f t="shared" si="20"/>
        <v>0</v>
      </c>
      <c r="V62" s="37">
        <f t="shared" si="20"/>
        <v>6067537</v>
      </c>
      <c r="W62" s="37">
        <f t="shared" si="20"/>
        <v>6160127</v>
      </c>
      <c r="X62" s="37">
        <f t="shared" si="20"/>
        <v>0</v>
      </c>
      <c r="Y62" s="37">
        <f t="shared" si="20"/>
        <v>6160127</v>
      </c>
    </row>
    <row r="63" spans="1:25" ht="29.25" customHeight="1" x14ac:dyDescent="0.2">
      <c r="A63" s="319" t="s">
        <v>434</v>
      </c>
      <c r="B63" s="319"/>
      <c r="C63" s="319"/>
      <c r="D63" s="319"/>
      <c r="E63" s="319"/>
      <c r="F63" s="319"/>
      <c r="G63" s="8">
        <v>54</v>
      </c>
      <c r="H63" s="38">
        <f>SUM(H50:H58)</f>
        <v>0</v>
      </c>
      <c r="I63" s="38">
        <f t="shared" ref="I63:Y63" si="22">SUM(I50:I58)</f>
        <v>0</v>
      </c>
      <c r="J63" s="38">
        <f t="shared" si="22"/>
        <v>0</v>
      </c>
      <c r="K63" s="38">
        <f t="shared" si="22"/>
        <v>0</v>
      </c>
      <c r="L63" s="38">
        <f t="shared" si="22"/>
        <v>0</v>
      </c>
      <c r="M63" s="38">
        <f t="shared" si="22"/>
        <v>0</v>
      </c>
      <c r="N63" s="38">
        <f t="shared" si="22"/>
        <v>0</v>
      </c>
      <c r="O63" s="38">
        <f t="shared" si="22"/>
        <v>0</v>
      </c>
      <c r="P63" s="38">
        <f t="shared" si="22"/>
        <v>0</v>
      </c>
      <c r="Q63" s="38">
        <f t="shared" si="22"/>
        <v>0</v>
      </c>
      <c r="R63" s="38">
        <f t="shared" si="22"/>
        <v>0</v>
      </c>
      <c r="S63" s="38">
        <f t="shared" ref="S63:T63" si="23">SUM(S50:S58)</f>
        <v>0</v>
      </c>
      <c r="T63" s="38">
        <f t="shared" si="23"/>
        <v>0</v>
      </c>
      <c r="U63" s="38">
        <f t="shared" si="22"/>
        <v>-3209897</v>
      </c>
      <c r="V63" s="38">
        <f t="shared" si="22"/>
        <v>3209897</v>
      </c>
      <c r="W63" s="38">
        <f t="shared" si="22"/>
        <v>0</v>
      </c>
      <c r="X63" s="38">
        <f t="shared" si="22"/>
        <v>0</v>
      </c>
      <c r="Y63" s="38">
        <f t="shared" si="22"/>
        <v>0</v>
      </c>
    </row>
  </sheetData>
  <sheetProtection algorithmName="SHA-512" hashValue="zoNxi3Gr5Su0/74GF0OcHVDWFMdN9K/Ak+ke5LOldiDg7knr80fxJiLKnb9IqnKigYOq8wjmcZ1JHr+db9o2zA==" saltValue="RWd4czdEEpK2fujpCs4q7w==" spinCount="100000" sheet="1" objects="1" scenarios="1"/>
  <protectedRanges>
    <protectedRange sqref="E2" name="Range1_1"/>
    <protectedRange sqref="G2" name="Range1"/>
  </protectedRanges>
  <mergeCells count="66">
    <mergeCell ref="A62:F62"/>
    <mergeCell ref="A63:F63"/>
    <mergeCell ref="A56:F56"/>
    <mergeCell ref="A57:F57"/>
    <mergeCell ref="A58:F58"/>
    <mergeCell ref="A59:F59"/>
    <mergeCell ref="A60:Y60"/>
    <mergeCell ref="A61:F61"/>
    <mergeCell ref="A55:F55"/>
    <mergeCell ref="A43:F43"/>
    <mergeCell ref="A44:F44"/>
    <mergeCell ref="A45:F45"/>
    <mergeCell ref="A46:F46"/>
    <mergeCell ref="A47:F47"/>
    <mergeCell ref="A48:F48"/>
    <mergeCell ref="A49:F49"/>
    <mergeCell ref="A50:F50"/>
    <mergeCell ref="A51:F51"/>
    <mergeCell ref="A52:F52"/>
    <mergeCell ref="A53:F53"/>
    <mergeCell ref="A54:F54"/>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Pogrešan unos" error="Mogu se unijeti samo cjelobrojne pozitivne vrijednosti."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Pogrešan unos" error="Mogu se unijeti samo cjelobrojne vrijednosti."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Pogrešan unos" error="Mogu se unijeti samo cjelobrojne vrijednosti."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Nedopušten upis" error="Dopušten je upis samo cjelobrojnih zaokruženih vrijednosti (pozitivnih ili negativnih) te nule." sqref="H32:Y34 H61:Y63 H36:Y59 H7:Y30" xr:uid="{00000000-0002-0000-0500-000004000000}">
      <formula1>9999999999</formula1>
    </dataValidation>
  </dataValidations>
  <pageMargins left="0.75" right="0.75" top="1" bottom="1" header="0.5" footer="0.5"/>
  <pageSetup paperSize="9" scale="39" orientation="landscape" r:id="rId1"/>
  <headerFooter alignWithMargins="0"/>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144"/>
  <sheetViews>
    <sheetView topLeftCell="A11" zoomScale="85" zoomScaleNormal="85" workbookViewId="0">
      <selection activeCell="C16" sqref="C16"/>
    </sheetView>
  </sheetViews>
  <sheetFormatPr defaultRowHeight="12.75" x14ac:dyDescent="0.2"/>
  <cols>
    <col min="1" max="1" width="195.28515625" style="45" customWidth="1"/>
    <col min="9" max="9" width="95" customWidth="1"/>
  </cols>
  <sheetData>
    <row r="1" spans="1:9" ht="102" x14ac:dyDescent="0.2">
      <c r="A1" s="145" t="s">
        <v>488</v>
      </c>
      <c r="B1" s="144"/>
      <c r="C1" s="144"/>
      <c r="D1" s="144"/>
      <c r="E1" s="144"/>
      <c r="F1" s="144"/>
      <c r="G1" s="144"/>
      <c r="H1" s="144"/>
      <c r="I1" s="144"/>
    </row>
    <row r="2" spans="1:9" ht="129.6" customHeight="1" x14ac:dyDescent="0.2">
      <c r="A2" s="146" t="s">
        <v>484</v>
      </c>
      <c r="B2" s="144"/>
      <c r="C2" s="144"/>
      <c r="D2" s="144"/>
      <c r="E2" s="144"/>
      <c r="F2" s="144"/>
      <c r="G2" s="144"/>
      <c r="H2" s="144"/>
      <c r="I2" s="144"/>
    </row>
    <row r="3" spans="1:9" ht="178.5" customHeight="1" x14ac:dyDescent="0.2">
      <c r="A3" s="146" t="s">
        <v>483</v>
      </c>
      <c r="B3" s="144"/>
      <c r="C3" s="144"/>
      <c r="D3" s="144"/>
      <c r="E3" s="144"/>
      <c r="F3" s="144"/>
      <c r="G3" s="144"/>
      <c r="H3" s="144"/>
      <c r="I3" s="144"/>
    </row>
    <row r="4" spans="1:9" ht="232.15" customHeight="1" x14ac:dyDescent="0.2">
      <c r="A4" s="146" t="s">
        <v>482</v>
      </c>
      <c r="B4" s="144"/>
      <c r="C4" s="144"/>
      <c r="D4" s="144"/>
      <c r="E4" s="144"/>
      <c r="F4" s="144"/>
      <c r="G4" s="144"/>
      <c r="H4" s="144"/>
      <c r="I4" s="144"/>
    </row>
    <row r="5" spans="1:9" ht="102" customHeight="1" x14ac:dyDescent="0.2">
      <c r="A5" s="146" t="s">
        <v>481</v>
      </c>
      <c r="B5" s="144"/>
      <c r="C5" s="144"/>
      <c r="D5" s="144"/>
      <c r="E5" s="144"/>
      <c r="F5" s="144"/>
      <c r="G5" s="144"/>
      <c r="H5" s="144"/>
      <c r="I5" s="144"/>
    </row>
    <row r="6" spans="1:9" ht="127.5" x14ac:dyDescent="0.2">
      <c r="A6" s="146" t="s">
        <v>489</v>
      </c>
      <c r="B6" s="144"/>
      <c r="C6" s="144"/>
      <c r="D6" s="144"/>
      <c r="E6" s="144"/>
      <c r="F6" s="144"/>
      <c r="G6" s="144"/>
      <c r="H6" s="144"/>
      <c r="I6" s="144"/>
    </row>
    <row r="7" spans="1:9" ht="102" x14ac:dyDescent="0.2">
      <c r="A7" s="146" t="s">
        <v>490</v>
      </c>
      <c r="B7" s="144"/>
      <c r="C7" s="144"/>
      <c r="D7" s="144"/>
      <c r="E7" s="144"/>
      <c r="F7" s="144"/>
      <c r="G7" s="144"/>
      <c r="H7" s="144"/>
      <c r="I7" s="144"/>
    </row>
    <row r="8" spans="1:9" ht="185.45" customHeight="1" x14ac:dyDescent="0.2">
      <c r="A8" s="146"/>
      <c r="B8" s="144"/>
      <c r="C8" s="144"/>
      <c r="D8" s="144"/>
      <c r="E8" s="144"/>
      <c r="F8" s="144"/>
      <c r="G8" s="144"/>
      <c r="H8" s="144"/>
      <c r="I8" s="144"/>
    </row>
    <row r="9" spans="1:9" ht="102" x14ac:dyDescent="0.2">
      <c r="A9" s="146" t="s">
        <v>491</v>
      </c>
      <c r="B9" s="144"/>
      <c r="C9" s="144"/>
      <c r="D9" s="144"/>
      <c r="E9" s="144"/>
      <c r="F9" s="144"/>
      <c r="G9" s="144"/>
      <c r="H9" s="144"/>
      <c r="I9" s="144"/>
    </row>
    <row r="10" spans="1:9" ht="25.5" x14ac:dyDescent="0.2">
      <c r="A10" s="147" t="s">
        <v>492</v>
      </c>
      <c r="B10" s="144"/>
      <c r="C10" s="144"/>
      <c r="D10" s="144"/>
      <c r="E10" s="144"/>
      <c r="F10" s="144"/>
      <c r="G10" s="144"/>
      <c r="H10" s="144"/>
      <c r="I10" s="144"/>
    </row>
    <row r="11" spans="1:9" ht="193.15" customHeight="1" x14ac:dyDescent="0.2">
      <c r="A11" s="143"/>
      <c r="B11" s="144"/>
      <c r="C11" s="144"/>
      <c r="D11" s="144"/>
      <c r="E11" s="144"/>
      <c r="F11" s="144"/>
      <c r="G11" s="144"/>
      <c r="H11" s="144"/>
      <c r="I11" s="144"/>
    </row>
    <row r="12" spans="1:9" ht="63.75" x14ac:dyDescent="0.2">
      <c r="A12" s="146" t="s">
        <v>493</v>
      </c>
      <c r="B12" s="144"/>
      <c r="C12" s="144"/>
      <c r="D12" s="144"/>
      <c r="E12" s="144"/>
      <c r="F12" s="144"/>
      <c r="G12" s="144"/>
      <c r="H12" s="144"/>
      <c r="I12" s="144"/>
    </row>
    <row r="13" spans="1:9" ht="38.25" x14ac:dyDescent="0.2">
      <c r="A13" s="148" t="s">
        <v>494</v>
      </c>
      <c r="B13" s="144"/>
      <c r="C13" s="144"/>
      <c r="D13" s="144"/>
      <c r="E13" s="144"/>
      <c r="F13" s="144"/>
      <c r="G13" s="144"/>
      <c r="H13" s="144"/>
      <c r="I13" s="144"/>
    </row>
    <row r="14" spans="1:9" ht="25.5" x14ac:dyDescent="0.2">
      <c r="A14" s="146" t="s">
        <v>479</v>
      </c>
      <c r="B14" s="144"/>
      <c r="C14" s="144"/>
      <c r="D14" s="144"/>
      <c r="E14" s="144"/>
      <c r="F14" s="144"/>
      <c r="G14" s="144"/>
      <c r="H14" s="144"/>
      <c r="I14" s="144"/>
    </row>
    <row r="15" spans="1:9" ht="38.25" x14ac:dyDescent="0.2">
      <c r="A15" s="146" t="s">
        <v>480</v>
      </c>
      <c r="B15" s="144"/>
      <c r="C15" s="144"/>
      <c r="D15" s="144"/>
      <c r="E15" s="144"/>
      <c r="F15" s="144"/>
      <c r="G15" s="144"/>
      <c r="H15" s="144"/>
      <c r="I15" s="144"/>
    </row>
    <row r="16" spans="1:9" ht="262.5" customHeight="1" x14ac:dyDescent="0.2">
      <c r="B16" s="144"/>
      <c r="C16" s="144"/>
      <c r="D16" s="144"/>
      <c r="E16" s="144"/>
      <c r="F16" s="144"/>
      <c r="G16" s="144"/>
      <c r="H16" s="144"/>
      <c r="I16" s="144"/>
    </row>
    <row r="17" spans="1:9" x14ac:dyDescent="0.2">
      <c r="A17" s="144"/>
      <c r="B17" s="144"/>
      <c r="C17" s="144"/>
      <c r="D17" s="144"/>
      <c r="E17" s="144"/>
      <c r="F17" s="144"/>
      <c r="G17" s="144"/>
      <c r="H17" s="144"/>
      <c r="I17" s="144"/>
    </row>
    <row r="18" spans="1:9" x14ac:dyDescent="0.2">
      <c r="A18" s="144"/>
      <c r="B18" s="144"/>
      <c r="C18" s="144"/>
      <c r="D18" s="144"/>
      <c r="E18" s="144"/>
      <c r="F18" s="144"/>
      <c r="G18" s="144"/>
      <c r="H18" s="144"/>
      <c r="I18" s="144"/>
    </row>
    <row r="19" spans="1:9" x14ac:dyDescent="0.2">
      <c r="A19" s="144"/>
      <c r="B19" s="144"/>
      <c r="C19" s="144"/>
      <c r="D19" s="144"/>
      <c r="E19" s="144"/>
      <c r="F19" s="144"/>
      <c r="G19" s="144"/>
      <c r="H19" s="144"/>
      <c r="I19" s="144"/>
    </row>
    <row r="20" spans="1:9" x14ac:dyDescent="0.2">
      <c r="A20" s="144"/>
      <c r="B20" s="144"/>
      <c r="C20" s="144"/>
      <c r="D20" s="144"/>
      <c r="E20" s="144"/>
      <c r="F20" s="144"/>
      <c r="G20" s="144"/>
      <c r="H20" s="144"/>
      <c r="I20" s="144"/>
    </row>
    <row r="21" spans="1:9" x14ac:dyDescent="0.2">
      <c r="A21" s="144"/>
      <c r="B21" s="144"/>
      <c r="C21" s="144"/>
      <c r="D21" s="144"/>
      <c r="E21" s="144"/>
      <c r="F21" s="144"/>
      <c r="G21" s="144"/>
      <c r="H21" s="144"/>
      <c r="I21" s="144"/>
    </row>
    <row r="22" spans="1:9" x14ac:dyDescent="0.2">
      <c r="A22" s="144"/>
      <c r="B22" s="144"/>
      <c r="C22" s="144"/>
      <c r="D22" s="144"/>
      <c r="E22" s="144"/>
      <c r="F22" s="144"/>
      <c r="G22" s="144"/>
      <c r="H22" s="144"/>
      <c r="I22" s="144"/>
    </row>
    <row r="23" spans="1:9" x14ac:dyDescent="0.2">
      <c r="A23" s="144"/>
      <c r="B23" s="144"/>
      <c r="C23" s="144"/>
      <c r="D23" s="144"/>
      <c r="E23" s="144"/>
      <c r="F23" s="144"/>
      <c r="G23" s="144"/>
      <c r="H23" s="144"/>
      <c r="I23" s="144"/>
    </row>
    <row r="24" spans="1:9" x14ac:dyDescent="0.2">
      <c r="A24" s="144"/>
      <c r="B24" s="144"/>
      <c r="C24" s="144"/>
      <c r="D24" s="144"/>
      <c r="E24" s="144"/>
      <c r="F24" s="144"/>
      <c r="G24" s="144"/>
      <c r="H24" s="144"/>
      <c r="I24" s="144"/>
    </row>
    <row r="25" spans="1:9" x14ac:dyDescent="0.2">
      <c r="A25" s="144"/>
      <c r="B25" s="144"/>
      <c r="C25" s="144"/>
      <c r="D25" s="144"/>
      <c r="E25" s="144"/>
      <c r="F25" s="144"/>
      <c r="G25" s="144"/>
      <c r="H25" s="144"/>
      <c r="I25" s="144"/>
    </row>
    <row r="26" spans="1:9" x14ac:dyDescent="0.2">
      <c r="A26" s="144"/>
      <c r="B26" s="144"/>
      <c r="C26" s="144"/>
      <c r="D26" s="144"/>
      <c r="E26" s="144"/>
      <c r="F26" s="144"/>
      <c r="G26" s="144"/>
      <c r="H26" s="144"/>
      <c r="I26" s="144"/>
    </row>
    <row r="27" spans="1:9" x14ac:dyDescent="0.2">
      <c r="A27" s="144"/>
      <c r="B27" s="144"/>
      <c r="C27" s="144"/>
      <c r="D27" s="144"/>
      <c r="E27" s="144"/>
      <c r="F27" s="144"/>
      <c r="G27" s="144"/>
      <c r="H27" s="144"/>
      <c r="I27" s="144"/>
    </row>
    <row r="28" spans="1:9" x14ac:dyDescent="0.2">
      <c r="A28" s="144"/>
      <c r="B28" s="144"/>
      <c r="C28" s="144"/>
      <c r="D28" s="144"/>
      <c r="E28" s="144"/>
      <c r="F28" s="144"/>
      <c r="G28" s="144"/>
      <c r="H28" s="144"/>
      <c r="I28" s="144"/>
    </row>
    <row r="29" spans="1:9" x14ac:dyDescent="0.2">
      <c r="A29" s="144"/>
      <c r="B29" s="144"/>
      <c r="C29" s="144"/>
      <c r="D29" s="144"/>
      <c r="E29" s="144"/>
      <c r="F29" s="144"/>
      <c r="G29" s="144"/>
      <c r="H29" s="144"/>
      <c r="I29" s="144"/>
    </row>
    <row r="30" spans="1:9" x14ac:dyDescent="0.2">
      <c r="A30" s="144"/>
      <c r="B30" s="144"/>
      <c r="C30" s="144"/>
      <c r="D30" s="144"/>
      <c r="E30" s="144"/>
      <c r="F30" s="144"/>
      <c r="G30" s="144"/>
      <c r="H30" s="144"/>
      <c r="I30" s="144"/>
    </row>
    <row r="31" spans="1:9" x14ac:dyDescent="0.2">
      <c r="A31" s="144"/>
      <c r="B31" s="144"/>
      <c r="C31" s="144"/>
      <c r="D31" s="144"/>
      <c r="E31" s="144"/>
      <c r="F31" s="144"/>
      <c r="G31" s="144"/>
      <c r="H31" s="144"/>
      <c r="I31" s="144"/>
    </row>
    <row r="32" spans="1:9" x14ac:dyDescent="0.2">
      <c r="A32" s="144"/>
      <c r="B32" s="144"/>
      <c r="C32" s="144"/>
      <c r="D32" s="144"/>
      <c r="E32" s="144"/>
      <c r="F32" s="144"/>
      <c r="G32" s="144"/>
      <c r="H32" s="144"/>
      <c r="I32" s="144"/>
    </row>
    <row r="33" spans="1:9" x14ac:dyDescent="0.2">
      <c r="A33" s="144"/>
      <c r="B33" s="144"/>
      <c r="C33" s="144"/>
      <c r="D33" s="144"/>
      <c r="E33" s="144"/>
      <c r="F33" s="144"/>
      <c r="G33" s="144"/>
      <c r="H33" s="144"/>
      <c r="I33" s="144"/>
    </row>
    <row r="34" spans="1:9" x14ac:dyDescent="0.2">
      <c r="A34" s="144"/>
      <c r="B34" s="144"/>
      <c r="C34" s="144"/>
      <c r="D34" s="144"/>
      <c r="E34" s="144"/>
      <c r="F34" s="144"/>
      <c r="G34" s="144"/>
      <c r="H34" s="144"/>
      <c r="I34" s="144"/>
    </row>
    <row r="35" spans="1:9" x14ac:dyDescent="0.2">
      <c r="A35" s="144"/>
      <c r="B35" s="144"/>
      <c r="C35" s="144"/>
      <c r="D35" s="144"/>
      <c r="E35" s="144"/>
      <c r="F35" s="144"/>
      <c r="G35" s="144"/>
      <c r="H35" s="144"/>
      <c r="I35" s="144"/>
    </row>
    <row r="36" spans="1:9" x14ac:dyDescent="0.2">
      <c r="A36" s="144"/>
      <c r="B36" s="144"/>
      <c r="C36" s="144"/>
      <c r="D36" s="144"/>
      <c r="E36" s="144"/>
      <c r="F36" s="144"/>
      <c r="G36" s="144"/>
      <c r="H36" s="144"/>
      <c r="I36" s="144"/>
    </row>
    <row r="37" spans="1:9" ht="185.25" customHeight="1" x14ac:dyDescent="0.2">
      <c r="A37" s="144"/>
      <c r="B37" s="144"/>
      <c r="C37" s="144"/>
      <c r="D37" s="144"/>
      <c r="E37" s="144"/>
      <c r="F37" s="144"/>
      <c r="G37" s="144"/>
      <c r="H37" s="144"/>
      <c r="I37" s="144"/>
    </row>
    <row r="38" spans="1:9" ht="223.5" customHeight="1" x14ac:dyDescent="0.2">
      <c r="A38" s="144"/>
      <c r="B38" s="144"/>
      <c r="C38" s="144"/>
      <c r="D38" s="144"/>
      <c r="E38" s="144"/>
      <c r="F38" s="144"/>
      <c r="G38" s="144"/>
      <c r="H38" s="144"/>
      <c r="I38" s="144"/>
    </row>
    <row r="39" spans="1:9" x14ac:dyDescent="0.2">
      <c r="A39" s="143"/>
    </row>
    <row r="40" spans="1:9" x14ac:dyDescent="0.2">
      <c r="A40" s="143"/>
    </row>
    <row r="41" spans="1:9" x14ac:dyDescent="0.2">
      <c r="A41" s="143"/>
    </row>
    <row r="42" spans="1:9" x14ac:dyDescent="0.2">
      <c r="A42" s="143"/>
    </row>
    <row r="43" spans="1:9" x14ac:dyDescent="0.2">
      <c r="A43" s="143"/>
    </row>
    <row r="44" spans="1:9" x14ac:dyDescent="0.2">
      <c r="A44" s="143"/>
    </row>
    <row r="45" spans="1:9" x14ac:dyDescent="0.2">
      <c r="A45" s="143"/>
    </row>
    <row r="46" spans="1:9" x14ac:dyDescent="0.2">
      <c r="A46" s="143"/>
    </row>
    <row r="47" spans="1:9" x14ac:dyDescent="0.2">
      <c r="A47" s="143"/>
    </row>
    <row r="48" spans="1:9" x14ac:dyDescent="0.2">
      <c r="A48" s="143"/>
    </row>
    <row r="49" spans="1:1" x14ac:dyDescent="0.2">
      <c r="A49" s="143"/>
    </row>
    <row r="50" spans="1:1" x14ac:dyDescent="0.2">
      <c r="A50" s="143"/>
    </row>
    <row r="51" spans="1:1" x14ac:dyDescent="0.2">
      <c r="A51" s="143"/>
    </row>
    <row r="52" spans="1:1" x14ac:dyDescent="0.2">
      <c r="A52" s="143"/>
    </row>
    <row r="53" spans="1:1" x14ac:dyDescent="0.2">
      <c r="A53" s="143"/>
    </row>
    <row r="54" spans="1:1" x14ac:dyDescent="0.2">
      <c r="A54" s="143"/>
    </row>
    <row r="55" spans="1:1" x14ac:dyDescent="0.2">
      <c r="A55" s="143"/>
    </row>
    <row r="56" spans="1:1" x14ac:dyDescent="0.2">
      <c r="A56" s="143"/>
    </row>
    <row r="57" spans="1:1" x14ac:dyDescent="0.2">
      <c r="A57" s="143"/>
    </row>
    <row r="58" spans="1:1" x14ac:dyDescent="0.2">
      <c r="A58" s="143"/>
    </row>
    <row r="59" spans="1:1" x14ac:dyDescent="0.2">
      <c r="A59" s="143"/>
    </row>
    <row r="60" spans="1:1" x14ac:dyDescent="0.2">
      <c r="A60" s="143"/>
    </row>
    <row r="61" spans="1:1" x14ac:dyDescent="0.2">
      <c r="A61" s="143"/>
    </row>
    <row r="62" spans="1:1" x14ac:dyDescent="0.2">
      <c r="A62" s="143"/>
    </row>
    <row r="63" spans="1:1" x14ac:dyDescent="0.2">
      <c r="A63" s="143"/>
    </row>
    <row r="64" spans="1:1" x14ac:dyDescent="0.2">
      <c r="A64" s="143"/>
    </row>
    <row r="65" spans="1:1" x14ac:dyDescent="0.2">
      <c r="A65" s="143"/>
    </row>
    <row r="66" spans="1:1" x14ac:dyDescent="0.2">
      <c r="A66" s="143"/>
    </row>
    <row r="67" spans="1:1" x14ac:dyDescent="0.2">
      <c r="A67" s="143"/>
    </row>
    <row r="68" spans="1:1" x14ac:dyDescent="0.2">
      <c r="A68" s="143"/>
    </row>
    <row r="69" spans="1:1" x14ac:dyDescent="0.2">
      <c r="A69" s="143"/>
    </row>
    <row r="70" spans="1:1" x14ac:dyDescent="0.2">
      <c r="A70" s="143"/>
    </row>
    <row r="71" spans="1:1" x14ac:dyDescent="0.2">
      <c r="A71" s="143"/>
    </row>
    <row r="72" spans="1:1" x14ac:dyDescent="0.2">
      <c r="A72" s="143"/>
    </row>
    <row r="73" spans="1:1" x14ac:dyDescent="0.2">
      <c r="A73" s="143"/>
    </row>
    <row r="74" spans="1:1" x14ac:dyDescent="0.2">
      <c r="A74" s="143"/>
    </row>
    <row r="75" spans="1:1" x14ac:dyDescent="0.2">
      <c r="A75" s="143"/>
    </row>
    <row r="76" spans="1:1" x14ac:dyDescent="0.2">
      <c r="A76" s="143"/>
    </row>
    <row r="77" spans="1:1" x14ac:dyDescent="0.2">
      <c r="A77" s="143"/>
    </row>
    <row r="78" spans="1:1" x14ac:dyDescent="0.2">
      <c r="A78" s="143"/>
    </row>
    <row r="79" spans="1:1" x14ac:dyDescent="0.2">
      <c r="A79" s="143"/>
    </row>
    <row r="80" spans="1:1" x14ac:dyDescent="0.2">
      <c r="A80" s="143"/>
    </row>
    <row r="81" spans="1:1" x14ac:dyDescent="0.2">
      <c r="A81" s="143"/>
    </row>
    <row r="82" spans="1:1" x14ac:dyDescent="0.2">
      <c r="A82" s="143"/>
    </row>
    <row r="83" spans="1:1" x14ac:dyDescent="0.2">
      <c r="A83" s="14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43"/>
    </row>
    <row r="92" spans="1:1" x14ac:dyDescent="0.2">
      <c r="A92" s="143"/>
    </row>
    <row r="93" spans="1:1" x14ac:dyDescent="0.2">
      <c r="A93" s="143"/>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43"/>
    </row>
    <row r="100" spans="1:1" x14ac:dyDescent="0.2">
      <c r="A100" s="143"/>
    </row>
    <row r="101" spans="1:1" x14ac:dyDescent="0.2">
      <c r="A101" s="143"/>
    </row>
    <row r="102" spans="1:1" x14ac:dyDescent="0.2">
      <c r="A102" s="143"/>
    </row>
    <row r="103" spans="1:1" x14ac:dyDescent="0.2">
      <c r="A103" s="143"/>
    </row>
    <row r="104" spans="1:1" x14ac:dyDescent="0.2">
      <c r="A104" s="143"/>
    </row>
    <row r="105" spans="1:1" x14ac:dyDescent="0.2">
      <c r="A105" s="143"/>
    </row>
    <row r="106" spans="1:1" x14ac:dyDescent="0.2">
      <c r="A106" s="143"/>
    </row>
    <row r="107" spans="1:1" x14ac:dyDescent="0.2">
      <c r="A107" s="143"/>
    </row>
    <row r="108" spans="1:1" x14ac:dyDescent="0.2">
      <c r="A108" s="143"/>
    </row>
    <row r="109" spans="1:1" x14ac:dyDescent="0.2">
      <c r="A109" s="143"/>
    </row>
    <row r="110" spans="1:1" x14ac:dyDescent="0.2">
      <c r="A110" s="143"/>
    </row>
    <row r="111" spans="1:1" x14ac:dyDescent="0.2">
      <c r="A111" s="143"/>
    </row>
    <row r="112" spans="1:1" x14ac:dyDescent="0.2">
      <c r="A112" s="143"/>
    </row>
    <row r="113" spans="1:1" x14ac:dyDescent="0.2">
      <c r="A113" s="143"/>
    </row>
    <row r="114" spans="1:1" x14ac:dyDescent="0.2">
      <c r="A114" s="143"/>
    </row>
    <row r="115" spans="1:1" x14ac:dyDescent="0.2">
      <c r="A115" s="143"/>
    </row>
    <row r="116" spans="1:1" x14ac:dyDescent="0.2">
      <c r="A116" s="143"/>
    </row>
    <row r="117" spans="1:1" x14ac:dyDescent="0.2">
      <c r="A117" s="143"/>
    </row>
    <row r="118" spans="1:1" x14ac:dyDescent="0.2">
      <c r="A118" s="143"/>
    </row>
    <row r="119" spans="1:1" x14ac:dyDescent="0.2">
      <c r="A119" s="143"/>
    </row>
    <row r="120" spans="1:1" x14ac:dyDescent="0.2">
      <c r="A120" s="143"/>
    </row>
    <row r="121" spans="1:1" x14ac:dyDescent="0.2">
      <c r="A121" s="143"/>
    </row>
    <row r="122" spans="1:1" x14ac:dyDescent="0.2">
      <c r="A122" s="143"/>
    </row>
    <row r="123" spans="1:1" x14ac:dyDescent="0.2">
      <c r="A123" s="143"/>
    </row>
    <row r="124" spans="1:1" x14ac:dyDescent="0.2">
      <c r="A124" s="143"/>
    </row>
    <row r="125" spans="1:1" x14ac:dyDescent="0.2">
      <c r="A125" s="143"/>
    </row>
    <row r="126" spans="1:1" x14ac:dyDescent="0.2">
      <c r="A126" s="143"/>
    </row>
    <row r="127" spans="1:1" x14ac:dyDescent="0.2">
      <c r="A127" s="143"/>
    </row>
    <row r="128" spans="1:1" x14ac:dyDescent="0.2">
      <c r="A128" s="143"/>
    </row>
    <row r="129" spans="1:1" x14ac:dyDescent="0.2">
      <c r="A129" s="143"/>
    </row>
    <row r="130" spans="1:1" x14ac:dyDescent="0.2">
      <c r="A130" s="143"/>
    </row>
    <row r="131" spans="1:1" x14ac:dyDescent="0.2">
      <c r="A131" s="143"/>
    </row>
    <row r="132" spans="1:1" x14ac:dyDescent="0.2">
      <c r="A132" s="143"/>
    </row>
    <row r="133" spans="1:1" x14ac:dyDescent="0.2">
      <c r="A133" s="143"/>
    </row>
    <row r="134" spans="1:1" x14ac:dyDescent="0.2">
      <c r="A134" s="143"/>
    </row>
    <row r="135" spans="1:1" x14ac:dyDescent="0.2">
      <c r="A135" s="143"/>
    </row>
    <row r="136" spans="1:1" x14ac:dyDescent="0.2">
      <c r="A136" s="143"/>
    </row>
    <row r="137" spans="1:1" x14ac:dyDescent="0.2">
      <c r="A137" s="143"/>
    </row>
    <row r="138" spans="1:1" x14ac:dyDescent="0.2">
      <c r="A138" s="143"/>
    </row>
    <row r="139" spans="1:1" x14ac:dyDescent="0.2">
      <c r="A139" s="143"/>
    </row>
    <row r="140" spans="1:1" x14ac:dyDescent="0.2">
      <c r="A140" s="143"/>
    </row>
    <row r="141" spans="1:1" x14ac:dyDescent="0.2">
      <c r="A141" s="143"/>
    </row>
    <row r="142" spans="1:1" x14ac:dyDescent="0.2">
      <c r="A142" s="143"/>
    </row>
    <row r="143" spans="1:1" x14ac:dyDescent="0.2">
      <c r="A143" s="143"/>
    </row>
    <row r="144" spans="1:1" x14ac:dyDescent="0.2">
      <c r="A144" s="143"/>
    </row>
    <row r="145" spans="1:1" x14ac:dyDescent="0.2">
      <c r="A145" s="143"/>
    </row>
    <row r="146" spans="1:1" x14ac:dyDescent="0.2">
      <c r="A146" s="143"/>
    </row>
    <row r="147" spans="1:1" x14ac:dyDescent="0.2">
      <c r="A147" s="143"/>
    </row>
    <row r="148" spans="1:1" x14ac:dyDescent="0.2">
      <c r="A148" s="143"/>
    </row>
    <row r="149" spans="1:1" x14ac:dyDescent="0.2">
      <c r="A149" s="143"/>
    </row>
    <row r="150" spans="1:1" x14ac:dyDescent="0.2">
      <c r="A150" s="143"/>
    </row>
    <row r="151" spans="1:1" x14ac:dyDescent="0.2">
      <c r="A151" s="143"/>
    </row>
    <row r="152" spans="1:1" x14ac:dyDescent="0.2">
      <c r="A152" s="143"/>
    </row>
    <row r="153" spans="1:1" x14ac:dyDescent="0.2">
      <c r="A153" s="143"/>
    </row>
    <row r="154" spans="1:1" x14ac:dyDescent="0.2">
      <c r="A154" s="143"/>
    </row>
    <row r="155" spans="1:1" x14ac:dyDescent="0.2">
      <c r="A155" s="143"/>
    </row>
    <row r="156" spans="1:1" x14ac:dyDescent="0.2">
      <c r="A156" s="143"/>
    </row>
    <row r="157" spans="1:1" x14ac:dyDescent="0.2">
      <c r="A157" s="143"/>
    </row>
    <row r="158" spans="1:1" x14ac:dyDescent="0.2">
      <c r="A158" s="143"/>
    </row>
    <row r="159" spans="1:1" x14ac:dyDescent="0.2">
      <c r="A159" s="143"/>
    </row>
    <row r="160" spans="1:1" x14ac:dyDescent="0.2">
      <c r="A160" s="143"/>
    </row>
    <row r="161" spans="1:1" x14ac:dyDescent="0.2">
      <c r="A161" s="143"/>
    </row>
    <row r="162" spans="1:1" x14ac:dyDescent="0.2">
      <c r="A162" s="143"/>
    </row>
    <row r="163" spans="1:1" x14ac:dyDescent="0.2">
      <c r="A163" s="143"/>
    </row>
    <row r="164" spans="1:1" x14ac:dyDescent="0.2">
      <c r="A164" s="143"/>
    </row>
    <row r="165" spans="1:1" x14ac:dyDescent="0.2">
      <c r="A165" s="143"/>
    </row>
    <row r="166" spans="1:1" x14ac:dyDescent="0.2">
      <c r="A166" s="143"/>
    </row>
    <row r="167" spans="1:1" x14ac:dyDescent="0.2">
      <c r="A167" s="143"/>
    </row>
    <row r="168" spans="1:1" x14ac:dyDescent="0.2">
      <c r="A168" s="143"/>
    </row>
    <row r="169" spans="1:1" x14ac:dyDescent="0.2">
      <c r="A169" s="143"/>
    </row>
    <row r="170" spans="1:1" x14ac:dyDescent="0.2">
      <c r="A170" s="143"/>
    </row>
    <row r="171" spans="1:1" x14ac:dyDescent="0.2">
      <c r="A171" s="143"/>
    </row>
    <row r="172" spans="1:1" x14ac:dyDescent="0.2">
      <c r="A172" s="143"/>
    </row>
    <row r="173" spans="1:1" x14ac:dyDescent="0.2">
      <c r="A173" s="143"/>
    </row>
    <row r="174" spans="1:1" x14ac:dyDescent="0.2">
      <c r="A174" s="143"/>
    </row>
    <row r="175" spans="1:1" x14ac:dyDescent="0.2">
      <c r="A175" s="143"/>
    </row>
    <row r="176" spans="1:1" x14ac:dyDescent="0.2">
      <c r="A176" s="143"/>
    </row>
    <row r="177" spans="1:1" x14ac:dyDescent="0.2">
      <c r="A177" s="143"/>
    </row>
    <row r="178" spans="1:1" x14ac:dyDescent="0.2">
      <c r="A178" s="143"/>
    </row>
    <row r="179" spans="1:1" x14ac:dyDescent="0.2">
      <c r="A179" s="143"/>
    </row>
    <row r="180" spans="1:1" x14ac:dyDescent="0.2">
      <c r="A180" s="143"/>
    </row>
    <row r="181" spans="1:1" x14ac:dyDescent="0.2">
      <c r="A181" s="143"/>
    </row>
    <row r="182" spans="1:1" x14ac:dyDescent="0.2">
      <c r="A182" s="143"/>
    </row>
    <row r="183" spans="1:1" x14ac:dyDescent="0.2">
      <c r="A183" s="143"/>
    </row>
    <row r="184" spans="1:1" x14ac:dyDescent="0.2">
      <c r="A184" s="143"/>
    </row>
    <row r="185" spans="1:1" x14ac:dyDescent="0.2">
      <c r="A185" s="143"/>
    </row>
    <row r="186" spans="1:1" x14ac:dyDescent="0.2">
      <c r="A186" s="143"/>
    </row>
    <row r="187" spans="1:1" x14ac:dyDescent="0.2">
      <c r="A187" s="143"/>
    </row>
    <row r="188" spans="1:1" x14ac:dyDescent="0.2">
      <c r="A188" s="143"/>
    </row>
    <row r="189" spans="1:1" x14ac:dyDescent="0.2">
      <c r="A189" s="143"/>
    </row>
    <row r="190" spans="1:1" x14ac:dyDescent="0.2">
      <c r="A190" s="143"/>
    </row>
    <row r="191" spans="1:1" x14ac:dyDescent="0.2">
      <c r="A191" s="143"/>
    </row>
    <row r="192" spans="1:1" x14ac:dyDescent="0.2">
      <c r="A192" s="143"/>
    </row>
    <row r="193" spans="1:1" x14ac:dyDescent="0.2">
      <c r="A193" s="143"/>
    </row>
    <row r="194" spans="1:1" x14ac:dyDescent="0.2">
      <c r="A194" s="143"/>
    </row>
    <row r="195" spans="1:1" x14ac:dyDescent="0.2">
      <c r="A195" s="143"/>
    </row>
    <row r="196" spans="1:1" x14ac:dyDescent="0.2">
      <c r="A196" s="143"/>
    </row>
    <row r="197" spans="1:1" x14ac:dyDescent="0.2">
      <c r="A197" s="143"/>
    </row>
    <row r="198" spans="1:1" x14ac:dyDescent="0.2">
      <c r="A198" s="143"/>
    </row>
    <row r="199" spans="1:1" x14ac:dyDescent="0.2">
      <c r="A199" s="143"/>
    </row>
    <row r="200" spans="1:1" x14ac:dyDescent="0.2">
      <c r="A200" s="143"/>
    </row>
    <row r="201" spans="1:1" x14ac:dyDescent="0.2">
      <c r="A201" s="143"/>
    </row>
    <row r="202" spans="1:1" x14ac:dyDescent="0.2">
      <c r="A202" s="143"/>
    </row>
    <row r="203" spans="1:1" x14ac:dyDescent="0.2">
      <c r="A203" s="143"/>
    </row>
    <row r="204" spans="1:1" x14ac:dyDescent="0.2">
      <c r="A204" s="143"/>
    </row>
    <row r="205" spans="1:1" x14ac:dyDescent="0.2">
      <c r="A205" s="143"/>
    </row>
    <row r="206" spans="1:1" x14ac:dyDescent="0.2">
      <c r="A206" s="143"/>
    </row>
    <row r="207" spans="1:1" x14ac:dyDescent="0.2">
      <c r="A207" s="143"/>
    </row>
    <row r="208" spans="1:1" x14ac:dyDescent="0.2">
      <c r="A208" s="143"/>
    </row>
    <row r="209" spans="1:1" x14ac:dyDescent="0.2">
      <c r="A209" s="143"/>
    </row>
    <row r="210" spans="1:1" x14ac:dyDescent="0.2">
      <c r="A210" s="143"/>
    </row>
    <row r="211" spans="1:1" x14ac:dyDescent="0.2">
      <c r="A211" s="143"/>
    </row>
    <row r="212" spans="1:1" x14ac:dyDescent="0.2">
      <c r="A212" s="143"/>
    </row>
    <row r="213" spans="1:1" x14ac:dyDescent="0.2">
      <c r="A213" s="143"/>
    </row>
    <row r="214" spans="1:1" x14ac:dyDescent="0.2">
      <c r="A214" s="143"/>
    </row>
    <row r="215" spans="1:1" x14ac:dyDescent="0.2">
      <c r="A215" s="143"/>
    </row>
    <row r="216" spans="1:1" x14ac:dyDescent="0.2">
      <c r="A216" s="143"/>
    </row>
    <row r="217" spans="1:1" x14ac:dyDescent="0.2">
      <c r="A217" s="143"/>
    </row>
    <row r="218" spans="1:1" x14ac:dyDescent="0.2">
      <c r="A218" s="143"/>
    </row>
    <row r="219" spans="1:1" x14ac:dyDescent="0.2">
      <c r="A219" s="143"/>
    </row>
    <row r="220" spans="1:1" x14ac:dyDescent="0.2">
      <c r="A220" s="143"/>
    </row>
    <row r="221" spans="1:1" x14ac:dyDescent="0.2">
      <c r="A221" s="143"/>
    </row>
    <row r="222" spans="1:1" x14ac:dyDescent="0.2">
      <c r="A222" s="143"/>
    </row>
    <row r="223" spans="1:1" x14ac:dyDescent="0.2">
      <c r="A223" s="143"/>
    </row>
    <row r="224" spans="1:1" x14ac:dyDescent="0.2">
      <c r="A224" s="143"/>
    </row>
    <row r="225" spans="1:1" x14ac:dyDescent="0.2">
      <c r="A225" s="143"/>
    </row>
    <row r="226" spans="1:1" x14ac:dyDescent="0.2">
      <c r="A226" s="143"/>
    </row>
    <row r="227" spans="1:1" x14ac:dyDescent="0.2">
      <c r="A227" s="143"/>
    </row>
    <row r="228" spans="1:1" x14ac:dyDescent="0.2">
      <c r="A228" s="143"/>
    </row>
    <row r="229" spans="1:1" x14ac:dyDescent="0.2">
      <c r="A229" s="143"/>
    </row>
    <row r="230" spans="1:1" x14ac:dyDescent="0.2">
      <c r="A230" s="143"/>
    </row>
    <row r="231" spans="1:1" x14ac:dyDescent="0.2">
      <c r="A231" s="143"/>
    </row>
    <row r="232" spans="1:1" x14ac:dyDescent="0.2">
      <c r="A232" s="143"/>
    </row>
    <row r="233" spans="1:1" x14ac:dyDescent="0.2">
      <c r="A233" s="143"/>
    </row>
    <row r="234" spans="1:1" x14ac:dyDescent="0.2">
      <c r="A234" s="143"/>
    </row>
    <row r="235" spans="1:1" x14ac:dyDescent="0.2">
      <c r="A235" s="143"/>
    </row>
    <row r="236" spans="1:1" x14ac:dyDescent="0.2">
      <c r="A236" s="143"/>
    </row>
    <row r="237" spans="1:1" x14ac:dyDescent="0.2">
      <c r="A237" s="143"/>
    </row>
    <row r="238" spans="1:1" x14ac:dyDescent="0.2">
      <c r="A238" s="143"/>
    </row>
    <row r="239" spans="1:1" x14ac:dyDescent="0.2">
      <c r="A239" s="143"/>
    </row>
    <row r="240" spans="1:1" x14ac:dyDescent="0.2">
      <c r="A240" s="143"/>
    </row>
    <row r="241" spans="1:1" x14ac:dyDescent="0.2">
      <c r="A241" s="143"/>
    </row>
    <row r="242" spans="1:1" x14ac:dyDescent="0.2">
      <c r="A242" s="143"/>
    </row>
    <row r="243" spans="1:1" x14ac:dyDescent="0.2">
      <c r="A243" s="143"/>
    </row>
    <row r="244" spans="1:1" x14ac:dyDescent="0.2">
      <c r="A244" s="143"/>
    </row>
    <row r="245" spans="1:1" x14ac:dyDescent="0.2">
      <c r="A245" s="143"/>
    </row>
    <row r="246" spans="1:1" x14ac:dyDescent="0.2">
      <c r="A246" s="143"/>
    </row>
    <row r="247" spans="1:1" x14ac:dyDescent="0.2">
      <c r="A247" s="143"/>
    </row>
    <row r="248" spans="1:1" x14ac:dyDescent="0.2">
      <c r="A248" s="143"/>
    </row>
    <row r="249" spans="1:1" x14ac:dyDescent="0.2">
      <c r="A249" s="143"/>
    </row>
    <row r="250" spans="1:1" x14ac:dyDescent="0.2">
      <c r="A250" s="143"/>
    </row>
    <row r="251" spans="1:1" x14ac:dyDescent="0.2">
      <c r="A251" s="143"/>
    </row>
    <row r="252" spans="1:1" x14ac:dyDescent="0.2">
      <c r="A252" s="143"/>
    </row>
    <row r="253" spans="1:1" x14ac:dyDescent="0.2">
      <c r="A253" s="143"/>
    </row>
    <row r="254" spans="1:1" x14ac:dyDescent="0.2">
      <c r="A254" s="143"/>
    </row>
    <row r="255" spans="1:1" x14ac:dyDescent="0.2">
      <c r="A255" s="143"/>
    </row>
    <row r="256" spans="1:1" x14ac:dyDescent="0.2">
      <c r="A256" s="143"/>
    </row>
    <row r="257" spans="1:1" x14ac:dyDescent="0.2">
      <c r="A257" s="143"/>
    </row>
    <row r="258" spans="1:1" x14ac:dyDescent="0.2">
      <c r="A258" s="143"/>
    </row>
    <row r="259" spans="1:1" x14ac:dyDescent="0.2">
      <c r="A259" s="143"/>
    </row>
    <row r="260" spans="1:1" x14ac:dyDescent="0.2">
      <c r="A260" s="143"/>
    </row>
    <row r="261" spans="1:1" x14ac:dyDescent="0.2">
      <c r="A261" s="143"/>
    </row>
    <row r="262" spans="1:1" x14ac:dyDescent="0.2">
      <c r="A262" s="143"/>
    </row>
    <row r="263" spans="1:1" x14ac:dyDescent="0.2">
      <c r="A263" s="143"/>
    </row>
    <row r="264" spans="1:1" x14ac:dyDescent="0.2">
      <c r="A264" s="143"/>
    </row>
    <row r="265" spans="1:1" x14ac:dyDescent="0.2">
      <c r="A265" s="143"/>
    </row>
    <row r="266" spans="1:1" x14ac:dyDescent="0.2">
      <c r="A266" s="143"/>
    </row>
    <row r="267" spans="1:1" x14ac:dyDescent="0.2">
      <c r="A267" s="143"/>
    </row>
    <row r="268" spans="1:1" x14ac:dyDescent="0.2">
      <c r="A268" s="143"/>
    </row>
    <row r="269" spans="1:1" x14ac:dyDescent="0.2">
      <c r="A269" s="143"/>
    </row>
    <row r="270" spans="1:1" x14ac:dyDescent="0.2">
      <c r="A270" s="143"/>
    </row>
    <row r="271" spans="1:1" x14ac:dyDescent="0.2">
      <c r="A271" s="143"/>
    </row>
    <row r="272" spans="1:1" x14ac:dyDescent="0.2">
      <c r="A272" s="143"/>
    </row>
    <row r="273" spans="1:1" x14ac:dyDescent="0.2">
      <c r="A273" s="143"/>
    </row>
    <row r="274" spans="1:1" x14ac:dyDescent="0.2">
      <c r="A274" s="143"/>
    </row>
    <row r="275" spans="1:1" x14ac:dyDescent="0.2">
      <c r="A275" s="143"/>
    </row>
    <row r="276" spans="1:1" x14ac:dyDescent="0.2">
      <c r="A276" s="143"/>
    </row>
    <row r="277" spans="1:1" x14ac:dyDescent="0.2">
      <c r="A277" s="143"/>
    </row>
    <row r="278" spans="1:1" x14ac:dyDescent="0.2">
      <c r="A278" s="143"/>
    </row>
    <row r="279" spans="1:1" x14ac:dyDescent="0.2">
      <c r="A279" s="143"/>
    </row>
    <row r="280" spans="1:1" x14ac:dyDescent="0.2">
      <c r="A280" s="143"/>
    </row>
    <row r="281" spans="1:1" x14ac:dyDescent="0.2">
      <c r="A281" s="143"/>
    </row>
    <row r="282" spans="1:1" x14ac:dyDescent="0.2">
      <c r="A282" s="143"/>
    </row>
    <row r="283" spans="1:1" x14ac:dyDescent="0.2">
      <c r="A283" s="143"/>
    </row>
    <row r="284" spans="1:1" x14ac:dyDescent="0.2">
      <c r="A284" s="143"/>
    </row>
    <row r="285" spans="1:1" x14ac:dyDescent="0.2">
      <c r="A285" s="143"/>
    </row>
    <row r="286" spans="1:1" x14ac:dyDescent="0.2">
      <c r="A286" s="143"/>
    </row>
    <row r="287" spans="1:1" x14ac:dyDescent="0.2">
      <c r="A287" s="143"/>
    </row>
    <row r="288" spans="1:1" x14ac:dyDescent="0.2">
      <c r="A288" s="143"/>
    </row>
    <row r="289" spans="1:1" x14ac:dyDescent="0.2">
      <c r="A289" s="143"/>
    </row>
    <row r="290" spans="1:1" x14ac:dyDescent="0.2">
      <c r="A290" s="143"/>
    </row>
    <row r="291" spans="1:1" x14ac:dyDescent="0.2">
      <c r="A291" s="143"/>
    </row>
    <row r="292" spans="1:1" x14ac:dyDescent="0.2">
      <c r="A292" s="143"/>
    </row>
    <row r="293" spans="1:1" x14ac:dyDescent="0.2">
      <c r="A293" s="143"/>
    </row>
    <row r="294" spans="1:1" x14ac:dyDescent="0.2">
      <c r="A294" s="143"/>
    </row>
    <row r="295" spans="1:1" x14ac:dyDescent="0.2">
      <c r="A295" s="143"/>
    </row>
    <row r="296" spans="1:1" x14ac:dyDescent="0.2">
      <c r="A296" s="143"/>
    </row>
    <row r="297" spans="1:1" x14ac:dyDescent="0.2">
      <c r="A297" s="143"/>
    </row>
    <row r="298" spans="1:1" x14ac:dyDescent="0.2">
      <c r="A298" s="143"/>
    </row>
    <row r="299" spans="1:1" x14ac:dyDescent="0.2">
      <c r="A299" s="143"/>
    </row>
    <row r="300" spans="1:1" x14ac:dyDescent="0.2">
      <c r="A300" s="143"/>
    </row>
    <row r="301" spans="1:1" x14ac:dyDescent="0.2">
      <c r="A301" s="143"/>
    </row>
    <row r="302" spans="1:1" x14ac:dyDescent="0.2">
      <c r="A302" s="143"/>
    </row>
    <row r="303" spans="1:1" x14ac:dyDescent="0.2">
      <c r="A303" s="143"/>
    </row>
    <row r="304" spans="1:1" x14ac:dyDescent="0.2">
      <c r="A304" s="143"/>
    </row>
    <row r="305" spans="1:1" x14ac:dyDescent="0.2">
      <c r="A305" s="143"/>
    </row>
    <row r="306" spans="1:1" x14ac:dyDescent="0.2">
      <c r="A306" s="143"/>
    </row>
    <row r="307" spans="1:1" x14ac:dyDescent="0.2">
      <c r="A307" s="143"/>
    </row>
    <row r="308" spans="1:1" x14ac:dyDescent="0.2">
      <c r="A308" s="143"/>
    </row>
    <row r="309" spans="1:1" x14ac:dyDescent="0.2">
      <c r="A309" s="143"/>
    </row>
    <row r="310" spans="1:1" x14ac:dyDescent="0.2">
      <c r="A310" s="143"/>
    </row>
    <row r="311" spans="1:1" x14ac:dyDescent="0.2">
      <c r="A311" s="143"/>
    </row>
    <row r="312" spans="1:1" x14ac:dyDescent="0.2">
      <c r="A312" s="143"/>
    </row>
    <row r="313" spans="1:1" x14ac:dyDescent="0.2">
      <c r="A313" s="143"/>
    </row>
    <row r="314" spans="1:1" x14ac:dyDescent="0.2">
      <c r="A314" s="143"/>
    </row>
    <row r="315" spans="1:1" x14ac:dyDescent="0.2">
      <c r="A315" s="143"/>
    </row>
    <row r="316" spans="1:1" x14ac:dyDescent="0.2">
      <c r="A316" s="143"/>
    </row>
    <row r="317" spans="1:1" x14ac:dyDescent="0.2">
      <c r="A317" s="143"/>
    </row>
    <row r="318" spans="1:1" x14ac:dyDescent="0.2">
      <c r="A318" s="143"/>
    </row>
    <row r="319" spans="1:1" x14ac:dyDescent="0.2">
      <c r="A319" s="143"/>
    </row>
    <row r="320" spans="1:1" x14ac:dyDescent="0.2">
      <c r="A320" s="143"/>
    </row>
    <row r="321" spans="1:1" x14ac:dyDescent="0.2">
      <c r="A321" s="143"/>
    </row>
    <row r="322" spans="1:1" x14ac:dyDescent="0.2">
      <c r="A322" s="143"/>
    </row>
    <row r="323" spans="1:1" x14ac:dyDescent="0.2">
      <c r="A323" s="143"/>
    </row>
    <row r="324" spans="1:1" x14ac:dyDescent="0.2">
      <c r="A324" s="143"/>
    </row>
    <row r="325" spans="1:1" x14ac:dyDescent="0.2">
      <c r="A325" s="143"/>
    </row>
    <row r="326" spans="1:1" x14ac:dyDescent="0.2">
      <c r="A326" s="143"/>
    </row>
    <row r="327" spans="1:1" x14ac:dyDescent="0.2">
      <c r="A327" s="143"/>
    </row>
    <row r="328" spans="1:1" x14ac:dyDescent="0.2">
      <c r="A328" s="143"/>
    </row>
    <row r="329" spans="1:1" x14ac:dyDescent="0.2">
      <c r="A329" s="143"/>
    </row>
    <row r="330" spans="1:1" x14ac:dyDescent="0.2">
      <c r="A330" s="143"/>
    </row>
    <row r="331" spans="1:1" x14ac:dyDescent="0.2">
      <c r="A331" s="143"/>
    </row>
    <row r="332" spans="1:1" x14ac:dyDescent="0.2">
      <c r="A332" s="143"/>
    </row>
    <row r="333" spans="1:1" x14ac:dyDescent="0.2">
      <c r="A333" s="143"/>
    </row>
    <row r="334" spans="1:1" x14ac:dyDescent="0.2">
      <c r="A334" s="143"/>
    </row>
    <row r="335" spans="1:1" x14ac:dyDescent="0.2">
      <c r="A335" s="143"/>
    </row>
    <row r="336" spans="1:1" x14ac:dyDescent="0.2">
      <c r="A336" s="143"/>
    </row>
    <row r="337" spans="1:1" x14ac:dyDescent="0.2">
      <c r="A337" s="143"/>
    </row>
    <row r="338" spans="1:1" x14ac:dyDescent="0.2">
      <c r="A338" s="143"/>
    </row>
    <row r="339" spans="1:1" x14ac:dyDescent="0.2">
      <c r="A339" s="143"/>
    </row>
    <row r="340" spans="1:1" x14ac:dyDescent="0.2">
      <c r="A340" s="143"/>
    </row>
    <row r="341" spans="1:1" x14ac:dyDescent="0.2">
      <c r="A341" s="143"/>
    </row>
    <row r="342" spans="1:1" x14ac:dyDescent="0.2">
      <c r="A342" s="143"/>
    </row>
    <row r="343" spans="1:1" x14ac:dyDescent="0.2">
      <c r="A343" s="143"/>
    </row>
    <row r="344" spans="1:1" x14ac:dyDescent="0.2">
      <c r="A344" s="143"/>
    </row>
    <row r="345" spans="1:1" x14ac:dyDescent="0.2">
      <c r="A345" s="143"/>
    </row>
    <row r="346" spans="1:1" x14ac:dyDescent="0.2">
      <c r="A346" s="143"/>
    </row>
    <row r="347" spans="1:1" x14ac:dyDescent="0.2">
      <c r="A347" s="143"/>
    </row>
    <row r="348" spans="1:1" x14ac:dyDescent="0.2">
      <c r="A348" s="143"/>
    </row>
    <row r="349" spans="1:1" x14ac:dyDescent="0.2">
      <c r="A349" s="143"/>
    </row>
    <row r="350" spans="1:1" x14ac:dyDescent="0.2">
      <c r="A350" s="143"/>
    </row>
    <row r="351" spans="1:1" x14ac:dyDescent="0.2">
      <c r="A351" s="143"/>
    </row>
    <row r="352" spans="1:1" x14ac:dyDescent="0.2">
      <c r="A352" s="143"/>
    </row>
    <row r="353" spans="1:1" x14ac:dyDescent="0.2">
      <c r="A353" s="143"/>
    </row>
    <row r="354" spans="1:1" x14ac:dyDescent="0.2">
      <c r="A354" s="143"/>
    </row>
    <row r="355" spans="1:1" x14ac:dyDescent="0.2">
      <c r="A355" s="143"/>
    </row>
    <row r="356" spans="1:1" x14ac:dyDescent="0.2">
      <c r="A356" s="143"/>
    </row>
    <row r="357" spans="1:1" x14ac:dyDescent="0.2">
      <c r="A357" s="143"/>
    </row>
    <row r="358" spans="1:1" x14ac:dyDescent="0.2">
      <c r="A358" s="143"/>
    </row>
    <row r="359" spans="1:1" x14ac:dyDescent="0.2">
      <c r="A359" s="143"/>
    </row>
    <row r="360" spans="1:1" x14ac:dyDescent="0.2">
      <c r="A360" s="143"/>
    </row>
    <row r="361" spans="1:1" x14ac:dyDescent="0.2">
      <c r="A361" s="143"/>
    </row>
    <row r="362" spans="1:1" x14ac:dyDescent="0.2">
      <c r="A362" s="143"/>
    </row>
    <row r="363" spans="1:1" x14ac:dyDescent="0.2">
      <c r="A363" s="143"/>
    </row>
    <row r="364" spans="1:1" x14ac:dyDescent="0.2">
      <c r="A364" s="143"/>
    </row>
    <row r="365" spans="1:1" x14ac:dyDescent="0.2">
      <c r="A365" s="143"/>
    </row>
    <row r="366" spans="1:1" x14ac:dyDescent="0.2">
      <c r="A366" s="143"/>
    </row>
    <row r="367" spans="1:1" x14ac:dyDescent="0.2">
      <c r="A367" s="143"/>
    </row>
    <row r="368" spans="1:1" x14ac:dyDescent="0.2">
      <c r="A368" s="143"/>
    </row>
    <row r="369" spans="1:1" x14ac:dyDescent="0.2">
      <c r="A369" s="143"/>
    </row>
    <row r="370" spans="1:1" x14ac:dyDescent="0.2">
      <c r="A370" s="143"/>
    </row>
    <row r="371" spans="1:1" x14ac:dyDescent="0.2">
      <c r="A371" s="143"/>
    </row>
    <row r="372" spans="1:1" x14ac:dyDescent="0.2">
      <c r="A372" s="143"/>
    </row>
    <row r="373" spans="1:1" x14ac:dyDescent="0.2">
      <c r="A373" s="143"/>
    </row>
    <row r="374" spans="1:1" x14ac:dyDescent="0.2">
      <c r="A374" s="143"/>
    </row>
    <row r="375" spans="1:1" x14ac:dyDescent="0.2">
      <c r="A375" s="143"/>
    </row>
    <row r="376" spans="1:1" x14ac:dyDescent="0.2">
      <c r="A376" s="143"/>
    </row>
    <row r="377" spans="1:1" x14ac:dyDescent="0.2">
      <c r="A377" s="143"/>
    </row>
    <row r="378" spans="1:1" x14ac:dyDescent="0.2">
      <c r="A378" s="143"/>
    </row>
    <row r="379" spans="1:1" x14ac:dyDescent="0.2">
      <c r="A379" s="143"/>
    </row>
    <row r="380" spans="1:1" x14ac:dyDescent="0.2">
      <c r="A380" s="143"/>
    </row>
    <row r="381" spans="1:1" x14ac:dyDescent="0.2">
      <c r="A381" s="143"/>
    </row>
    <row r="382" spans="1:1" x14ac:dyDescent="0.2">
      <c r="A382" s="143"/>
    </row>
    <row r="383" spans="1:1" x14ac:dyDescent="0.2">
      <c r="A383" s="143"/>
    </row>
    <row r="384" spans="1:1" x14ac:dyDescent="0.2">
      <c r="A384" s="143"/>
    </row>
    <row r="385" spans="1:1" x14ac:dyDescent="0.2">
      <c r="A385" s="143"/>
    </row>
    <row r="386" spans="1:1" x14ac:dyDescent="0.2">
      <c r="A386" s="143"/>
    </row>
    <row r="387" spans="1:1" x14ac:dyDescent="0.2">
      <c r="A387" s="143"/>
    </row>
    <row r="388" spans="1:1" x14ac:dyDescent="0.2">
      <c r="A388" s="143"/>
    </row>
    <row r="389" spans="1:1" x14ac:dyDescent="0.2">
      <c r="A389" s="143"/>
    </row>
    <row r="390" spans="1:1" x14ac:dyDescent="0.2">
      <c r="A390" s="143"/>
    </row>
    <row r="391" spans="1:1" x14ac:dyDescent="0.2">
      <c r="A391" s="143"/>
    </row>
    <row r="392" spans="1:1" x14ac:dyDescent="0.2">
      <c r="A392" s="143"/>
    </row>
    <row r="393" spans="1:1" x14ac:dyDescent="0.2">
      <c r="A393" s="143"/>
    </row>
    <row r="394" spans="1:1" x14ac:dyDescent="0.2">
      <c r="A394" s="143"/>
    </row>
    <row r="395" spans="1:1" x14ac:dyDescent="0.2">
      <c r="A395" s="143"/>
    </row>
    <row r="396" spans="1:1" x14ac:dyDescent="0.2">
      <c r="A396" s="143"/>
    </row>
    <row r="397" spans="1:1" x14ac:dyDescent="0.2">
      <c r="A397" s="143"/>
    </row>
    <row r="398" spans="1:1" x14ac:dyDescent="0.2">
      <c r="A398" s="143"/>
    </row>
    <row r="399" spans="1:1" x14ac:dyDescent="0.2">
      <c r="A399" s="143"/>
    </row>
    <row r="400" spans="1:1" x14ac:dyDescent="0.2">
      <c r="A400" s="143"/>
    </row>
    <row r="401" spans="1:1" x14ac:dyDescent="0.2">
      <c r="A401" s="143"/>
    </row>
    <row r="402" spans="1:1" x14ac:dyDescent="0.2">
      <c r="A402" s="143"/>
    </row>
    <row r="403" spans="1:1" x14ac:dyDescent="0.2">
      <c r="A403" s="143"/>
    </row>
    <row r="404" spans="1:1" x14ac:dyDescent="0.2">
      <c r="A404" s="143"/>
    </row>
    <row r="405" spans="1:1" x14ac:dyDescent="0.2">
      <c r="A405" s="143"/>
    </row>
    <row r="406" spans="1:1" x14ac:dyDescent="0.2">
      <c r="A406" s="143"/>
    </row>
    <row r="407" spans="1:1" x14ac:dyDescent="0.2">
      <c r="A407" s="143"/>
    </row>
    <row r="408" spans="1:1" x14ac:dyDescent="0.2">
      <c r="A408" s="143"/>
    </row>
    <row r="409" spans="1:1" x14ac:dyDescent="0.2">
      <c r="A409" s="143"/>
    </row>
    <row r="410" spans="1:1" x14ac:dyDescent="0.2">
      <c r="A410" s="143"/>
    </row>
    <row r="411" spans="1:1" x14ac:dyDescent="0.2">
      <c r="A411" s="143"/>
    </row>
    <row r="412" spans="1:1" x14ac:dyDescent="0.2">
      <c r="A412" s="143"/>
    </row>
    <row r="413" spans="1:1" x14ac:dyDescent="0.2">
      <c r="A413" s="143"/>
    </row>
    <row r="414" spans="1:1" x14ac:dyDescent="0.2">
      <c r="A414" s="143"/>
    </row>
    <row r="415" spans="1:1" x14ac:dyDescent="0.2">
      <c r="A415" s="143"/>
    </row>
    <row r="416" spans="1:1" x14ac:dyDescent="0.2">
      <c r="A416" s="143"/>
    </row>
    <row r="417" spans="1:1" x14ac:dyDescent="0.2">
      <c r="A417" s="143"/>
    </row>
    <row r="418" spans="1:1" x14ac:dyDescent="0.2">
      <c r="A418" s="143"/>
    </row>
    <row r="419" spans="1:1" x14ac:dyDescent="0.2">
      <c r="A419" s="143"/>
    </row>
    <row r="420" spans="1:1" x14ac:dyDescent="0.2">
      <c r="A420" s="143"/>
    </row>
    <row r="421" spans="1:1" x14ac:dyDescent="0.2">
      <c r="A421" s="143"/>
    </row>
    <row r="422" spans="1:1" x14ac:dyDescent="0.2">
      <c r="A422" s="143"/>
    </row>
    <row r="423" spans="1:1" x14ac:dyDescent="0.2">
      <c r="A423" s="143"/>
    </row>
    <row r="424" spans="1:1" x14ac:dyDescent="0.2">
      <c r="A424" s="143"/>
    </row>
    <row r="425" spans="1:1" x14ac:dyDescent="0.2">
      <c r="A425" s="143"/>
    </row>
    <row r="426" spans="1:1" x14ac:dyDescent="0.2">
      <c r="A426" s="143"/>
    </row>
    <row r="427" spans="1:1" x14ac:dyDescent="0.2">
      <c r="A427" s="143"/>
    </row>
    <row r="428" spans="1:1" x14ac:dyDescent="0.2">
      <c r="A428" s="143"/>
    </row>
    <row r="429" spans="1:1" x14ac:dyDescent="0.2">
      <c r="A429" s="143"/>
    </row>
    <row r="430" spans="1:1" x14ac:dyDescent="0.2">
      <c r="A430" s="143"/>
    </row>
    <row r="431" spans="1:1" x14ac:dyDescent="0.2">
      <c r="A431" s="143"/>
    </row>
    <row r="432" spans="1:1" x14ac:dyDescent="0.2">
      <c r="A432" s="143"/>
    </row>
    <row r="433" spans="1:1" x14ac:dyDescent="0.2">
      <c r="A433" s="143"/>
    </row>
    <row r="434" spans="1:1" x14ac:dyDescent="0.2">
      <c r="A434" s="143"/>
    </row>
    <row r="435" spans="1:1" x14ac:dyDescent="0.2">
      <c r="A435" s="143"/>
    </row>
    <row r="436" spans="1:1" x14ac:dyDescent="0.2">
      <c r="A436" s="143"/>
    </row>
    <row r="437" spans="1:1" x14ac:dyDescent="0.2">
      <c r="A437" s="143"/>
    </row>
    <row r="438" spans="1:1" x14ac:dyDescent="0.2">
      <c r="A438" s="143"/>
    </row>
    <row r="439" spans="1:1" x14ac:dyDescent="0.2">
      <c r="A439" s="143"/>
    </row>
    <row r="440" spans="1:1" x14ac:dyDescent="0.2">
      <c r="A440" s="143"/>
    </row>
    <row r="441" spans="1:1" x14ac:dyDescent="0.2">
      <c r="A441" s="143"/>
    </row>
    <row r="442" spans="1:1" x14ac:dyDescent="0.2">
      <c r="A442" s="143"/>
    </row>
    <row r="443" spans="1:1" x14ac:dyDescent="0.2">
      <c r="A443" s="143"/>
    </row>
    <row r="444" spans="1:1" x14ac:dyDescent="0.2">
      <c r="A444" s="143"/>
    </row>
    <row r="445" spans="1:1" x14ac:dyDescent="0.2">
      <c r="A445" s="143"/>
    </row>
    <row r="446" spans="1:1" x14ac:dyDescent="0.2">
      <c r="A446" s="143"/>
    </row>
    <row r="447" spans="1:1" x14ac:dyDescent="0.2">
      <c r="A447" s="143"/>
    </row>
    <row r="448" spans="1:1" x14ac:dyDescent="0.2">
      <c r="A448" s="143"/>
    </row>
    <row r="449" spans="1:1" x14ac:dyDescent="0.2">
      <c r="A449" s="143"/>
    </row>
    <row r="450" spans="1:1" x14ac:dyDescent="0.2">
      <c r="A450" s="143"/>
    </row>
    <row r="451" spans="1:1" x14ac:dyDescent="0.2">
      <c r="A451" s="143"/>
    </row>
    <row r="452" spans="1:1" x14ac:dyDescent="0.2">
      <c r="A452" s="143"/>
    </row>
    <row r="453" spans="1:1" x14ac:dyDescent="0.2">
      <c r="A453" s="143"/>
    </row>
    <row r="454" spans="1:1" x14ac:dyDescent="0.2">
      <c r="A454" s="143"/>
    </row>
    <row r="455" spans="1:1" x14ac:dyDescent="0.2">
      <c r="A455" s="143"/>
    </row>
    <row r="456" spans="1:1" x14ac:dyDescent="0.2">
      <c r="A456" s="143"/>
    </row>
    <row r="457" spans="1:1" x14ac:dyDescent="0.2">
      <c r="A457" s="143"/>
    </row>
    <row r="458" spans="1:1" x14ac:dyDescent="0.2">
      <c r="A458" s="143"/>
    </row>
    <row r="459" spans="1:1" x14ac:dyDescent="0.2">
      <c r="A459" s="143"/>
    </row>
    <row r="460" spans="1:1" x14ac:dyDescent="0.2">
      <c r="A460" s="143"/>
    </row>
    <row r="461" spans="1:1" x14ac:dyDescent="0.2">
      <c r="A461" s="143"/>
    </row>
    <row r="462" spans="1:1" x14ac:dyDescent="0.2">
      <c r="A462" s="143"/>
    </row>
    <row r="463" spans="1:1" x14ac:dyDescent="0.2">
      <c r="A463" s="143"/>
    </row>
    <row r="464" spans="1:1" x14ac:dyDescent="0.2">
      <c r="A464" s="143"/>
    </row>
    <row r="465" spans="1:1" x14ac:dyDescent="0.2">
      <c r="A465" s="143"/>
    </row>
    <row r="466" spans="1:1" x14ac:dyDescent="0.2">
      <c r="A466" s="143"/>
    </row>
    <row r="467" spans="1:1" x14ac:dyDescent="0.2">
      <c r="A467" s="143"/>
    </row>
    <row r="468" spans="1:1" x14ac:dyDescent="0.2">
      <c r="A468" s="143"/>
    </row>
    <row r="469" spans="1:1" x14ac:dyDescent="0.2">
      <c r="A469" s="143"/>
    </row>
    <row r="470" spans="1:1" x14ac:dyDescent="0.2">
      <c r="A470" s="143"/>
    </row>
    <row r="471" spans="1:1" x14ac:dyDescent="0.2">
      <c r="A471" s="143"/>
    </row>
    <row r="472" spans="1:1" x14ac:dyDescent="0.2">
      <c r="A472" s="143"/>
    </row>
    <row r="473" spans="1:1" x14ac:dyDescent="0.2">
      <c r="A473" s="143"/>
    </row>
    <row r="474" spans="1:1" x14ac:dyDescent="0.2">
      <c r="A474" s="143"/>
    </row>
    <row r="475" spans="1:1" x14ac:dyDescent="0.2">
      <c r="A475" s="143"/>
    </row>
    <row r="476" spans="1:1" x14ac:dyDescent="0.2">
      <c r="A476" s="143"/>
    </row>
    <row r="477" spans="1:1" x14ac:dyDescent="0.2">
      <c r="A477" s="143"/>
    </row>
    <row r="478" spans="1:1" x14ac:dyDescent="0.2">
      <c r="A478" s="143"/>
    </row>
    <row r="479" spans="1:1" x14ac:dyDescent="0.2">
      <c r="A479" s="143"/>
    </row>
    <row r="480" spans="1:1" x14ac:dyDescent="0.2">
      <c r="A480" s="143"/>
    </row>
    <row r="481" spans="1:1" x14ac:dyDescent="0.2">
      <c r="A481" s="143"/>
    </row>
    <row r="482" spans="1:1" x14ac:dyDescent="0.2">
      <c r="A482" s="143"/>
    </row>
    <row r="483" spans="1:1" x14ac:dyDescent="0.2">
      <c r="A483" s="143"/>
    </row>
    <row r="484" spans="1:1" x14ac:dyDescent="0.2">
      <c r="A484" s="143"/>
    </row>
    <row r="485" spans="1:1" x14ac:dyDescent="0.2">
      <c r="A485" s="143"/>
    </row>
    <row r="486" spans="1:1" x14ac:dyDescent="0.2">
      <c r="A486" s="143"/>
    </row>
    <row r="487" spans="1:1" x14ac:dyDescent="0.2">
      <c r="A487" s="143"/>
    </row>
    <row r="488" spans="1:1" x14ac:dyDescent="0.2">
      <c r="A488" s="143"/>
    </row>
    <row r="489" spans="1:1" x14ac:dyDescent="0.2">
      <c r="A489" s="143"/>
    </row>
    <row r="490" spans="1:1" x14ac:dyDescent="0.2">
      <c r="A490" s="143"/>
    </row>
    <row r="491" spans="1:1" x14ac:dyDescent="0.2">
      <c r="A491" s="143"/>
    </row>
    <row r="492" spans="1:1" x14ac:dyDescent="0.2">
      <c r="A492" s="143"/>
    </row>
    <row r="493" spans="1:1" x14ac:dyDescent="0.2">
      <c r="A493" s="143"/>
    </row>
    <row r="494" spans="1:1" x14ac:dyDescent="0.2">
      <c r="A494" s="143"/>
    </row>
    <row r="495" spans="1:1" x14ac:dyDescent="0.2">
      <c r="A495" s="143"/>
    </row>
    <row r="496" spans="1:1" x14ac:dyDescent="0.2">
      <c r="A496" s="143"/>
    </row>
    <row r="497" spans="1:1" x14ac:dyDescent="0.2">
      <c r="A497" s="143"/>
    </row>
    <row r="498" spans="1:1" x14ac:dyDescent="0.2">
      <c r="A498" s="143"/>
    </row>
    <row r="499" spans="1:1" x14ac:dyDescent="0.2">
      <c r="A499" s="143"/>
    </row>
    <row r="500" spans="1:1" x14ac:dyDescent="0.2">
      <c r="A500" s="143"/>
    </row>
    <row r="501" spans="1:1" x14ac:dyDescent="0.2">
      <c r="A501" s="143"/>
    </row>
    <row r="502" spans="1:1" x14ac:dyDescent="0.2">
      <c r="A502" s="143"/>
    </row>
    <row r="503" spans="1:1" x14ac:dyDescent="0.2">
      <c r="A503" s="143"/>
    </row>
    <row r="504" spans="1:1" x14ac:dyDescent="0.2">
      <c r="A504" s="143"/>
    </row>
    <row r="505" spans="1:1" x14ac:dyDescent="0.2">
      <c r="A505" s="143"/>
    </row>
    <row r="506" spans="1:1" x14ac:dyDescent="0.2">
      <c r="A506" s="143"/>
    </row>
    <row r="507" spans="1:1" x14ac:dyDescent="0.2">
      <c r="A507" s="143"/>
    </row>
    <row r="508" spans="1:1" x14ac:dyDescent="0.2">
      <c r="A508" s="143"/>
    </row>
    <row r="509" spans="1:1" x14ac:dyDescent="0.2">
      <c r="A509" s="143"/>
    </row>
    <row r="510" spans="1:1" x14ac:dyDescent="0.2">
      <c r="A510" s="143"/>
    </row>
    <row r="511" spans="1:1" x14ac:dyDescent="0.2">
      <c r="A511" s="143"/>
    </row>
    <row r="512" spans="1:1" x14ac:dyDescent="0.2">
      <c r="A512" s="143"/>
    </row>
    <row r="513" spans="1:1" x14ac:dyDescent="0.2">
      <c r="A513" s="143"/>
    </row>
    <row r="514" spans="1:1" x14ac:dyDescent="0.2">
      <c r="A514" s="143"/>
    </row>
    <row r="515" spans="1:1" x14ac:dyDescent="0.2">
      <c r="A515" s="143"/>
    </row>
    <row r="516" spans="1:1" x14ac:dyDescent="0.2">
      <c r="A516" s="143"/>
    </row>
    <row r="517" spans="1:1" x14ac:dyDescent="0.2">
      <c r="A517" s="143"/>
    </row>
    <row r="518" spans="1:1" x14ac:dyDescent="0.2">
      <c r="A518" s="143"/>
    </row>
    <row r="519" spans="1:1" x14ac:dyDescent="0.2">
      <c r="A519" s="143"/>
    </row>
    <row r="520" spans="1:1" x14ac:dyDescent="0.2">
      <c r="A520" s="143"/>
    </row>
    <row r="521" spans="1:1" x14ac:dyDescent="0.2">
      <c r="A521" s="143"/>
    </row>
    <row r="522" spans="1:1" x14ac:dyDescent="0.2">
      <c r="A522" s="143"/>
    </row>
    <row r="523" spans="1:1" x14ac:dyDescent="0.2">
      <c r="A523" s="143"/>
    </row>
    <row r="524" spans="1:1" x14ac:dyDescent="0.2">
      <c r="A524" s="143"/>
    </row>
    <row r="525" spans="1:1" x14ac:dyDescent="0.2">
      <c r="A525" s="143"/>
    </row>
    <row r="526" spans="1:1" x14ac:dyDescent="0.2">
      <c r="A526" s="143"/>
    </row>
    <row r="527" spans="1:1" x14ac:dyDescent="0.2">
      <c r="A527" s="143"/>
    </row>
    <row r="528" spans="1:1" x14ac:dyDescent="0.2">
      <c r="A528" s="143"/>
    </row>
    <row r="529" spans="1:1" x14ac:dyDescent="0.2">
      <c r="A529" s="143"/>
    </row>
    <row r="530" spans="1:1" x14ac:dyDescent="0.2">
      <c r="A530" s="143"/>
    </row>
    <row r="531" spans="1:1" x14ac:dyDescent="0.2">
      <c r="A531" s="143"/>
    </row>
    <row r="532" spans="1:1" x14ac:dyDescent="0.2">
      <c r="A532" s="143"/>
    </row>
    <row r="533" spans="1:1" x14ac:dyDescent="0.2">
      <c r="A533" s="143"/>
    </row>
    <row r="534" spans="1:1" x14ac:dyDescent="0.2">
      <c r="A534" s="143"/>
    </row>
    <row r="535" spans="1:1" x14ac:dyDescent="0.2">
      <c r="A535" s="143"/>
    </row>
    <row r="536" spans="1:1" x14ac:dyDescent="0.2">
      <c r="A536" s="143"/>
    </row>
    <row r="537" spans="1:1" x14ac:dyDescent="0.2">
      <c r="A537" s="143"/>
    </row>
    <row r="538" spans="1:1" x14ac:dyDescent="0.2">
      <c r="A538" s="143"/>
    </row>
    <row r="539" spans="1:1" x14ac:dyDescent="0.2">
      <c r="A539" s="143"/>
    </row>
    <row r="540" spans="1:1" x14ac:dyDescent="0.2">
      <c r="A540" s="143"/>
    </row>
    <row r="541" spans="1:1" x14ac:dyDescent="0.2">
      <c r="A541" s="143"/>
    </row>
    <row r="542" spans="1:1" x14ac:dyDescent="0.2">
      <c r="A542" s="143"/>
    </row>
    <row r="543" spans="1:1" x14ac:dyDescent="0.2">
      <c r="A543" s="143"/>
    </row>
    <row r="544" spans="1:1" x14ac:dyDescent="0.2">
      <c r="A544" s="143"/>
    </row>
    <row r="545" spans="1:1" x14ac:dyDescent="0.2">
      <c r="A545" s="143"/>
    </row>
    <row r="546" spans="1:1" x14ac:dyDescent="0.2">
      <c r="A546" s="143"/>
    </row>
    <row r="547" spans="1:1" x14ac:dyDescent="0.2">
      <c r="A547" s="143"/>
    </row>
    <row r="548" spans="1:1" x14ac:dyDescent="0.2">
      <c r="A548" s="143"/>
    </row>
    <row r="549" spans="1:1" x14ac:dyDescent="0.2">
      <c r="A549" s="143"/>
    </row>
    <row r="550" spans="1:1" x14ac:dyDescent="0.2">
      <c r="A550" s="143"/>
    </row>
    <row r="551" spans="1:1" x14ac:dyDescent="0.2">
      <c r="A551" s="143"/>
    </row>
    <row r="552" spans="1:1" x14ac:dyDescent="0.2">
      <c r="A552" s="143"/>
    </row>
    <row r="553" spans="1:1" x14ac:dyDescent="0.2">
      <c r="A553" s="143"/>
    </row>
    <row r="554" spans="1:1" x14ac:dyDescent="0.2">
      <c r="A554" s="143"/>
    </row>
    <row r="555" spans="1:1" x14ac:dyDescent="0.2">
      <c r="A555" s="143"/>
    </row>
    <row r="556" spans="1:1" x14ac:dyDescent="0.2">
      <c r="A556" s="143"/>
    </row>
    <row r="557" spans="1:1" x14ac:dyDescent="0.2">
      <c r="A557" s="143"/>
    </row>
    <row r="558" spans="1:1" x14ac:dyDescent="0.2">
      <c r="A558" s="143"/>
    </row>
    <row r="559" spans="1:1" x14ac:dyDescent="0.2">
      <c r="A559" s="143"/>
    </row>
    <row r="560" spans="1:1" x14ac:dyDescent="0.2">
      <c r="A560" s="143"/>
    </row>
    <row r="561" spans="1:1" x14ac:dyDescent="0.2">
      <c r="A561" s="143"/>
    </row>
    <row r="562" spans="1:1" x14ac:dyDescent="0.2">
      <c r="A562" s="143"/>
    </row>
    <row r="563" spans="1:1" x14ac:dyDescent="0.2">
      <c r="A563" s="143"/>
    </row>
    <row r="564" spans="1:1" x14ac:dyDescent="0.2">
      <c r="A564" s="143"/>
    </row>
    <row r="565" spans="1:1" x14ac:dyDescent="0.2">
      <c r="A565" s="143"/>
    </row>
    <row r="566" spans="1:1" x14ac:dyDescent="0.2">
      <c r="A566" s="143"/>
    </row>
    <row r="567" spans="1:1" x14ac:dyDescent="0.2">
      <c r="A567" s="143"/>
    </row>
    <row r="568" spans="1:1" x14ac:dyDescent="0.2">
      <c r="A568" s="143"/>
    </row>
    <row r="569" spans="1:1" x14ac:dyDescent="0.2">
      <c r="A569" s="143"/>
    </row>
    <row r="570" spans="1:1" x14ac:dyDescent="0.2">
      <c r="A570" s="143"/>
    </row>
    <row r="571" spans="1:1" x14ac:dyDescent="0.2">
      <c r="A571" s="143"/>
    </row>
    <row r="572" spans="1:1" x14ac:dyDescent="0.2">
      <c r="A572" s="143"/>
    </row>
    <row r="573" spans="1:1" x14ac:dyDescent="0.2">
      <c r="A573" s="143"/>
    </row>
    <row r="574" spans="1:1" x14ac:dyDescent="0.2">
      <c r="A574" s="143"/>
    </row>
    <row r="575" spans="1:1" x14ac:dyDescent="0.2">
      <c r="A575" s="143"/>
    </row>
    <row r="576" spans="1:1" x14ac:dyDescent="0.2">
      <c r="A576" s="143"/>
    </row>
    <row r="577" spans="1:1" x14ac:dyDescent="0.2">
      <c r="A577" s="143"/>
    </row>
    <row r="578" spans="1:1" x14ac:dyDescent="0.2">
      <c r="A578" s="143"/>
    </row>
    <row r="579" spans="1:1" x14ac:dyDescent="0.2">
      <c r="A579" s="143"/>
    </row>
    <row r="580" spans="1:1" x14ac:dyDescent="0.2">
      <c r="A580" s="143"/>
    </row>
    <row r="581" spans="1:1" x14ac:dyDescent="0.2">
      <c r="A581" s="143"/>
    </row>
    <row r="582" spans="1:1" x14ac:dyDescent="0.2">
      <c r="A582" s="143"/>
    </row>
    <row r="583" spans="1:1" x14ac:dyDescent="0.2">
      <c r="A583" s="143"/>
    </row>
    <row r="584" spans="1:1" x14ac:dyDescent="0.2">
      <c r="A584" s="143"/>
    </row>
    <row r="585" spans="1:1" x14ac:dyDescent="0.2">
      <c r="A585" s="143"/>
    </row>
    <row r="586" spans="1:1" x14ac:dyDescent="0.2">
      <c r="A586" s="143"/>
    </row>
    <row r="587" spans="1:1" x14ac:dyDescent="0.2">
      <c r="A587" s="143"/>
    </row>
    <row r="588" spans="1:1" x14ac:dyDescent="0.2">
      <c r="A588" s="143"/>
    </row>
    <row r="589" spans="1:1" x14ac:dyDescent="0.2">
      <c r="A589" s="143"/>
    </row>
    <row r="590" spans="1:1" x14ac:dyDescent="0.2">
      <c r="A590" s="143"/>
    </row>
    <row r="591" spans="1:1" x14ac:dyDescent="0.2">
      <c r="A591" s="143"/>
    </row>
    <row r="592" spans="1:1" x14ac:dyDescent="0.2">
      <c r="A592" s="143"/>
    </row>
    <row r="593" spans="1:1" x14ac:dyDescent="0.2">
      <c r="A593" s="143"/>
    </row>
    <row r="594" spans="1:1" x14ac:dyDescent="0.2">
      <c r="A594" s="143"/>
    </row>
    <row r="595" spans="1:1" x14ac:dyDescent="0.2">
      <c r="A595" s="143"/>
    </row>
    <row r="596" spans="1:1" x14ac:dyDescent="0.2">
      <c r="A596" s="143"/>
    </row>
    <row r="597" spans="1:1" x14ac:dyDescent="0.2">
      <c r="A597" s="143"/>
    </row>
    <row r="598" spans="1:1" x14ac:dyDescent="0.2">
      <c r="A598" s="143"/>
    </row>
    <row r="599" spans="1:1" x14ac:dyDescent="0.2">
      <c r="A599" s="143"/>
    </row>
    <row r="600" spans="1:1" x14ac:dyDescent="0.2">
      <c r="A600" s="143"/>
    </row>
    <row r="601" spans="1:1" x14ac:dyDescent="0.2">
      <c r="A601" s="143"/>
    </row>
    <row r="602" spans="1:1" x14ac:dyDescent="0.2">
      <c r="A602" s="143"/>
    </row>
    <row r="603" spans="1:1" x14ac:dyDescent="0.2">
      <c r="A603" s="143"/>
    </row>
    <row r="604" spans="1:1" x14ac:dyDescent="0.2">
      <c r="A604" s="143"/>
    </row>
    <row r="605" spans="1:1" x14ac:dyDescent="0.2">
      <c r="A605" s="143"/>
    </row>
    <row r="606" spans="1:1" x14ac:dyDescent="0.2">
      <c r="A606" s="143"/>
    </row>
    <row r="607" spans="1:1" x14ac:dyDescent="0.2">
      <c r="A607" s="143"/>
    </row>
    <row r="608" spans="1:1" x14ac:dyDescent="0.2">
      <c r="A608" s="143"/>
    </row>
    <row r="609" spans="1:1" x14ac:dyDescent="0.2">
      <c r="A609" s="143"/>
    </row>
    <row r="610" spans="1:1" x14ac:dyDescent="0.2">
      <c r="A610" s="143"/>
    </row>
    <row r="611" spans="1:1" x14ac:dyDescent="0.2">
      <c r="A611" s="143"/>
    </row>
    <row r="612" spans="1:1" x14ac:dyDescent="0.2">
      <c r="A612" s="143"/>
    </row>
    <row r="613" spans="1:1" x14ac:dyDescent="0.2">
      <c r="A613" s="143"/>
    </row>
    <row r="614" spans="1:1" x14ac:dyDescent="0.2">
      <c r="A614" s="143"/>
    </row>
    <row r="615" spans="1:1" x14ac:dyDescent="0.2">
      <c r="A615" s="143"/>
    </row>
    <row r="616" spans="1:1" x14ac:dyDescent="0.2">
      <c r="A616" s="143"/>
    </row>
    <row r="617" spans="1:1" x14ac:dyDescent="0.2">
      <c r="A617" s="143"/>
    </row>
    <row r="618" spans="1:1" x14ac:dyDescent="0.2">
      <c r="A618" s="143"/>
    </row>
    <row r="619" spans="1:1" x14ac:dyDescent="0.2">
      <c r="A619" s="143"/>
    </row>
    <row r="620" spans="1:1" x14ac:dyDescent="0.2">
      <c r="A620" s="143"/>
    </row>
    <row r="621" spans="1:1" x14ac:dyDescent="0.2">
      <c r="A621" s="143"/>
    </row>
    <row r="622" spans="1:1" x14ac:dyDescent="0.2">
      <c r="A622" s="143"/>
    </row>
    <row r="623" spans="1:1" x14ac:dyDescent="0.2">
      <c r="A623" s="143"/>
    </row>
    <row r="624" spans="1:1" x14ac:dyDescent="0.2">
      <c r="A624" s="143"/>
    </row>
    <row r="625" spans="1:1" x14ac:dyDescent="0.2">
      <c r="A625" s="143"/>
    </row>
    <row r="626" spans="1:1" x14ac:dyDescent="0.2">
      <c r="A626" s="143"/>
    </row>
    <row r="627" spans="1:1" x14ac:dyDescent="0.2">
      <c r="A627" s="143"/>
    </row>
    <row r="628" spans="1:1" x14ac:dyDescent="0.2">
      <c r="A628" s="143"/>
    </row>
    <row r="629" spans="1:1" x14ac:dyDescent="0.2">
      <c r="A629" s="143"/>
    </row>
    <row r="630" spans="1:1" x14ac:dyDescent="0.2">
      <c r="A630" s="143"/>
    </row>
    <row r="631" spans="1:1" x14ac:dyDescent="0.2">
      <c r="A631" s="143"/>
    </row>
    <row r="632" spans="1:1" x14ac:dyDescent="0.2">
      <c r="A632" s="143"/>
    </row>
    <row r="633" spans="1:1" x14ac:dyDescent="0.2">
      <c r="A633" s="143"/>
    </row>
    <row r="634" spans="1:1" x14ac:dyDescent="0.2">
      <c r="A634" s="143"/>
    </row>
    <row r="635" spans="1:1" x14ac:dyDescent="0.2">
      <c r="A635" s="143"/>
    </row>
    <row r="636" spans="1:1" x14ac:dyDescent="0.2">
      <c r="A636" s="143"/>
    </row>
    <row r="637" spans="1:1" x14ac:dyDescent="0.2">
      <c r="A637" s="143"/>
    </row>
    <row r="638" spans="1:1" x14ac:dyDescent="0.2">
      <c r="A638" s="143"/>
    </row>
    <row r="639" spans="1:1" x14ac:dyDescent="0.2">
      <c r="A639" s="143"/>
    </row>
    <row r="640" spans="1:1" x14ac:dyDescent="0.2">
      <c r="A640" s="143"/>
    </row>
    <row r="641" spans="1:1" x14ac:dyDescent="0.2">
      <c r="A641" s="143"/>
    </row>
    <row r="642" spans="1:1" x14ac:dyDescent="0.2">
      <c r="A642" s="143"/>
    </row>
    <row r="643" spans="1:1" x14ac:dyDescent="0.2">
      <c r="A643" s="143"/>
    </row>
    <row r="644" spans="1:1" x14ac:dyDescent="0.2">
      <c r="A644" s="143"/>
    </row>
    <row r="645" spans="1:1" x14ac:dyDescent="0.2">
      <c r="A645" s="143"/>
    </row>
    <row r="646" spans="1:1" x14ac:dyDescent="0.2">
      <c r="A646" s="143"/>
    </row>
    <row r="647" spans="1:1" x14ac:dyDescent="0.2">
      <c r="A647" s="143"/>
    </row>
    <row r="648" spans="1:1" x14ac:dyDescent="0.2">
      <c r="A648" s="143"/>
    </row>
    <row r="649" spans="1:1" x14ac:dyDescent="0.2">
      <c r="A649" s="143"/>
    </row>
    <row r="650" spans="1:1" x14ac:dyDescent="0.2">
      <c r="A650" s="143"/>
    </row>
    <row r="651" spans="1:1" x14ac:dyDescent="0.2">
      <c r="A651" s="143"/>
    </row>
    <row r="652" spans="1:1" x14ac:dyDescent="0.2">
      <c r="A652" s="143"/>
    </row>
    <row r="653" spans="1:1" x14ac:dyDescent="0.2">
      <c r="A653" s="143"/>
    </row>
    <row r="654" spans="1:1" x14ac:dyDescent="0.2">
      <c r="A654" s="143"/>
    </row>
    <row r="655" spans="1:1" x14ac:dyDescent="0.2">
      <c r="A655" s="143"/>
    </row>
    <row r="656" spans="1:1" x14ac:dyDescent="0.2">
      <c r="A656" s="143"/>
    </row>
    <row r="657" spans="1:1" x14ac:dyDescent="0.2">
      <c r="A657" s="143"/>
    </row>
    <row r="658" spans="1:1" x14ac:dyDescent="0.2">
      <c r="A658" s="143"/>
    </row>
    <row r="659" spans="1:1" x14ac:dyDescent="0.2">
      <c r="A659" s="143"/>
    </row>
    <row r="660" spans="1:1" x14ac:dyDescent="0.2">
      <c r="A660" s="143"/>
    </row>
    <row r="661" spans="1:1" x14ac:dyDescent="0.2">
      <c r="A661" s="143"/>
    </row>
    <row r="662" spans="1:1" x14ac:dyDescent="0.2">
      <c r="A662" s="143"/>
    </row>
    <row r="663" spans="1:1" x14ac:dyDescent="0.2">
      <c r="A663" s="143"/>
    </row>
    <row r="664" spans="1:1" x14ac:dyDescent="0.2">
      <c r="A664" s="143"/>
    </row>
    <row r="665" spans="1:1" x14ac:dyDescent="0.2">
      <c r="A665" s="143"/>
    </row>
    <row r="666" spans="1:1" x14ac:dyDescent="0.2">
      <c r="A666" s="143"/>
    </row>
    <row r="667" spans="1:1" x14ac:dyDescent="0.2">
      <c r="A667" s="143"/>
    </row>
    <row r="668" spans="1:1" x14ac:dyDescent="0.2">
      <c r="A668" s="143"/>
    </row>
    <row r="669" spans="1:1" x14ac:dyDescent="0.2">
      <c r="A669" s="143"/>
    </row>
    <row r="670" spans="1:1" x14ac:dyDescent="0.2">
      <c r="A670" s="143"/>
    </row>
    <row r="671" spans="1:1" x14ac:dyDescent="0.2">
      <c r="A671" s="143"/>
    </row>
    <row r="672" spans="1:1" x14ac:dyDescent="0.2">
      <c r="A672" s="143"/>
    </row>
    <row r="673" spans="1:1" x14ac:dyDescent="0.2">
      <c r="A673" s="143"/>
    </row>
    <row r="674" spans="1:1" x14ac:dyDescent="0.2">
      <c r="A674" s="143"/>
    </row>
    <row r="675" spans="1:1" x14ac:dyDescent="0.2">
      <c r="A675" s="143"/>
    </row>
    <row r="676" spans="1:1" x14ac:dyDescent="0.2">
      <c r="A676" s="143"/>
    </row>
    <row r="677" spans="1:1" x14ac:dyDescent="0.2">
      <c r="A677" s="143"/>
    </row>
    <row r="678" spans="1:1" x14ac:dyDescent="0.2">
      <c r="A678" s="143"/>
    </row>
    <row r="679" spans="1:1" x14ac:dyDescent="0.2">
      <c r="A679" s="143"/>
    </row>
    <row r="680" spans="1:1" x14ac:dyDescent="0.2">
      <c r="A680" s="143"/>
    </row>
    <row r="681" spans="1:1" x14ac:dyDescent="0.2">
      <c r="A681" s="143"/>
    </row>
    <row r="682" spans="1:1" x14ac:dyDescent="0.2">
      <c r="A682" s="143"/>
    </row>
    <row r="683" spans="1:1" x14ac:dyDescent="0.2">
      <c r="A683" s="143"/>
    </row>
    <row r="684" spans="1:1" x14ac:dyDescent="0.2">
      <c r="A684" s="143"/>
    </row>
    <row r="685" spans="1:1" x14ac:dyDescent="0.2">
      <c r="A685" s="143"/>
    </row>
    <row r="686" spans="1:1" x14ac:dyDescent="0.2">
      <c r="A686" s="143"/>
    </row>
    <row r="687" spans="1:1" x14ac:dyDescent="0.2">
      <c r="A687" s="143"/>
    </row>
    <row r="688" spans="1:1" x14ac:dyDescent="0.2">
      <c r="A688" s="143"/>
    </row>
    <row r="689" spans="1:1" x14ac:dyDescent="0.2">
      <c r="A689" s="143"/>
    </row>
    <row r="690" spans="1:1" x14ac:dyDescent="0.2">
      <c r="A690" s="143"/>
    </row>
    <row r="691" spans="1:1" x14ac:dyDescent="0.2">
      <c r="A691" s="143"/>
    </row>
    <row r="692" spans="1:1" x14ac:dyDescent="0.2">
      <c r="A692" s="143"/>
    </row>
    <row r="693" spans="1:1" x14ac:dyDescent="0.2">
      <c r="A693" s="143"/>
    </row>
    <row r="694" spans="1:1" x14ac:dyDescent="0.2">
      <c r="A694" s="143"/>
    </row>
    <row r="695" spans="1:1" x14ac:dyDescent="0.2">
      <c r="A695" s="143"/>
    </row>
    <row r="696" spans="1:1" x14ac:dyDescent="0.2">
      <c r="A696" s="143"/>
    </row>
    <row r="697" spans="1:1" x14ac:dyDescent="0.2">
      <c r="A697" s="143"/>
    </row>
    <row r="698" spans="1:1" x14ac:dyDescent="0.2">
      <c r="A698" s="143"/>
    </row>
    <row r="699" spans="1:1" x14ac:dyDescent="0.2">
      <c r="A699" s="143"/>
    </row>
    <row r="700" spans="1:1" x14ac:dyDescent="0.2">
      <c r="A700" s="143"/>
    </row>
    <row r="701" spans="1:1" x14ac:dyDescent="0.2">
      <c r="A701" s="143"/>
    </row>
    <row r="702" spans="1:1" x14ac:dyDescent="0.2">
      <c r="A702" s="143"/>
    </row>
    <row r="703" spans="1:1" x14ac:dyDescent="0.2">
      <c r="A703" s="143"/>
    </row>
    <row r="704" spans="1:1" x14ac:dyDescent="0.2">
      <c r="A704" s="143"/>
    </row>
    <row r="705" spans="1:1" x14ac:dyDescent="0.2">
      <c r="A705" s="143"/>
    </row>
    <row r="706" spans="1:1" x14ac:dyDescent="0.2">
      <c r="A706" s="143"/>
    </row>
    <row r="707" spans="1:1" x14ac:dyDescent="0.2">
      <c r="A707" s="143"/>
    </row>
    <row r="708" spans="1:1" x14ac:dyDescent="0.2">
      <c r="A708" s="143"/>
    </row>
    <row r="709" spans="1:1" x14ac:dyDescent="0.2">
      <c r="A709" s="143"/>
    </row>
    <row r="710" spans="1:1" x14ac:dyDescent="0.2">
      <c r="A710" s="143"/>
    </row>
    <row r="711" spans="1:1" x14ac:dyDescent="0.2">
      <c r="A711" s="143"/>
    </row>
    <row r="712" spans="1:1" x14ac:dyDescent="0.2">
      <c r="A712" s="143"/>
    </row>
    <row r="713" spans="1:1" x14ac:dyDescent="0.2">
      <c r="A713" s="143"/>
    </row>
    <row r="714" spans="1:1" x14ac:dyDescent="0.2">
      <c r="A714" s="143"/>
    </row>
    <row r="715" spans="1:1" x14ac:dyDescent="0.2">
      <c r="A715" s="143"/>
    </row>
    <row r="716" spans="1:1" x14ac:dyDescent="0.2">
      <c r="A716" s="143"/>
    </row>
    <row r="717" spans="1:1" x14ac:dyDescent="0.2">
      <c r="A717" s="143"/>
    </row>
    <row r="718" spans="1:1" x14ac:dyDescent="0.2">
      <c r="A718" s="143"/>
    </row>
    <row r="719" spans="1:1" x14ac:dyDescent="0.2">
      <c r="A719" s="143"/>
    </row>
    <row r="720" spans="1:1" x14ac:dyDescent="0.2">
      <c r="A720" s="143"/>
    </row>
    <row r="721" spans="1:1" x14ac:dyDescent="0.2">
      <c r="A721" s="143"/>
    </row>
    <row r="722" spans="1:1" x14ac:dyDescent="0.2">
      <c r="A722" s="143"/>
    </row>
    <row r="723" spans="1:1" x14ac:dyDescent="0.2">
      <c r="A723" s="143"/>
    </row>
    <row r="724" spans="1:1" x14ac:dyDescent="0.2">
      <c r="A724" s="143"/>
    </row>
    <row r="725" spans="1:1" x14ac:dyDescent="0.2">
      <c r="A725" s="143"/>
    </row>
    <row r="726" spans="1:1" x14ac:dyDescent="0.2">
      <c r="A726" s="143"/>
    </row>
    <row r="727" spans="1:1" x14ac:dyDescent="0.2">
      <c r="A727" s="143"/>
    </row>
    <row r="728" spans="1:1" x14ac:dyDescent="0.2">
      <c r="A728" s="143"/>
    </row>
    <row r="729" spans="1:1" x14ac:dyDescent="0.2">
      <c r="A729" s="143"/>
    </row>
    <row r="730" spans="1:1" x14ac:dyDescent="0.2">
      <c r="A730" s="143"/>
    </row>
    <row r="731" spans="1:1" x14ac:dyDescent="0.2">
      <c r="A731" s="143"/>
    </row>
    <row r="732" spans="1:1" x14ac:dyDescent="0.2">
      <c r="A732" s="143"/>
    </row>
    <row r="733" spans="1:1" x14ac:dyDescent="0.2">
      <c r="A733" s="143"/>
    </row>
    <row r="734" spans="1:1" x14ac:dyDescent="0.2">
      <c r="A734" s="143"/>
    </row>
    <row r="735" spans="1:1" x14ac:dyDescent="0.2">
      <c r="A735" s="143"/>
    </row>
    <row r="736" spans="1:1" x14ac:dyDescent="0.2">
      <c r="A736" s="143"/>
    </row>
    <row r="737" spans="1:1" x14ac:dyDescent="0.2">
      <c r="A737" s="143"/>
    </row>
    <row r="738" spans="1:1" x14ac:dyDescent="0.2">
      <c r="A738" s="143"/>
    </row>
    <row r="739" spans="1:1" x14ac:dyDescent="0.2">
      <c r="A739" s="143"/>
    </row>
    <row r="740" spans="1:1" x14ac:dyDescent="0.2">
      <c r="A740" s="143"/>
    </row>
    <row r="741" spans="1:1" x14ac:dyDescent="0.2">
      <c r="A741" s="143"/>
    </row>
    <row r="742" spans="1:1" x14ac:dyDescent="0.2">
      <c r="A742" s="143"/>
    </row>
    <row r="743" spans="1:1" x14ac:dyDescent="0.2">
      <c r="A743" s="143"/>
    </row>
    <row r="744" spans="1:1" x14ac:dyDescent="0.2">
      <c r="A744" s="143"/>
    </row>
    <row r="745" spans="1:1" x14ac:dyDescent="0.2">
      <c r="A745" s="143"/>
    </row>
    <row r="746" spans="1:1" x14ac:dyDescent="0.2">
      <c r="A746" s="143"/>
    </row>
    <row r="747" spans="1:1" x14ac:dyDescent="0.2">
      <c r="A747" s="143"/>
    </row>
    <row r="748" spans="1:1" x14ac:dyDescent="0.2">
      <c r="A748" s="143"/>
    </row>
    <row r="749" spans="1:1" x14ac:dyDescent="0.2">
      <c r="A749" s="143"/>
    </row>
    <row r="750" spans="1:1" x14ac:dyDescent="0.2">
      <c r="A750" s="143"/>
    </row>
    <row r="751" spans="1:1" x14ac:dyDescent="0.2">
      <c r="A751" s="143"/>
    </row>
    <row r="752" spans="1:1" x14ac:dyDescent="0.2">
      <c r="A752" s="143"/>
    </row>
    <row r="753" spans="1:1" x14ac:dyDescent="0.2">
      <c r="A753" s="143"/>
    </row>
    <row r="754" spans="1:1" x14ac:dyDescent="0.2">
      <c r="A754" s="143"/>
    </row>
    <row r="755" spans="1:1" x14ac:dyDescent="0.2">
      <c r="A755" s="143"/>
    </row>
    <row r="756" spans="1:1" x14ac:dyDescent="0.2">
      <c r="A756" s="143"/>
    </row>
    <row r="757" spans="1:1" x14ac:dyDescent="0.2">
      <c r="A757" s="143"/>
    </row>
    <row r="758" spans="1:1" x14ac:dyDescent="0.2">
      <c r="A758" s="143"/>
    </row>
    <row r="759" spans="1:1" x14ac:dyDescent="0.2">
      <c r="A759" s="143"/>
    </row>
    <row r="760" spans="1:1" x14ac:dyDescent="0.2">
      <c r="A760" s="143"/>
    </row>
    <row r="761" spans="1:1" x14ac:dyDescent="0.2">
      <c r="A761" s="143"/>
    </row>
    <row r="762" spans="1:1" x14ac:dyDescent="0.2">
      <c r="A762" s="143"/>
    </row>
    <row r="763" spans="1:1" x14ac:dyDescent="0.2">
      <c r="A763" s="143"/>
    </row>
    <row r="764" spans="1:1" x14ac:dyDescent="0.2">
      <c r="A764" s="143"/>
    </row>
    <row r="765" spans="1:1" x14ac:dyDescent="0.2">
      <c r="A765" s="143"/>
    </row>
    <row r="766" spans="1:1" x14ac:dyDescent="0.2">
      <c r="A766" s="143"/>
    </row>
    <row r="767" spans="1:1" x14ac:dyDescent="0.2">
      <c r="A767" s="143"/>
    </row>
    <row r="768" spans="1:1" x14ac:dyDescent="0.2">
      <c r="A768" s="143"/>
    </row>
    <row r="769" spans="1:1" x14ac:dyDescent="0.2">
      <c r="A769" s="143"/>
    </row>
    <row r="770" spans="1:1" x14ac:dyDescent="0.2">
      <c r="A770" s="143"/>
    </row>
    <row r="771" spans="1:1" x14ac:dyDescent="0.2">
      <c r="A771" s="143"/>
    </row>
    <row r="772" spans="1:1" x14ac:dyDescent="0.2">
      <c r="A772" s="143"/>
    </row>
    <row r="773" spans="1:1" x14ac:dyDescent="0.2">
      <c r="A773" s="143"/>
    </row>
    <row r="774" spans="1:1" x14ac:dyDescent="0.2">
      <c r="A774" s="143"/>
    </row>
    <row r="775" spans="1:1" x14ac:dyDescent="0.2">
      <c r="A775" s="143"/>
    </row>
    <row r="776" spans="1:1" x14ac:dyDescent="0.2">
      <c r="A776" s="143"/>
    </row>
    <row r="777" spans="1:1" x14ac:dyDescent="0.2">
      <c r="A777" s="143"/>
    </row>
    <row r="778" spans="1:1" x14ac:dyDescent="0.2">
      <c r="A778" s="143"/>
    </row>
    <row r="779" spans="1:1" x14ac:dyDescent="0.2">
      <c r="A779" s="143"/>
    </row>
    <row r="780" spans="1:1" x14ac:dyDescent="0.2">
      <c r="A780" s="143"/>
    </row>
    <row r="781" spans="1:1" x14ac:dyDescent="0.2">
      <c r="A781" s="143"/>
    </row>
    <row r="782" spans="1:1" x14ac:dyDescent="0.2">
      <c r="A782" s="143"/>
    </row>
    <row r="783" spans="1:1" x14ac:dyDescent="0.2">
      <c r="A783" s="143"/>
    </row>
    <row r="784" spans="1:1" x14ac:dyDescent="0.2">
      <c r="A784" s="143"/>
    </row>
    <row r="785" spans="1:1" x14ac:dyDescent="0.2">
      <c r="A785" s="143"/>
    </row>
    <row r="786" spans="1:1" x14ac:dyDescent="0.2">
      <c r="A786" s="143"/>
    </row>
    <row r="787" spans="1:1" x14ac:dyDescent="0.2">
      <c r="A787" s="143"/>
    </row>
    <row r="788" spans="1:1" x14ac:dyDescent="0.2">
      <c r="A788" s="143"/>
    </row>
    <row r="789" spans="1:1" x14ac:dyDescent="0.2">
      <c r="A789" s="143"/>
    </row>
    <row r="790" spans="1:1" x14ac:dyDescent="0.2">
      <c r="A790" s="143"/>
    </row>
    <row r="791" spans="1:1" x14ac:dyDescent="0.2">
      <c r="A791" s="143"/>
    </row>
    <row r="792" spans="1:1" x14ac:dyDescent="0.2">
      <c r="A792" s="143"/>
    </row>
    <row r="793" spans="1:1" x14ac:dyDescent="0.2">
      <c r="A793" s="143"/>
    </row>
    <row r="794" spans="1:1" x14ac:dyDescent="0.2">
      <c r="A794" s="143"/>
    </row>
    <row r="795" spans="1:1" x14ac:dyDescent="0.2">
      <c r="A795" s="143"/>
    </row>
    <row r="796" spans="1:1" x14ac:dyDescent="0.2">
      <c r="A796" s="143"/>
    </row>
    <row r="797" spans="1:1" x14ac:dyDescent="0.2">
      <c r="A797" s="143"/>
    </row>
    <row r="798" spans="1:1" x14ac:dyDescent="0.2">
      <c r="A798" s="143"/>
    </row>
    <row r="799" spans="1:1" x14ac:dyDescent="0.2">
      <c r="A799" s="143"/>
    </row>
    <row r="800" spans="1:1" x14ac:dyDescent="0.2">
      <c r="A800" s="143"/>
    </row>
    <row r="801" spans="1:1" x14ac:dyDescent="0.2">
      <c r="A801" s="143"/>
    </row>
    <row r="802" spans="1:1" x14ac:dyDescent="0.2">
      <c r="A802" s="143"/>
    </row>
    <row r="803" spans="1:1" x14ac:dyDescent="0.2">
      <c r="A803" s="143"/>
    </row>
    <row r="804" spans="1:1" x14ac:dyDescent="0.2">
      <c r="A804" s="143"/>
    </row>
    <row r="805" spans="1:1" x14ac:dyDescent="0.2">
      <c r="A805" s="143"/>
    </row>
    <row r="806" spans="1:1" x14ac:dyDescent="0.2">
      <c r="A806" s="143"/>
    </row>
    <row r="807" spans="1:1" x14ac:dyDescent="0.2">
      <c r="A807" s="143"/>
    </row>
    <row r="808" spans="1:1" x14ac:dyDescent="0.2">
      <c r="A808" s="143"/>
    </row>
    <row r="809" spans="1:1" x14ac:dyDescent="0.2">
      <c r="A809" s="143"/>
    </row>
    <row r="810" spans="1:1" x14ac:dyDescent="0.2">
      <c r="A810" s="143"/>
    </row>
    <row r="811" spans="1:1" x14ac:dyDescent="0.2">
      <c r="A811" s="143"/>
    </row>
    <row r="812" spans="1:1" x14ac:dyDescent="0.2">
      <c r="A812" s="143"/>
    </row>
    <row r="813" spans="1:1" x14ac:dyDescent="0.2">
      <c r="A813" s="143"/>
    </row>
    <row r="814" spans="1:1" x14ac:dyDescent="0.2">
      <c r="A814" s="143"/>
    </row>
    <row r="815" spans="1:1" x14ac:dyDescent="0.2">
      <c r="A815" s="143"/>
    </row>
    <row r="816" spans="1:1" x14ac:dyDescent="0.2">
      <c r="A816" s="143"/>
    </row>
    <row r="817" spans="1:1" x14ac:dyDescent="0.2">
      <c r="A817" s="143"/>
    </row>
    <row r="818" spans="1:1" x14ac:dyDescent="0.2">
      <c r="A818" s="143"/>
    </row>
    <row r="819" spans="1:1" x14ac:dyDescent="0.2">
      <c r="A819" s="143"/>
    </row>
    <row r="820" spans="1:1" x14ac:dyDescent="0.2">
      <c r="A820" s="143"/>
    </row>
    <row r="821" spans="1:1" x14ac:dyDescent="0.2">
      <c r="A821" s="143"/>
    </row>
    <row r="822" spans="1:1" x14ac:dyDescent="0.2">
      <c r="A822" s="143"/>
    </row>
    <row r="823" spans="1:1" x14ac:dyDescent="0.2">
      <c r="A823" s="143"/>
    </row>
    <row r="824" spans="1:1" x14ac:dyDescent="0.2">
      <c r="A824" s="143"/>
    </row>
    <row r="825" spans="1:1" x14ac:dyDescent="0.2">
      <c r="A825" s="143"/>
    </row>
    <row r="826" spans="1:1" x14ac:dyDescent="0.2">
      <c r="A826" s="143"/>
    </row>
    <row r="827" spans="1:1" x14ac:dyDescent="0.2">
      <c r="A827" s="143"/>
    </row>
    <row r="828" spans="1:1" x14ac:dyDescent="0.2">
      <c r="A828" s="143"/>
    </row>
    <row r="829" spans="1:1" x14ac:dyDescent="0.2">
      <c r="A829" s="143"/>
    </row>
    <row r="830" spans="1:1" x14ac:dyDescent="0.2">
      <c r="A830" s="143"/>
    </row>
    <row r="831" spans="1:1" x14ac:dyDescent="0.2">
      <c r="A831" s="143"/>
    </row>
    <row r="832" spans="1:1" x14ac:dyDescent="0.2">
      <c r="A832" s="143"/>
    </row>
    <row r="833" spans="1:1" x14ac:dyDescent="0.2">
      <c r="A833" s="143"/>
    </row>
    <row r="834" spans="1:1" x14ac:dyDescent="0.2">
      <c r="A834" s="143"/>
    </row>
    <row r="835" spans="1:1" x14ac:dyDescent="0.2">
      <c r="A835" s="143"/>
    </row>
    <row r="836" spans="1:1" x14ac:dyDescent="0.2">
      <c r="A836" s="143"/>
    </row>
    <row r="837" spans="1:1" x14ac:dyDescent="0.2">
      <c r="A837" s="143"/>
    </row>
    <row r="838" spans="1:1" x14ac:dyDescent="0.2">
      <c r="A838" s="143"/>
    </row>
    <row r="839" spans="1:1" x14ac:dyDescent="0.2">
      <c r="A839" s="143"/>
    </row>
    <row r="840" spans="1:1" x14ac:dyDescent="0.2">
      <c r="A840" s="143"/>
    </row>
    <row r="841" spans="1:1" x14ac:dyDescent="0.2">
      <c r="A841" s="143"/>
    </row>
    <row r="842" spans="1:1" x14ac:dyDescent="0.2">
      <c r="A842" s="143"/>
    </row>
    <row r="843" spans="1:1" x14ac:dyDescent="0.2">
      <c r="A843" s="143"/>
    </row>
    <row r="844" spans="1:1" x14ac:dyDescent="0.2">
      <c r="A844" s="143"/>
    </row>
    <row r="845" spans="1:1" x14ac:dyDescent="0.2">
      <c r="A845" s="143"/>
    </row>
    <row r="846" spans="1:1" x14ac:dyDescent="0.2">
      <c r="A846" s="143"/>
    </row>
    <row r="847" spans="1:1" x14ac:dyDescent="0.2">
      <c r="A847" s="143"/>
    </row>
    <row r="848" spans="1:1" x14ac:dyDescent="0.2">
      <c r="A848" s="143"/>
    </row>
    <row r="849" spans="1:1" x14ac:dyDescent="0.2">
      <c r="A849" s="143"/>
    </row>
    <row r="850" spans="1:1" x14ac:dyDescent="0.2">
      <c r="A850" s="143"/>
    </row>
    <row r="851" spans="1:1" x14ac:dyDescent="0.2">
      <c r="A851" s="143"/>
    </row>
    <row r="852" spans="1:1" x14ac:dyDescent="0.2">
      <c r="A852" s="143"/>
    </row>
    <row r="853" spans="1:1" x14ac:dyDescent="0.2">
      <c r="A853" s="143"/>
    </row>
    <row r="854" spans="1:1" x14ac:dyDescent="0.2">
      <c r="A854" s="143"/>
    </row>
    <row r="855" spans="1:1" x14ac:dyDescent="0.2">
      <c r="A855" s="143"/>
    </row>
    <row r="856" spans="1:1" x14ac:dyDescent="0.2">
      <c r="A856" s="143"/>
    </row>
    <row r="857" spans="1:1" x14ac:dyDescent="0.2">
      <c r="A857" s="143"/>
    </row>
    <row r="858" spans="1:1" x14ac:dyDescent="0.2">
      <c r="A858" s="143"/>
    </row>
    <row r="859" spans="1:1" x14ac:dyDescent="0.2">
      <c r="A859" s="143"/>
    </row>
    <row r="860" spans="1:1" x14ac:dyDescent="0.2">
      <c r="A860" s="143"/>
    </row>
    <row r="861" spans="1:1" x14ac:dyDescent="0.2">
      <c r="A861" s="143"/>
    </row>
    <row r="862" spans="1:1" x14ac:dyDescent="0.2">
      <c r="A862" s="143"/>
    </row>
    <row r="863" spans="1:1" x14ac:dyDescent="0.2">
      <c r="A863" s="143"/>
    </row>
    <row r="864" spans="1:1" x14ac:dyDescent="0.2">
      <c r="A864" s="143"/>
    </row>
    <row r="865" spans="1:1" x14ac:dyDescent="0.2">
      <c r="A865" s="143"/>
    </row>
    <row r="866" spans="1:1" x14ac:dyDescent="0.2">
      <c r="A866" s="143"/>
    </row>
    <row r="867" spans="1:1" x14ac:dyDescent="0.2">
      <c r="A867" s="143"/>
    </row>
    <row r="868" spans="1:1" x14ac:dyDescent="0.2">
      <c r="A868" s="143"/>
    </row>
    <row r="869" spans="1:1" x14ac:dyDescent="0.2">
      <c r="A869" s="143"/>
    </row>
    <row r="870" spans="1:1" x14ac:dyDescent="0.2">
      <c r="A870" s="143"/>
    </row>
    <row r="871" spans="1:1" x14ac:dyDescent="0.2">
      <c r="A871" s="143"/>
    </row>
    <row r="872" spans="1:1" x14ac:dyDescent="0.2">
      <c r="A872" s="143"/>
    </row>
    <row r="873" spans="1:1" x14ac:dyDescent="0.2">
      <c r="A873" s="143"/>
    </row>
    <row r="874" spans="1:1" x14ac:dyDescent="0.2">
      <c r="A874" s="143"/>
    </row>
    <row r="875" spans="1:1" x14ac:dyDescent="0.2">
      <c r="A875" s="143"/>
    </row>
    <row r="876" spans="1:1" x14ac:dyDescent="0.2">
      <c r="A876" s="143"/>
    </row>
    <row r="877" spans="1:1" x14ac:dyDescent="0.2">
      <c r="A877" s="143"/>
    </row>
    <row r="878" spans="1:1" x14ac:dyDescent="0.2">
      <c r="A878" s="143"/>
    </row>
    <row r="879" spans="1:1" x14ac:dyDescent="0.2">
      <c r="A879" s="143"/>
    </row>
    <row r="880" spans="1:1" x14ac:dyDescent="0.2">
      <c r="A880" s="143"/>
    </row>
    <row r="881" spans="1:1" x14ac:dyDescent="0.2">
      <c r="A881" s="143"/>
    </row>
    <row r="882" spans="1:1" x14ac:dyDescent="0.2">
      <c r="A882" s="143"/>
    </row>
    <row r="883" spans="1:1" x14ac:dyDescent="0.2">
      <c r="A883" s="143"/>
    </row>
    <row r="884" spans="1:1" x14ac:dyDescent="0.2">
      <c r="A884" s="143"/>
    </row>
    <row r="885" spans="1:1" x14ac:dyDescent="0.2">
      <c r="A885" s="143"/>
    </row>
    <row r="886" spans="1:1" x14ac:dyDescent="0.2">
      <c r="A886" s="143"/>
    </row>
    <row r="887" spans="1:1" x14ac:dyDescent="0.2">
      <c r="A887" s="143"/>
    </row>
    <row r="888" spans="1:1" x14ac:dyDescent="0.2">
      <c r="A888" s="143"/>
    </row>
    <row r="889" spans="1:1" x14ac:dyDescent="0.2">
      <c r="A889" s="143"/>
    </row>
    <row r="890" spans="1:1" x14ac:dyDescent="0.2">
      <c r="A890" s="143"/>
    </row>
    <row r="891" spans="1:1" x14ac:dyDescent="0.2">
      <c r="A891" s="143"/>
    </row>
    <row r="892" spans="1:1" x14ac:dyDescent="0.2">
      <c r="A892" s="143"/>
    </row>
    <row r="893" spans="1:1" x14ac:dyDescent="0.2">
      <c r="A893" s="143"/>
    </row>
    <row r="894" spans="1:1" x14ac:dyDescent="0.2">
      <c r="A894" s="143"/>
    </row>
    <row r="895" spans="1:1" x14ac:dyDescent="0.2">
      <c r="A895" s="143"/>
    </row>
    <row r="896" spans="1:1" x14ac:dyDescent="0.2">
      <c r="A896" s="143"/>
    </row>
    <row r="897" spans="1:1" x14ac:dyDescent="0.2">
      <c r="A897" s="143"/>
    </row>
    <row r="898" spans="1:1" x14ac:dyDescent="0.2">
      <c r="A898" s="143"/>
    </row>
    <row r="899" spans="1:1" x14ac:dyDescent="0.2">
      <c r="A899" s="143"/>
    </row>
    <row r="900" spans="1:1" x14ac:dyDescent="0.2">
      <c r="A900" s="143"/>
    </row>
    <row r="901" spans="1:1" x14ac:dyDescent="0.2">
      <c r="A901" s="143"/>
    </row>
    <row r="902" spans="1:1" x14ac:dyDescent="0.2">
      <c r="A902" s="143"/>
    </row>
    <row r="903" spans="1:1" x14ac:dyDescent="0.2">
      <c r="A903" s="143"/>
    </row>
    <row r="904" spans="1:1" x14ac:dyDescent="0.2">
      <c r="A904" s="143"/>
    </row>
    <row r="905" spans="1:1" x14ac:dyDescent="0.2">
      <c r="A905" s="143"/>
    </row>
    <row r="906" spans="1:1" x14ac:dyDescent="0.2">
      <c r="A906" s="143"/>
    </row>
    <row r="907" spans="1:1" x14ac:dyDescent="0.2">
      <c r="A907" s="143"/>
    </row>
    <row r="908" spans="1:1" x14ac:dyDescent="0.2">
      <c r="A908" s="143"/>
    </row>
    <row r="909" spans="1:1" x14ac:dyDescent="0.2">
      <c r="A909" s="143"/>
    </row>
    <row r="910" spans="1:1" x14ac:dyDescent="0.2">
      <c r="A910" s="143"/>
    </row>
    <row r="911" spans="1:1" x14ac:dyDescent="0.2">
      <c r="A911" s="143"/>
    </row>
    <row r="912" spans="1:1" x14ac:dyDescent="0.2">
      <c r="A912" s="143"/>
    </row>
    <row r="913" spans="1:1" x14ac:dyDescent="0.2">
      <c r="A913" s="143"/>
    </row>
    <row r="914" spans="1:1" x14ac:dyDescent="0.2">
      <c r="A914" s="143"/>
    </row>
    <row r="915" spans="1:1" x14ac:dyDescent="0.2">
      <c r="A915" s="143"/>
    </row>
    <row r="916" spans="1:1" x14ac:dyDescent="0.2">
      <c r="A916" s="143"/>
    </row>
    <row r="917" spans="1:1" x14ac:dyDescent="0.2">
      <c r="A917" s="143"/>
    </row>
    <row r="918" spans="1:1" x14ac:dyDescent="0.2">
      <c r="A918" s="143"/>
    </row>
    <row r="919" spans="1:1" x14ac:dyDescent="0.2">
      <c r="A919" s="143"/>
    </row>
    <row r="920" spans="1:1" x14ac:dyDescent="0.2">
      <c r="A920" s="143"/>
    </row>
    <row r="921" spans="1:1" x14ac:dyDescent="0.2">
      <c r="A921" s="143"/>
    </row>
    <row r="922" spans="1:1" x14ac:dyDescent="0.2">
      <c r="A922" s="143"/>
    </row>
    <row r="923" spans="1:1" x14ac:dyDescent="0.2">
      <c r="A923" s="143"/>
    </row>
    <row r="924" spans="1:1" x14ac:dyDescent="0.2">
      <c r="A924" s="143"/>
    </row>
    <row r="925" spans="1:1" x14ac:dyDescent="0.2">
      <c r="A925" s="143"/>
    </row>
    <row r="926" spans="1:1" x14ac:dyDescent="0.2">
      <c r="A926" s="143"/>
    </row>
    <row r="927" spans="1:1" x14ac:dyDescent="0.2">
      <c r="A927" s="143"/>
    </row>
    <row r="928" spans="1:1" x14ac:dyDescent="0.2">
      <c r="A928" s="143"/>
    </row>
    <row r="929" spans="1:1" x14ac:dyDescent="0.2">
      <c r="A929" s="143"/>
    </row>
    <row r="930" spans="1:1" x14ac:dyDescent="0.2">
      <c r="A930" s="143"/>
    </row>
    <row r="931" spans="1:1" x14ac:dyDescent="0.2">
      <c r="A931" s="143"/>
    </row>
    <row r="932" spans="1:1" x14ac:dyDescent="0.2">
      <c r="A932" s="143"/>
    </row>
    <row r="933" spans="1:1" x14ac:dyDescent="0.2">
      <c r="A933" s="143"/>
    </row>
    <row r="934" spans="1:1" x14ac:dyDescent="0.2">
      <c r="A934" s="143"/>
    </row>
    <row r="935" spans="1:1" x14ac:dyDescent="0.2">
      <c r="A935" s="143"/>
    </row>
    <row r="936" spans="1:1" x14ac:dyDescent="0.2">
      <c r="A936" s="143"/>
    </row>
    <row r="937" spans="1:1" x14ac:dyDescent="0.2">
      <c r="A937" s="143"/>
    </row>
    <row r="938" spans="1:1" x14ac:dyDescent="0.2">
      <c r="A938" s="143"/>
    </row>
    <row r="939" spans="1:1" x14ac:dyDescent="0.2">
      <c r="A939" s="143"/>
    </row>
    <row r="940" spans="1:1" x14ac:dyDescent="0.2">
      <c r="A940" s="143"/>
    </row>
    <row r="941" spans="1:1" x14ac:dyDescent="0.2">
      <c r="A941" s="143"/>
    </row>
    <row r="942" spans="1:1" x14ac:dyDescent="0.2">
      <c r="A942" s="143"/>
    </row>
    <row r="943" spans="1:1" x14ac:dyDescent="0.2">
      <c r="A943" s="143"/>
    </row>
    <row r="944" spans="1:1" x14ac:dyDescent="0.2">
      <c r="A944" s="143"/>
    </row>
    <row r="945" spans="1:1" x14ac:dyDescent="0.2">
      <c r="A945" s="143"/>
    </row>
    <row r="946" spans="1:1" x14ac:dyDescent="0.2">
      <c r="A946" s="143"/>
    </row>
    <row r="947" spans="1:1" x14ac:dyDescent="0.2">
      <c r="A947" s="143"/>
    </row>
    <row r="948" spans="1:1" x14ac:dyDescent="0.2">
      <c r="A948" s="143"/>
    </row>
    <row r="949" spans="1:1" x14ac:dyDescent="0.2">
      <c r="A949" s="143"/>
    </row>
    <row r="950" spans="1:1" x14ac:dyDescent="0.2">
      <c r="A950" s="143"/>
    </row>
    <row r="951" spans="1:1" x14ac:dyDescent="0.2">
      <c r="A951" s="143"/>
    </row>
    <row r="952" spans="1:1" x14ac:dyDescent="0.2">
      <c r="A952" s="143"/>
    </row>
    <row r="953" spans="1:1" x14ac:dyDescent="0.2">
      <c r="A953" s="143"/>
    </row>
    <row r="954" spans="1:1" x14ac:dyDescent="0.2">
      <c r="A954" s="143"/>
    </row>
    <row r="955" spans="1:1" x14ac:dyDescent="0.2">
      <c r="A955" s="143"/>
    </row>
    <row r="956" spans="1:1" x14ac:dyDescent="0.2">
      <c r="A956" s="143"/>
    </row>
    <row r="957" spans="1:1" x14ac:dyDescent="0.2">
      <c r="A957" s="143"/>
    </row>
    <row r="958" spans="1:1" x14ac:dyDescent="0.2">
      <c r="A958" s="143"/>
    </row>
    <row r="959" spans="1:1" x14ac:dyDescent="0.2">
      <c r="A959" s="143"/>
    </row>
    <row r="960" spans="1:1" x14ac:dyDescent="0.2">
      <c r="A960" s="143"/>
    </row>
    <row r="961" spans="1:1" x14ac:dyDescent="0.2">
      <c r="A961" s="143"/>
    </row>
    <row r="962" spans="1:1" x14ac:dyDescent="0.2">
      <c r="A962" s="143"/>
    </row>
    <row r="963" spans="1:1" x14ac:dyDescent="0.2">
      <c r="A963" s="143"/>
    </row>
    <row r="964" spans="1:1" x14ac:dyDescent="0.2">
      <c r="A964" s="143"/>
    </row>
    <row r="965" spans="1:1" x14ac:dyDescent="0.2">
      <c r="A965" s="143"/>
    </row>
    <row r="966" spans="1:1" x14ac:dyDescent="0.2">
      <c r="A966" s="143"/>
    </row>
    <row r="967" spans="1:1" x14ac:dyDescent="0.2">
      <c r="A967" s="143"/>
    </row>
    <row r="968" spans="1:1" x14ac:dyDescent="0.2">
      <c r="A968" s="143"/>
    </row>
    <row r="969" spans="1:1" x14ac:dyDescent="0.2">
      <c r="A969" s="143"/>
    </row>
    <row r="970" spans="1:1" x14ac:dyDescent="0.2">
      <c r="A970" s="143"/>
    </row>
    <row r="971" spans="1:1" x14ac:dyDescent="0.2">
      <c r="A971" s="143"/>
    </row>
    <row r="972" spans="1:1" x14ac:dyDescent="0.2">
      <c r="A972" s="143"/>
    </row>
    <row r="973" spans="1:1" x14ac:dyDescent="0.2">
      <c r="A973" s="143"/>
    </row>
    <row r="974" spans="1:1" x14ac:dyDescent="0.2">
      <c r="A974" s="143"/>
    </row>
    <row r="975" spans="1:1" x14ac:dyDescent="0.2">
      <c r="A975" s="143"/>
    </row>
    <row r="976" spans="1:1" x14ac:dyDescent="0.2">
      <c r="A976" s="143"/>
    </row>
    <row r="977" spans="1:1" x14ac:dyDescent="0.2">
      <c r="A977" s="143"/>
    </row>
    <row r="978" spans="1:1" x14ac:dyDescent="0.2">
      <c r="A978" s="143"/>
    </row>
    <row r="979" spans="1:1" x14ac:dyDescent="0.2">
      <c r="A979" s="143"/>
    </row>
    <row r="980" spans="1:1" x14ac:dyDescent="0.2">
      <c r="A980" s="143"/>
    </row>
    <row r="981" spans="1:1" x14ac:dyDescent="0.2">
      <c r="A981" s="143"/>
    </row>
    <row r="982" spans="1:1" x14ac:dyDescent="0.2">
      <c r="A982" s="143"/>
    </row>
    <row r="983" spans="1:1" x14ac:dyDescent="0.2">
      <c r="A983" s="143"/>
    </row>
    <row r="984" spans="1:1" x14ac:dyDescent="0.2">
      <c r="A984" s="143"/>
    </row>
    <row r="985" spans="1:1" x14ac:dyDescent="0.2">
      <c r="A985" s="143"/>
    </row>
    <row r="986" spans="1:1" x14ac:dyDescent="0.2">
      <c r="A986" s="143"/>
    </row>
    <row r="987" spans="1:1" x14ac:dyDescent="0.2">
      <c r="A987" s="143"/>
    </row>
    <row r="988" spans="1:1" x14ac:dyDescent="0.2">
      <c r="A988" s="143"/>
    </row>
    <row r="989" spans="1:1" x14ac:dyDescent="0.2">
      <c r="A989" s="143"/>
    </row>
    <row r="990" spans="1:1" x14ac:dyDescent="0.2">
      <c r="A990" s="143"/>
    </row>
    <row r="991" spans="1:1" x14ac:dyDescent="0.2">
      <c r="A991" s="143"/>
    </row>
    <row r="992" spans="1:1" x14ac:dyDescent="0.2">
      <c r="A992" s="143"/>
    </row>
    <row r="993" spans="1:1" x14ac:dyDescent="0.2">
      <c r="A993" s="143"/>
    </row>
    <row r="994" spans="1:1" x14ac:dyDescent="0.2">
      <c r="A994" s="143"/>
    </row>
    <row r="995" spans="1:1" x14ac:dyDescent="0.2">
      <c r="A995" s="143"/>
    </row>
    <row r="996" spans="1:1" x14ac:dyDescent="0.2">
      <c r="A996" s="143"/>
    </row>
    <row r="997" spans="1:1" x14ac:dyDescent="0.2">
      <c r="A997" s="143"/>
    </row>
    <row r="998" spans="1:1" x14ac:dyDescent="0.2">
      <c r="A998" s="143"/>
    </row>
    <row r="999" spans="1:1" x14ac:dyDescent="0.2">
      <c r="A999" s="143"/>
    </row>
    <row r="1000" spans="1:1" x14ac:dyDescent="0.2">
      <c r="A1000" s="143"/>
    </row>
    <row r="1001" spans="1:1" x14ac:dyDescent="0.2">
      <c r="A1001" s="143"/>
    </row>
    <row r="1002" spans="1:1" x14ac:dyDescent="0.2">
      <c r="A1002" s="143"/>
    </row>
    <row r="1003" spans="1:1" x14ac:dyDescent="0.2">
      <c r="A1003" s="143"/>
    </row>
    <row r="1004" spans="1:1" x14ac:dyDescent="0.2">
      <c r="A1004" s="143"/>
    </row>
    <row r="1005" spans="1:1" x14ac:dyDescent="0.2">
      <c r="A1005" s="143"/>
    </row>
    <row r="1006" spans="1:1" x14ac:dyDescent="0.2">
      <c r="A1006" s="143"/>
    </row>
    <row r="1007" spans="1:1" x14ac:dyDescent="0.2">
      <c r="A1007" s="143"/>
    </row>
    <row r="1008" spans="1:1" x14ac:dyDescent="0.2">
      <c r="A1008" s="143"/>
    </row>
    <row r="1009" spans="1:1" x14ac:dyDescent="0.2">
      <c r="A1009" s="143"/>
    </row>
    <row r="1010" spans="1:1" x14ac:dyDescent="0.2">
      <c r="A1010" s="143"/>
    </row>
    <row r="1011" spans="1:1" x14ac:dyDescent="0.2">
      <c r="A1011" s="143"/>
    </row>
    <row r="1012" spans="1:1" x14ac:dyDescent="0.2">
      <c r="A1012" s="143"/>
    </row>
    <row r="1013" spans="1:1" x14ac:dyDescent="0.2">
      <c r="A1013" s="143"/>
    </row>
    <row r="1014" spans="1:1" x14ac:dyDescent="0.2">
      <c r="A1014" s="143"/>
    </row>
    <row r="1015" spans="1:1" x14ac:dyDescent="0.2">
      <c r="A1015" s="143"/>
    </row>
    <row r="1016" spans="1:1" x14ac:dyDescent="0.2">
      <c r="A1016" s="143"/>
    </row>
    <row r="1017" spans="1:1" x14ac:dyDescent="0.2">
      <c r="A1017" s="143"/>
    </row>
    <row r="1018" spans="1:1" x14ac:dyDescent="0.2">
      <c r="A1018" s="143"/>
    </row>
    <row r="1019" spans="1:1" x14ac:dyDescent="0.2">
      <c r="A1019" s="143"/>
    </row>
    <row r="1020" spans="1:1" x14ac:dyDescent="0.2">
      <c r="A1020" s="143"/>
    </row>
    <row r="1021" spans="1:1" x14ac:dyDescent="0.2">
      <c r="A1021" s="143"/>
    </row>
    <row r="1022" spans="1:1" x14ac:dyDescent="0.2">
      <c r="A1022" s="143"/>
    </row>
    <row r="1023" spans="1:1" x14ac:dyDescent="0.2">
      <c r="A1023" s="143"/>
    </row>
    <row r="1024" spans="1:1" x14ac:dyDescent="0.2">
      <c r="A1024" s="143"/>
    </row>
    <row r="1025" spans="1:1" x14ac:dyDescent="0.2">
      <c r="A1025" s="143"/>
    </row>
    <row r="1026" spans="1:1" x14ac:dyDescent="0.2">
      <c r="A1026" s="143"/>
    </row>
    <row r="1027" spans="1:1" x14ac:dyDescent="0.2">
      <c r="A1027" s="143"/>
    </row>
    <row r="1028" spans="1:1" x14ac:dyDescent="0.2">
      <c r="A1028" s="143"/>
    </row>
    <row r="1029" spans="1:1" x14ac:dyDescent="0.2">
      <c r="A1029" s="143"/>
    </row>
    <row r="1030" spans="1:1" x14ac:dyDescent="0.2">
      <c r="A1030" s="143"/>
    </row>
    <row r="1031" spans="1:1" x14ac:dyDescent="0.2">
      <c r="A1031" s="143"/>
    </row>
    <row r="1032" spans="1:1" x14ac:dyDescent="0.2">
      <c r="A1032" s="143"/>
    </row>
    <row r="1033" spans="1:1" x14ac:dyDescent="0.2">
      <c r="A1033" s="143"/>
    </row>
    <row r="1034" spans="1:1" x14ac:dyDescent="0.2">
      <c r="A1034" s="143"/>
    </row>
    <row r="1035" spans="1:1" x14ac:dyDescent="0.2">
      <c r="A1035" s="143"/>
    </row>
    <row r="1036" spans="1:1" x14ac:dyDescent="0.2">
      <c r="A1036" s="143"/>
    </row>
    <row r="1037" spans="1:1" x14ac:dyDescent="0.2">
      <c r="A1037" s="143"/>
    </row>
    <row r="1038" spans="1:1" x14ac:dyDescent="0.2">
      <c r="A1038" s="143"/>
    </row>
    <row r="1039" spans="1:1" x14ac:dyDescent="0.2">
      <c r="A1039" s="143"/>
    </row>
    <row r="1040" spans="1:1" x14ac:dyDescent="0.2">
      <c r="A1040" s="143"/>
    </row>
    <row r="1041" spans="1:1" x14ac:dyDescent="0.2">
      <c r="A1041" s="143"/>
    </row>
    <row r="1042" spans="1:1" x14ac:dyDescent="0.2">
      <c r="A1042" s="143"/>
    </row>
    <row r="1043" spans="1:1" x14ac:dyDescent="0.2">
      <c r="A1043" s="143"/>
    </row>
    <row r="1044" spans="1:1" x14ac:dyDescent="0.2">
      <c r="A1044" s="143"/>
    </row>
    <row r="1045" spans="1:1" x14ac:dyDescent="0.2">
      <c r="A1045" s="143"/>
    </row>
    <row r="1046" spans="1:1" x14ac:dyDescent="0.2">
      <c r="A1046" s="143"/>
    </row>
    <row r="1047" spans="1:1" x14ac:dyDescent="0.2">
      <c r="A1047" s="143"/>
    </row>
    <row r="1048" spans="1:1" x14ac:dyDescent="0.2">
      <c r="A1048" s="143"/>
    </row>
    <row r="1049" spans="1:1" x14ac:dyDescent="0.2">
      <c r="A1049" s="143"/>
    </row>
    <row r="1050" spans="1:1" x14ac:dyDescent="0.2">
      <c r="A1050" s="143"/>
    </row>
    <row r="1051" spans="1:1" x14ac:dyDescent="0.2">
      <c r="A1051" s="143"/>
    </row>
    <row r="1052" spans="1:1" x14ac:dyDescent="0.2">
      <c r="A1052" s="143"/>
    </row>
    <row r="1053" spans="1:1" x14ac:dyDescent="0.2">
      <c r="A1053" s="143"/>
    </row>
    <row r="1054" spans="1:1" x14ac:dyDescent="0.2">
      <c r="A1054" s="143"/>
    </row>
    <row r="1055" spans="1:1" x14ac:dyDescent="0.2">
      <c r="A1055" s="143"/>
    </row>
    <row r="1056" spans="1:1" x14ac:dyDescent="0.2">
      <c r="A1056" s="143"/>
    </row>
    <row r="1057" spans="1:1" x14ac:dyDescent="0.2">
      <c r="A1057" s="143"/>
    </row>
    <row r="1058" spans="1:1" x14ac:dyDescent="0.2">
      <c r="A1058" s="143"/>
    </row>
    <row r="1059" spans="1:1" x14ac:dyDescent="0.2">
      <c r="A1059" s="143"/>
    </row>
    <row r="1060" spans="1:1" x14ac:dyDescent="0.2">
      <c r="A1060" s="143"/>
    </row>
    <row r="1061" spans="1:1" x14ac:dyDescent="0.2">
      <c r="A1061" s="143"/>
    </row>
    <row r="1062" spans="1:1" x14ac:dyDescent="0.2">
      <c r="A1062" s="143"/>
    </row>
    <row r="1063" spans="1:1" x14ac:dyDescent="0.2">
      <c r="A1063" s="143"/>
    </row>
    <row r="1064" spans="1:1" x14ac:dyDescent="0.2">
      <c r="A1064" s="143"/>
    </row>
    <row r="1065" spans="1:1" x14ac:dyDescent="0.2">
      <c r="A1065" s="143"/>
    </row>
    <row r="1066" spans="1:1" x14ac:dyDescent="0.2">
      <c r="A1066" s="143"/>
    </row>
    <row r="1067" spans="1:1" x14ac:dyDescent="0.2">
      <c r="A1067" s="143"/>
    </row>
    <row r="1068" spans="1:1" x14ac:dyDescent="0.2">
      <c r="A1068" s="143"/>
    </row>
    <row r="1069" spans="1:1" x14ac:dyDescent="0.2">
      <c r="A1069" s="143"/>
    </row>
    <row r="1070" spans="1:1" x14ac:dyDescent="0.2">
      <c r="A1070" s="143"/>
    </row>
    <row r="1071" spans="1:1" x14ac:dyDescent="0.2">
      <c r="A1071" s="143"/>
    </row>
    <row r="1072" spans="1:1" x14ac:dyDescent="0.2">
      <c r="A1072" s="143"/>
    </row>
    <row r="1073" spans="1:1" x14ac:dyDescent="0.2">
      <c r="A1073" s="143"/>
    </row>
    <row r="1074" spans="1:1" x14ac:dyDescent="0.2">
      <c r="A1074" s="143"/>
    </row>
    <row r="1075" spans="1:1" x14ac:dyDescent="0.2">
      <c r="A1075" s="143"/>
    </row>
    <row r="1076" spans="1:1" x14ac:dyDescent="0.2">
      <c r="A1076" s="143"/>
    </row>
    <row r="1077" spans="1:1" x14ac:dyDescent="0.2">
      <c r="A1077" s="143"/>
    </row>
    <row r="1078" spans="1:1" x14ac:dyDescent="0.2">
      <c r="A1078" s="143"/>
    </row>
    <row r="1079" spans="1:1" x14ac:dyDescent="0.2">
      <c r="A1079" s="143"/>
    </row>
    <row r="1080" spans="1:1" x14ac:dyDescent="0.2">
      <c r="A1080" s="143"/>
    </row>
    <row r="1081" spans="1:1" x14ac:dyDescent="0.2">
      <c r="A1081" s="143"/>
    </row>
    <row r="1082" spans="1:1" x14ac:dyDescent="0.2">
      <c r="A1082" s="143"/>
    </row>
    <row r="1083" spans="1:1" x14ac:dyDescent="0.2">
      <c r="A1083" s="143"/>
    </row>
    <row r="1084" spans="1:1" x14ac:dyDescent="0.2">
      <c r="A1084" s="143"/>
    </row>
    <row r="1085" spans="1:1" x14ac:dyDescent="0.2">
      <c r="A1085" s="143"/>
    </row>
    <row r="1086" spans="1:1" x14ac:dyDescent="0.2">
      <c r="A1086" s="143"/>
    </row>
    <row r="1087" spans="1:1" x14ac:dyDescent="0.2">
      <c r="A1087" s="143"/>
    </row>
    <row r="1088" spans="1:1" x14ac:dyDescent="0.2">
      <c r="A1088" s="143"/>
    </row>
    <row r="1089" spans="1:1" x14ac:dyDescent="0.2">
      <c r="A1089" s="143"/>
    </row>
    <row r="1090" spans="1:1" x14ac:dyDescent="0.2">
      <c r="A1090" s="143"/>
    </row>
    <row r="1091" spans="1:1" x14ac:dyDescent="0.2">
      <c r="A1091" s="143"/>
    </row>
    <row r="1092" spans="1:1" x14ac:dyDescent="0.2">
      <c r="A1092" s="143"/>
    </row>
    <row r="1093" spans="1:1" x14ac:dyDescent="0.2">
      <c r="A1093" s="143"/>
    </row>
    <row r="1094" spans="1:1" x14ac:dyDescent="0.2">
      <c r="A1094" s="143"/>
    </row>
    <row r="1095" spans="1:1" x14ac:dyDescent="0.2">
      <c r="A1095" s="143"/>
    </row>
    <row r="1096" spans="1:1" x14ac:dyDescent="0.2">
      <c r="A1096" s="143"/>
    </row>
    <row r="1097" spans="1:1" x14ac:dyDescent="0.2">
      <c r="A1097" s="143"/>
    </row>
    <row r="1098" spans="1:1" x14ac:dyDescent="0.2">
      <c r="A1098" s="143"/>
    </row>
    <row r="1099" spans="1:1" x14ac:dyDescent="0.2">
      <c r="A1099" s="143"/>
    </row>
    <row r="1100" spans="1:1" x14ac:dyDescent="0.2">
      <c r="A1100" s="143"/>
    </row>
    <row r="1101" spans="1:1" x14ac:dyDescent="0.2">
      <c r="A1101" s="143"/>
    </row>
    <row r="1102" spans="1:1" x14ac:dyDescent="0.2">
      <c r="A1102" s="143"/>
    </row>
    <row r="1103" spans="1:1" x14ac:dyDescent="0.2">
      <c r="A1103" s="143"/>
    </row>
    <row r="1104" spans="1:1" x14ac:dyDescent="0.2">
      <c r="A1104" s="143"/>
    </row>
    <row r="1105" spans="1:1" x14ac:dyDescent="0.2">
      <c r="A1105" s="143"/>
    </row>
    <row r="1106" spans="1:1" x14ac:dyDescent="0.2">
      <c r="A1106" s="143"/>
    </row>
    <row r="1107" spans="1:1" x14ac:dyDescent="0.2">
      <c r="A1107" s="143"/>
    </row>
    <row r="1108" spans="1:1" x14ac:dyDescent="0.2">
      <c r="A1108" s="143"/>
    </row>
    <row r="1109" spans="1:1" x14ac:dyDescent="0.2">
      <c r="A1109" s="143"/>
    </row>
    <row r="1110" spans="1:1" x14ac:dyDescent="0.2">
      <c r="A1110" s="143"/>
    </row>
    <row r="1111" spans="1:1" x14ac:dyDescent="0.2">
      <c r="A1111" s="143"/>
    </row>
    <row r="1112" spans="1:1" x14ac:dyDescent="0.2">
      <c r="A1112" s="143"/>
    </row>
    <row r="1113" spans="1:1" x14ac:dyDescent="0.2">
      <c r="A1113" s="143"/>
    </row>
    <row r="1114" spans="1:1" x14ac:dyDescent="0.2">
      <c r="A1114" s="143"/>
    </row>
    <row r="1115" spans="1:1" x14ac:dyDescent="0.2">
      <c r="A1115" s="143"/>
    </row>
    <row r="1116" spans="1:1" x14ac:dyDescent="0.2">
      <c r="A1116" s="143"/>
    </row>
    <row r="1117" spans="1:1" x14ac:dyDescent="0.2">
      <c r="A1117" s="143"/>
    </row>
    <row r="1118" spans="1:1" x14ac:dyDescent="0.2">
      <c r="A1118" s="143"/>
    </row>
    <row r="1119" spans="1:1" x14ac:dyDescent="0.2">
      <c r="A1119" s="143"/>
    </row>
    <row r="1120" spans="1:1" x14ac:dyDescent="0.2">
      <c r="A1120" s="143"/>
    </row>
    <row r="1121" spans="1:1" x14ac:dyDescent="0.2">
      <c r="A1121" s="143"/>
    </row>
    <row r="1122" spans="1:1" x14ac:dyDescent="0.2">
      <c r="A1122" s="143"/>
    </row>
    <row r="1123" spans="1:1" x14ac:dyDescent="0.2">
      <c r="A1123" s="143"/>
    </row>
    <row r="1124" spans="1:1" x14ac:dyDescent="0.2">
      <c r="A1124" s="143"/>
    </row>
    <row r="1125" spans="1:1" x14ac:dyDescent="0.2">
      <c r="A1125" s="143"/>
    </row>
    <row r="1126" spans="1:1" x14ac:dyDescent="0.2">
      <c r="A1126" s="143"/>
    </row>
    <row r="1127" spans="1:1" x14ac:dyDescent="0.2">
      <c r="A1127" s="143"/>
    </row>
    <row r="1128" spans="1:1" x14ac:dyDescent="0.2">
      <c r="A1128" s="143"/>
    </row>
    <row r="1129" spans="1:1" x14ac:dyDescent="0.2">
      <c r="A1129" s="143"/>
    </row>
    <row r="1130" spans="1:1" x14ac:dyDescent="0.2">
      <c r="A1130" s="143"/>
    </row>
    <row r="1131" spans="1:1" x14ac:dyDescent="0.2">
      <c r="A1131" s="143"/>
    </row>
    <row r="1132" spans="1:1" x14ac:dyDescent="0.2">
      <c r="A1132" s="143"/>
    </row>
    <row r="1133" spans="1:1" x14ac:dyDescent="0.2">
      <c r="A1133" s="143"/>
    </row>
    <row r="1134" spans="1:1" x14ac:dyDescent="0.2">
      <c r="A1134" s="143"/>
    </row>
    <row r="1135" spans="1:1" x14ac:dyDescent="0.2">
      <c r="A1135" s="143"/>
    </row>
    <row r="1136" spans="1:1" x14ac:dyDescent="0.2">
      <c r="A1136" s="143"/>
    </row>
    <row r="1137" spans="1:1" x14ac:dyDescent="0.2">
      <c r="A1137" s="143"/>
    </row>
    <row r="1138" spans="1:1" x14ac:dyDescent="0.2">
      <c r="A1138" s="143"/>
    </row>
    <row r="1139" spans="1:1" x14ac:dyDescent="0.2">
      <c r="A1139" s="143"/>
    </row>
    <row r="1140" spans="1:1" x14ac:dyDescent="0.2">
      <c r="A1140" s="143"/>
    </row>
    <row r="1141" spans="1:1" x14ac:dyDescent="0.2">
      <c r="A1141" s="143"/>
    </row>
    <row r="1142" spans="1:1" x14ac:dyDescent="0.2">
      <c r="A1142" s="143"/>
    </row>
    <row r="1143" spans="1:1" x14ac:dyDescent="0.2">
      <c r="A1143" s="143"/>
    </row>
    <row r="1144" spans="1:1" x14ac:dyDescent="0.2">
      <c r="A1144" s="143"/>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C3CD8504-939F-4D74-862E-3FD921ED7B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DF4A76-605D-40F1-9D34-630BCD81426F}">
  <ds:schemaRefs>
    <ds:schemaRef ds:uri="http://purl.org/dc/elements/1.1/"/>
    <ds:schemaRef ds:uri="http://schemas.openxmlformats.org/package/2006/metadata/core-properties"/>
    <ds:schemaRef ds:uri="http://www.w3.org/XML/1998/namespace"/>
    <ds:schemaRef ds:uri="2090b57c-2e4d-4ed9-b313-510fc704fe75"/>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Opći podaci</vt:lpstr>
      <vt:lpstr>Bilanca</vt:lpstr>
      <vt:lpstr>RDG</vt:lpstr>
      <vt:lpstr>NT_I</vt:lpstr>
      <vt:lpstr>NT_D</vt:lpstr>
      <vt:lpstr>PK</vt:lpstr>
      <vt:lpstr>Bilješke</vt:lpstr>
      <vt:lpstr>Bilanca!Print_Area</vt:lpstr>
      <vt:lpstr>NT_D!Print_Area</vt:lpstr>
      <vt:lpstr>NT_I!Print_Area</vt:lpstr>
      <vt:lpstr>'Opći podaci'!Print_Area</vt:lpstr>
      <vt:lpstr>PK!Print_Area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Ivan Jurković</cp:lastModifiedBy>
  <cp:lastPrinted>2018-04-25T06:49:36Z</cp:lastPrinted>
  <dcterms:created xsi:type="dcterms:W3CDTF">2008-10-17T11:51:54Z</dcterms:created>
  <dcterms:modified xsi:type="dcterms:W3CDTF">2025-02-24T15:26:59Z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