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P:\SUF_svi\TFI KI\TFI-KI 2020 Q4\Za objavu\Engleske verzije\Nekonsolidirano\xsls\"/>
    </mc:Choice>
  </mc:AlternateContent>
  <xr:revisionPtr revIDLastSave="0" documentId="13_ncr:1_{9E960E10-62B7-4A89-833A-BBBD691D59D1}" xr6:coauthVersionLast="45" xr6:coauthVersionMax="45" xr10:uidLastSave="{00000000-0000-0000-0000-000000000000}"/>
  <bookViews>
    <workbookView xWindow="-110" yWindow="-110" windowWidth="19420" windowHeight="10420" xr2:uid="{00000000-000D-0000-FFFF-FFFF00000000}"/>
  </bookViews>
  <sheets>
    <sheet name="General data" sheetId="1" r:id="rId1"/>
    <sheet name="Balance sheet" sheetId="2" r:id="rId2"/>
    <sheet name="P&amp;L" sheetId="3" r:id="rId3"/>
    <sheet name="Cash flow" sheetId="4" r:id="rId4"/>
    <sheet name="Changes in equity" sheetId="5" r:id="rId5"/>
    <sheet name="Notes" sheetId="8" r:id="rId6"/>
  </sheets>
  <externalReferences>
    <externalReference r:id="rId7"/>
    <externalReference r:id="rId8"/>
  </externalReferences>
  <definedNames>
    <definedName name="_xlnm.Print_Area" localSheetId="5">Notes!$A$1:$J$148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9" i="4" l="1"/>
  <c r="D60" i="4" s="1"/>
  <c r="D63" i="4" s="1"/>
  <c r="C59" i="4"/>
  <c r="C60" i="4" s="1"/>
  <c r="C63" i="4" s="1"/>
  <c r="D51" i="4"/>
  <c r="C51" i="4"/>
  <c r="D44" i="4"/>
  <c r="C44" i="4"/>
</calcChain>
</file>

<file path=xl/sharedStrings.xml><?xml version="1.0" encoding="utf-8"?>
<sst xmlns="http://schemas.openxmlformats.org/spreadsheetml/2006/main" count="537" uniqueCount="364">
  <si>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</si>
  <si>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</si>
  <si>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</si>
  <si>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</si>
  <si>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</si>
  <si>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</si>
  <si>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</si>
  <si>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</si>
  <si>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</si>
  <si>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</si>
  <si>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</si>
  <si>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</si>
  <si>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</si>
  <si>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</si>
  <si>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</si>
  <si>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</si>
  <si>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</si>
  <si>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</si>
  <si>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</si>
  <si>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</si>
  <si>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</si>
  <si>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</si>
  <si>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</si>
  <si>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</si>
  <si>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</si>
  <si>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</si>
  <si>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</si>
  <si>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</si>
  <si>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</si>
  <si>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</si>
  <si>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</si>
  <si>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</si>
  <si>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</si>
  <si>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</si>
  <si>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</si>
  <si>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</si>
  <si>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</si>
  <si>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</si>
  <si>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</si>
  <si>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</si>
  <si>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</si>
  <si>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</si>
  <si>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</si>
  <si>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</si>
  <si>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</si>
  <si>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</si>
  <si>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</si>
  <si>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</si>
  <si>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</si>
  <si>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</si>
  <si>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</si>
  <si>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</si>
  <si>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</si>
  <si>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</si>
  <si>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</si>
  <si>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</si>
  <si>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</si>
  <si>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</si>
  <si>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</si>
  <si>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</si>
  <si>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</si>
  <si>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</si>
  <si>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</si>
  <si>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</si>
  <si>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</si>
  <si>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</si>
  <si>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</si>
  <si>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</si>
  <si>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</si>
  <si>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</si>
  <si>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</si>
  <si>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</si>
  <si>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</si>
  <si>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</si>
  <si>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</si>
  <si>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</si>
  <si>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</si>
  <si>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</si>
  <si>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</si>
  <si>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</si>
  <si>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</si>
  <si>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</si>
  <si>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</si>
  <si>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</si>
  <si>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</si>
  <si>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</si>
  <si>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</si>
  <si>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</si>
  <si>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</si>
  <si>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</si>
  <si>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</si>
  <si>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</si>
  <si>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</si>
  <si>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</si>
  <si>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</si>
  <si>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</si>
  <si>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</si>
  <si>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</si>
  <si>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</si>
  <si>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</si>
  <si>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</si>
  <si>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</si>
  <si>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</si>
  <si>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</si>
  <si>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</si>
  <si>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</si>
  <si>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</si>
  <si>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</si>
  <si>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</si>
  <si>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</si>
  <si>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</si>
  <si>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</si>
  <si>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</si>
  <si>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</si>
  <si>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</si>
  <si>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</si>
  <si>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</si>
  <si>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</si>
  <si>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</si>
  <si>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</si>
  <si>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</si>
  <si>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</si>
  <si>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</si>
  <si>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</si>
  <si>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</si>
  <si>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</si>
  <si>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</si>
  <si>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</si>
  <si>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</si>
  <si>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</si>
  <si>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</si>
  <si>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</si>
  <si>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</si>
  <si>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</si>
  <si>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</si>
  <si>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</si>
  <si>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</si>
  <si>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</si>
  <si>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</si>
  <si>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</si>
  <si>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</si>
  <si>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</si>
  <si>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</si>
  <si>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</si>
  <si>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</si>
  <si>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</si>
  <si>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</si>
  <si>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</si>
  <si>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</si>
  <si>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</si>
  <si>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</si>
  <si>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</si>
  <si>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</si>
  <si>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</si>
  <si>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</si>
  <si>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</si>
  <si>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</si>
  <si>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</si>
  <si>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</si>
  <si>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</si>
  <si>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</si>
  <si>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</si>
  <si>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</si>
  <si>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</si>
  <si>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</si>
  <si>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</si>
  <si>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</si>
  <si>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</si>
  <si>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</si>
  <si>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</si>
  <si>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</si>
  <si>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</si>
  <si>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</si>
  <si>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</si>
  <si>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</si>
  <si>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</si>
  <si>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</si>
  <si>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</si>
  <si>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</si>
  <si>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</si>
  <si>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</si>
  <si>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</si>
  <si>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</si>
  <si>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</si>
  <si>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</si>
  <si>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</si>
  <si>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</si>
  <si>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</si>
  <si>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</si>
  <si>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</si>
  <si>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</si>
  <si>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</si>
  <si>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</si>
  <si>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</si>
  <si>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</si>
  <si>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</si>
  <si>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</si>
  <si>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</si>
  <si>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</si>
  <si>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</si>
  <si>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</si>
  <si>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</si>
  <si>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</si>
  <si>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</si>
  <si>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</si>
  <si>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</si>
  <si>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</si>
  <si>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</si>
  <si>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</si>
  <si>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</si>
  <si>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</si>
  <si>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</si>
  <si>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</si>
  <si>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</si>
  <si>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</si>
  <si>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</si>
  <si>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</si>
  <si>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</si>
  <si>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</si>
  <si>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</si>
  <si>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</si>
  <si>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</si>
  <si>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</si>
  <si>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</si>
  <si>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</si>
  <si>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</si>
  <si>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</si>
  <si>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</si>
  <si>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</si>
  <si>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</si>
  <si>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</si>
  <si>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</si>
  <si>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</si>
  <si>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</si>
  <si>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</si>
  <si>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</si>
  <si>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</si>
  <si>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</si>
  <si>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</si>
  <si>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</si>
  <si>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</si>
  <si>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</si>
  <si>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</si>
  <si>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</si>
  <si>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</si>
  <si>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</si>
  <si>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</si>
  <si>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</si>
  <si>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</si>
  <si>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</si>
  <si>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</si>
  <si>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</si>
  <si>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</si>
  <si>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</si>
  <si>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</si>
  <si>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</si>
  <si>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</si>
  <si>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</si>
  <si>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</si>
  <si>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</si>
  <si>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</si>
  <si>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</si>
  <si>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</si>
  <si>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</si>
  <si>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</si>
  <si>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</si>
  <si>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</si>
  <si>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</si>
  <si>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</si>
  <si>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</si>
  <si>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</si>
  <si>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</si>
  <si>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</si>
  <si>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</si>
  <si>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</si>
  <si>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</si>
  <si>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</si>
  <si>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</si>
  <si>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</si>
  <si>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</si>
  <si>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</si>
  <si>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</si>
  <si>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</si>
  <si>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</si>
  <si>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</si>
  <si>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</si>
  <si>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</si>
  <si>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</si>
  <si>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</si>
  <si>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</si>
  <si>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</si>
  <si>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</si>
  <si>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</si>
  <si>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</si>
  <si>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</si>
  <si>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</si>
  <si>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</si>
  <si>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</si>
  <si>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</si>
  <si>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</si>
  <si>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</si>
  <si>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</si>
  <si>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</si>
  <si>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</si>
  <si>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</si>
  <si>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</si>
  <si>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</si>
  <si>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</si>
  <si>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</si>
  <si>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</si>
  <si>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</si>
  <si>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</si>
  <si>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</si>
  <si>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</si>
  <si>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</si>
  <si>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</si>
  <si>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</si>
  <si>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</si>
  <si>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</si>
  <si>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</si>
  <si>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</si>
  <si>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</si>
  <si>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</si>
  <si>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</si>
  <si>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</si>
  <si>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</si>
  <si>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</si>
  <si>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</si>
  <si>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</si>
  <si>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</si>
  <si>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</si>
  <si>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</si>
  <si>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</si>
  <si>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</si>
  <si>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</si>
  <si>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</si>
  <si>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</si>
  <si>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31.12.2019.</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</si>
  <si>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</si>
  <si>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</si>
  <si>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</si>
  <si>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</si>
  <si>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</si>
  <si>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</si>
  <si>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</si>
  <si>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</si>
  <si>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as at December 31, 2020</t>
  </si>
  <si>
    <t>for the period January 01, 2020 to December 31, 2020</t>
  </si>
  <si>
    <t>Notes to financial statements</t>
  </si>
  <si>
    <t>Same period of the previous year 01.01.-31.12.2019</t>
  </si>
  <si>
    <t>Current period 01.01. – 31.12.2020.</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</si>
  <si>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</si>
  <si>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</si>
  <si>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</si>
  <si>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</si>
  <si>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</si>
  <si>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</si>
  <si>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</si>
  <si>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</si>
  <si>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</si>
  <si>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</si>
  <si>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</si>
  <si>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</si>
  <si>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As of 31 December 2020 the Bank has recorded corrections of tangible assets s immaterial effect of HRK 2.6 million on net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</si>
</sst>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3"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55">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22" fillId="7" borderId="8" xfId="0" applyNumberFormat="1" applyFont="1" applyFill="1" applyBorder="1" applyAlignment="1" applyProtection="1">
      <alignment vertical="center" shrinkToFit="1"/>
    </xf>
    <xf numFmtId="166" fontId="19" fillId="6" borderId="8" xfId="0" applyNumberFormat="1" applyFont="1" applyFill="1" applyBorder="1" applyAlignment="1" applyProtection="1">
      <alignment vertical="center" wrapText="1"/>
    </xf>
    <xf numFmtId="166" fontId="15" fillId="7" borderId="8" xfId="0" applyNumberFormat="1" applyFont="1" applyFill="1" applyBorder="1" applyAlignment="1" applyProtection="1">
      <alignment vertical="center" shrinkToFit="1"/>
    </xf>
    <xf numFmtId="166" fontId="16" fillId="0" borderId="12" xfId="0" applyNumberFormat="1" applyFont="1" applyFill="1" applyBorder="1" applyAlignment="1" applyProtection="1">
      <alignment horizontal="right" vertical="center" shrinkToFit="1"/>
      <protection locked="0"/>
    </xf>
    <xf numFmtId="166" fontId="16" fillId="0" borderId="13" xfId="0" applyNumberFormat="1" applyFont="1" applyFill="1" applyBorder="1" applyAlignment="1" applyProtection="1">
      <alignment horizontal="right" vertical="center" shrinkToFit="1"/>
      <protection locked="0"/>
    </xf>
    <xf numFmtId="166" fontId="3" fillId="9" borderId="11" xfId="0" applyNumberFormat="1" applyFont="1" applyFill="1" applyBorder="1" applyAlignment="1" applyProtection="1">
      <alignment vertical="center" shrinkToFit="1"/>
    </xf>
    <xf numFmtId="166" fontId="3" fillId="9" borderId="16" xfId="0" applyNumberFormat="1" applyFont="1" applyFill="1" applyBorder="1" applyAlignment="1" applyProtection="1">
      <alignment vertical="center" shrinkToFit="1"/>
    </xf>
    <xf numFmtId="166" fontId="23" fillId="10" borderId="13" xfId="0" applyNumberFormat="1" applyFont="1" applyFill="1" applyBorder="1" applyAlignment="1" applyProtection="1">
      <alignment horizontal="right" vertical="center" shrinkToFit="1"/>
    </xf>
    <xf numFmtId="166" fontId="28" fillId="0" borderId="8" xfId="0" applyNumberFormat="1" applyFont="1" applyFill="1" applyBorder="1" applyAlignment="1" applyProtection="1">
      <alignment horizontal="right" vertical="center" shrinkToFit="1"/>
      <protection locked="0"/>
    </xf>
    <xf numFmtId="166" fontId="8" fillId="0" borderId="8" xfId="0" applyNumberFormat="1" applyFont="1" applyFill="1" applyBorder="1" applyAlignment="1" applyProtection="1">
      <alignment horizontal="right" vertical="center" shrinkToFit="1"/>
    </xf>
    <xf numFmtId="166" fontId="8" fillId="0" borderId="8" xfId="0" applyNumberFormat="1" applyFont="1" applyFill="1" applyBorder="1" applyAlignment="1" applyProtection="1">
      <alignment horizontal="right" vertical="center" shrinkToFit="1"/>
      <protection locked="0"/>
    </xf>
    <xf numFmtId="166" fontId="9" fillId="0" borderId="8" xfId="0" applyNumberFormat="1" applyFont="1" applyFill="1" applyBorder="1" applyAlignment="1" applyProtection="1">
      <alignment horizontal="right" vertical="center" shrinkToFit="1"/>
    </xf>
    <xf numFmtId="166" fontId="9"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0" fillId="0" borderId="0" xfId="6" applyFont="1" applyAlignment="1">
      <alignment horizontal="left" wrapText="1"/>
    </xf>
    <xf numFmtId="0" fontId="31" fillId="0" borderId="0" xfId="0" applyFont="1"/>
    <xf numFmtId="0" fontId="31" fillId="13" borderId="0" xfId="0" applyFont="1" applyFill="1"/>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0" xfId="6" applyNumberFormat="1" applyFont="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0" fillId="0" borderId="20" xfId="4" applyNumberFormat="1" applyFont="1" applyFill="1" applyBorder="1" applyAlignment="1" applyProtection="1">
      <alignment horizontal="right" vertical="center" shrinkToFit="1"/>
      <protection locked="0"/>
    </xf>
    <xf numFmtId="167" fontId="30" fillId="0" borderId="0" xfId="4" applyNumberFormat="1" applyFont="1" applyFill="1" applyBorder="1" applyAlignment="1" applyProtection="1">
      <alignment horizontal="right" vertical="center" shrinkToFit="1"/>
      <protection locked="0"/>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0" fillId="0" borderId="20" xfId="6" applyNumberFormat="1" applyFont="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0" fillId="0" borderId="21" xfId="4" applyNumberFormat="1" applyFont="1" applyFill="1" applyBorder="1" applyAlignment="1">
      <alignment horizontal="right" vertical="center"/>
    </xf>
    <xf numFmtId="167" fontId="31" fillId="0" borderId="21" xfId="4" applyNumberFormat="1" applyFont="1" applyFill="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0" fillId="0" borderId="0" xfId="4" applyNumberFormat="1" applyFont="1" applyFill="1" applyBorder="1" applyAlignment="1" applyProtection="1">
      <alignment horizontal="right" shrinkToFit="1"/>
      <protection locked="0"/>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0" fillId="0" borderId="0" xfId="6" applyNumberFormat="1" applyFont="1" applyAlignment="1" applyProtection="1">
      <alignment horizontal="right" shrinkToFit="1"/>
      <protection locked="0"/>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0" fillId="0" borderId="20" xfId="4" applyNumberFormat="1" applyFont="1" applyFill="1" applyBorder="1" applyAlignment="1" applyProtection="1">
      <alignment horizontal="right" shrinkToFit="1"/>
      <protection locked="0"/>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166" fontId="9" fillId="0" borderId="11" xfId="0" applyNumberFormat="1" applyFont="1" applyFill="1" applyBorder="1" applyAlignment="1" applyProtection="1">
      <alignment horizontal="right" vertical="center" shrinkToFit="1"/>
      <protection locked="0"/>
    </xf>
    <xf numFmtId="166" fontId="9" fillId="0" borderId="11" xfId="0" applyNumberFormat="1" applyFont="1" applyFill="1" applyBorder="1" applyAlignment="1" applyProtection="1">
      <alignment horizontal="right" vertical="center" shrinkToFit="1"/>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166" fontId="9" fillId="0" borderId="24" xfId="0" applyNumberFormat="1" applyFont="1" applyFill="1" applyBorder="1" applyAlignment="1" applyProtection="1">
      <alignment horizontal="right" vertical="center" shrinkToFit="1"/>
      <protection locked="0"/>
    </xf>
    <xf numFmtId="166" fontId="9" fillId="0" borderId="25" xfId="0" applyNumberFormat="1" applyFont="1" applyFill="1" applyBorder="1" applyAlignment="1" applyProtection="1">
      <alignment horizontal="right" vertical="center" shrinkToFit="1"/>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166" fontId="9" fillId="0" borderId="4" xfId="0" applyNumberFormat="1" applyFont="1" applyFill="1" applyBorder="1" applyAlignment="1" applyProtection="1">
      <alignment horizontal="right" vertical="center" shrinkToFit="1"/>
      <protection locked="0"/>
    </xf>
    <xf numFmtId="166" fontId="9" fillId="0" borderId="4" xfId="0" applyNumberFormat="1" applyFont="1" applyFill="1" applyBorder="1" applyAlignment="1" applyProtection="1">
      <alignment horizontal="right" vertical="center" shrinkToFit="1"/>
    </xf>
    <xf numFmtId="3" fontId="23" fillId="10" borderId="23" xfId="0" applyNumberFormat="1" applyFont="1" applyFill="1" applyBorder="1" applyAlignment="1" applyProtection="1">
      <alignment horizontal="left" vertical="center" shrinkToFit="1"/>
    </xf>
    <xf numFmtId="166" fontId="23" fillId="10" borderId="24" xfId="0" applyNumberFormat="1" applyFont="1" applyFill="1" applyBorder="1" applyAlignment="1" applyProtection="1">
      <alignment horizontal="right" vertical="center" shrinkToFit="1"/>
    </xf>
    <xf numFmtId="166" fontId="23" fillId="10" borderId="25" xfId="0" applyNumberFormat="1" applyFont="1" applyFill="1" applyBorder="1" applyAlignment="1" applyProtection="1">
      <alignment horizontal="righ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5"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6" fontId="30" fillId="0" borderId="0" xfId="5" applyNumberFormat="1" applyFont="1" applyAlignment="1">
      <alignment horizontal="right"/>
    </xf>
    <xf numFmtId="168" fontId="31" fillId="0" borderId="0" xfId="5" applyNumberFormat="1" applyFont="1" applyAlignment="1">
      <alignment horizontal="right"/>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vertical="center"/>
    </xf>
    <xf numFmtId="0" fontId="9" fillId="2" borderId="0" xfId="0" applyFont="1" applyFill="1" applyBorder="1" applyAlignment="1">
      <alignment vertical="center"/>
    </xf>
    <xf numFmtId="0" fontId="8" fillId="3" borderId="0" xfId="0" quotePrefix="1" applyFont="1" applyFill="1" applyBorder="1" applyAlignment="1">
      <alignment vertical="center"/>
    </xf>
    <xf numFmtId="0" fontId="8" fillId="3" borderId="0" xfId="0" applyFont="1" applyFill="1" applyBorder="1" applyAlignment="1">
      <alignment vertical="center"/>
    </xf>
    <xf numFmtId="0" fontId="9"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horizontal="right" vertical="center"/>
    </xf>
    <xf numFmtId="0" fontId="9" fillId="2" borderId="0" xfId="0" applyFont="1" applyFill="1" applyBorder="1" applyAlignment="1">
      <alignment horizontal="right" vertical="center"/>
    </xf>
    <xf numFmtId="0" fontId="8" fillId="2" borderId="0" xfId="0" applyFont="1" applyFill="1" applyBorder="1" applyAlignment="1">
      <alignment vertical="center"/>
    </xf>
    <xf numFmtId="0" fontId="8" fillId="3" borderId="0" xfId="0" quotePrefix="1"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0" applyNumberFormat="1" applyFont="1" applyBorder="1" applyAlignment="1">
      <alignment horizontal="center"/>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xf numFmtId="3" fontId="0" fillId="0" borderId="0" xfId="0" applyNumberFormat="1"/>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sheetDataSet>
      <sheetData sheetId="0"/>
      <sheetData sheetId="1">
        <row r="11">
          <cell r="H11">
            <v>152456818</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115" zoomScaleNormal="100" zoomScaleSheetLayoutView="115" workbookViewId="0">
      <selection activeCell="O25" sqref="O25"/>
    </sheetView>
  </sheetViews>
  <sheetFormatPr defaultColWidth="9.08984375" defaultRowHeight="14.5" x14ac:dyDescent="0.35"/>
  <cols>
    <col min="1" max="16384" width="9.08984375" style="82"/>
  </cols>
  <sheetData>
    <row r="1" spans="1:10" x14ac:dyDescent="0.35">
      <c r="A1" s="222" t="s">
        <v>13</v>
      </c>
      <c r="B1" s="222"/>
      <c r="C1" s="222"/>
      <c r="D1" s="81"/>
      <c r="E1" s="81"/>
      <c r="F1" s="81"/>
      <c r="G1" s="81"/>
      <c r="H1" s="81"/>
      <c r="I1" s="81"/>
      <c r="J1" s="81"/>
    </row>
    <row r="2" spans="1:10" x14ac:dyDescent="0.35">
      <c r="A2" s="223" t="s">
        <v>14</v>
      </c>
      <c r="B2" s="223"/>
      <c r="C2" s="223"/>
      <c r="D2" s="223"/>
      <c r="E2" s="223"/>
      <c r="F2" s="223"/>
      <c r="G2" s="223"/>
      <c r="H2" s="223"/>
      <c r="I2" s="223"/>
      <c r="J2" s="223"/>
    </row>
    <row r="3" spans="1:10" x14ac:dyDescent="0.35">
      <c r="A3" s="83"/>
      <c r="B3" s="83"/>
      <c r="C3" s="83"/>
      <c r="D3" s="83"/>
      <c r="E3" s="83"/>
      <c r="F3" s="83"/>
      <c r="G3" s="83"/>
      <c r="H3" s="83"/>
      <c r="I3" s="83"/>
      <c r="J3" s="83"/>
    </row>
    <row r="4" spans="1:10" ht="15.75" customHeight="1" x14ac:dyDescent="0.35">
      <c r="A4" s="224" t="s">
        <v>15</v>
      </c>
      <c r="B4" s="224"/>
      <c r="C4" s="224"/>
      <c r="D4" s="224"/>
      <c r="E4" s="225">
        <v>43831</v>
      </c>
      <c r="F4" s="225"/>
      <c r="G4" s="84" t="s">
        <v>16</v>
      </c>
      <c r="H4" s="225">
        <v>44196</v>
      </c>
      <c r="I4" s="225"/>
      <c r="J4" s="85"/>
    </row>
    <row r="5" spans="1:10" x14ac:dyDescent="0.35">
      <c r="A5" s="226"/>
      <c r="B5" s="226"/>
      <c r="C5" s="226"/>
      <c r="D5" s="226"/>
      <c r="E5" s="226"/>
      <c r="F5" s="226"/>
      <c r="G5" s="226"/>
      <c r="H5" s="226"/>
      <c r="I5" s="226"/>
      <c r="J5" s="226"/>
    </row>
    <row r="6" spans="1:10" x14ac:dyDescent="0.35">
      <c r="A6" s="86"/>
      <c r="B6" s="87" t="s">
        <v>17</v>
      </c>
      <c r="C6" s="86"/>
      <c r="D6" s="86"/>
      <c r="E6" s="88">
        <v>2020</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4</v>
      </c>
      <c r="F8" s="83"/>
      <c r="G8" s="84"/>
      <c r="H8" s="83"/>
      <c r="I8" s="83"/>
      <c r="J8" s="85"/>
    </row>
    <row r="9" spans="1:10" x14ac:dyDescent="0.35">
      <c r="A9" s="86"/>
      <c r="B9" s="86"/>
      <c r="C9" s="86"/>
      <c r="D9" s="86"/>
      <c r="E9" s="83"/>
      <c r="F9" s="83"/>
      <c r="G9" s="84"/>
      <c r="H9" s="83"/>
      <c r="I9" s="83"/>
      <c r="J9" s="85"/>
    </row>
    <row r="10" spans="1:10" ht="15" customHeight="1" x14ac:dyDescent="0.35">
      <c r="A10" s="221" t="s">
        <v>19</v>
      </c>
      <c r="B10" s="221"/>
      <c r="C10" s="221"/>
      <c r="D10" s="221"/>
      <c r="E10" s="221"/>
      <c r="F10" s="221"/>
      <c r="G10" s="221"/>
      <c r="H10" s="221"/>
      <c r="I10" s="221"/>
      <c r="J10" s="81"/>
    </row>
    <row r="11" spans="1:10" ht="22.5" customHeight="1" x14ac:dyDescent="0.35">
      <c r="A11" s="218" t="s">
        <v>20</v>
      </c>
      <c r="B11" s="218"/>
      <c r="C11" s="220" t="s">
        <v>335</v>
      </c>
      <c r="D11" s="216"/>
      <c r="E11" s="89"/>
      <c r="F11" s="210" t="s">
        <v>21</v>
      </c>
      <c r="G11" s="210"/>
      <c r="H11" s="216" t="s">
        <v>22</v>
      </c>
      <c r="I11" s="216"/>
      <c r="J11" s="89"/>
    </row>
    <row r="12" spans="1:10" x14ac:dyDescent="0.35">
      <c r="A12" s="85"/>
      <c r="B12" s="85"/>
      <c r="C12" s="85"/>
      <c r="D12" s="85"/>
      <c r="E12" s="209"/>
      <c r="F12" s="209"/>
      <c r="G12" s="209"/>
      <c r="H12" s="209"/>
      <c r="I12" s="89"/>
      <c r="J12" s="89"/>
    </row>
    <row r="13" spans="1:10" ht="22.5" customHeight="1" x14ac:dyDescent="0.35">
      <c r="A13" s="210" t="s">
        <v>23</v>
      </c>
      <c r="B13" s="210"/>
      <c r="C13" s="220" t="s">
        <v>334</v>
      </c>
      <c r="D13" s="216"/>
      <c r="E13" s="209"/>
      <c r="F13" s="209"/>
      <c r="G13" s="209"/>
      <c r="H13" s="209"/>
      <c r="I13" s="89"/>
      <c r="J13" s="89"/>
    </row>
    <row r="14" spans="1:10" x14ac:dyDescent="0.35">
      <c r="A14" s="89"/>
      <c r="B14" s="89"/>
      <c r="C14" s="85"/>
      <c r="D14" s="85"/>
      <c r="E14" s="212"/>
      <c r="F14" s="212"/>
      <c r="G14" s="212"/>
      <c r="H14" s="212"/>
      <c r="I14" s="85"/>
      <c r="J14" s="85"/>
    </row>
    <row r="15" spans="1:10" ht="22.5" customHeight="1" x14ac:dyDescent="0.35">
      <c r="A15" s="210" t="s">
        <v>24</v>
      </c>
      <c r="B15" s="210"/>
      <c r="C15" s="216">
        <v>87939104217</v>
      </c>
      <c r="D15" s="216"/>
      <c r="E15" s="212"/>
      <c r="F15" s="212"/>
      <c r="G15" s="90" t="s">
        <v>0</v>
      </c>
      <c r="H15" s="216" t="s">
        <v>25</v>
      </c>
      <c r="I15" s="216"/>
      <c r="J15" s="85"/>
    </row>
    <row r="16" spans="1:10" x14ac:dyDescent="0.35">
      <c r="A16" s="89"/>
      <c r="B16" s="89"/>
      <c r="C16" s="85"/>
      <c r="D16" s="85"/>
      <c r="E16" s="212"/>
      <c r="F16" s="212"/>
      <c r="G16" s="212"/>
      <c r="H16" s="212"/>
      <c r="I16" s="85"/>
      <c r="J16" s="85"/>
    </row>
    <row r="17" spans="1:10" ht="20" x14ac:dyDescent="0.35">
      <c r="A17" s="90"/>
      <c r="B17" s="90" t="s">
        <v>26</v>
      </c>
      <c r="C17" s="216" t="s">
        <v>27</v>
      </c>
      <c r="D17" s="216"/>
      <c r="E17" s="85"/>
      <c r="F17" s="85"/>
      <c r="G17" s="85"/>
      <c r="H17" s="85"/>
      <c r="I17" s="85"/>
      <c r="J17" s="85"/>
    </row>
    <row r="18" spans="1:10" x14ac:dyDescent="0.35">
      <c r="A18" s="209"/>
      <c r="B18" s="209"/>
      <c r="C18" s="212"/>
      <c r="D18" s="212"/>
      <c r="E18" s="212"/>
      <c r="F18" s="212"/>
      <c r="G18" s="212"/>
      <c r="H18" s="212"/>
      <c r="I18" s="85"/>
      <c r="J18" s="85"/>
    </row>
    <row r="19" spans="1:10" x14ac:dyDescent="0.35">
      <c r="A19" s="218" t="s">
        <v>28</v>
      </c>
      <c r="B19" s="218"/>
      <c r="C19" s="214" t="s">
        <v>29</v>
      </c>
      <c r="D19" s="214"/>
      <c r="E19" s="214"/>
      <c r="F19" s="214"/>
      <c r="G19" s="214"/>
      <c r="H19" s="214"/>
      <c r="I19" s="214"/>
      <c r="J19" s="214"/>
    </row>
    <row r="20" spans="1:10" x14ac:dyDescent="0.35">
      <c r="A20" s="85"/>
      <c r="B20" s="85"/>
      <c r="C20" s="85"/>
      <c r="D20" s="85"/>
      <c r="E20" s="212"/>
      <c r="F20" s="212"/>
      <c r="G20" s="212"/>
      <c r="H20" s="212"/>
      <c r="I20" s="85"/>
      <c r="J20" s="85"/>
    </row>
    <row r="21" spans="1:10" x14ac:dyDescent="0.35">
      <c r="A21" s="218" t="s">
        <v>30</v>
      </c>
      <c r="B21" s="218"/>
      <c r="C21" s="216">
        <v>10000</v>
      </c>
      <c r="D21" s="216"/>
      <c r="E21" s="212"/>
      <c r="F21" s="212"/>
      <c r="G21" s="214" t="s">
        <v>1</v>
      </c>
      <c r="H21" s="214"/>
      <c r="I21" s="214"/>
      <c r="J21" s="214"/>
    </row>
    <row r="22" spans="1:10" x14ac:dyDescent="0.35">
      <c r="A22" s="85"/>
      <c r="B22" s="85"/>
      <c r="C22" s="85"/>
      <c r="D22" s="85"/>
      <c r="E22" s="212"/>
      <c r="F22" s="212"/>
      <c r="G22" s="212"/>
      <c r="H22" s="212"/>
      <c r="I22" s="85"/>
      <c r="J22" s="85"/>
    </row>
    <row r="23" spans="1:10" x14ac:dyDescent="0.35">
      <c r="A23" s="218" t="s">
        <v>31</v>
      </c>
      <c r="B23" s="218"/>
      <c r="C23" s="214" t="s">
        <v>2</v>
      </c>
      <c r="D23" s="214"/>
      <c r="E23" s="214"/>
      <c r="F23" s="214"/>
      <c r="G23" s="214"/>
      <c r="H23" s="214"/>
      <c r="I23" s="214"/>
      <c r="J23" s="214"/>
    </row>
    <row r="24" spans="1:10" x14ac:dyDescent="0.35">
      <c r="A24" s="85"/>
      <c r="B24" s="85"/>
      <c r="C24" s="85"/>
      <c r="D24" s="85"/>
      <c r="E24" s="212"/>
      <c r="F24" s="212"/>
      <c r="G24" s="212"/>
      <c r="H24" s="212"/>
      <c r="I24" s="85"/>
      <c r="J24" s="85"/>
    </row>
    <row r="25" spans="1:10" x14ac:dyDescent="0.35">
      <c r="A25" s="218" t="s">
        <v>32</v>
      </c>
      <c r="B25" s="218"/>
      <c r="C25" s="211" t="s">
        <v>3</v>
      </c>
      <c r="D25" s="211"/>
      <c r="E25" s="211"/>
      <c r="F25" s="211"/>
      <c r="G25" s="211"/>
      <c r="H25" s="211"/>
      <c r="I25" s="211"/>
      <c r="J25" s="211"/>
    </row>
    <row r="26" spans="1:10" x14ac:dyDescent="0.35">
      <c r="A26" s="85"/>
      <c r="B26" s="85"/>
      <c r="C26" s="85"/>
      <c r="D26" s="85"/>
      <c r="E26" s="212"/>
      <c r="F26" s="212"/>
      <c r="G26" s="212"/>
      <c r="H26" s="212"/>
      <c r="I26" s="85"/>
      <c r="J26" s="85"/>
    </row>
    <row r="27" spans="1:10" x14ac:dyDescent="0.35">
      <c r="A27" s="218" t="s">
        <v>33</v>
      </c>
      <c r="B27" s="218"/>
      <c r="C27" s="211" t="s">
        <v>4</v>
      </c>
      <c r="D27" s="211"/>
      <c r="E27" s="211"/>
      <c r="F27" s="211"/>
      <c r="G27" s="211"/>
      <c r="H27" s="211"/>
      <c r="I27" s="211"/>
      <c r="J27" s="211"/>
    </row>
    <row r="28" spans="1:10" x14ac:dyDescent="0.35">
      <c r="A28" s="85"/>
      <c r="B28" s="85"/>
      <c r="C28" s="85"/>
      <c r="D28" s="85"/>
      <c r="E28" s="212"/>
      <c r="F28" s="212"/>
      <c r="G28" s="212"/>
      <c r="H28" s="212"/>
      <c r="I28" s="85"/>
      <c r="J28" s="85"/>
    </row>
    <row r="29" spans="1:10" ht="15" customHeight="1" x14ac:dyDescent="0.35">
      <c r="A29" s="209" t="s">
        <v>34</v>
      </c>
      <c r="B29" s="209"/>
      <c r="C29" s="216">
        <v>1301</v>
      </c>
      <c r="D29" s="219"/>
      <c r="E29" s="212"/>
      <c r="F29" s="212"/>
      <c r="G29" s="212"/>
      <c r="H29" s="212"/>
      <c r="I29" s="212"/>
      <c r="J29" s="212"/>
    </row>
    <row r="30" spans="1:10" ht="22.5" customHeight="1" x14ac:dyDescent="0.35">
      <c r="A30" s="209" t="s">
        <v>35</v>
      </c>
      <c r="B30" s="209"/>
      <c r="C30" s="216"/>
      <c r="D30" s="219"/>
      <c r="E30" s="212"/>
      <c r="F30" s="212"/>
      <c r="G30" s="212"/>
      <c r="H30" s="212"/>
      <c r="I30" s="212"/>
      <c r="J30" s="212"/>
    </row>
    <row r="31" spans="1:10" x14ac:dyDescent="0.35">
      <c r="A31" s="85"/>
      <c r="B31" s="85"/>
      <c r="C31" s="85"/>
      <c r="D31" s="85"/>
      <c r="E31" s="212"/>
      <c r="F31" s="212"/>
      <c r="G31" s="212"/>
      <c r="H31" s="212"/>
      <c r="I31" s="85"/>
      <c r="J31" s="85"/>
    </row>
    <row r="32" spans="1:10" x14ac:dyDescent="0.35">
      <c r="A32" s="218" t="s">
        <v>36</v>
      </c>
      <c r="B32" s="218"/>
      <c r="C32" s="88" t="s">
        <v>5</v>
      </c>
      <c r="D32" s="215" t="s">
        <v>37</v>
      </c>
      <c r="E32" s="215"/>
      <c r="F32" s="215"/>
      <c r="G32" s="215"/>
      <c r="H32" s="85"/>
      <c r="I32" s="91" t="s">
        <v>5</v>
      </c>
      <c r="J32" s="91" t="s">
        <v>6</v>
      </c>
    </row>
    <row r="33" spans="1:10" x14ac:dyDescent="0.35">
      <c r="A33" s="218"/>
      <c r="B33" s="218"/>
      <c r="C33" s="83"/>
      <c r="D33" s="84"/>
      <c r="E33" s="212"/>
      <c r="F33" s="212"/>
      <c r="G33" s="212"/>
      <c r="H33" s="212"/>
      <c r="I33" s="85"/>
      <c r="J33" s="85"/>
    </row>
    <row r="34" spans="1:10" x14ac:dyDescent="0.35">
      <c r="A34" s="218" t="s">
        <v>38</v>
      </c>
      <c r="B34" s="218"/>
      <c r="C34" s="88" t="s">
        <v>7</v>
      </c>
      <c r="D34" s="215" t="s">
        <v>39</v>
      </c>
      <c r="E34" s="215"/>
      <c r="F34" s="215"/>
      <c r="G34" s="215"/>
      <c r="H34" s="85"/>
      <c r="I34" s="91" t="s">
        <v>7</v>
      </c>
      <c r="J34" s="91" t="s">
        <v>8</v>
      </c>
    </row>
    <row r="35" spans="1:10" x14ac:dyDescent="0.35">
      <c r="A35" s="85"/>
      <c r="B35" s="85"/>
      <c r="C35" s="85"/>
      <c r="D35" s="85"/>
      <c r="E35" s="212"/>
      <c r="F35" s="212"/>
      <c r="G35" s="212"/>
      <c r="H35" s="212"/>
      <c r="I35" s="85"/>
      <c r="J35" s="85"/>
    </row>
    <row r="36" spans="1:10" x14ac:dyDescent="0.35">
      <c r="A36" s="215" t="s">
        <v>40</v>
      </c>
      <c r="B36" s="215"/>
      <c r="C36" s="215"/>
      <c r="D36" s="215"/>
      <c r="E36" s="215" t="s">
        <v>41</v>
      </c>
      <c r="F36" s="215"/>
      <c r="G36" s="215"/>
      <c r="H36" s="215"/>
      <c r="I36" s="215"/>
      <c r="J36" s="84" t="s">
        <v>9</v>
      </c>
    </row>
    <row r="37" spans="1:10" x14ac:dyDescent="0.35">
      <c r="A37" s="85"/>
      <c r="B37" s="85"/>
      <c r="C37" s="85"/>
      <c r="D37" s="85"/>
      <c r="E37" s="212"/>
      <c r="F37" s="212"/>
      <c r="G37" s="212"/>
      <c r="H37" s="212"/>
      <c r="I37" s="85"/>
      <c r="J37" s="85"/>
    </row>
    <row r="38" spans="1:10" x14ac:dyDescent="0.35">
      <c r="A38" s="217"/>
      <c r="B38" s="217"/>
      <c r="C38" s="217"/>
      <c r="D38" s="217"/>
      <c r="E38" s="217"/>
      <c r="F38" s="217"/>
      <c r="G38" s="217"/>
      <c r="H38" s="217"/>
      <c r="I38" s="217"/>
      <c r="J38" s="88"/>
    </row>
    <row r="39" spans="1:10" x14ac:dyDescent="0.35">
      <c r="A39" s="85"/>
      <c r="B39" s="85"/>
      <c r="C39" s="85"/>
      <c r="D39" s="209"/>
      <c r="E39" s="209"/>
      <c r="F39" s="209"/>
      <c r="G39" s="209"/>
      <c r="H39" s="209"/>
      <c r="I39" s="209"/>
      <c r="J39" s="85"/>
    </row>
    <row r="40" spans="1:10" x14ac:dyDescent="0.35">
      <c r="A40" s="217"/>
      <c r="B40" s="217"/>
      <c r="C40" s="217"/>
      <c r="D40" s="217"/>
      <c r="E40" s="217"/>
      <c r="F40" s="217"/>
      <c r="G40" s="217"/>
      <c r="H40" s="217"/>
      <c r="I40" s="217"/>
      <c r="J40" s="88"/>
    </row>
    <row r="41" spans="1:10" x14ac:dyDescent="0.35">
      <c r="A41" s="85"/>
      <c r="B41" s="85"/>
      <c r="C41" s="85"/>
      <c r="D41" s="89"/>
      <c r="E41" s="209"/>
      <c r="F41" s="209"/>
      <c r="G41" s="209"/>
      <c r="H41" s="209"/>
      <c r="I41" s="89"/>
      <c r="J41" s="85"/>
    </row>
    <row r="42" spans="1:10" x14ac:dyDescent="0.35">
      <c r="A42" s="217"/>
      <c r="B42" s="217"/>
      <c r="C42" s="217"/>
      <c r="D42" s="217"/>
      <c r="E42" s="217"/>
      <c r="F42" s="217"/>
      <c r="G42" s="217"/>
      <c r="H42" s="217"/>
      <c r="I42" s="217"/>
      <c r="J42" s="88"/>
    </row>
    <row r="43" spans="1:10" x14ac:dyDescent="0.35">
      <c r="A43" s="85"/>
      <c r="B43" s="85"/>
      <c r="C43" s="85"/>
      <c r="D43" s="89"/>
      <c r="E43" s="209"/>
      <c r="F43" s="209"/>
      <c r="G43" s="209"/>
      <c r="H43" s="209"/>
      <c r="I43" s="89"/>
      <c r="J43" s="85"/>
    </row>
    <row r="44" spans="1:10" x14ac:dyDescent="0.35">
      <c r="A44" s="217"/>
      <c r="B44" s="217"/>
      <c r="C44" s="217"/>
      <c r="D44" s="217"/>
      <c r="E44" s="217"/>
      <c r="F44" s="217"/>
      <c r="G44" s="217"/>
      <c r="H44" s="217"/>
      <c r="I44" s="217"/>
      <c r="J44" s="88"/>
    </row>
    <row r="45" spans="1:10" x14ac:dyDescent="0.35">
      <c r="A45" s="85"/>
      <c r="B45" s="85"/>
      <c r="C45" s="212"/>
      <c r="D45" s="212"/>
      <c r="E45" s="212"/>
      <c r="F45" s="212"/>
      <c r="G45" s="212"/>
      <c r="H45" s="212"/>
      <c r="I45" s="212"/>
      <c r="J45" s="85"/>
    </row>
    <row r="46" spans="1:10" x14ac:dyDescent="0.35">
      <c r="A46" s="217"/>
      <c r="B46" s="217"/>
      <c r="C46" s="217"/>
      <c r="D46" s="217"/>
      <c r="E46" s="217"/>
      <c r="F46" s="217"/>
      <c r="G46" s="217"/>
      <c r="H46" s="217"/>
      <c r="I46" s="217"/>
      <c r="J46" s="88"/>
    </row>
    <row r="47" spans="1:10" x14ac:dyDescent="0.35">
      <c r="A47" s="85"/>
      <c r="B47" s="85"/>
      <c r="C47" s="85"/>
      <c r="D47" s="85"/>
      <c r="E47" s="212"/>
      <c r="F47" s="212"/>
      <c r="G47" s="212"/>
      <c r="H47" s="212"/>
      <c r="I47" s="85"/>
      <c r="J47" s="85"/>
    </row>
    <row r="48" spans="1:10" x14ac:dyDescent="0.35">
      <c r="A48" s="217"/>
      <c r="B48" s="217"/>
      <c r="C48" s="217"/>
      <c r="D48" s="217"/>
      <c r="E48" s="217"/>
      <c r="F48" s="217"/>
      <c r="G48" s="217"/>
      <c r="H48" s="217"/>
      <c r="I48" s="217"/>
      <c r="J48" s="88"/>
    </row>
    <row r="49" spans="1:10" x14ac:dyDescent="0.35">
      <c r="A49" s="85"/>
      <c r="B49" s="85"/>
      <c r="C49" s="85"/>
      <c r="D49" s="85"/>
      <c r="E49" s="212"/>
      <c r="F49" s="212"/>
      <c r="G49" s="212"/>
      <c r="H49" s="212"/>
      <c r="I49" s="85"/>
      <c r="J49" s="91" t="s">
        <v>10</v>
      </c>
    </row>
    <row r="50" spans="1:10" ht="15" customHeight="1" x14ac:dyDescent="0.35">
      <c r="A50" s="85"/>
      <c r="B50" s="85"/>
      <c r="C50" s="85"/>
      <c r="D50" s="85"/>
      <c r="E50" s="212"/>
      <c r="F50" s="212"/>
      <c r="G50" s="212"/>
      <c r="H50" s="212"/>
      <c r="I50" s="85"/>
      <c r="J50" s="91" t="s">
        <v>11</v>
      </c>
    </row>
    <row r="51" spans="1:10" x14ac:dyDescent="0.35">
      <c r="A51" s="210" t="s">
        <v>42</v>
      </c>
      <c r="B51" s="210"/>
      <c r="C51" s="216" t="s">
        <v>43</v>
      </c>
      <c r="D51" s="216"/>
      <c r="E51" s="212" t="s">
        <v>44</v>
      </c>
      <c r="F51" s="212"/>
      <c r="G51" s="214"/>
      <c r="H51" s="214"/>
      <c r="I51" s="214"/>
      <c r="J51" s="214"/>
    </row>
    <row r="52" spans="1:10" ht="15" customHeight="1" x14ac:dyDescent="0.35">
      <c r="A52" s="85"/>
      <c r="B52" s="85"/>
      <c r="C52" s="212"/>
      <c r="D52" s="212"/>
      <c r="E52" s="212"/>
      <c r="F52" s="212"/>
      <c r="G52" s="212" t="s">
        <v>45</v>
      </c>
      <c r="H52" s="212"/>
      <c r="I52" s="212"/>
      <c r="J52" s="85"/>
    </row>
    <row r="53" spans="1:10" x14ac:dyDescent="0.35">
      <c r="A53" s="210" t="s">
        <v>46</v>
      </c>
      <c r="B53" s="210"/>
      <c r="C53" s="214" t="s">
        <v>12</v>
      </c>
      <c r="D53" s="214"/>
      <c r="E53" s="214"/>
      <c r="F53" s="214"/>
      <c r="G53" s="214"/>
      <c r="H53" s="214"/>
      <c r="I53" s="214"/>
      <c r="J53" s="214"/>
    </row>
    <row r="54" spans="1:10" x14ac:dyDescent="0.35">
      <c r="A54" s="85"/>
      <c r="B54" s="85"/>
      <c r="C54" s="212" t="s">
        <v>47</v>
      </c>
      <c r="D54" s="212"/>
      <c r="E54" s="212"/>
      <c r="F54" s="212"/>
      <c r="G54" s="212"/>
      <c r="H54" s="212"/>
      <c r="I54" s="212"/>
      <c r="J54" s="85"/>
    </row>
    <row r="55" spans="1:10" x14ac:dyDescent="0.35">
      <c r="A55" s="210" t="s">
        <v>48</v>
      </c>
      <c r="B55" s="210"/>
      <c r="C55" s="213" t="s">
        <v>333</v>
      </c>
      <c r="D55" s="214"/>
      <c r="E55" s="214"/>
      <c r="F55" s="212"/>
      <c r="G55" s="212"/>
      <c r="H55" s="215"/>
      <c r="I55" s="215"/>
      <c r="J55" s="215"/>
    </row>
    <row r="56" spans="1:10" ht="15" customHeight="1" x14ac:dyDescent="0.35">
      <c r="A56" s="85"/>
      <c r="B56" s="85"/>
      <c r="C56" s="85"/>
      <c r="D56" s="85"/>
      <c r="E56" s="212"/>
      <c r="F56" s="212"/>
      <c r="G56" s="212"/>
      <c r="H56" s="212"/>
      <c r="I56" s="85"/>
      <c r="J56" s="85"/>
    </row>
    <row r="57" spans="1:10" x14ac:dyDescent="0.35">
      <c r="A57" s="210" t="s">
        <v>32</v>
      </c>
      <c r="B57" s="210"/>
      <c r="C57" s="211" t="s">
        <v>49</v>
      </c>
      <c r="D57" s="211"/>
      <c r="E57" s="211"/>
      <c r="F57" s="211"/>
      <c r="G57" s="211"/>
      <c r="H57" s="211"/>
      <c r="I57" s="211"/>
      <c r="J57" s="211"/>
    </row>
    <row r="58" spans="1:10" ht="15" customHeight="1" x14ac:dyDescent="0.35">
      <c r="A58" s="85"/>
      <c r="B58" s="85"/>
      <c r="C58" s="85"/>
      <c r="D58" s="85"/>
      <c r="E58" s="212"/>
      <c r="F58" s="212"/>
      <c r="G58" s="212"/>
      <c r="H58" s="212"/>
      <c r="I58" s="85"/>
      <c r="J58" s="85"/>
    </row>
    <row r="59" spans="1:10" ht="15.75" customHeight="1" x14ac:dyDescent="0.35">
      <c r="A59" s="210" t="s">
        <v>50</v>
      </c>
      <c r="B59" s="210"/>
      <c r="C59" s="211"/>
      <c r="D59" s="211"/>
      <c r="E59" s="211"/>
      <c r="F59" s="211"/>
      <c r="G59" s="211"/>
      <c r="H59" s="211"/>
      <c r="I59" s="211"/>
      <c r="J59" s="211"/>
    </row>
    <row r="60" spans="1:10" ht="15" customHeight="1" x14ac:dyDescent="0.35">
      <c r="A60" s="85"/>
      <c r="B60" s="85"/>
      <c r="C60" s="209" t="s">
        <v>51</v>
      </c>
      <c r="D60" s="209"/>
      <c r="E60" s="209"/>
      <c r="F60" s="209"/>
      <c r="G60" s="85"/>
      <c r="H60" s="85"/>
      <c r="I60" s="85"/>
      <c r="J60" s="85"/>
    </row>
    <row r="61" spans="1:10" ht="15.75" customHeight="1" x14ac:dyDescent="0.35">
      <c r="A61" s="210" t="s">
        <v>52</v>
      </c>
      <c r="B61" s="210"/>
      <c r="C61" s="211"/>
      <c r="D61" s="211"/>
      <c r="E61" s="211"/>
      <c r="F61" s="211"/>
      <c r="G61" s="211"/>
      <c r="H61" s="211"/>
      <c r="I61" s="211"/>
      <c r="J61" s="211"/>
    </row>
    <row r="62" spans="1:10" x14ac:dyDescent="0.35">
      <c r="A62" s="81"/>
      <c r="B62" s="81"/>
      <c r="C62" s="209" t="s">
        <v>53</v>
      </c>
      <c r="D62" s="209"/>
      <c r="E62" s="209"/>
      <c r="F62" s="209"/>
      <c r="G62" s="209"/>
      <c r="H62" s="81"/>
      <c r="I62" s="81"/>
      <c r="J62" s="81"/>
    </row>
  </sheetData>
  <mergeCells count="127">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36:D36"/>
    <mergeCell ref="E36:I36"/>
    <mergeCell ref="E37:F37"/>
    <mergeCell ref="G37:H37"/>
    <mergeCell ref="A38:D38"/>
    <mergeCell ref="E38:I38"/>
    <mergeCell ref="A33:B33"/>
    <mergeCell ref="E33:F33"/>
    <mergeCell ref="G33:H33"/>
    <mergeCell ref="A34:B34"/>
    <mergeCell ref="D34:G34"/>
    <mergeCell ref="E35:F35"/>
    <mergeCell ref="G35:H35"/>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A55:B55"/>
    <mergeCell ref="C55:E55"/>
    <mergeCell ref="F55:G55"/>
    <mergeCell ref="H55:J55"/>
    <mergeCell ref="E56:F56"/>
    <mergeCell ref="G56:H56"/>
    <mergeCell ref="C52:D52"/>
    <mergeCell ref="E52:F52"/>
    <mergeCell ref="G52:I52"/>
    <mergeCell ref="A53:B53"/>
    <mergeCell ref="C53:J53"/>
    <mergeCell ref="C54:I54"/>
    <mergeCell ref="C60:F60"/>
    <mergeCell ref="A61:B61"/>
    <mergeCell ref="C61:J61"/>
    <mergeCell ref="C62:G62"/>
    <mergeCell ref="A57:B57"/>
    <mergeCell ref="C57:J57"/>
    <mergeCell ref="E58:F58"/>
    <mergeCell ref="G58:H58"/>
    <mergeCell ref="A59:B59"/>
    <mergeCell ref="C59:J59"/>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view="pageBreakPreview" zoomScale="80" zoomScaleNormal="100" zoomScaleSheetLayoutView="80" workbookViewId="0">
      <selection activeCell="F9" sqref="F9:G78"/>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29" t="s">
        <v>64</v>
      </c>
      <c r="B1" s="229"/>
      <c r="C1" s="229"/>
      <c r="D1" s="229"/>
    </row>
    <row r="2" spans="1:7" ht="15" customHeight="1" x14ac:dyDescent="0.35">
      <c r="A2" s="227" t="s">
        <v>346</v>
      </c>
      <c r="B2" s="227"/>
      <c r="C2" s="227"/>
      <c r="D2" s="227"/>
    </row>
    <row r="3" spans="1:7" x14ac:dyDescent="0.35">
      <c r="A3" s="228" t="s">
        <v>65</v>
      </c>
      <c r="B3" s="228"/>
      <c r="C3" s="228"/>
      <c r="D3" s="228"/>
    </row>
    <row r="4" spans="1:7" ht="15" customHeight="1" x14ac:dyDescent="0.35">
      <c r="A4" s="9" t="s">
        <v>54</v>
      </c>
      <c r="B4" s="22"/>
      <c r="C4" s="22"/>
      <c r="D4" s="22"/>
    </row>
    <row r="5" spans="1:7" ht="34.5" customHeight="1" x14ac:dyDescent="0.35">
      <c r="A5" s="23" t="s">
        <v>55</v>
      </c>
      <c r="B5" s="23" t="s">
        <v>113</v>
      </c>
      <c r="C5" s="23" t="s">
        <v>57</v>
      </c>
      <c r="D5" s="23" t="s">
        <v>58</v>
      </c>
    </row>
    <row r="6" spans="1:7" x14ac:dyDescent="0.35">
      <c r="A6" s="10">
        <v>1</v>
      </c>
      <c r="B6" s="3">
        <v>2</v>
      </c>
      <c r="C6" s="2">
        <v>3</v>
      </c>
      <c r="D6" s="2">
        <v>4</v>
      </c>
    </row>
    <row r="7" spans="1:7" x14ac:dyDescent="0.35">
      <c r="A7" s="11"/>
      <c r="B7" s="11"/>
      <c r="C7" s="11"/>
      <c r="D7" s="11"/>
    </row>
    <row r="8" spans="1:7" x14ac:dyDescent="0.35">
      <c r="A8" s="12" t="s">
        <v>59</v>
      </c>
      <c r="B8" s="13"/>
      <c r="C8" s="13"/>
      <c r="D8" s="13"/>
    </row>
    <row r="9" spans="1:7" ht="23" x14ac:dyDescent="0.35">
      <c r="A9" s="14" t="s">
        <v>60</v>
      </c>
      <c r="B9" s="4">
        <v>1</v>
      </c>
      <c r="C9" s="92">
        <v>2772746813</v>
      </c>
      <c r="D9" s="92">
        <v>3662460152</v>
      </c>
      <c r="F9" s="254"/>
      <c r="G9" s="254"/>
    </row>
    <row r="10" spans="1:7" ht="15" customHeight="1" x14ac:dyDescent="0.35">
      <c r="A10" s="15" t="s">
        <v>61</v>
      </c>
      <c r="B10" s="5">
        <v>2</v>
      </c>
      <c r="C10" s="93">
        <v>961912026</v>
      </c>
      <c r="D10" s="93">
        <v>900072987</v>
      </c>
      <c r="F10" s="254"/>
      <c r="G10" s="254"/>
    </row>
    <row r="11" spans="1:7" ht="15" customHeight="1" x14ac:dyDescent="0.35">
      <c r="A11" s="15" t="s">
        <v>62</v>
      </c>
      <c r="B11" s="5">
        <v>3</v>
      </c>
      <c r="C11" s="93">
        <v>1014563142</v>
      </c>
      <c r="D11" s="93">
        <v>2224401393</v>
      </c>
      <c r="F11" s="254"/>
      <c r="G11" s="254"/>
    </row>
    <row r="12" spans="1:7" ht="15" customHeight="1" x14ac:dyDescent="0.35">
      <c r="A12" s="16" t="s">
        <v>66</v>
      </c>
      <c r="B12" s="5">
        <v>4</v>
      </c>
      <c r="C12" s="93">
        <v>796271645</v>
      </c>
      <c r="D12" s="93">
        <v>537985772</v>
      </c>
      <c r="F12" s="254"/>
      <c r="G12" s="254"/>
    </row>
    <row r="13" spans="1:7" ht="15" customHeight="1" x14ac:dyDescent="0.35">
      <c r="A13" s="17" t="s">
        <v>67</v>
      </c>
      <c r="B13" s="4">
        <v>5</v>
      </c>
      <c r="C13" s="94">
        <v>612871552</v>
      </c>
      <c r="D13" s="94">
        <v>719257423</v>
      </c>
      <c r="F13" s="254"/>
      <c r="G13" s="254"/>
    </row>
    <row r="14" spans="1:7" ht="15" customHeight="1" x14ac:dyDescent="0.35">
      <c r="A14" s="15" t="s">
        <v>68</v>
      </c>
      <c r="B14" s="5">
        <v>6</v>
      </c>
      <c r="C14" s="93">
        <v>852203</v>
      </c>
      <c r="D14" s="93">
        <v>0</v>
      </c>
      <c r="F14" s="254"/>
      <c r="G14" s="254"/>
    </row>
    <row r="15" spans="1:7" ht="15" customHeight="1" x14ac:dyDescent="0.35">
      <c r="A15" s="15" t="s">
        <v>69</v>
      </c>
      <c r="B15" s="5">
        <v>7</v>
      </c>
      <c r="C15" s="93">
        <v>96079539</v>
      </c>
      <c r="D15" s="93">
        <v>95340654</v>
      </c>
      <c r="F15" s="254"/>
      <c r="G15" s="254"/>
    </row>
    <row r="16" spans="1:7" ht="15" customHeight="1" x14ac:dyDescent="0.35">
      <c r="A16" s="15" t="s">
        <v>70</v>
      </c>
      <c r="B16" s="5">
        <v>8</v>
      </c>
      <c r="C16" s="93">
        <v>515939810</v>
      </c>
      <c r="D16" s="93">
        <v>623916769</v>
      </c>
      <c r="F16" s="254"/>
      <c r="G16" s="254"/>
    </row>
    <row r="17" spans="1:7" ht="15" customHeight="1" x14ac:dyDescent="0.35">
      <c r="A17" s="15" t="s">
        <v>71</v>
      </c>
      <c r="B17" s="5">
        <v>9</v>
      </c>
      <c r="C17" s="93">
        <v>0</v>
      </c>
      <c r="D17" s="93">
        <v>0</v>
      </c>
      <c r="F17" s="254"/>
      <c r="G17" s="254"/>
    </row>
    <row r="18" spans="1:7" ht="23" x14ac:dyDescent="0.35">
      <c r="A18" s="17" t="s">
        <v>72</v>
      </c>
      <c r="B18" s="4">
        <v>10</v>
      </c>
      <c r="C18" s="94">
        <v>21199086</v>
      </c>
      <c r="D18" s="94">
        <v>18865901</v>
      </c>
      <c r="F18" s="254"/>
      <c r="G18" s="254"/>
    </row>
    <row r="19" spans="1:7" ht="15" customHeight="1" x14ac:dyDescent="0.35">
      <c r="A19" s="15" t="s">
        <v>69</v>
      </c>
      <c r="B19" s="5">
        <v>11</v>
      </c>
      <c r="C19" s="93">
        <v>0</v>
      </c>
      <c r="D19" s="93">
        <v>0</v>
      </c>
      <c r="F19" s="254"/>
      <c r="G19" s="254"/>
    </row>
    <row r="20" spans="1:7" ht="15" customHeight="1" x14ac:dyDescent="0.35">
      <c r="A20" s="15" t="s">
        <v>70</v>
      </c>
      <c r="B20" s="5">
        <v>12</v>
      </c>
      <c r="C20" s="93">
        <v>0</v>
      </c>
      <c r="D20" s="93">
        <v>0</v>
      </c>
      <c r="F20" s="254"/>
      <c r="G20" s="254"/>
    </row>
    <row r="21" spans="1:7" ht="15" customHeight="1" x14ac:dyDescent="0.35">
      <c r="A21" s="15" t="s">
        <v>71</v>
      </c>
      <c r="B21" s="5">
        <v>13</v>
      </c>
      <c r="C21" s="93">
        <v>21199086</v>
      </c>
      <c r="D21" s="93">
        <v>18865901</v>
      </c>
      <c r="F21" s="254"/>
      <c r="G21" s="254"/>
    </row>
    <row r="22" spans="1:7" ht="15" customHeight="1" x14ac:dyDescent="0.35">
      <c r="A22" s="17" t="s">
        <v>73</v>
      </c>
      <c r="B22" s="4">
        <v>14</v>
      </c>
      <c r="C22" s="94">
        <v>0</v>
      </c>
      <c r="D22" s="94">
        <v>0</v>
      </c>
      <c r="F22" s="254"/>
      <c r="G22" s="254"/>
    </row>
    <row r="23" spans="1:7" ht="15" customHeight="1" x14ac:dyDescent="0.35">
      <c r="A23" s="15" t="s">
        <v>70</v>
      </c>
      <c r="B23" s="5">
        <v>15</v>
      </c>
      <c r="C23" s="93">
        <v>0</v>
      </c>
      <c r="D23" s="93">
        <v>0</v>
      </c>
      <c r="F23" s="254"/>
      <c r="G23" s="254"/>
    </row>
    <row r="24" spans="1:7" ht="15" customHeight="1" x14ac:dyDescent="0.35">
      <c r="A24" s="15" t="s">
        <v>71</v>
      </c>
      <c r="B24" s="5">
        <v>16</v>
      </c>
      <c r="C24" s="93">
        <v>0</v>
      </c>
      <c r="D24" s="93">
        <v>0</v>
      </c>
      <c r="F24" s="254"/>
      <c r="G24" s="254"/>
    </row>
    <row r="25" spans="1:7" ht="23" x14ac:dyDescent="0.35">
      <c r="A25" s="17" t="s">
        <v>74</v>
      </c>
      <c r="B25" s="4">
        <v>17</v>
      </c>
      <c r="C25" s="94">
        <v>4640197866</v>
      </c>
      <c r="D25" s="94">
        <v>4158015469</v>
      </c>
      <c r="F25" s="254"/>
      <c r="G25" s="254"/>
    </row>
    <row r="26" spans="1:7" ht="15" customHeight="1" x14ac:dyDescent="0.35">
      <c r="A26" s="15" t="s">
        <v>69</v>
      </c>
      <c r="B26" s="5">
        <v>18</v>
      </c>
      <c r="C26" s="93">
        <v>57269384</v>
      </c>
      <c r="D26" s="93">
        <v>49027711</v>
      </c>
      <c r="F26" s="254"/>
      <c r="G26" s="254"/>
    </row>
    <row r="27" spans="1:7" ht="15" customHeight="1" x14ac:dyDescent="0.35">
      <c r="A27" s="15" t="s">
        <v>70</v>
      </c>
      <c r="B27" s="5">
        <v>19</v>
      </c>
      <c r="C27" s="93">
        <v>4582928482</v>
      </c>
      <c r="D27" s="93">
        <v>4108987758</v>
      </c>
      <c r="F27" s="254"/>
      <c r="G27" s="254"/>
    </row>
    <row r="28" spans="1:7" ht="15" customHeight="1" x14ac:dyDescent="0.35">
      <c r="A28" s="15" t="s">
        <v>71</v>
      </c>
      <c r="B28" s="5">
        <v>20</v>
      </c>
      <c r="C28" s="93">
        <v>0</v>
      </c>
      <c r="D28" s="93">
        <v>0</v>
      </c>
      <c r="F28" s="254"/>
      <c r="G28" s="254"/>
    </row>
    <row r="29" spans="1:7" ht="15" customHeight="1" x14ac:dyDescent="0.35">
      <c r="A29" s="17" t="s">
        <v>75</v>
      </c>
      <c r="B29" s="4">
        <v>21</v>
      </c>
      <c r="C29" s="94">
        <v>15217710292</v>
      </c>
      <c r="D29" s="94">
        <v>16414151555</v>
      </c>
      <c r="F29" s="254"/>
      <c r="G29" s="254"/>
    </row>
    <row r="30" spans="1:7" ht="15" customHeight="1" x14ac:dyDescent="0.35">
      <c r="A30" s="15" t="s">
        <v>70</v>
      </c>
      <c r="B30" s="5">
        <v>22</v>
      </c>
      <c r="C30" s="93">
        <v>4305695</v>
      </c>
      <c r="D30" s="93">
        <v>1978784</v>
      </c>
      <c r="F30" s="254"/>
      <c r="G30" s="254"/>
    </row>
    <row r="31" spans="1:7" ht="15" customHeight="1" x14ac:dyDescent="0.35">
      <c r="A31" s="15" t="s">
        <v>71</v>
      </c>
      <c r="B31" s="5">
        <v>23</v>
      </c>
      <c r="C31" s="93">
        <v>15213404597</v>
      </c>
      <c r="D31" s="93">
        <v>16412172771</v>
      </c>
      <c r="F31" s="254"/>
      <c r="G31" s="254"/>
    </row>
    <row r="32" spans="1:7" ht="15" customHeight="1" x14ac:dyDescent="0.35">
      <c r="A32" s="15" t="s">
        <v>76</v>
      </c>
      <c r="B32" s="5">
        <v>24</v>
      </c>
      <c r="C32" s="93">
        <v>0</v>
      </c>
      <c r="D32" s="93">
        <v>0</v>
      </c>
      <c r="F32" s="254"/>
      <c r="G32" s="254"/>
    </row>
    <row r="33" spans="1:7" ht="23" x14ac:dyDescent="0.35">
      <c r="A33" s="15" t="s">
        <v>77</v>
      </c>
      <c r="B33" s="5">
        <v>25</v>
      </c>
      <c r="C33" s="93">
        <v>0</v>
      </c>
      <c r="D33" s="93">
        <v>0</v>
      </c>
      <c r="F33" s="254"/>
      <c r="G33" s="254"/>
    </row>
    <row r="34" spans="1:7" ht="15" customHeight="1" x14ac:dyDescent="0.35">
      <c r="A34" s="15" t="s">
        <v>78</v>
      </c>
      <c r="B34" s="5">
        <v>26</v>
      </c>
      <c r="C34" s="93">
        <v>5490000</v>
      </c>
      <c r="D34" s="93">
        <v>9760843</v>
      </c>
      <c r="F34" s="254"/>
      <c r="G34" s="254"/>
    </row>
    <row r="35" spans="1:7" ht="15" customHeight="1" x14ac:dyDescent="0.35">
      <c r="A35" s="15" t="s">
        <v>79</v>
      </c>
      <c r="B35" s="5">
        <v>27</v>
      </c>
      <c r="C35" s="93">
        <v>324429807</v>
      </c>
      <c r="D35" s="93">
        <v>326523749</v>
      </c>
      <c r="F35" s="254"/>
      <c r="G35" s="254"/>
    </row>
    <row r="36" spans="1:7" ht="15" customHeight="1" x14ac:dyDescent="0.35">
      <c r="A36" s="15" t="s">
        <v>80</v>
      </c>
      <c r="B36" s="5">
        <v>28</v>
      </c>
      <c r="C36" s="93">
        <v>109095746</v>
      </c>
      <c r="D36" s="93">
        <v>91038847</v>
      </c>
      <c r="F36" s="254"/>
      <c r="G36" s="254"/>
    </row>
    <row r="37" spans="1:7" ht="15" customHeight="1" x14ac:dyDescent="0.35">
      <c r="A37" s="15" t="s">
        <v>81</v>
      </c>
      <c r="B37" s="5">
        <v>29</v>
      </c>
      <c r="C37" s="93">
        <v>6453295</v>
      </c>
      <c r="D37" s="93">
        <v>7545824</v>
      </c>
      <c r="F37" s="254"/>
      <c r="G37" s="254"/>
    </row>
    <row r="38" spans="1:7" ht="15" customHeight="1" x14ac:dyDescent="0.35">
      <c r="A38" s="15" t="s">
        <v>82</v>
      </c>
      <c r="B38" s="5">
        <v>30</v>
      </c>
      <c r="C38" s="93">
        <v>42962745</v>
      </c>
      <c r="D38" s="93">
        <v>40280097</v>
      </c>
      <c r="F38" s="254"/>
      <c r="G38" s="254"/>
    </row>
    <row r="39" spans="1:7" ht="15" customHeight="1" x14ac:dyDescent="0.35">
      <c r="A39" s="15" t="s">
        <v>83</v>
      </c>
      <c r="B39" s="5">
        <v>31</v>
      </c>
      <c r="C39" s="93">
        <v>20000000</v>
      </c>
      <c r="D39" s="93">
        <v>20000000</v>
      </c>
      <c r="F39" s="254"/>
      <c r="G39" s="254"/>
    </row>
    <row r="40" spans="1:7" ht="15" customHeight="1" x14ac:dyDescent="0.35">
      <c r="A40" s="18" t="s">
        <v>63</v>
      </c>
      <c r="B40" s="4">
        <v>32</v>
      </c>
      <c r="C40" s="92">
        <v>23773157202</v>
      </c>
      <c r="D40" s="92">
        <v>25467899860</v>
      </c>
      <c r="F40" s="254"/>
      <c r="G40" s="254"/>
    </row>
    <row r="41" spans="1:7" x14ac:dyDescent="0.35">
      <c r="A41" s="12" t="s">
        <v>84</v>
      </c>
      <c r="B41" s="13"/>
      <c r="C41" s="95"/>
      <c r="D41" s="95"/>
      <c r="F41" s="254"/>
      <c r="G41" s="254"/>
    </row>
    <row r="42" spans="1:7" ht="15" customHeight="1" x14ac:dyDescent="0.35">
      <c r="A42" s="18" t="s">
        <v>85</v>
      </c>
      <c r="B42" s="4">
        <v>33</v>
      </c>
      <c r="C42" s="92">
        <v>863025</v>
      </c>
      <c r="D42" s="92">
        <v>21172</v>
      </c>
      <c r="F42" s="254"/>
      <c r="G42" s="254"/>
    </row>
    <row r="43" spans="1:7" ht="15" customHeight="1" x14ac:dyDescent="0.35">
      <c r="A43" s="15" t="s">
        <v>68</v>
      </c>
      <c r="B43" s="5">
        <v>34</v>
      </c>
      <c r="C43" s="93">
        <v>863025</v>
      </c>
      <c r="D43" s="93">
        <v>21172</v>
      </c>
      <c r="F43" s="254"/>
      <c r="G43" s="254"/>
    </row>
    <row r="44" spans="1:7" ht="15" customHeight="1" x14ac:dyDescent="0.35">
      <c r="A44" s="15" t="s">
        <v>90</v>
      </c>
      <c r="B44" s="5">
        <v>35</v>
      </c>
      <c r="C44" s="93">
        <v>0</v>
      </c>
      <c r="D44" s="93">
        <v>0</v>
      </c>
      <c r="F44" s="254"/>
      <c r="G44" s="254"/>
    </row>
    <row r="45" spans="1:7" ht="15" customHeight="1" x14ac:dyDescent="0.35">
      <c r="A45" s="15" t="s">
        <v>91</v>
      </c>
      <c r="B45" s="5">
        <v>36</v>
      </c>
      <c r="C45" s="93">
        <v>0</v>
      </c>
      <c r="D45" s="93">
        <v>0</v>
      </c>
      <c r="F45" s="254"/>
      <c r="G45" s="254"/>
    </row>
    <row r="46" spans="1:7" ht="15" customHeight="1" x14ac:dyDescent="0.35">
      <c r="A46" s="15" t="s">
        <v>92</v>
      </c>
      <c r="B46" s="5">
        <v>37</v>
      </c>
      <c r="C46" s="93">
        <v>0</v>
      </c>
      <c r="D46" s="93">
        <v>0</v>
      </c>
      <c r="F46" s="254"/>
      <c r="G46" s="254"/>
    </row>
    <row r="47" spans="1:7" ht="15" customHeight="1" x14ac:dyDescent="0.35">
      <c r="A47" s="15" t="s">
        <v>93</v>
      </c>
      <c r="B47" s="5">
        <v>38</v>
      </c>
      <c r="C47" s="93">
        <v>0</v>
      </c>
      <c r="D47" s="93">
        <v>0</v>
      </c>
      <c r="F47" s="254"/>
      <c r="G47" s="254"/>
    </row>
    <row r="48" spans="1:7" ht="23" x14ac:dyDescent="0.35">
      <c r="A48" s="18" t="s">
        <v>94</v>
      </c>
      <c r="B48" s="4">
        <v>39</v>
      </c>
      <c r="C48" s="92">
        <v>0</v>
      </c>
      <c r="D48" s="92">
        <v>0</v>
      </c>
      <c r="F48" s="254"/>
      <c r="G48" s="254"/>
    </row>
    <row r="49" spans="1:7" ht="15" customHeight="1" x14ac:dyDescent="0.35">
      <c r="A49" s="15" t="s">
        <v>91</v>
      </c>
      <c r="B49" s="5">
        <v>40</v>
      </c>
      <c r="C49" s="93">
        <v>0</v>
      </c>
      <c r="D49" s="93">
        <v>0</v>
      </c>
      <c r="F49" s="254"/>
      <c r="G49" s="254"/>
    </row>
    <row r="50" spans="1:7" ht="15" customHeight="1" x14ac:dyDescent="0.35">
      <c r="A50" s="15" t="s">
        <v>92</v>
      </c>
      <c r="B50" s="5">
        <v>41</v>
      </c>
      <c r="C50" s="93">
        <v>0</v>
      </c>
      <c r="D50" s="93">
        <v>0</v>
      </c>
      <c r="F50" s="254"/>
      <c r="G50" s="254"/>
    </row>
    <row r="51" spans="1:7" ht="15" customHeight="1" x14ac:dyDescent="0.35">
      <c r="A51" s="15" t="s">
        <v>93</v>
      </c>
      <c r="B51" s="5">
        <v>42</v>
      </c>
      <c r="C51" s="93">
        <v>0</v>
      </c>
      <c r="D51" s="93">
        <v>0</v>
      </c>
      <c r="F51" s="254"/>
      <c r="G51" s="254"/>
    </row>
    <row r="52" spans="1:7" ht="15" customHeight="1" x14ac:dyDescent="0.35">
      <c r="A52" s="18" t="s">
        <v>95</v>
      </c>
      <c r="B52" s="4">
        <v>43</v>
      </c>
      <c r="C52" s="92">
        <v>21056875186</v>
      </c>
      <c r="D52" s="92">
        <v>22688405792</v>
      </c>
      <c r="F52" s="254"/>
      <c r="G52" s="254"/>
    </row>
    <row r="53" spans="1:7" ht="15" customHeight="1" x14ac:dyDescent="0.35">
      <c r="A53" s="15" t="s">
        <v>91</v>
      </c>
      <c r="B53" s="5">
        <v>44</v>
      </c>
      <c r="C53" s="93">
        <v>20944398925</v>
      </c>
      <c r="D53" s="93">
        <v>22569135023</v>
      </c>
      <c r="F53" s="254"/>
      <c r="G53" s="254"/>
    </row>
    <row r="54" spans="1:7" ht="15" customHeight="1" x14ac:dyDescent="0.35">
      <c r="A54" s="15" t="s">
        <v>92</v>
      </c>
      <c r="B54" s="5">
        <v>45</v>
      </c>
      <c r="C54" s="93">
        <v>0</v>
      </c>
      <c r="D54" s="93">
        <v>0</v>
      </c>
      <c r="F54" s="254"/>
      <c r="G54" s="254"/>
    </row>
    <row r="55" spans="1:7" ht="15" customHeight="1" x14ac:dyDescent="0.35">
      <c r="A55" s="15" t="s">
        <v>93</v>
      </c>
      <c r="B55" s="5">
        <v>46</v>
      </c>
      <c r="C55" s="93">
        <v>112476261</v>
      </c>
      <c r="D55" s="93">
        <v>119270769</v>
      </c>
      <c r="F55" s="254"/>
      <c r="G55" s="254"/>
    </row>
    <row r="56" spans="1:7" ht="15" customHeight="1" x14ac:dyDescent="0.35">
      <c r="A56" s="15" t="s">
        <v>76</v>
      </c>
      <c r="B56" s="5">
        <v>47</v>
      </c>
      <c r="C56" s="93">
        <v>0</v>
      </c>
      <c r="D56" s="93">
        <v>0</v>
      </c>
      <c r="F56" s="254"/>
      <c r="G56" s="254"/>
    </row>
    <row r="57" spans="1:7" ht="23" x14ac:dyDescent="0.35">
      <c r="A57" s="19" t="s">
        <v>77</v>
      </c>
      <c r="B57" s="5">
        <v>48</v>
      </c>
      <c r="C57" s="93">
        <v>0</v>
      </c>
      <c r="D57" s="93">
        <v>0</v>
      </c>
      <c r="F57" s="254"/>
      <c r="G57" s="254"/>
    </row>
    <row r="58" spans="1:7" ht="15" customHeight="1" x14ac:dyDescent="0.35">
      <c r="A58" s="19" t="s">
        <v>96</v>
      </c>
      <c r="B58" s="5">
        <v>49</v>
      </c>
      <c r="C58" s="93">
        <v>196063323</v>
      </c>
      <c r="D58" s="93">
        <v>125643877</v>
      </c>
      <c r="F58" s="254"/>
      <c r="G58" s="254"/>
    </row>
    <row r="59" spans="1:7" ht="15" customHeight="1" x14ac:dyDescent="0.35">
      <c r="A59" s="19" t="s">
        <v>97</v>
      </c>
      <c r="B59" s="5">
        <v>50</v>
      </c>
      <c r="C59" s="93">
        <v>1728314</v>
      </c>
      <c r="D59" s="93">
        <v>30445178</v>
      </c>
      <c r="F59" s="254"/>
      <c r="G59" s="254"/>
    </row>
    <row r="60" spans="1:7" ht="15" customHeight="1" x14ac:dyDescent="0.35">
      <c r="A60" s="19" t="s">
        <v>98</v>
      </c>
      <c r="B60" s="5">
        <v>51</v>
      </c>
      <c r="C60" s="93">
        <v>0</v>
      </c>
      <c r="D60" s="93">
        <v>0</v>
      </c>
      <c r="F60" s="254"/>
      <c r="G60" s="254"/>
    </row>
    <row r="61" spans="1:7" ht="15" customHeight="1" x14ac:dyDescent="0.35">
      <c r="A61" s="19" t="s">
        <v>99</v>
      </c>
      <c r="B61" s="5">
        <v>52</v>
      </c>
      <c r="C61" s="93">
        <v>147415709</v>
      </c>
      <c r="D61" s="93">
        <v>150105150</v>
      </c>
      <c r="F61" s="254"/>
      <c r="G61" s="254"/>
    </row>
    <row r="62" spans="1:7" ht="15" customHeight="1" x14ac:dyDescent="0.35">
      <c r="A62" s="19" t="s">
        <v>100</v>
      </c>
      <c r="B62" s="5">
        <v>53</v>
      </c>
      <c r="C62" s="93">
        <v>0</v>
      </c>
      <c r="D62" s="93">
        <v>0</v>
      </c>
      <c r="F62" s="254"/>
      <c r="G62" s="254"/>
    </row>
    <row r="63" spans="1:7" ht="15" customHeight="1" x14ac:dyDescent="0.35">
      <c r="A63" s="18" t="s">
        <v>86</v>
      </c>
      <c r="B63" s="4">
        <v>54</v>
      </c>
      <c r="C63" s="92">
        <v>21402945557</v>
      </c>
      <c r="D63" s="92">
        <v>22994621169</v>
      </c>
      <c r="F63" s="254"/>
      <c r="G63" s="254"/>
    </row>
    <row r="64" spans="1:7" x14ac:dyDescent="0.35">
      <c r="A64" s="20" t="s">
        <v>87</v>
      </c>
      <c r="B64" s="21"/>
      <c r="C64" s="96"/>
      <c r="D64" s="97"/>
      <c r="F64" s="254"/>
      <c r="G64" s="254"/>
    </row>
    <row r="65" spans="1:7" ht="15" customHeight="1" x14ac:dyDescent="0.35">
      <c r="A65" s="15" t="s">
        <v>101</v>
      </c>
      <c r="B65" s="5">
        <v>55</v>
      </c>
      <c r="C65" s="93">
        <v>1214775000</v>
      </c>
      <c r="D65" s="93">
        <v>1214775000</v>
      </c>
      <c r="F65" s="254"/>
      <c r="G65" s="254"/>
    </row>
    <row r="66" spans="1:7" ht="15" customHeight="1" x14ac:dyDescent="0.35">
      <c r="A66" s="15" t="s">
        <v>102</v>
      </c>
      <c r="B66" s="5">
        <v>56</v>
      </c>
      <c r="C66" s="93">
        <v>0</v>
      </c>
      <c r="D66" s="93">
        <v>0</v>
      </c>
      <c r="F66" s="254"/>
      <c r="G66" s="254"/>
    </row>
    <row r="67" spans="1:7" ht="15" customHeight="1" x14ac:dyDescent="0.35">
      <c r="A67" s="15" t="s">
        <v>103</v>
      </c>
      <c r="B67" s="5">
        <v>57</v>
      </c>
      <c r="C67" s="93">
        <v>0</v>
      </c>
      <c r="D67" s="93">
        <v>0</v>
      </c>
      <c r="F67" s="254"/>
      <c r="G67" s="254"/>
    </row>
    <row r="68" spans="1:7" ht="15" customHeight="1" x14ac:dyDescent="0.35">
      <c r="A68" s="15" t="s">
        <v>104</v>
      </c>
      <c r="B68" s="5">
        <v>58</v>
      </c>
      <c r="C68" s="93">
        <v>0</v>
      </c>
      <c r="D68" s="93">
        <v>0</v>
      </c>
      <c r="F68" s="254"/>
      <c r="G68" s="254"/>
    </row>
    <row r="69" spans="1:7" ht="15" customHeight="1" x14ac:dyDescent="0.35">
      <c r="A69" s="15" t="s">
        <v>105</v>
      </c>
      <c r="B69" s="5">
        <v>59</v>
      </c>
      <c r="C69" s="93">
        <v>319404893</v>
      </c>
      <c r="D69" s="93">
        <v>242230591</v>
      </c>
      <c r="F69" s="254"/>
      <c r="G69" s="254"/>
    </row>
    <row r="70" spans="1:7" ht="15" customHeight="1" x14ac:dyDescent="0.35">
      <c r="A70" s="15" t="s">
        <v>106</v>
      </c>
      <c r="B70" s="5">
        <v>60</v>
      </c>
      <c r="C70" s="93">
        <v>153174469</v>
      </c>
      <c r="D70" s="93">
        <v>200321464</v>
      </c>
      <c r="F70" s="254"/>
      <c r="G70" s="254"/>
    </row>
    <row r="71" spans="1:7" ht="15" customHeight="1" x14ac:dyDescent="0.35">
      <c r="A71" s="15" t="s">
        <v>107</v>
      </c>
      <c r="B71" s="5">
        <v>61</v>
      </c>
      <c r="C71" s="93">
        <v>0</v>
      </c>
      <c r="D71" s="93">
        <v>22743964</v>
      </c>
      <c r="F71" s="254"/>
      <c r="G71" s="254"/>
    </row>
    <row r="72" spans="1:7" ht="15" customHeight="1" x14ac:dyDescent="0.35">
      <c r="A72" s="15" t="s">
        <v>108</v>
      </c>
      <c r="B72" s="5">
        <v>62</v>
      </c>
      <c r="C72" s="93">
        <v>539561769</v>
      </c>
      <c r="D72" s="93">
        <v>611448026</v>
      </c>
      <c r="F72" s="254"/>
      <c r="G72" s="254"/>
    </row>
    <row r="73" spans="1:7" ht="15" customHeight="1" x14ac:dyDescent="0.35">
      <c r="A73" s="15" t="s">
        <v>109</v>
      </c>
      <c r="B73" s="5">
        <v>63</v>
      </c>
      <c r="C73" s="93">
        <v>-477000</v>
      </c>
      <c r="D73" s="93">
        <v>-477000</v>
      </c>
      <c r="F73" s="254"/>
      <c r="G73" s="254"/>
    </row>
    <row r="74" spans="1:7" ht="15" customHeight="1" x14ac:dyDescent="0.35">
      <c r="A74" s="15" t="s">
        <v>110</v>
      </c>
      <c r="B74" s="5">
        <v>64</v>
      </c>
      <c r="C74" s="93">
        <v>143772514</v>
      </c>
      <c r="D74" s="93">
        <v>182236646</v>
      </c>
      <c r="F74" s="254"/>
      <c r="G74" s="254"/>
    </row>
    <row r="75" spans="1:7" ht="15" customHeight="1" x14ac:dyDescent="0.35">
      <c r="A75" s="15" t="s">
        <v>111</v>
      </c>
      <c r="B75" s="5">
        <v>65</v>
      </c>
      <c r="C75" s="93">
        <v>0</v>
      </c>
      <c r="D75" s="93">
        <v>0</v>
      </c>
      <c r="F75" s="254"/>
      <c r="G75" s="254"/>
    </row>
    <row r="76" spans="1:7" ht="15" customHeight="1" x14ac:dyDescent="0.35">
      <c r="A76" s="15" t="s">
        <v>112</v>
      </c>
      <c r="B76" s="5">
        <v>66</v>
      </c>
      <c r="C76" s="93">
        <v>0</v>
      </c>
      <c r="D76" s="93">
        <v>0</v>
      </c>
      <c r="F76" s="254"/>
      <c r="G76" s="254"/>
    </row>
    <row r="77" spans="1:7" ht="15" customHeight="1" x14ac:dyDescent="0.35">
      <c r="A77" s="18" t="s">
        <v>88</v>
      </c>
      <c r="B77" s="4">
        <v>67</v>
      </c>
      <c r="C77" s="92">
        <v>2370211645</v>
      </c>
      <c r="D77" s="92">
        <v>2473278691</v>
      </c>
      <c r="F77" s="254"/>
      <c r="G77" s="254"/>
    </row>
    <row r="78" spans="1:7" ht="15" customHeight="1" x14ac:dyDescent="0.35">
      <c r="A78" s="18" t="s">
        <v>89</v>
      </c>
      <c r="B78" s="4">
        <v>68</v>
      </c>
      <c r="C78" s="92">
        <v>23773157202</v>
      </c>
      <c r="D78" s="92">
        <v>25467899860</v>
      </c>
      <c r="F78" s="254"/>
      <c r="G78" s="254"/>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showGridLines="0" view="pageBreakPreview" topLeftCell="B55" zoomScale="70" zoomScaleNormal="100" zoomScaleSheetLayoutView="70" workbookViewId="0">
      <selection activeCell="G55" sqref="G1:J1048576"/>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114</v>
      </c>
      <c r="B1" s="7"/>
      <c r="C1" s="7"/>
    </row>
    <row r="2" spans="1:10" ht="15" customHeight="1" x14ac:dyDescent="0.35">
      <c r="A2" s="29" t="s">
        <v>347</v>
      </c>
      <c r="B2" s="8"/>
      <c r="C2" s="8"/>
    </row>
    <row r="3" spans="1:10" x14ac:dyDescent="0.35">
      <c r="A3" s="236" t="s">
        <v>65</v>
      </c>
      <c r="B3" s="236"/>
      <c r="C3" s="236"/>
      <c r="D3" s="236"/>
      <c r="E3" s="236"/>
      <c r="F3" s="236"/>
    </row>
    <row r="4" spans="1:10" ht="15" customHeight="1" x14ac:dyDescent="0.35">
      <c r="A4" s="234" t="s">
        <v>54</v>
      </c>
      <c r="B4" s="235"/>
      <c r="C4" s="235"/>
      <c r="D4" s="235"/>
      <c r="E4" s="235"/>
      <c r="F4" s="235"/>
    </row>
    <row r="5" spans="1:10" ht="22.5" customHeight="1" x14ac:dyDescent="0.35">
      <c r="A5" s="30" t="s">
        <v>55</v>
      </c>
      <c r="B5" s="34" t="s">
        <v>115</v>
      </c>
      <c r="C5" s="230" t="s">
        <v>116</v>
      </c>
      <c r="D5" s="231"/>
      <c r="E5" s="232" t="s">
        <v>117</v>
      </c>
      <c r="F5" s="233"/>
    </row>
    <row r="6" spans="1:10" x14ac:dyDescent="0.35">
      <c r="A6" s="31"/>
      <c r="B6" s="35" t="s">
        <v>56</v>
      </c>
      <c r="C6" s="36" t="s">
        <v>118</v>
      </c>
      <c r="D6" s="36" t="s">
        <v>119</v>
      </c>
      <c r="E6" s="36" t="s">
        <v>118</v>
      </c>
      <c r="F6" s="36" t="s">
        <v>119</v>
      </c>
    </row>
    <row r="7" spans="1:10" x14ac:dyDescent="0.35">
      <c r="A7" s="31">
        <v>1</v>
      </c>
      <c r="B7" s="26">
        <v>2</v>
      </c>
      <c r="C7" s="25">
        <v>3</v>
      </c>
      <c r="D7" s="25">
        <v>4</v>
      </c>
      <c r="E7" s="25">
        <v>5</v>
      </c>
      <c r="F7" s="25">
        <v>6</v>
      </c>
    </row>
    <row r="8" spans="1:10" ht="15" customHeight="1" x14ac:dyDescent="0.35">
      <c r="A8" s="15" t="s">
        <v>120</v>
      </c>
      <c r="B8" s="5">
        <v>1</v>
      </c>
      <c r="C8" s="98">
        <v>603977673</v>
      </c>
      <c r="D8" s="98">
        <v>154214054</v>
      </c>
      <c r="E8" s="98">
        <v>588918099</v>
      </c>
      <c r="F8" s="98">
        <v>147709898</v>
      </c>
      <c r="G8" s="254"/>
      <c r="H8" s="254"/>
      <c r="I8" s="254"/>
      <c r="J8" s="254"/>
    </row>
    <row r="9" spans="1:10" ht="15" customHeight="1" x14ac:dyDescent="0.35">
      <c r="A9" s="15" t="s">
        <v>121</v>
      </c>
      <c r="B9" s="5">
        <v>2</v>
      </c>
      <c r="C9" s="98">
        <v>68008691</v>
      </c>
      <c r="D9" s="98">
        <v>19495171</v>
      </c>
      <c r="E9" s="98">
        <v>51583346</v>
      </c>
      <c r="F9" s="98">
        <v>11627607</v>
      </c>
      <c r="G9" s="254"/>
      <c r="H9" s="254"/>
      <c r="I9" s="254"/>
      <c r="J9" s="254"/>
    </row>
    <row r="10" spans="1:10" ht="15" customHeight="1" x14ac:dyDescent="0.35">
      <c r="A10" s="15" t="s">
        <v>122</v>
      </c>
      <c r="B10" s="5">
        <v>3</v>
      </c>
      <c r="C10" s="98">
        <v>0</v>
      </c>
      <c r="D10" s="98">
        <v>0</v>
      </c>
      <c r="E10" s="98">
        <v>0</v>
      </c>
      <c r="F10" s="98">
        <v>0</v>
      </c>
      <c r="G10" s="254"/>
      <c r="H10" s="254"/>
      <c r="I10" s="254"/>
      <c r="J10" s="254"/>
    </row>
    <row r="11" spans="1:10" ht="15" customHeight="1" x14ac:dyDescent="0.35">
      <c r="A11" s="15" t="s">
        <v>123</v>
      </c>
      <c r="B11" s="5">
        <v>4</v>
      </c>
      <c r="C11" s="98">
        <v>3645670</v>
      </c>
      <c r="D11" s="98">
        <v>23216</v>
      </c>
      <c r="E11" s="98">
        <v>3292513</v>
      </c>
      <c r="F11" s="98">
        <v>11671</v>
      </c>
      <c r="G11" s="254"/>
      <c r="H11" s="254"/>
      <c r="I11" s="254"/>
      <c r="J11" s="254"/>
    </row>
    <row r="12" spans="1:10" ht="15" customHeight="1" x14ac:dyDescent="0.35">
      <c r="A12" s="15" t="s">
        <v>124</v>
      </c>
      <c r="B12" s="5">
        <v>5</v>
      </c>
      <c r="C12" s="98">
        <v>527494435</v>
      </c>
      <c r="D12" s="98">
        <v>119265559</v>
      </c>
      <c r="E12" s="98">
        <v>450155698</v>
      </c>
      <c r="F12" s="98">
        <v>108279355</v>
      </c>
      <c r="G12" s="254"/>
      <c r="H12" s="254"/>
      <c r="I12" s="254"/>
      <c r="J12" s="254"/>
    </row>
    <row r="13" spans="1:10" ht="15" customHeight="1" x14ac:dyDescent="0.35">
      <c r="A13" s="15" t="s">
        <v>125</v>
      </c>
      <c r="B13" s="5">
        <v>6</v>
      </c>
      <c r="C13" s="98">
        <v>327852440</v>
      </c>
      <c r="D13" s="98">
        <v>75488475</v>
      </c>
      <c r="E13" s="98">
        <v>273888635</v>
      </c>
      <c r="F13" s="98">
        <v>65272158</v>
      </c>
      <c r="G13" s="254"/>
      <c r="H13" s="254"/>
      <c r="I13" s="254"/>
      <c r="J13" s="254"/>
    </row>
    <row r="14" spans="1:10" ht="15" customHeight="1" x14ac:dyDescent="0.35">
      <c r="A14" s="15" t="s">
        <v>126</v>
      </c>
      <c r="B14" s="5">
        <v>7</v>
      </c>
      <c r="C14" s="98">
        <v>5158277</v>
      </c>
      <c r="D14" s="98">
        <v>1078594</v>
      </c>
      <c r="E14" s="98">
        <v>35035565</v>
      </c>
      <c r="F14" s="98">
        <v>0</v>
      </c>
      <c r="G14" s="254"/>
      <c r="H14" s="254"/>
      <c r="I14" s="254"/>
      <c r="J14" s="254"/>
    </row>
    <row r="15" spans="1:10" ht="15" customHeight="1" x14ac:dyDescent="0.35">
      <c r="A15" s="15" t="s">
        <v>127</v>
      </c>
      <c r="B15" s="5">
        <v>8</v>
      </c>
      <c r="C15" s="98">
        <v>87516168</v>
      </c>
      <c r="D15" s="98">
        <v>10458710</v>
      </c>
      <c r="E15" s="98">
        <v>47068263</v>
      </c>
      <c r="F15" s="98">
        <v>18424922</v>
      </c>
      <c r="G15" s="254"/>
      <c r="H15" s="254"/>
      <c r="I15" s="254"/>
      <c r="J15" s="254"/>
    </row>
    <row r="16" spans="1:10" ht="15" customHeight="1" x14ac:dyDescent="0.35">
      <c r="A16" s="15" t="s">
        <v>128</v>
      </c>
      <c r="B16" s="5">
        <v>9</v>
      </c>
      <c r="C16" s="98">
        <v>813430</v>
      </c>
      <c r="D16" s="98">
        <v>811403</v>
      </c>
      <c r="E16" s="98">
        <v>-571077</v>
      </c>
      <c r="F16" s="98">
        <v>-787789</v>
      </c>
      <c r="G16" s="254"/>
      <c r="H16" s="254"/>
      <c r="I16" s="254"/>
      <c r="J16" s="254"/>
    </row>
    <row r="17" spans="1:10" ht="15" customHeight="1" x14ac:dyDescent="0.35">
      <c r="A17" s="15" t="s">
        <v>129</v>
      </c>
      <c r="B17" s="5">
        <v>10</v>
      </c>
      <c r="C17" s="98">
        <v>0</v>
      </c>
      <c r="D17" s="98">
        <v>0</v>
      </c>
      <c r="E17" s="98">
        <v>0</v>
      </c>
      <c r="F17" s="98">
        <v>0</v>
      </c>
      <c r="G17" s="254"/>
      <c r="H17" s="254"/>
      <c r="I17" s="254"/>
      <c r="J17" s="254"/>
    </row>
    <row r="18" spans="1:10" ht="15" customHeight="1" x14ac:dyDescent="0.35">
      <c r="A18" s="15" t="s">
        <v>130</v>
      </c>
      <c r="B18" s="5">
        <v>11</v>
      </c>
      <c r="C18" s="98">
        <v>0</v>
      </c>
      <c r="D18" s="98">
        <v>0</v>
      </c>
      <c r="E18" s="98">
        <v>0</v>
      </c>
      <c r="F18" s="98">
        <v>0</v>
      </c>
      <c r="G18" s="254"/>
      <c r="H18" s="254"/>
      <c r="I18" s="254"/>
      <c r="J18" s="254"/>
    </row>
    <row r="19" spans="1:10" ht="15" customHeight="1" x14ac:dyDescent="0.35">
      <c r="A19" s="15" t="s">
        <v>131</v>
      </c>
      <c r="B19" s="5">
        <v>12</v>
      </c>
      <c r="C19" s="98">
        <v>-3398215</v>
      </c>
      <c r="D19" s="98">
        <v>-607639</v>
      </c>
      <c r="E19" s="98">
        <v>-8624819</v>
      </c>
      <c r="F19" s="98">
        <v>-1037018</v>
      </c>
      <c r="G19" s="254"/>
      <c r="H19" s="254"/>
      <c r="I19" s="254"/>
      <c r="J19" s="254"/>
    </row>
    <row r="20" spans="1:10" ht="15" customHeight="1" x14ac:dyDescent="0.35">
      <c r="A20" s="15" t="s">
        <v>132</v>
      </c>
      <c r="B20" s="5">
        <v>13</v>
      </c>
      <c r="C20" s="98">
        <v>0</v>
      </c>
      <c r="D20" s="98">
        <v>0</v>
      </c>
      <c r="E20" s="98">
        <v>0</v>
      </c>
      <c r="F20" s="98">
        <v>0</v>
      </c>
      <c r="G20" s="254"/>
      <c r="H20" s="254"/>
      <c r="I20" s="254"/>
      <c r="J20" s="254"/>
    </row>
    <row r="21" spans="1:10" ht="15" customHeight="1" x14ac:dyDescent="0.35">
      <c r="A21" s="15" t="s">
        <v>133</v>
      </c>
      <c r="B21" s="5">
        <v>14</v>
      </c>
      <c r="C21" s="98">
        <v>4500059</v>
      </c>
      <c r="D21" s="98">
        <v>1109378</v>
      </c>
      <c r="E21" s="98">
        <v>8723496</v>
      </c>
      <c r="F21" s="98">
        <v>2367598</v>
      </c>
      <c r="G21" s="254"/>
      <c r="H21" s="254"/>
      <c r="I21" s="254"/>
      <c r="J21" s="254"/>
    </row>
    <row r="22" spans="1:10" ht="15" customHeight="1" x14ac:dyDescent="0.35">
      <c r="A22" s="15" t="s">
        <v>134</v>
      </c>
      <c r="B22" s="5">
        <v>15</v>
      </c>
      <c r="C22" s="98">
        <v>43512701</v>
      </c>
      <c r="D22" s="98">
        <v>11744086</v>
      </c>
      <c r="E22" s="98">
        <v>54017656</v>
      </c>
      <c r="F22" s="98">
        <v>12855881</v>
      </c>
      <c r="G22" s="254"/>
      <c r="H22" s="254"/>
      <c r="I22" s="254"/>
      <c r="J22" s="254"/>
    </row>
    <row r="23" spans="1:10" ht="15" customHeight="1" x14ac:dyDescent="0.35">
      <c r="A23" s="18" t="s">
        <v>135</v>
      </c>
      <c r="B23" s="4">
        <v>16</v>
      </c>
      <c r="C23" s="99">
        <v>790333665</v>
      </c>
      <c r="D23" s="99">
        <v>179625543</v>
      </c>
      <c r="E23" s="99">
        <v>744508101</v>
      </c>
      <c r="F23" s="99">
        <v>185212991</v>
      </c>
      <c r="G23" s="254"/>
      <c r="H23" s="254"/>
      <c r="I23" s="254"/>
      <c r="J23" s="254"/>
    </row>
    <row r="24" spans="1:10" ht="15" customHeight="1" x14ac:dyDescent="0.35">
      <c r="A24" s="15" t="s">
        <v>136</v>
      </c>
      <c r="B24" s="5">
        <v>17</v>
      </c>
      <c r="C24" s="98">
        <v>391518366</v>
      </c>
      <c r="D24" s="98">
        <v>102114372</v>
      </c>
      <c r="E24" s="98">
        <v>382990226</v>
      </c>
      <c r="F24" s="98">
        <v>104941454</v>
      </c>
      <c r="G24" s="254"/>
      <c r="H24" s="254"/>
      <c r="I24" s="254"/>
      <c r="J24" s="254"/>
    </row>
    <row r="25" spans="1:10" ht="15" customHeight="1" x14ac:dyDescent="0.35">
      <c r="A25" s="15" t="s">
        <v>137</v>
      </c>
      <c r="B25" s="5">
        <v>18</v>
      </c>
      <c r="C25" s="98">
        <v>75879820</v>
      </c>
      <c r="D25" s="98">
        <v>38564207</v>
      </c>
      <c r="E25" s="98">
        <v>75816110</v>
      </c>
      <c r="F25" s="98">
        <v>17704706</v>
      </c>
      <c r="G25" s="254"/>
      <c r="H25" s="254"/>
      <c r="I25" s="254"/>
      <c r="J25" s="254"/>
    </row>
    <row r="26" spans="1:10" ht="15" customHeight="1" x14ac:dyDescent="0.35">
      <c r="A26" s="15" t="s">
        <v>138</v>
      </c>
      <c r="B26" s="5">
        <v>19</v>
      </c>
      <c r="C26" s="98">
        <v>-15756307</v>
      </c>
      <c r="D26" s="98">
        <v>-2701140</v>
      </c>
      <c r="E26" s="98">
        <v>-3386347</v>
      </c>
      <c r="F26" s="98">
        <v>-2550</v>
      </c>
      <c r="G26" s="254"/>
      <c r="H26" s="254"/>
      <c r="I26" s="254"/>
      <c r="J26" s="254"/>
    </row>
    <row r="27" spans="1:10" ht="15" customHeight="1" x14ac:dyDescent="0.35">
      <c r="A27" s="15" t="s">
        <v>139</v>
      </c>
      <c r="B27" s="5">
        <v>20</v>
      </c>
      <c r="C27" s="98">
        <v>64757476</v>
      </c>
      <c r="D27" s="98">
        <v>74602661</v>
      </c>
      <c r="E27" s="98">
        <v>-61671217</v>
      </c>
      <c r="F27" s="98">
        <v>1020378</v>
      </c>
      <c r="G27" s="254"/>
      <c r="H27" s="254"/>
      <c r="I27" s="254"/>
      <c r="J27" s="254"/>
    </row>
    <row r="28" spans="1:10" ht="15" customHeight="1" x14ac:dyDescent="0.35">
      <c r="A28" s="15" t="s">
        <v>140</v>
      </c>
      <c r="B28" s="5">
        <v>21</v>
      </c>
      <c r="C28" s="98">
        <v>135818040</v>
      </c>
      <c r="D28" s="98">
        <v>56149366</v>
      </c>
      <c r="E28" s="98">
        <v>109876155</v>
      </c>
      <c r="F28" s="98">
        <v>26428653</v>
      </c>
      <c r="G28" s="254"/>
      <c r="H28" s="254"/>
      <c r="I28" s="254"/>
      <c r="J28" s="254"/>
    </row>
    <row r="29" spans="1:10" ht="15" customHeight="1" x14ac:dyDescent="0.35">
      <c r="A29" s="15" t="s">
        <v>141</v>
      </c>
      <c r="B29" s="5">
        <v>22</v>
      </c>
      <c r="C29" s="98">
        <v>0</v>
      </c>
      <c r="D29" s="98">
        <v>0</v>
      </c>
      <c r="E29" s="98">
        <v>0</v>
      </c>
      <c r="F29" s="98">
        <v>0</v>
      </c>
      <c r="G29" s="254"/>
      <c r="H29" s="254"/>
      <c r="I29" s="254"/>
      <c r="J29" s="254"/>
    </row>
    <row r="30" spans="1:10" ht="15" customHeight="1" x14ac:dyDescent="0.35">
      <c r="A30" s="15" t="s">
        <v>142</v>
      </c>
      <c r="B30" s="5">
        <v>23</v>
      </c>
      <c r="C30" s="98">
        <v>11535517</v>
      </c>
      <c r="D30" s="98">
        <v>11535517</v>
      </c>
      <c r="E30" s="98">
        <v>6986227</v>
      </c>
      <c r="F30" s="98">
        <v>6986227</v>
      </c>
      <c r="G30" s="254"/>
      <c r="H30" s="254"/>
      <c r="I30" s="254"/>
      <c r="J30" s="254"/>
    </row>
    <row r="31" spans="1:10" ht="15" customHeight="1" x14ac:dyDescent="0.35">
      <c r="A31" s="15" t="s">
        <v>143</v>
      </c>
      <c r="B31" s="5">
        <v>24</v>
      </c>
      <c r="C31" s="98">
        <v>0</v>
      </c>
      <c r="D31" s="98">
        <v>0</v>
      </c>
      <c r="E31" s="98">
        <v>0</v>
      </c>
      <c r="F31" s="98">
        <v>0</v>
      </c>
      <c r="G31" s="254"/>
      <c r="H31" s="254"/>
      <c r="I31" s="254"/>
      <c r="J31" s="254"/>
    </row>
    <row r="32" spans="1:10" ht="15" customHeight="1" x14ac:dyDescent="0.35">
      <c r="A32" s="15" t="s">
        <v>144</v>
      </c>
      <c r="B32" s="5">
        <v>25</v>
      </c>
      <c r="C32" s="98">
        <v>0</v>
      </c>
      <c r="D32" s="98">
        <v>0</v>
      </c>
      <c r="E32" s="98">
        <v>0</v>
      </c>
      <c r="F32" s="98">
        <v>0</v>
      </c>
      <c r="G32" s="254"/>
      <c r="H32" s="254"/>
      <c r="I32" s="254"/>
      <c r="J32" s="254"/>
    </row>
    <row r="33" spans="1:10" ht="15" customHeight="1" x14ac:dyDescent="0.35">
      <c r="A33" s="15" t="s">
        <v>145</v>
      </c>
      <c r="B33" s="5">
        <v>26</v>
      </c>
      <c r="C33" s="98">
        <v>0</v>
      </c>
      <c r="D33" s="98">
        <v>0</v>
      </c>
      <c r="E33" s="98">
        <v>0</v>
      </c>
      <c r="F33" s="98">
        <v>0</v>
      </c>
      <c r="G33" s="254"/>
      <c r="H33" s="254"/>
      <c r="I33" s="254"/>
      <c r="J33" s="254"/>
    </row>
    <row r="34" spans="1:10" ht="15" customHeight="1" x14ac:dyDescent="0.35">
      <c r="A34" s="17" t="s">
        <v>146</v>
      </c>
      <c r="B34" s="4">
        <v>27</v>
      </c>
      <c r="C34" s="99">
        <v>95068139</v>
      </c>
      <c r="D34" s="99">
        <v>-106041720</v>
      </c>
      <c r="E34" s="99">
        <v>227124253</v>
      </c>
      <c r="F34" s="99">
        <v>28129023</v>
      </c>
      <c r="G34" s="254"/>
      <c r="H34" s="254"/>
      <c r="I34" s="254"/>
      <c r="J34" s="254"/>
    </row>
    <row r="35" spans="1:10" ht="15" customHeight="1" x14ac:dyDescent="0.35">
      <c r="A35" s="15" t="s">
        <v>147</v>
      </c>
      <c r="B35" s="5">
        <v>28</v>
      </c>
      <c r="C35" s="98">
        <v>-48704376</v>
      </c>
      <c r="D35" s="98">
        <v>-79452557</v>
      </c>
      <c r="E35" s="98">
        <v>44887608</v>
      </c>
      <c r="F35" s="98">
        <v>10841591</v>
      </c>
      <c r="G35" s="254"/>
      <c r="H35" s="254"/>
      <c r="I35" s="254"/>
      <c r="J35" s="254"/>
    </row>
    <row r="36" spans="1:10" ht="15" customHeight="1" x14ac:dyDescent="0.35">
      <c r="A36" s="17" t="s">
        <v>148</v>
      </c>
      <c r="B36" s="4">
        <v>29</v>
      </c>
      <c r="C36" s="99">
        <v>143772515</v>
      </c>
      <c r="D36" s="99">
        <v>-26589163</v>
      </c>
      <c r="E36" s="99">
        <v>182236645</v>
      </c>
      <c r="F36" s="99">
        <v>17287432</v>
      </c>
      <c r="G36" s="254"/>
      <c r="H36" s="254"/>
      <c r="I36" s="254"/>
      <c r="J36" s="254"/>
    </row>
    <row r="37" spans="1:10" ht="15" customHeight="1" x14ac:dyDescent="0.35">
      <c r="A37" s="17" t="s">
        <v>149</v>
      </c>
      <c r="B37" s="4">
        <v>30</v>
      </c>
      <c r="C37" s="99">
        <v>0</v>
      </c>
      <c r="D37" s="99">
        <v>0</v>
      </c>
      <c r="E37" s="99">
        <v>0</v>
      </c>
      <c r="F37" s="99">
        <v>0</v>
      </c>
      <c r="G37" s="254"/>
      <c r="H37" s="254"/>
      <c r="I37" s="254"/>
      <c r="J37" s="254"/>
    </row>
    <row r="38" spans="1:10" ht="15" customHeight="1" x14ac:dyDescent="0.35">
      <c r="A38" s="15" t="s">
        <v>150</v>
      </c>
      <c r="B38" s="5">
        <v>31</v>
      </c>
      <c r="C38" s="98">
        <v>0</v>
      </c>
      <c r="D38" s="98">
        <v>0</v>
      </c>
      <c r="E38" s="98">
        <v>0</v>
      </c>
      <c r="F38" s="98">
        <v>0</v>
      </c>
      <c r="G38" s="254"/>
      <c r="H38" s="254"/>
      <c r="I38" s="254"/>
      <c r="J38" s="254"/>
    </row>
    <row r="39" spans="1:10" ht="15" customHeight="1" x14ac:dyDescent="0.35">
      <c r="A39" s="15" t="s">
        <v>151</v>
      </c>
      <c r="B39" s="5">
        <v>32</v>
      </c>
      <c r="C39" s="98">
        <v>0</v>
      </c>
      <c r="D39" s="98">
        <v>0</v>
      </c>
      <c r="E39" s="98">
        <v>0</v>
      </c>
      <c r="F39" s="98">
        <v>0</v>
      </c>
      <c r="G39" s="254"/>
      <c r="H39" s="254"/>
      <c r="I39" s="254"/>
      <c r="J39" s="254"/>
    </row>
    <row r="40" spans="1:10" ht="15" customHeight="1" x14ac:dyDescent="0.35">
      <c r="A40" s="17" t="s">
        <v>152</v>
      </c>
      <c r="B40" s="4">
        <v>33</v>
      </c>
      <c r="C40" s="99">
        <v>143772515</v>
      </c>
      <c r="D40" s="99">
        <v>-26589163</v>
      </c>
      <c r="E40" s="99">
        <v>182236645</v>
      </c>
      <c r="F40" s="99">
        <v>17287432</v>
      </c>
      <c r="G40" s="254"/>
      <c r="H40" s="254"/>
      <c r="I40" s="254"/>
      <c r="J40" s="254"/>
    </row>
    <row r="41" spans="1:10" ht="15" customHeight="1" x14ac:dyDescent="0.35">
      <c r="A41" s="15" t="s">
        <v>153</v>
      </c>
      <c r="B41" s="5">
        <v>34</v>
      </c>
      <c r="C41" s="98">
        <v>0</v>
      </c>
      <c r="D41" s="98">
        <v>0</v>
      </c>
      <c r="E41" s="98">
        <v>0</v>
      </c>
      <c r="F41" s="98">
        <v>0</v>
      </c>
      <c r="G41" s="254"/>
      <c r="H41" s="254"/>
      <c r="I41" s="254"/>
      <c r="J41" s="254"/>
    </row>
    <row r="42" spans="1:10" ht="15" customHeight="1" x14ac:dyDescent="0.35">
      <c r="A42" s="15" t="s">
        <v>154</v>
      </c>
      <c r="B42" s="5">
        <v>35</v>
      </c>
      <c r="C42" s="98">
        <v>143772515</v>
      </c>
      <c r="D42" s="98">
        <v>-26589163</v>
      </c>
      <c r="E42" s="98">
        <v>182236645</v>
      </c>
      <c r="F42" s="98">
        <v>17287432</v>
      </c>
      <c r="G42" s="254"/>
      <c r="H42" s="254"/>
      <c r="I42" s="254"/>
      <c r="J42" s="254"/>
    </row>
    <row r="43" spans="1:10" ht="15" customHeight="1" x14ac:dyDescent="0.35">
      <c r="A43" s="20" t="s">
        <v>155</v>
      </c>
      <c r="B43" s="32"/>
      <c r="C43" s="100"/>
      <c r="D43" s="100"/>
      <c r="E43" s="100"/>
      <c r="F43" s="100"/>
      <c r="G43" s="254"/>
      <c r="H43" s="254"/>
      <c r="I43" s="254"/>
      <c r="J43" s="254"/>
    </row>
    <row r="44" spans="1:10" ht="15" customHeight="1" x14ac:dyDescent="0.35">
      <c r="A44" s="18" t="s">
        <v>156</v>
      </c>
      <c r="B44" s="4">
        <v>36</v>
      </c>
      <c r="C44" s="99">
        <v>143772515</v>
      </c>
      <c r="D44" s="99">
        <v>-26589163</v>
      </c>
      <c r="E44" s="99">
        <v>182236645</v>
      </c>
      <c r="F44" s="99">
        <v>17287432</v>
      </c>
      <c r="G44" s="254"/>
      <c r="H44" s="254"/>
      <c r="I44" s="254"/>
      <c r="J44" s="254"/>
    </row>
    <row r="45" spans="1:10" ht="15" customHeight="1" x14ac:dyDescent="0.35">
      <c r="A45" s="18" t="s">
        <v>157</v>
      </c>
      <c r="B45" s="4">
        <v>37</v>
      </c>
      <c r="C45" s="101">
        <v>182222701</v>
      </c>
      <c r="D45" s="101">
        <v>-60237230</v>
      </c>
      <c r="E45" s="101">
        <v>-82538216</v>
      </c>
      <c r="F45" s="101">
        <v>9184876</v>
      </c>
      <c r="G45" s="254"/>
      <c r="H45" s="254"/>
      <c r="I45" s="254"/>
      <c r="J45" s="254"/>
    </row>
    <row r="46" spans="1:10" ht="15" customHeight="1" x14ac:dyDescent="0.35">
      <c r="A46" s="18" t="s">
        <v>158</v>
      </c>
      <c r="B46" s="4">
        <v>38</v>
      </c>
      <c r="C46" s="101">
        <v>-59646</v>
      </c>
      <c r="D46" s="101">
        <v>-59646</v>
      </c>
      <c r="E46" s="101">
        <v>-4527763</v>
      </c>
      <c r="F46" s="101">
        <v>-4527763</v>
      </c>
      <c r="G46" s="254"/>
      <c r="H46" s="254"/>
      <c r="I46" s="254"/>
      <c r="J46" s="254"/>
    </row>
    <row r="47" spans="1:10" ht="15" customHeight="1" x14ac:dyDescent="0.35">
      <c r="A47" s="15" t="s">
        <v>159</v>
      </c>
      <c r="B47" s="5">
        <v>39</v>
      </c>
      <c r="C47" s="98">
        <v>-72739</v>
      </c>
      <c r="D47" s="98">
        <v>-72739</v>
      </c>
      <c r="E47" s="98">
        <v>-7533354</v>
      </c>
      <c r="F47" s="98">
        <v>-7533354</v>
      </c>
      <c r="G47" s="254"/>
      <c r="H47" s="254"/>
      <c r="I47" s="254"/>
      <c r="J47" s="254"/>
    </row>
    <row r="48" spans="1:10" ht="15" customHeight="1" x14ac:dyDescent="0.35">
      <c r="A48" s="15" t="s">
        <v>80</v>
      </c>
      <c r="B48" s="5">
        <v>40</v>
      </c>
      <c r="C48" s="98">
        <v>0</v>
      </c>
      <c r="D48" s="98">
        <v>0</v>
      </c>
      <c r="E48" s="98">
        <v>0</v>
      </c>
      <c r="F48" s="98">
        <v>0</v>
      </c>
      <c r="G48" s="254"/>
      <c r="H48" s="254"/>
      <c r="I48" s="254"/>
      <c r="J48" s="254"/>
    </row>
    <row r="49" spans="1:10" ht="15" customHeight="1" x14ac:dyDescent="0.35">
      <c r="A49" s="15" t="s">
        <v>160</v>
      </c>
      <c r="B49" s="5">
        <v>41</v>
      </c>
      <c r="C49" s="98">
        <v>0</v>
      </c>
      <c r="D49" s="98">
        <v>0</v>
      </c>
      <c r="E49" s="98">
        <v>1825625</v>
      </c>
      <c r="F49" s="98">
        <v>1825625</v>
      </c>
      <c r="G49" s="254"/>
      <c r="H49" s="254"/>
      <c r="I49" s="254"/>
      <c r="J49" s="254"/>
    </row>
    <row r="50" spans="1:10" ht="15" customHeight="1" x14ac:dyDescent="0.35">
      <c r="A50" s="15" t="s">
        <v>83</v>
      </c>
      <c r="B50" s="5">
        <v>42</v>
      </c>
      <c r="C50" s="98">
        <v>0</v>
      </c>
      <c r="D50" s="98">
        <v>0</v>
      </c>
      <c r="E50" s="98">
        <v>0</v>
      </c>
      <c r="F50" s="98">
        <v>0</v>
      </c>
      <c r="G50" s="254"/>
      <c r="H50" s="254"/>
      <c r="I50" s="254"/>
      <c r="J50" s="254"/>
    </row>
    <row r="51" spans="1:10" ht="15" customHeight="1" x14ac:dyDescent="0.35">
      <c r="A51" s="15" t="s">
        <v>161</v>
      </c>
      <c r="B51" s="5">
        <v>43</v>
      </c>
      <c r="C51" s="98">
        <v>0</v>
      </c>
      <c r="D51" s="98">
        <v>0</v>
      </c>
      <c r="E51" s="98">
        <v>0</v>
      </c>
      <c r="F51" s="98">
        <v>0</v>
      </c>
      <c r="G51" s="254"/>
      <c r="H51" s="254"/>
      <c r="I51" s="254"/>
      <c r="J51" s="254"/>
    </row>
    <row r="52" spans="1:10" ht="15" customHeight="1" x14ac:dyDescent="0.35">
      <c r="A52" s="15" t="s">
        <v>162</v>
      </c>
      <c r="B52" s="5">
        <v>44</v>
      </c>
      <c r="C52" s="98">
        <v>0</v>
      </c>
      <c r="D52" s="98">
        <v>0</v>
      </c>
      <c r="E52" s="98">
        <v>0</v>
      </c>
      <c r="F52" s="98">
        <v>0</v>
      </c>
      <c r="G52" s="254"/>
      <c r="H52" s="254"/>
      <c r="I52" s="254"/>
      <c r="J52" s="254"/>
    </row>
    <row r="53" spans="1:10" ht="15" customHeight="1" x14ac:dyDescent="0.35">
      <c r="A53" s="15" t="s">
        <v>163</v>
      </c>
      <c r="B53" s="5">
        <v>45</v>
      </c>
      <c r="C53" s="98">
        <v>0</v>
      </c>
      <c r="D53" s="98">
        <v>0</v>
      </c>
      <c r="E53" s="98">
        <v>0</v>
      </c>
      <c r="F53" s="98">
        <v>0</v>
      </c>
      <c r="G53" s="254"/>
      <c r="H53" s="254"/>
      <c r="I53" s="254"/>
      <c r="J53" s="254"/>
    </row>
    <row r="54" spans="1:10" ht="15" customHeight="1" x14ac:dyDescent="0.35">
      <c r="A54" s="15" t="s">
        <v>164</v>
      </c>
      <c r="B54" s="5">
        <v>46</v>
      </c>
      <c r="C54" s="98">
        <v>0</v>
      </c>
      <c r="D54" s="98">
        <v>0</v>
      </c>
      <c r="E54" s="98">
        <v>0</v>
      </c>
      <c r="F54" s="98">
        <v>0</v>
      </c>
      <c r="G54" s="254"/>
      <c r="H54" s="254"/>
      <c r="I54" s="254"/>
      <c r="J54" s="254"/>
    </row>
    <row r="55" spans="1:10" ht="15" customHeight="1" x14ac:dyDescent="0.35">
      <c r="A55" s="15" t="s">
        <v>165</v>
      </c>
      <c r="B55" s="5">
        <v>47</v>
      </c>
      <c r="C55" s="98">
        <v>0</v>
      </c>
      <c r="D55" s="98">
        <v>0</v>
      </c>
      <c r="E55" s="98">
        <v>0</v>
      </c>
      <c r="F55" s="98">
        <v>0</v>
      </c>
      <c r="G55" s="254"/>
      <c r="H55" s="254"/>
      <c r="I55" s="254"/>
      <c r="J55" s="254"/>
    </row>
    <row r="56" spans="1:10" ht="15" customHeight="1" x14ac:dyDescent="0.35">
      <c r="A56" s="15" t="s">
        <v>166</v>
      </c>
      <c r="B56" s="5">
        <v>48</v>
      </c>
      <c r="C56" s="98">
        <v>0</v>
      </c>
      <c r="D56" s="98">
        <v>0</v>
      </c>
      <c r="E56" s="98">
        <v>0</v>
      </c>
      <c r="F56" s="98">
        <v>0</v>
      </c>
      <c r="G56" s="254"/>
      <c r="H56" s="254"/>
      <c r="I56" s="254"/>
      <c r="J56" s="254"/>
    </row>
    <row r="57" spans="1:10" ht="15" customHeight="1" x14ac:dyDescent="0.35">
      <c r="A57" s="15" t="s">
        <v>167</v>
      </c>
      <c r="B57" s="5">
        <v>49</v>
      </c>
      <c r="C57" s="98">
        <v>13093</v>
      </c>
      <c r="D57" s="98">
        <v>13093</v>
      </c>
      <c r="E57" s="98">
        <v>1179966</v>
      </c>
      <c r="F57" s="98">
        <v>1179966</v>
      </c>
      <c r="G57" s="254"/>
      <c r="H57" s="254"/>
      <c r="I57" s="254"/>
      <c r="J57" s="254"/>
    </row>
    <row r="58" spans="1:10" ht="15" customHeight="1" x14ac:dyDescent="0.35">
      <c r="A58" s="18" t="s">
        <v>168</v>
      </c>
      <c r="B58" s="4">
        <v>50</v>
      </c>
      <c r="C58" s="101">
        <v>182282347</v>
      </c>
      <c r="D58" s="101">
        <v>-60177584</v>
      </c>
      <c r="E58" s="101">
        <v>-78010453</v>
      </c>
      <c r="F58" s="101">
        <v>13712639</v>
      </c>
      <c r="G58" s="254"/>
      <c r="H58" s="254"/>
      <c r="I58" s="254"/>
      <c r="J58" s="254"/>
    </row>
    <row r="59" spans="1:10" ht="15" customHeight="1" x14ac:dyDescent="0.35">
      <c r="A59" s="15" t="s">
        <v>169</v>
      </c>
      <c r="B59" s="5">
        <v>51</v>
      </c>
      <c r="C59" s="98">
        <v>0</v>
      </c>
      <c r="D59" s="98">
        <v>0</v>
      </c>
      <c r="E59" s="98">
        <v>0</v>
      </c>
      <c r="F59" s="98">
        <v>0</v>
      </c>
      <c r="G59" s="254"/>
      <c r="H59" s="254"/>
      <c r="I59" s="254"/>
      <c r="J59" s="254"/>
    </row>
    <row r="60" spans="1:10" ht="15" customHeight="1" x14ac:dyDescent="0.35">
      <c r="A60" s="15" t="s">
        <v>170</v>
      </c>
      <c r="B60" s="5">
        <v>52</v>
      </c>
      <c r="C60" s="98">
        <v>0</v>
      </c>
      <c r="D60" s="98">
        <v>0</v>
      </c>
      <c r="E60" s="98">
        <v>0</v>
      </c>
      <c r="F60" s="98">
        <v>0</v>
      </c>
      <c r="G60" s="254"/>
      <c r="H60" s="254"/>
      <c r="I60" s="254"/>
      <c r="J60" s="254"/>
    </row>
    <row r="61" spans="1:10" ht="15" customHeight="1" x14ac:dyDescent="0.35">
      <c r="A61" s="15" t="s">
        <v>171</v>
      </c>
      <c r="B61" s="5">
        <v>53</v>
      </c>
      <c r="C61" s="98">
        <v>0</v>
      </c>
      <c r="D61" s="98">
        <v>0</v>
      </c>
      <c r="E61" s="98">
        <v>0</v>
      </c>
      <c r="F61" s="98">
        <v>0</v>
      </c>
      <c r="G61" s="254"/>
      <c r="H61" s="254"/>
      <c r="I61" s="254"/>
      <c r="J61" s="254"/>
    </row>
    <row r="62" spans="1:10" ht="15" customHeight="1" x14ac:dyDescent="0.35">
      <c r="A62" s="15" t="s">
        <v>172</v>
      </c>
      <c r="B62" s="5">
        <v>54</v>
      </c>
      <c r="C62" s="98">
        <v>0</v>
      </c>
      <c r="D62" s="98">
        <v>0</v>
      </c>
      <c r="E62" s="98">
        <v>0</v>
      </c>
      <c r="F62" s="98">
        <v>0</v>
      </c>
      <c r="G62" s="254"/>
      <c r="H62" s="254"/>
      <c r="I62" s="254"/>
      <c r="J62" s="254"/>
    </row>
    <row r="63" spans="1:10" ht="15" customHeight="1" x14ac:dyDescent="0.35">
      <c r="A63" s="15" t="s">
        <v>173</v>
      </c>
      <c r="B63" s="5">
        <v>55</v>
      </c>
      <c r="C63" s="98">
        <v>230953233</v>
      </c>
      <c r="D63" s="98">
        <v>-64703423</v>
      </c>
      <c r="E63" s="98">
        <v>-95134699</v>
      </c>
      <c r="F63" s="98">
        <v>16722730</v>
      </c>
      <c r="G63" s="254"/>
      <c r="H63" s="254"/>
      <c r="I63" s="254"/>
      <c r="J63" s="254"/>
    </row>
    <row r="64" spans="1:10" ht="15" customHeight="1" x14ac:dyDescent="0.35">
      <c r="A64" s="15" t="s">
        <v>83</v>
      </c>
      <c r="B64" s="5">
        <v>56</v>
      </c>
      <c r="C64" s="98">
        <v>0</v>
      </c>
      <c r="D64" s="98">
        <v>0</v>
      </c>
      <c r="E64" s="98">
        <v>0</v>
      </c>
      <c r="F64" s="98">
        <v>0</v>
      </c>
      <c r="G64" s="254"/>
      <c r="H64" s="254"/>
      <c r="I64" s="254"/>
      <c r="J64" s="254"/>
    </row>
    <row r="65" spans="1:10" ht="15" customHeight="1" x14ac:dyDescent="0.35">
      <c r="A65" s="15" t="s">
        <v>174</v>
      </c>
      <c r="B65" s="5">
        <v>57</v>
      </c>
      <c r="C65" s="98">
        <v>0</v>
      </c>
      <c r="D65" s="98">
        <v>0</v>
      </c>
      <c r="E65" s="98">
        <v>0</v>
      </c>
      <c r="F65" s="98">
        <v>0</v>
      </c>
      <c r="G65" s="254"/>
      <c r="H65" s="254"/>
      <c r="I65" s="254"/>
      <c r="J65" s="254"/>
    </row>
    <row r="66" spans="1:10" ht="15" customHeight="1" x14ac:dyDescent="0.35">
      <c r="A66" s="15" t="s">
        <v>175</v>
      </c>
      <c r="B66" s="5">
        <v>58</v>
      </c>
      <c r="C66" s="98">
        <v>-48670886</v>
      </c>
      <c r="D66" s="98">
        <v>4525839</v>
      </c>
      <c r="E66" s="98">
        <v>17124246</v>
      </c>
      <c r="F66" s="98">
        <v>-3010091</v>
      </c>
      <c r="G66" s="254"/>
      <c r="H66" s="254"/>
      <c r="I66" s="254"/>
      <c r="J66" s="254"/>
    </row>
    <row r="67" spans="1:10" ht="15" customHeight="1" x14ac:dyDescent="0.35">
      <c r="A67" s="18" t="s">
        <v>176</v>
      </c>
      <c r="B67" s="4">
        <v>59</v>
      </c>
      <c r="C67" s="101">
        <v>325995216</v>
      </c>
      <c r="D67" s="101">
        <v>-86826393</v>
      </c>
      <c r="E67" s="101">
        <v>99698429</v>
      </c>
      <c r="F67" s="101">
        <v>26472308</v>
      </c>
      <c r="G67" s="254"/>
      <c r="H67" s="254"/>
      <c r="I67" s="254"/>
      <c r="J67" s="254"/>
    </row>
    <row r="68" spans="1:10" ht="15" customHeight="1" x14ac:dyDescent="0.35">
      <c r="A68" s="19" t="s">
        <v>177</v>
      </c>
      <c r="B68" s="5">
        <v>60</v>
      </c>
      <c r="C68" s="98">
        <v>0</v>
      </c>
      <c r="D68" s="98">
        <v>0</v>
      </c>
      <c r="E68" s="98">
        <v>0</v>
      </c>
      <c r="F68" s="98">
        <v>0</v>
      </c>
      <c r="G68" s="254"/>
      <c r="H68" s="254"/>
      <c r="I68" s="254"/>
      <c r="J68" s="254"/>
    </row>
    <row r="69" spans="1:10" ht="15" customHeight="1" x14ac:dyDescent="0.35">
      <c r="A69" s="19" t="s">
        <v>154</v>
      </c>
      <c r="B69" s="5">
        <v>61</v>
      </c>
      <c r="C69" s="98">
        <v>325995216</v>
      </c>
      <c r="D69" s="98">
        <v>-86826393</v>
      </c>
      <c r="E69" s="98">
        <v>99698429</v>
      </c>
      <c r="F69" s="98">
        <v>26472308</v>
      </c>
      <c r="G69" s="254"/>
      <c r="H69" s="254"/>
      <c r="I69" s="254"/>
      <c r="J69" s="254"/>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xr:uid="{00000000-0002-0000-0200-000000000000}"/>
    <dataValidation type="whole" operator="greaterThanOrEqual" allowBlank="1" showInputMessage="1" showErrorMessage="1" errorTitle="Nedopušten upis" error="Dopušten je upis samo pozitivnih cjelobrojnih vrijednosti ili nule." sqref="C21:F22 C32:C37 D31:D37 E32:E37 F31:F37 C39:F40" xr:uid="{00000000-0002-0000-0200-000001000000}">
      <formula1>0</formula1>
    </dataValidation>
    <dataValidation type="whole" operator="notEqual" allowBlank="1" showInputMessage="1" showErrorMessage="1" errorTitle="Nedopušten upis" error="Dopušten je upis samo cjelobrojnih vrijednosti." sqref="C10:F10 F27:F30 C13:F20 C27:C31 D27:D30 C44:F69 E27:E31 C23:F23"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6" xr:uid="{00000000-0002-0000-0200-000004000000}">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200-000006000000}">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view="pageBreakPreview" zoomScale="55" zoomScaleNormal="100" zoomScaleSheetLayoutView="55" workbookViewId="0">
      <selection activeCell="E8" sqref="E8:F63"/>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39" t="s">
        <v>180</v>
      </c>
      <c r="B1" s="239"/>
      <c r="C1" s="239"/>
      <c r="D1" s="239"/>
    </row>
    <row r="2" spans="1:6" ht="15" customHeight="1" x14ac:dyDescent="0.35">
      <c r="A2" s="240" t="s">
        <v>347</v>
      </c>
      <c r="B2" s="240"/>
      <c r="C2" s="240"/>
      <c r="D2" s="240"/>
    </row>
    <row r="3" spans="1:6" x14ac:dyDescent="0.35">
      <c r="A3" s="241" t="s">
        <v>65</v>
      </c>
      <c r="B3" s="241"/>
      <c r="C3" s="241"/>
      <c r="D3" s="241"/>
    </row>
    <row r="4" spans="1:6" ht="15" customHeight="1" x14ac:dyDescent="0.35">
      <c r="A4" s="237" t="s">
        <v>54</v>
      </c>
      <c r="B4" s="238"/>
      <c r="C4" s="238"/>
      <c r="D4" s="238"/>
    </row>
    <row r="5" spans="1:6" ht="42" x14ac:dyDescent="0.35">
      <c r="A5" s="33" t="s">
        <v>55</v>
      </c>
      <c r="B5" s="33" t="s">
        <v>181</v>
      </c>
      <c r="C5" s="25" t="s">
        <v>116</v>
      </c>
      <c r="D5" s="25" t="s">
        <v>117</v>
      </c>
    </row>
    <row r="6" spans="1:6" x14ac:dyDescent="0.35">
      <c r="A6" s="55">
        <v>1</v>
      </c>
      <c r="B6" s="26">
        <v>2</v>
      </c>
      <c r="C6" s="25">
        <v>3</v>
      </c>
      <c r="D6" s="25">
        <v>4</v>
      </c>
    </row>
    <row r="7" spans="1:6" x14ac:dyDescent="0.35">
      <c r="A7" s="56" t="s">
        <v>182</v>
      </c>
      <c r="B7" s="54"/>
      <c r="C7" s="54"/>
      <c r="D7" s="54"/>
    </row>
    <row r="8" spans="1:6" ht="15" customHeight="1" x14ac:dyDescent="0.35">
      <c r="A8" s="44" t="s">
        <v>183</v>
      </c>
      <c r="B8" s="37">
        <v>1</v>
      </c>
      <c r="C8" s="200">
        <v>0</v>
      </c>
      <c r="D8" s="200">
        <v>0</v>
      </c>
      <c r="E8" s="254"/>
      <c r="F8" s="254"/>
    </row>
    <row r="9" spans="1:6" ht="15" customHeight="1" x14ac:dyDescent="0.35">
      <c r="A9" s="45" t="s">
        <v>184</v>
      </c>
      <c r="B9" s="38">
        <v>2</v>
      </c>
      <c r="C9" s="201">
        <v>0</v>
      </c>
      <c r="D9" s="201">
        <v>0</v>
      </c>
      <c r="E9" s="254"/>
      <c r="F9" s="254"/>
    </row>
    <row r="10" spans="1:6" ht="15" customHeight="1" x14ac:dyDescent="0.35">
      <c r="A10" s="45" t="s">
        <v>185</v>
      </c>
      <c r="B10" s="38">
        <v>3</v>
      </c>
      <c r="C10" s="201">
        <v>0</v>
      </c>
      <c r="D10" s="201">
        <v>0</v>
      </c>
      <c r="E10" s="254"/>
      <c r="F10" s="254"/>
    </row>
    <row r="11" spans="1:6" ht="15" customHeight="1" x14ac:dyDescent="0.35">
      <c r="A11" s="45" t="s">
        <v>186</v>
      </c>
      <c r="B11" s="38">
        <v>4</v>
      </c>
      <c r="C11" s="201">
        <v>0</v>
      </c>
      <c r="D11" s="201">
        <v>0</v>
      </c>
      <c r="E11" s="254"/>
      <c r="F11" s="254"/>
    </row>
    <row r="12" spans="1:6" ht="15" customHeight="1" x14ac:dyDescent="0.35">
      <c r="A12" s="45" t="s">
        <v>187</v>
      </c>
      <c r="B12" s="38">
        <v>5</v>
      </c>
      <c r="C12" s="201">
        <v>0</v>
      </c>
      <c r="D12" s="201">
        <v>0</v>
      </c>
      <c r="E12" s="254"/>
      <c r="F12" s="254"/>
    </row>
    <row r="13" spans="1:6" ht="15" customHeight="1" x14ac:dyDescent="0.35">
      <c r="A13" s="45" t="s">
        <v>188</v>
      </c>
      <c r="B13" s="38">
        <v>6</v>
      </c>
      <c r="C13" s="201">
        <v>0</v>
      </c>
      <c r="D13" s="201">
        <v>0</v>
      </c>
      <c r="E13" s="254"/>
      <c r="F13" s="254"/>
    </row>
    <row r="14" spans="1:6" ht="15" customHeight="1" x14ac:dyDescent="0.35">
      <c r="A14" s="45" t="s">
        <v>189</v>
      </c>
      <c r="B14" s="38">
        <v>7</v>
      </c>
      <c r="C14" s="201">
        <v>0</v>
      </c>
      <c r="D14" s="201">
        <v>0</v>
      </c>
      <c r="E14" s="254"/>
      <c r="F14" s="254"/>
    </row>
    <row r="15" spans="1:6" ht="15" customHeight="1" x14ac:dyDescent="0.35">
      <c r="A15" s="46" t="s">
        <v>190</v>
      </c>
      <c r="B15" s="39">
        <v>8</v>
      </c>
      <c r="C15" s="202">
        <v>0</v>
      </c>
      <c r="D15" s="202">
        <v>0</v>
      </c>
      <c r="E15" s="254"/>
      <c r="F15" s="254"/>
    </row>
    <row r="16" spans="1:6" x14ac:dyDescent="0.35">
      <c r="A16" s="57" t="s">
        <v>191</v>
      </c>
      <c r="B16" s="43"/>
      <c r="C16" s="104"/>
      <c r="D16" s="104"/>
      <c r="E16" s="254"/>
      <c r="F16" s="254"/>
    </row>
    <row r="17" spans="1:6" ht="15" customHeight="1" x14ac:dyDescent="0.35">
      <c r="A17" s="44" t="s">
        <v>192</v>
      </c>
      <c r="B17" s="37">
        <v>9</v>
      </c>
      <c r="C17" s="102">
        <v>90724397</v>
      </c>
      <c r="D17" s="102">
        <v>227124253</v>
      </c>
      <c r="E17" s="254"/>
      <c r="F17" s="254"/>
    </row>
    <row r="18" spans="1:6" ht="15" customHeight="1" x14ac:dyDescent="0.35">
      <c r="A18" s="45" t="s">
        <v>193</v>
      </c>
      <c r="B18" s="38"/>
      <c r="C18" s="103">
        <v>0</v>
      </c>
      <c r="D18" s="103">
        <v>0</v>
      </c>
      <c r="E18" s="254"/>
      <c r="F18" s="254"/>
    </row>
    <row r="19" spans="1:6" ht="15" customHeight="1" x14ac:dyDescent="0.35">
      <c r="A19" s="45" t="s">
        <v>194</v>
      </c>
      <c r="B19" s="38">
        <v>10</v>
      </c>
      <c r="C19" s="103">
        <v>227442554</v>
      </c>
      <c r="D19" s="103">
        <v>174933719</v>
      </c>
      <c r="E19" s="254"/>
      <c r="F19" s="254"/>
    </row>
    <row r="20" spans="1:6" ht="15" customHeight="1" x14ac:dyDescent="0.35">
      <c r="A20" s="45" t="s">
        <v>195</v>
      </c>
      <c r="B20" s="38">
        <v>11</v>
      </c>
      <c r="C20" s="103">
        <v>75961605</v>
      </c>
      <c r="D20" s="103">
        <v>74952898</v>
      </c>
      <c r="E20" s="254"/>
      <c r="F20" s="254"/>
    </row>
    <row r="21" spans="1:6" ht="15" customHeight="1" x14ac:dyDescent="0.35">
      <c r="A21" s="45" t="s">
        <v>196</v>
      </c>
      <c r="B21" s="38">
        <v>12</v>
      </c>
      <c r="C21" s="103">
        <v>-93487877</v>
      </c>
      <c r="D21" s="103">
        <v>-73479009</v>
      </c>
      <c r="E21" s="254"/>
      <c r="F21" s="254"/>
    </row>
    <row r="22" spans="1:6" ht="15" customHeight="1" x14ac:dyDescent="0.35">
      <c r="A22" s="45" t="s">
        <v>197</v>
      </c>
      <c r="B22" s="38">
        <v>13</v>
      </c>
      <c r="C22" s="103">
        <v>0</v>
      </c>
      <c r="D22" s="103">
        <v>0</v>
      </c>
      <c r="E22" s="254"/>
      <c r="F22" s="254"/>
    </row>
    <row r="23" spans="1:6" ht="15" customHeight="1" x14ac:dyDescent="0.35">
      <c r="A23" s="45" t="s">
        <v>198</v>
      </c>
      <c r="B23" s="38">
        <v>14</v>
      </c>
      <c r="C23" s="103">
        <v>-533130112</v>
      </c>
      <c r="D23" s="103">
        <v>-537334753</v>
      </c>
      <c r="E23" s="254"/>
      <c r="F23" s="254"/>
    </row>
    <row r="24" spans="1:6" x14ac:dyDescent="0.35">
      <c r="A24" s="57" t="s">
        <v>199</v>
      </c>
      <c r="B24" s="43"/>
      <c r="C24" s="104"/>
      <c r="D24" s="104"/>
      <c r="E24" s="254"/>
      <c r="F24" s="254"/>
    </row>
    <row r="25" spans="1:6" ht="15" customHeight="1" x14ac:dyDescent="0.35">
      <c r="A25" s="44" t="s">
        <v>200</v>
      </c>
      <c r="B25" s="37">
        <v>15</v>
      </c>
      <c r="C25" s="200">
        <v>-138266736</v>
      </c>
      <c r="D25" s="200">
        <v>-280916192</v>
      </c>
      <c r="E25" s="254"/>
      <c r="F25" s="254"/>
    </row>
    <row r="26" spans="1:6" ht="15" customHeight="1" x14ac:dyDescent="0.35">
      <c r="A26" s="45" t="s">
        <v>201</v>
      </c>
      <c r="B26" s="38">
        <v>16</v>
      </c>
      <c r="C26" s="201">
        <v>-912523</v>
      </c>
      <c r="D26" s="201">
        <v>258285873</v>
      </c>
      <c r="E26" s="254"/>
      <c r="F26" s="254"/>
    </row>
    <row r="27" spans="1:6" ht="15" customHeight="1" x14ac:dyDescent="0.35">
      <c r="A27" s="45" t="s">
        <v>202</v>
      </c>
      <c r="B27" s="38">
        <v>17</v>
      </c>
      <c r="C27" s="201">
        <v>-1257440547</v>
      </c>
      <c r="D27" s="201">
        <v>-1316301519</v>
      </c>
      <c r="E27" s="254"/>
      <c r="F27" s="254"/>
    </row>
    <row r="28" spans="1:6" ht="15" customHeight="1" x14ac:dyDescent="0.35">
      <c r="A28" s="45" t="s">
        <v>203</v>
      </c>
      <c r="B28" s="38">
        <v>18</v>
      </c>
      <c r="C28" s="201">
        <v>-406248652</v>
      </c>
      <c r="D28" s="201">
        <v>468611329</v>
      </c>
      <c r="E28" s="254"/>
      <c r="F28" s="254"/>
    </row>
    <row r="29" spans="1:6" ht="15" customHeight="1" x14ac:dyDescent="0.35">
      <c r="A29" s="45" t="s">
        <v>204</v>
      </c>
      <c r="B29" s="38">
        <v>19</v>
      </c>
      <c r="C29" s="201">
        <v>250303478</v>
      </c>
      <c r="D29" s="201">
        <v>-65609242</v>
      </c>
      <c r="E29" s="254"/>
      <c r="F29" s="254"/>
    </row>
    <row r="30" spans="1:6" ht="15" customHeight="1" x14ac:dyDescent="0.35">
      <c r="A30" s="45" t="s">
        <v>205</v>
      </c>
      <c r="B30" s="38">
        <v>20</v>
      </c>
      <c r="C30" s="201">
        <v>0</v>
      </c>
      <c r="D30" s="201">
        <v>0</v>
      </c>
      <c r="E30" s="254"/>
      <c r="F30" s="254"/>
    </row>
    <row r="31" spans="1:6" ht="15" customHeight="1" x14ac:dyDescent="0.35">
      <c r="A31" s="45" t="s">
        <v>206</v>
      </c>
      <c r="B31" s="38">
        <v>21</v>
      </c>
      <c r="C31" s="201">
        <v>-19522798</v>
      </c>
      <c r="D31" s="201">
        <v>0</v>
      </c>
      <c r="E31" s="254"/>
      <c r="F31" s="254"/>
    </row>
    <row r="32" spans="1:6" ht="15" customHeight="1" x14ac:dyDescent="0.35">
      <c r="A32" s="45" t="s">
        <v>207</v>
      </c>
      <c r="B32" s="38">
        <v>22</v>
      </c>
      <c r="C32" s="201">
        <v>95018103</v>
      </c>
      <c r="D32" s="201">
        <v>2326911</v>
      </c>
      <c r="E32" s="254"/>
      <c r="F32" s="254"/>
    </row>
    <row r="33" spans="1:6" ht="15" customHeight="1" x14ac:dyDescent="0.35">
      <c r="A33" s="45" t="s">
        <v>208</v>
      </c>
      <c r="B33" s="38">
        <v>23</v>
      </c>
      <c r="C33" s="201">
        <v>5003711</v>
      </c>
      <c r="D33" s="201">
        <v>2682650</v>
      </c>
      <c r="E33" s="254"/>
      <c r="F33" s="254"/>
    </row>
    <row r="34" spans="1:6" ht="15" customHeight="1" x14ac:dyDescent="0.35">
      <c r="A34" s="45" t="s">
        <v>209</v>
      </c>
      <c r="B34" s="38">
        <v>24</v>
      </c>
      <c r="C34" s="201">
        <v>-53076859</v>
      </c>
      <c r="D34" s="201">
        <v>105943541</v>
      </c>
      <c r="E34" s="254"/>
      <c r="F34" s="254"/>
    </row>
    <row r="35" spans="1:6" ht="15" customHeight="1" x14ac:dyDescent="0.35">
      <c r="A35" s="45" t="s">
        <v>210</v>
      </c>
      <c r="B35" s="38">
        <v>25</v>
      </c>
      <c r="C35" s="203">
        <v>151009453</v>
      </c>
      <c r="D35" s="203">
        <v>1255559114</v>
      </c>
      <c r="E35" s="254"/>
      <c r="F35" s="254"/>
    </row>
    <row r="36" spans="1:6" ht="15" customHeight="1" x14ac:dyDescent="0.35">
      <c r="A36" s="45" t="s">
        <v>211</v>
      </c>
      <c r="B36" s="38">
        <v>26</v>
      </c>
      <c r="C36" s="203">
        <v>354874462</v>
      </c>
      <c r="D36" s="203">
        <v>720175408</v>
      </c>
      <c r="E36" s="254"/>
      <c r="F36" s="254"/>
    </row>
    <row r="37" spans="1:6" ht="15" customHeight="1" x14ac:dyDescent="0.35">
      <c r="A37" s="45" t="s">
        <v>212</v>
      </c>
      <c r="B37" s="38">
        <v>27</v>
      </c>
      <c r="C37" s="203">
        <v>-659126094</v>
      </c>
      <c r="D37" s="203">
        <v>-928046118</v>
      </c>
      <c r="E37" s="254"/>
      <c r="F37" s="254"/>
    </row>
    <row r="38" spans="1:6" ht="15" customHeight="1" x14ac:dyDescent="0.35">
      <c r="A38" s="45" t="s">
        <v>213</v>
      </c>
      <c r="B38" s="38">
        <v>28</v>
      </c>
      <c r="C38" s="203">
        <v>417751</v>
      </c>
      <c r="D38" s="203">
        <v>5952655</v>
      </c>
      <c r="E38" s="254"/>
      <c r="F38" s="254"/>
    </row>
    <row r="39" spans="1:6" ht="15" customHeight="1" x14ac:dyDescent="0.35">
      <c r="A39" s="45" t="s">
        <v>214</v>
      </c>
      <c r="B39" s="38">
        <v>29</v>
      </c>
      <c r="C39" s="203">
        <v>0</v>
      </c>
      <c r="D39" s="203">
        <v>862044</v>
      </c>
      <c r="E39" s="254"/>
      <c r="F39" s="254"/>
    </row>
    <row r="40" spans="1:6" ht="15" customHeight="1" x14ac:dyDescent="0.35">
      <c r="A40" s="45" t="s">
        <v>215</v>
      </c>
      <c r="B40" s="38">
        <v>30</v>
      </c>
      <c r="C40" s="203">
        <v>509499920</v>
      </c>
      <c r="D40" s="203">
        <v>588918099</v>
      </c>
      <c r="E40" s="254"/>
      <c r="F40" s="254"/>
    </row>
    <row r="41" spans="1:6" ht="15" customHeight="1" x14ac:dyDescent="0.35">
      <c r="A41" s="45" t="s">
        <v>216</v>
      </c>
      <c r="B41" s="38">
        <v>31</v>
      </c>
      <c r="C41" s="203">
        <v>0</v>
      </c>
      <c r="D41" s="203">
        <v>3280842</v>
      </c>
      <c r="E41" s="254"/>
      <c r="F41" s="254"/>
    </row>
    <row r="42" spans="1:6" ht="15" customHeight="1" x14ac:dyDescent="0.35">
      <c r="A42" s="45" t="s">
        <v>217</v>
      </c>
      <c r="B42" s="38">
        <v>32</v>
      </c>
      <c r="C42" s="203">
        <v>-48067618</v>
      </c>
      <c r="D42" s="203">
        <v>-51583346</v>
      </c>
      <c r="E42" s="254"/>
      <c r="F42" s="254"/>
    </row>
    <row r="43" spans="1:6" ht="15" customHeight="1" x14ac:dyDescent="0.35">
      <c r="A43" s="45" t="s">
        <v>218</v>
      </c>
      <c r="B43" s="38">
        <v>33</v>
      </c>
      <c r="C43" s="203">
        <v>0</v>
      </c>
      <c r="D43" s="203">
        <v>0</v>
      </c>
      <c r="E43" s="254"/>
      <c r="F43" s="254"/>
    </row>
    <row r="44" spans="1:6" ht="15" customHeight="1" x14ac:dyDescent="0.35">
      <c r="A44" s="47" t="s">
        <v>219</v>
      </c>
      <c r="B44" s="40">
        <v>34</v>
      </c>
      <c r="C44" s="204">
        <f>SUM(C25:C43)+SUM(C17:C23)+SUM(C8:C15)</f>
        <v>-1449024382</v>
      </c>
      <c r="D44" s="204">
        <f>SUM(D25:D43)+SUM(D17:D23)+SUM(D8:D15)</f>
        <v>636339157</v>
      </c>
      <c r="E44" s="254"/>
      <c r="F44" s="254"/>
    </row>
    <row r="45" spans="1:6" x14ac:dyDescent="0.35">
      <c r="A45" s="57" t="s">
        <v>220</v>
      </c>
      <c r="B45" s="43"/>
      <c r="C45" s="104"/>
      <c r="D45" s="104"/>
      <c r="E45" s="254"/>
      <c r="F45" s="254"/>
    </row>
    <row r="46" spans="1:6" ht="15" customHeight="1" x14ac:dyDescent="0.35">
      <c r="A46" s="44" t="s">
        <v>221</v>
      </c>
      <c r="B46" s="37">
        <v>35</v>
      </c>
      <c r="C46" s="200">
        <v>-48408503</v>
      </c>
      <c r="D46" s="200">
        <v>-58989941</v>
      </c>
      <c r="E46" s="254"/>
      <c r="F46" s="254"/>
    </row>
    <row r="47" spans="1:6" ht="15" customHeight="1" x14ac:dyDescent="0.35">
      <c r="A47" s="45" t="s">
        <v>222</v>
      </c>
      <c r="B47" s="38">
        <v>36</v>
      </c>
      <c r="C47" s="201">
        <v>0</v>
      </c>
      <c r="D47" s="201">
        <v>0</v>
      </c>
      <c r="E47" s="254"/>
      <c r="F47" s="254"/>
    </row>
    <row r="48" spans="1:6" ht="15" customHeight="1" x14ac:dyDescent="0.35">
      <c r="A48" s="45" t="s">
        <v>223</v>
      </c>
      <c r="B48" s="38">
        <v>37</v>
      </c>
      <c r="C48" s="201">
        <v>70953916</v>
      </c>
      <c r="D48" s="201">
        <v>0</v>
      </c>
      <c r="E48" s="254"/>
      <c r="F48" s="254"/>
    </row>
    <row r="49" spans="1:6" ht="15" customHeight="1" x14ac:dyDescent="0.35">
      <c r="A49" s="45" t="s">
        <v>224</v>
      </c>
      <c r="B49" s="38">
        <v>38</v>
      </c>
      <c r="C49" s="201">
        <v>-3645670</v>
      </c>
      <c r="D49" s="201">
        <v>2326911</v>
      </c>
      <c r="E49" s="254"/>
      <c r="F49" s="254"/>
    </row>
    <row r="50" spans="1:6" ht="15" customHeight="1" x14ac:dyDescent="0.35">
      <c r="A50" s="48" t="s">
        <v>225</v>
      </c>
      <c r="B50" s="41">
        <v>39</v>
      </c>
      <c r="C50" s="203">
        <v>0</v>
      </c>
      <c r="D50" s="203">
        <v>0</v>
      </c>
      <c r="E50" s="254"/>
      <c r="F50" s="254"/>
    </row>
    <row r="51" spans="1:6" ht="15" customHeight="1" x14ac:dyDescent="0.35">
      <c r="A51" s="49" t="s">
        <v>226</v>
      </c>
      <c r="B51" s="42">
        <v>40</v>
      </c>
      <c r="C51" s="204">
        <f>SUM(C46:C50)</f>
        <v>18899743</v>
      </c>
      <c r="D51" s="204">
        <f>SUM(D46:D50)</f>
        <v>-56663030</v>
      </c>
      <c r="E51" s="254"/>
      <c r="F51" s="254"/>
    </row>
    <row r="52" spans="1:6" x14ac:dyDescent="0.35">
      <c r="A52" s="58" t="s">
        <v>227</v>
      </c>
      <c r="B52" s="50"/>
      <c r="C52" s="105"/>
      <c r="D52" s="105"/>
      <c r="E52" s="254"/>
      <c r="F52" s="254"/>
    </row>
    <row r="53" spans="1:6" ht="15" customHeight="1" x14ac:dyDescent="0.35">
      <c r="A53" s="45" t="s">
        <v>228</v>
      </c>
      <c r="B53" s="38">
        <v>41</v>
      </c>
      <c r="C53" s="201">
        <v>335049011</v>
      </c>
      <c r="D53" s="201">
        <v>475822595</v>
      </c>
      <c r="E53" s="254"/>
      <c r="F53" s="254"/>
    </row>
    <row r="54" spans="1:6" ht="15" customHeight="1" x14ac:dyDescent="0.35">
      <c r="A54" s="45" t="s">
        <v>229</v>
      </c>
      <c r="B54" s="38">
        <v>42</v>
      </c>
      <c r="C54" s="201">
        <v>0</v>
      </c>
      <c r="D54" s="201">
        <v>0</v>
      </c>
      <c r="E54" s="254"/>
      <c r="F54" s="254"/>
    </row>
    <row r="55" spans="1:6" ht="15" customHeight="1" x14ac:dyDescent="0.35">
      <c r="A55" s="51" t="s">
        <v>230</v>
      </c>
      <c r="B55" s="38">
        <v>43</v>
      </c>
      <c r="C55" s="201">
        <v>0</v>
      </c>
      <c r="D55" s="201">
        <v>0</v>
      </c>
      <c r="E55" s="254"/>
      <c r="F55" s="254"/>
    </row>
    <row r="56" spans="1:6" ht="15" customHeight="1" x14ac:dyDescent="0.35">
      <c r="A56" s="51" t="s">
        <v>231</v>
      </c>
      <c r="B56" s="38">
        <v>44</v>
      </c>
      <c r="C56" s="201">
        <v>0</v>
      </c>
      <c r="D56" s="201">
        <v>0</v>
      </c>
      <c r="E56" s="254"/>
      <c r="F56" s="254"/>
    </row>
    <row r="57" spans="1:6" ht="15" customHeight="1" x14ac:dyDescent="0.35">
      <c r="A57" s="45" t="s">
        <v>232</v>
      </c>
      <c r="B57" s="38">
        <v>45</v>
      </c>
      <c r="C57" s="201">
        <v>0</v>
      </c>
      <c r="D57" s="201">
        <v>0</v>
      </c>
      <c r="E57" s="254"/>
      <c r="F57" s="254"/>
    </row>
    <row r="58" spans="1:6" ht="15" customHeight="1" x14ac:dyDescent="0.35">
      <c r="A58" s="45" t="s">
        <v>233</v>
      </c>
      <c r="B58" s="38">
        <v>46</v>
      </c>
      <c r="C58" s="201">
        <v>0</v>
      </c>
      <c r="D58" s="201">
        <v>0</v>
      </c>
      <c r="E58" s="254"/>
      <c r="F58" s="254"/>
    </row>
    <row r="59" spans="1:6" ht="15" customHeight="1" x14ac:dyDescent="0.35">
      <c r="A59" s="52" t="s">
        <v>234</v>
      </c>
      <c r="B59" s="40">
        <v>47</v>
      </c>
      <c r="C59" s="205">
        <f>C53+C54+C55+C56+C57+C58</f>
        <v>335049011</v>
      </c>
      <c r="D59" s="205">
        <f>D53+D54+D55+D56+D57+D58</f>
        <v>475822595</v>
      </c>
      <c r="E59" s="254"/>
      <c r="F59" s="254"/>
    </row>
    <row r="60" spans="1:6" ht="15" customHeight="1" x14ac:dyDescent="0.35">
      <c r="A60" s="52" t="s">
        <v>235</v>
      </c>
      <c r="B60" s="40">
        <v>48</v>
      </c>
      <c r="C60" s="205">
        <f>C44+C51+C59</f>
        <v>-1095075628</v>
      </c>
      <c r="D60" s="205">
        <f>D44+D51+D59</f>
        <v>1055498722</v>
      </c>
      <c r="E60" s="254"/>
      <c r="F60" s="254"/>
    </row>
    <row r="61" spans="1:6" ht="15" customHeight="1" x14ac:dyDescent="0.35">
      <c r="A61" s="53" t="s">
        <v>236</v>
      </c>
      <c r="B61" s="38">
        <v>49</v>
      </c>
      <c r="C61" s="206">
        <v>4132394524</v>
      </c>
      <c r="D61" s="206">
        <v>3037318898</v>
      </c>
      <c r="E61" s="254"/>
      <c r="F61" s="254"/>
    </row>
    <row r="62" spans="1:6" ht="15" customHeight="1" x14ac:dyDescent="0.35">
      <c r="A62" s="45" t="s">
        <v>237</v>
      </c>
      <c r="B62" s="38">
        <v>50</v>
      </c>
      <c r="C62" s="201">
        <v>0</v>
      </c>
      <c r="D62" s="201">
        <v>-8624819</v>
      </c>
      <c r="E62" s="254"/>
      <c r="F62" s="254"/>
    </row>
    <row r="63" spans="1:6" ht="15" customHeight="1" x14ac:dyDescent="0.35">
      <c r="A63" s="47" t="s">
        <v>238</v>
      </c>
      <c r="B63" s="42">
        <v>51</v>
      </c>
      <c r="C63" s="204">
        <f>C60+C61+C62</f>
        <v>3037318896</v>
      </c>
      <c r="D63" s="204">
        <f>D60+D61+D62</f>
        <v>4084192801</v>
      </c>
      <c r="E63" s="254"/>
      <c r="F63" s="254"/>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46:D51 C17:D23 C8:D15 C25:D44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topLeftCell="B1" zoomScale="70" zoomScaleNormal="70" workbookViewId="0">
      <selection activeCell="Q1" sqref="Q1:AI1048576"/>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251</v>
      </c>
      <c r="B1" s="74"/>
      <c r="C1" s="74"/>
      <c r="D1" s="74"/>
      <c r="E1" s="74"/>
      <c r="F1" s="74"/>
      <c r="G1" s="74"/>
      <c r="H1" s="59"/>
      <c r="I1" s="59"/>
      <c r="J1" s="59"/>
      <c r="K1" s="59"/>
      <c r="L1" s="59"/>
      <c r="M1" s="59"/>
    </row>
    <row r="2" spans="1:32" ht="15" customHeight="1" x14ac:dyDescent="0.35">
      <c r="A2" s="79" t="s">
        <v>347</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65</v>
      </c>
    </row>
    <row r="4" spans="1:32" x14ac:dyDescent="0.35">
      <c r="A4" s="247" t="s">
        <v>55</v>
      </c>
      <c r="B4" s="247" t="s">
        <v>252</v>
      </c>
      <c r="C4" s="244" t="s">
        <v>258</v>
      </c>
      <c r="D4" s="245"/>
      <c r="E4" s="245"/>
      <c r="F4" s="245"/>
      <c r="G4" s="245"/>
      <c r="H4" s="245"/>
      <c r="I4" s="245"/>
      <c r="J4" s="245"/>
      <c r="K4" s="245"/>
      <c r="L4" s="245"/>
      <c r="M4" s="246"/>
      <c r="N4" s="242" t="s">
        <v>259</v>
      </c>
      <c r="O4" s="243"/>
      <c r="P4" s="249" t="s">
        <v>257</v>
      </c>
    </row>
    <row r="5" spans="1:32" ht="52.5" x14ac:dyDescent="0.35">
      <c r="A5" s="248"/>
      <c r="B5" s="248"/>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50"/>
    </row>
    <row r="6" spans="1:32"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32" ht="15" customHeight="1" x14ac:dyDescent="0.35">
      <c r="A7" s="77" t="s">
        <v>260</v>
      </c>
      <c r="B7" s="5">
        <v>1</v>
      </c>
      <c r="C7" s="107">
        <v>1214775000</v>
      </c>
      <c r="D7" s="107">
        <v>0</v>
      </c>
      <c r="E7" s="107">
        <v>0</v>
      </c>
      <c r="F7" s="107">
        <v>0</v>
      </c>
      <c r="G7" s="107">
        <v>319405173</v>
      </c>
      <c r="H7" s="107">
        <v>153174469</v>
      </c>
      <c r="I7" s="107">
        <v>0</v>
      </c>
      <c r="J7" s="107">
        <v>539561769</v>
      </c>
      <c r="K7" s="107">
        <v>-477000</v>
      </c>
      <c r="L7" s="107">
        <v>143772514</v>
      </c>
      <c r="M7" s="107">
        <v>0</v>
      </c>
      <c r="N7" s="107">
        <v>0</v>
      </c>
      <c r="O7" s="107">
        <v>0</v>
      </c>
      <c r="P7" s="108">
        <v>2370211925</v>
      </c>
      <c r="Q7" s="254"/>
      <c r="R7" s="254"/>
      <c r="S7" s="254"/>
      <c r="T7" s="254"/>
      <c r="U7" s="254"/>
      <c r="V7" s="254"/>
      <c r="W7" s="254"/>
      <c r="X7" s="254"/>
      <c r="Y7" s="254"/>
      <c r="Z7" s="254"/>
      <c r="AA7" s="254"/>
      <c r="AB7" s="254"/>
      <c r="AC7" s="254"/>
      <c r="AD7" s="254"/>
      <c r="AE7" s="254"/>
      <c r="AF7" s="254"/>
    </row>
    <row r="8" spans="1:32" ht="15" customHeight="1" x14ac:dyDescent="0.35">
      <c r="A8" s="78" t="s">
        <v>261</v>
      </c>
      <c r="B8" s="5">
        <v>2</v>
      </c>
      <c r="C8" s="107">
        <v>0</v>
      </c>
      <c r="D8" s="107">
        <v>0</v>
      </c>
      <c r="E8" s="107">
        <v>0</v>
      </c>
      <c r="F8" s="107">
        <v>0</v>
      </c>
      <c r="G8" s="107">
        <v>-661142</v>
      </c>
      <c r="H8" s="107">
        <v>-24739262</v>
      </c>
      <c r="I8" s="107">
        <v>28768739</v>
      </c>
      <c r="J8" s="107">
        <v>0</v>
      </c>
      <c r="K8" s="107">
        <v>0</v>
      </c>
      <c r="L8" s="107">
        <v>0</v>
      </c>
      <c r="M8" s="107">
        <v>0</v>
      </c>
      <c r="N8" s="107">
        <v>0</v>
      </c>
      <c r="O8" s="107">
        <v>0</v>
      </c>
      <c r="P8" s="108">
        <v>3368335</v>
      </c>
      <c r="Q8" s="254"/>
      <c r="R8" s="254"/>
      <c r="S8" s="254"/>
      <c r="T8" s="254"/>
      <c r="U8" s="254"/>
      <c r="V8" s="254"/>
      <c r="W8" s="254"/>
      <c r="X8" s="254"/>
      <c r="Y8" s="254"/>
      <c r="Z8" s="254"/>
      <c r="AA8" s="254"/>
      <c r="AB8" s="254"/>
      <c r="AC8" s="254"/>
      <c r="AD8" s="254"/>
      <c r="AE8" s="254"/>
      <c r="AF8" s="254"/>
    </row>
    <row r="9" spans="1:32" ht="15" customHeight="1" x14ac:dyDescent="0.35">
      <c r="A9" s="77" t="s">
        <v>262</v>
      </c>
      <c r="B9" s="5">
        <v>3</v>
      </c>
      <c r="C9" s="109">
        <v>0</v>
      </c>
      <c r="D9" s="109">
        <v>0</v>
      </c>
      <c r="E9" s="109">
        <v>0</v>
      </c>
      <c r="F9" s="109">
        <v>0</v>
      </c>
      <c r="G9" s="109">
        <v>0</v>
      </c>
      <c r="H9" s="109">
        <v>0</v>
      </c>
      <c r="I9" s="109">
        <v>0</v>
      </c>
      <c r="J9" s="109">
        <v>0</v>
      </c>
      <c r="K9" s="109">
        <v>0</v>
      </c>
      <c r="L9" s="109">
        <v>0</v>
      </c>
      <c r="M9" s="109">
        <v>0</v>
      </c>
      <c r="N9" s="109">
        <v>0</v>
      </c>
      <c r="O9" s="109">
        <v>0</v>
      </c>
      <c r="P9" s="108">
        <v>0</v>
      </c>
      <c r="Q9" s="254"/>
      <c r="R9" s="254"/>
      <c r="S9" s="254"/>
      <c r="T9" s="254"/>
      <c r="U9" s="254"/>
      <c r="V9" s="254"/>
      <c r="W9" s="254"/>
      <c r="X9" s="254"/>
      <c r="Y9" s="254"/>
      <c r="Z9" s="254"/>
      <c r="AA9" s="254"/>
      <c r="AB9" s="254"/>
      <c r="AC9" s="254"/>
      <c r="AD9" s="254"/>
      <c r="AE9" s="254"/>
      <c r="AF9" s="254"/>
    </row>
    <row r="10" spans="1:32" ht="15" customHeight="1" x14ac:dyDescent="0.35">
      <c r="A10" s="80" t="s">
        <v>263</v>
      </c>
      <c r="B10" s="5">
        <v>4</v>
      </c>
      <c r="C10" s="106">
        <v>1214775000</v>
      </c>
      <c r="D10" s="106">
        <v>0</v>
      </c>
      <c r="E10" s="106">
        <v>0</v>
      </c>
      <c r="F10" s="106">
        <v>0</v>
      </c>
      <c r="G10" s="106">
        <v>318744031</v>
      </c>
      <c r="H10" s="106">
        <v>128435207</v>
      </c>
      <c r="I10" s="106">
        <v>28768739</v>
      </c>
      <c r="J10" s="106">
        <v>539561769</v>
      </c>
      <c r="K10" s="106">
        <v>-477000</v>
      </c>
      <c r="L10" s="106">
        <v>143772514</v>
      </c>
      <c r="M10" s="106">
        <v>0</v>
      </c>
      <c r="N10" s="106">
        <v>0</v>
      </c>
      <c r="O10" s="106">
        <v>0</v>
      </c>
      <c r="P10" s="106">
        <v>2373580260</v>
      </c>
      <c r="Q10" s="254"/>
      <c r="R10" s="254"/>
      <c r="S10" s="254"/>
      <c r="T10" s="254"/>
      <c r="U10" s="254"/>
      <c r="V10" s="254"/>
      <c r="W10" s="254"/>
      <c r="X10" s="254"/>
      <c r="Y10" s="254"/>
      <c r="Z10" s="254"/>
      <c r="AA10" s="254"/>
      <c r="AB10" s="254"/>
      <c r="AC10" s="254"/>
      <c r="AD10" s="254"/>
      <c r="AE10" s="254"/>
      <c r="AF10" s="254"/>
    </row>
    <row r="11" spans="1:32" ht="15" customHeight="1" x14ac:dyDescent="0.35">
      <c r="A11" s="78" t="s">
        <v>264</v>
      </c>
      <c r="B11" s="5">
        <v>5</v>
      </c>
      <c r="C11" s="107">
        <v>0</v>
      </c>
      <c r="D11" s="107">
        <v>0</v>
      </c>
      <c r="E11" s="107">
        <v>0</v>
      </c>
      <c r="F11" s="107">
        <v>0</v>
      </c>
      <c r="G11" s="107">
        <v>0</v>
      </c>
      <c r="H11" s="107">
        <v>0</v>
      </c>
      <c r="I11" s="107">
        <v>0</v>
      </c>
      <c r="J11" s="107">
        <v>0</v>
      </c>
      <c r="K11" s="107">
        <v>0</v>
      </c>
      <c r="L11" s="107">
        <v>0</v>
      </c>
      <c r="M11" s="107">
        <v>0</v>
      </c>
      <c r="N11" s="107">
        <v>0</v>
      </c>
      <c r="O11" s="107">
        <v>0</v>
      </c>
      <c r="P11" s="110">
        <v>0</v>
      </c>
      <c r="Q11" s="254"/>
      <c r="R11" s="254"/>
      <c r="S11" s="254"/>
      <c r="T11" s="254"/>
      <c r="U11" s="254"/>
      <c r="V11" s="254"/>
      <c r="W11" s="254"/>
      <c r="X11" s="254"/>
      <c r="Y11" s="254"/>
      <c r="Z11" s="254"/>
      <c r="AA11" s="254"/>
      <c r="AB11" s="254"/>
      <c r="AC11" s="254"/>
      <c r="AD11" s="254"/>
      <c r="AE11" s="254"/>
      <c r="AF11" s="254"/>
    </row>
    <row r="12" spans="1:32" ht="15" customHeight="1" x14ac:dyDescent="0.35">
      <c r="A12" s="78" t="s">
        <v>265</v>
      </c>
      <c r="B12" s="5">
        <v>6</v>
      </c>
      <c r="C12" s="107">
        <v>0</v>
      </c>
      <c r="D12" s="107">
        <v>0</v>
      </c>
      <c r="E12" s="107">
        <v>0</v>
      </c>
      <c r="F12" s="107">
        <v>0</v>
      </c>
      <c r="G12" s="107">
        <v>0</v>
      </c>
      <c r="H12" s="107">
        <v>0</v>
      </c>
      <c r="I12" s="107">
        <v>0</v>
      </c>
      <c r="J12" s="107">
        <v>0</v>
      </c>
      <c r="K12" s="107">
        <v>0</v>
      </c>
      <c r="L12" s="107">
        <v>0</v>
      </c>
      <c r="M12" s="107">
        <v>0</v>
      </c>
      <c r="N12" s="107">
        <v>0</v>
      </c>
      <c r="O12" s="107">
        <v>0</v>
      </c>
      <c r="P12" s="110">
        <v>0</v>
      </c>
      <c r="Q12" s="254"/>
      <c r="R12" s="254"/>
      <c r="S12" s="254"/>
      <c r="T12" s="254"/>
      <c r="U12" s="254"/>
      <c r="V12" s="254"/>
      <c r="W12" s="254"/>
      <c r="X12" s="254"/>
      <c r="Y12" s="254"/>
      <c r="Z12" s="254"/>
      <c r="AA12" s="254"/>
      <c r="AB12" s="254"/>
      <c r="AC12" s="254"/>
      <c r="AD12" s="254"/>
      <c r="AE12" s="254"/>
      <c r="AF12" s="254"/>
    </row>
    <row r="13" spans="1:32" ht="15" customHeight="1" x14ac:dyDescent="0.35">
      <c r="A13" s="78" t="s">
        <v>266</v>
      </c>
      <c r="B13" s="5">
        <v>7</v>
      </c>
      <c r="C13" s="107">
        <v>0</v>
      </c>
      <c r="D13" s="107">
        <v>0</v>
      </c>
      <c r="E13" s="107">
        <v>0</v>
      </c>
      <c r="F13" s="107">
        <v>0</v>
      </c>
      <c r="G13" s="107">
        <v>0</v>
      </c>
      <c r="H13" s="107">
        <v>0</v>
      </c>
      <c r="I13" s="107">
        <v>0</v>
      </c>
      <c r="J13" s="107">
        <v>0</v>
      </c>
      <c r="K13" s="107">
        <v>0</v>
      </c>
      <c r="L13" s="107">
        <v>0</v>
      </c>
      <c r="M13" s="107">
        <v>0</v>
      </c>
      <c r="N13" s="107">
        <v>0</v>
      </c>
      <c r="O13" s="107">
        <v>0</v>
      </c>
      <c r="P13" s="110">
        <v>0</v>
      </c>
      <c r="Q13" s="254"/>
      <c r="R13" s="254"/>
      <c r="S13" s="254"/>
      <c r="T13" s="254"/>
      <c r="U13" s="254"/>
      <c r="V13" s="254"/>
      <c r="W13" s="254"/>
      <c r="X13" s="254"/>
      <c r="Y13" s="254"/>
      <c r="Z13" s="254"/>
      <c r="AA13" s="254"/>
      <c r="AB13" s="254"/>
      <c r="AC13" s="254"/>
      <c r="AD13" s="254"/>
      <c r="AE13" s="254"/>
      <c r="AF13" s="254"/>
    </row>
    <row r="14" spans="1:32" ht="15" customHeight="1" x14ac:dyDescent="0.35">
      <c r="A14" s="77" t="s">
        <v>267</v>
      </c>
      <c r="B14" s="5">
        <v>8</v>
      </c>
      <c r="C14" s="111">
        <v>0</v>
      </c>
      <c r="D14" s="111">
        <v>0</v>
      </c>
      <c r="E14" s="111">
        <v>0</v>
      </c>
      <c r="F14" s="111">
        <v>0</v>
      </c>
      <c r="G14" s="111">
        <v>0</v>
      </c>
      <c r="H14" s="111">
        <v>0</v>
      </c>
      <c r="I14" s="111">
        <v>0</v>
      </c>
      <c r="J14" s="111">
        <v>0</v>
      </c>
      <c r="K14" s="111">
        <v>0</v>
      </c>
      <c r="L14" s="111">
        <v>0</v>
      </c>
      <c r="M14" s="111">
        <v>0</v>
      </c>
      <c r="N14" s="111">
        <v>0</v>
      </c>
      <c r="O14" s="111">
        <v>0</v>
      </c>
      <c r="P14" s="110">
        <v>0</v>
      </c>
      <c r="Q14" s="254"/>
      <c r="R14" s="254"/>
      <c r="S14" s="254"/>
      <c r="T14" s="254"/>
      <c r="U14" s="254"/>
      <c r="V14" s="254"/>
      <c r="W14" s="254"/>
      <c r="X14" s="254"/>
      <c r="Y14" s="254"/>
      <c r="Z14" s="254"/>
      <c r="AA14" s="254"/>
      <c r="AB14" s="254"/>
      <c r="AC14" s="254"/>
      <c r="AD14" s="254"/>
      <c r="AE14" s="254"/>
      <c r="AF14" s="254"/>
    </row>
    <row r="15" spans="1:32" ht="15" customHeight="1" x14ac:dyDescent="0.35">
      <c r="A15" s="78" t="s">
        <v>268</v>
      </c>
      <c r="B15" s="5">
        <v>9</v>
      </c>
      <c r="C15" s="107">
        <v>0</v>
      </c>
      <c r="D15" s="107">
        <v>0</v>
      </c>
      <c r="E15" s="107">
        <v>0</v>
      </c>
      <c r="F15" s="107">
        <v>0</v>
      </c>
      <c r="G15" s="107">
        <v>0</v>
      </c>
      <c r="H15" s="107">
        <v>0</v>
      </c>
      <c r="I15" s="107">
        <v>0</v>
      </c>
      <c r="J15" s="107">
        <v>0</v>
      </c>
      <c r="K15" s="107">
        <v>0</v>
      </c>
      <c r="L15" s="107">
        <v>0</v>
      </c>
      <c r="M15" s="107">
        <v>0</v>
      </c>
      <c r="N15" s="107">
        <v>0</v>
      </c>
      <c r="O15" s="107">
        <v>0</v>
      </c>
      <c r="P15" s="110">
        <v>0</v>
      </c>
      <c r="Q15" s="254"/>
      <c r="R15" s="254"/>
      <c r="S15" s="254"/>
      <c r="T15" s="254"/>
      <c r="U15" s="254"/>
      <c r="V15" s="254"/>
      <c r="W15" s="254"/>
      <c r="X15" s="254"/>
      <c r="Y15" s="254"/>
      <c r="Z15" s="254"/>
      <c r="AA15" s="254"/>
      <c r="AB15" s="254"/>
      <c r="AC15" s="254"/>
      <c r="AD15" s="254"/>
      <c r="AE15" s="254"/>
      <c r="AF15" s="254"/>
    </row>
    <row r="16" spans="1:32" ht="15" customHeight="1" x14ac:dyDescent="0.35">
      <c r="A16" s="77" t="s">
        <v>269</v>
      </c>
      <c r="B16" s="5">
        <v>10</v>
      </c>
      <c r="C16" s="111">
        <v>0</v>
      </c>
      <c r="D16" s="111">
        <v>0</v>
      </c>
      <c r="E16" s="111">
        <v>0</v>
      </c>
      <c r="F16" s="111">
        <v>0</v>
      </c>
      <c r="G16" s="111">
        <v>0</v>
      </c>
      <c r="H16" s="111">
        <v>0</v>
      </c>
      <c r="I16" s="111">
        <v>0</v>
      </c>
      <c r="J16" s="111">
        <v>0</v>
      </c>
      <c r="K16" s="111">
        <v>0</v>
      </c>
      <c r="L16" s="111">
        <v>0</v>
      </c>
      <c r="M16" s="111">
        <v>0</v>
      </c>
      <c r="N16" s="111">
        <v>0</v>
      </c>
      <c r="O16" s="111">
        <v>0</v>
      </c>
      <c r="P16" s="110">
        <v>0</v>
      </c>
      <c r="Q16" s="254"/>
      <c r="R16" s="254"/>
      <c r="S16" s="254"/>
      <c r="T16" s="254"/>
      <c r="U16" s="254"/>
      <c r="V16" s="254"/>
      <c r="W16" s="254"/>
      <c r="X16" s="254"/>
      <c r="Y16" s="254"/>
      <c r="Z16" s="254"/>
      <c r="AA16" s="254"/>
      <c r="AB16" s="254"/>
      <c r="AC16" s="254"/>
      <c r="AD16" s="254"/>
      <c r="AE16" s="254"/>
      <c r="AF16" s="254"/>
    </row>
    <row r="17" spans="1:32" x14ac:dyDescent="0.35">
      <c r="A17" s="78" t="s">
        <v>270</v>
      </c>
      <c r="B17" s="5">
        <v>11</v>
      </c>
      <c r="C17" s="107">
        <v>0</v>
      </c>
      <c r="D17" s="107">
        <v>0</v>
      </c>
      <c r="E17" s="107">
        <v>0</v>
      </c>
      <c r="F17" s="107">
        <v>0</v>
      </c>
      <c r="G17" s="107">
        <v>0</v>
      </c>
      <c r="H17" s="107">
        <v>0</v>
      </c>
      <c r="I17" s="107">
        <v>0</v>
      </c>
      <c r="J17" s="107">
        <v>0</v>
      </c>
      <c r="K17" s="107">
        <v>0</v>
      </c>
      <c r="L17" s="107">
        <v>0</v>
      </c>
      <c r="M17" s="107">
        <v>0</v>
      </c>
      <c r="N17" s="107">
        <v>0</v>
      </c>
      <c r="O17" s="107">
        <v>0</v>
      </c>
      <c r="P17" s="110">
        <v>0</v>
      </c>
      <c r="Q17" s="254"/>
      <c r="R17" s="254"/>
      <c r="S17" s="254"/>
      <c r="T17" s="254"/>
      <c r="U17" s="254"/>
      <c r="V17" s="254"/>
      <c r="W17" s="254"/>
      <c r="X17" s="254"/>
      <c r="Y17" s="254"/>
      <c r="Z17" s="254"/>
      <c r="AA17" s="254"/>
      <c r="AB17" s="254"/>
      <c r="AC17" s="254"/>
      <c r="AD17" s="254"/>
      <c r="AE17" s="254"/>
      <c r="AF17" s="254"/>
    </row>
    <row r="18" spans="1:32" ht="15" customHeight="1" x14ac:dyDescent="0.35">
      <c r="A18" s="78" t="s">
        <v>271</v>
      </c>
      <c r="B18" s="5">
        <v>12</v>
      </c>
      <c r="C18" s="107">
        <v>0</v>
      </c>
      <c r="D18" s="107">
        <v>0</v>
      </c>
      <c r="E18" s="107">
        <v>0</v>
      </c>
      <c r="F18" s="107">
        <v>0</v>
      </c>
      <c r="G18" s="107">
        <v>0</v>
      </c>
      <c r="H18" s="107">
        <v>0</v>
      </c>
      <c r="I18" s="107">
        <v>0</v>
      </c>
      <c r="J18" s="107">
        <v>0</v>
      </c>
      <c r="K18" s="107">
        <v>0</v>
      </c>
      <c r="L18" s="107">
        <v>0</v>
      </c>
      <c r="M18" s="107">
        <v>0</v>
      </c>
      <c r="N18" s="107">
        <v>0</v>
      </c>
      <c r="O18" s="107">
        <v>0</v>
      </c>
      <c r="P18" s="110">
        <v>0</v>
      </c>
      <c r="Q18" s="254"/>
      <c r="R18" s="254"/>
      <c r="S18" s="254"/>
      <c r="T18" s="254"/>
      <c r="U18" s="254"/>
      <c r="V18" s="254"/>
      <c r="W18" s="254"/>
      <c r="X18" s="254"/>
      <c r="Y18" s="254"/>
      <c r="Z18" s="254"/>
      <c r="AA18" s="254"/>
      <c r="AB18" s="254"/>
      <c r="AC18" s="254"/>
      <c r="AD18" s="254"/>
      <c r="AE18" s="254"/>
      <c r="AF18" s="254"/>
    </row>
    <row r="19" spans="1:32" ht="15" customHeight="1" x14ac:dyDescent="0.35">
      <c r="A19" s="78" t="s">
        <v>272</v>
      </c>
      <c r="B19" s="5">
        <v>13</v>
      </c>
      <c r="C19" s="107">
        <v>0</v>
      </c>
      <c r="D19" s="107">
        <v>0</v>
      </c>
      <c r="E19" s="107">
        <v>0</v>
      </c>
      <c r="F19" s="107">
        <v>0</v>
      </c>
      <c r="G19" s="107">
        <v>0</v>
      </c>
      <c r="H19" s="107">
        <v>0</v>
      </c>
      <c r="I19" s="107">
        <v>0</v>
      </c>
      <c r="J19" s="107">
        <v>0</v>
      </c>
      <c r="K19" s="107">
        <v>0</v>
      </c>
      <c r="L19" s="107">
        <v>0</v>
      </c>
      <c r="M19" s="107">
        <v>0</v>
      </c>
      <c r="N19" s="107">
        <v>0</v>
      </c>
      <c r="O19" s="107">
        <v>0</v>
      </c>
      <c r="P19" s="110">
        <v>0</v>
      </c>
      <c r="Q19" s="254"/>
      <c r="R19" s="254"/>
      <c r="S19" s="254"/>
      <c r="T19" s="254"/>
      <c r="U19" s="254"/>
      <c r="V19" s="254"/>
      <c r="W19" s="254"/>
      <c r="X19" s="254"/>
      <c r="Y19" s="254"/>
      <c r="Z19" s="254"/>
      <c r="AA19" s="254"/>
      <c r="AB19" s="254"/>
      <c r="AC19" s="254"/>
      <c r="AD19" s="254"/>
      <c r="AE19" s="254"/>
      <c r="AF19" s="254"/>
    </row>
    <row r="20" spans="1:32" ht="15" customHeight="1" x14ac:dyDescent="0.35">
      <c r="A20" s="78" t="s">
        <v>273</v>
      </c>
      <c r="B20" s="5">
        <v>14</v>
      </c>
      <c r="C20" s="107">
        <v>0</v>
      </c>
      <c r="D20" s="107">
        <v>0</v>
      </c>
      <c r="E20" s="107">
        <v>0</v>
      </c>
      <c r="F20" s="107">
        <v>0</v>
      </c>
      <c r="G20" s="107">
        <v>0</v>
      </c>
      <c r="H20" s="107">
        <v>0</v>
      </c>
      <c r="I20" s="107">
        <v>0</v>
      </c>
      <c r="J20" s="107">
        <v>0</v>
      </c>
      <c r="K20" s="107">
        <v>0</v>
      </c>
      <c r="L20" s="107">
        <v>0</v>
      </c>
      <c r="M20" s="107">
        <v>0</v>
      </c>
      <c r="N20" s="107">
        <v>0</v>
      </c>
      <c r="O20" s="107">
        <v>0</v>
      </c>
      <c r="P20" s="110">
        <v>0</v>
      </c>
      <c r="Q20" s="254"/>
      <c r="R20" s="254"/>
      <c r="S20" s="254"/>
      <c r="T20" s="254"/>
      <c r="U20" s="254"/>
      <c r="V20" s="254"/>
      <c r="W20" s="254"/>
      <c r="X20" s="254"/>
      <c r="Y20" s="254"/>
      <c r="Z20" s="254"/>
      <c r="AA20" s="254"/>
      <c r="AB20" s="254"/>
      <c r="AC20" s="254"/>
      <c r="AD20" s="254"/>
      <c r="AE20" s="254"/>
      <c r="AF20" s="254"/>
    </row>
    <row r="21" spans="1:32" ht="15" customHeight="1" x14ac:dyDescent="0.35">
      <c r="A21" s="78" t="s">
        <v>274</v>
      </c>
      <c r="B21" s="5">
        <v>15</v>
      </c>
      <c r="C21" s="107">
        <v>0</v>
      </c>
      <c r="D21" s="107">
        <v>0</v>
      </c>
      <c r="E21" s="107">
        <v>0</v>
      </c>
      <c r="F21" s="107">
        <v>0</v>
      </c>
      <c r="G21" s="107">
        <v>0</v>
      </c>
      <c r="H21" s="107">
        <v>0</v>
      </c>
      <c r="I21" s="107">
        <v>0</v>
      </c>
      <c r="J21" s="107">
        <v>0</v>
      </c>
      <c r="K21" s="107">
        <v>0</v>
      </c>
      <c r="L21" s="107">
        <v>0</v>
      </c>
      <c r="M21" s="107">
        <v>0</v>
      </c>
      <c r="N21" s="107">
        <v>0</v>
      </c>
      <c r="O21" s="107">
        <v>0</v>
      </c>
      <c r="P21" s="110">
        <v>0</v>
      </c>
      <c r="Q21" s="254"/>
      <c r="R21" s="254"/>
      <c r="S21" s="254"/>
      <c r="T21" s="254"/>
      <c r="U21" s="254"/>
      <c r="V21" s="254"/>
      <c r="W21" s="254"/>
      <c r="X21" s="254"/>
      <c r="Y21" s="254"/>
      <c r="Z21" s="254"/>
      <c r="AA21" s="254"/>
      <c r="AB21" s="254"/>
      <c r="AC21" s="254"/>
      <c r="AD21" s="254"/>
      <c r="AE21" s="254"/>
      <c r="AF21" s="254"/>
    </row>
    <row r="22" spans="1:32" ht="15" customHeight="1" x14ac:dyDescent="0.35">
      <c r="A22" s="77" t="s">
        <v>275</v>
      </c>
      <c r="B22" s="5">
        <v>16</v>
      </c>
      <c r="C22" s="111">
        <v>0</v>
      </c>
      <c r="D22" s="111">
        <v>0</v>
      </c>
      <c r="E22" s="111">
        <v>0</v>
      </c>
      <c r="F22" s="111">
        <v>0</v>
      </c>
      <c r="G22" s="111">
        <v>0</v>
      </c>
      <c r="H22" s="111">
        <v>71886257</v>
      </c>
      <c r="I22" s="111">
        <v>0</v>
      </c>
      <c r="J22" s="111">
        <v>71886257</v>
      </c>
      <c r="K22" s="111">
        <v>0</v>
      </c>
      <c r="L22" s="111">
        <v>-143772514</v>
      </c>
      <c r="M22" s="111">
        <v>0</v>
      </c>
      <c r="N22" s="111">
        <v>0</v>
      </c>
      <c r="O22" s="111">
        <v>0</v>
      </c>
      <c r="P22" s="110">
        <v>0</v>
      </c>
      <c r="Q22" s="254"/>
      <c r="R22" s="254"/>
      <c r="S22" s="254"/>
      <c r="T22" s="254"/>
      <c r="U22" s="254"/>
      <c r="V22" s="254"/>
      <c r="W22" s="254"/>
      <c r="X22" s="254"/>
      <c r="Y22" s="254"/>
      <c r="Z22" s="254"/>
      <c r="AA22" s="254"/>
      <c r="AB22" s="254"/>
      <c r="AC22" s="254"/>
      <c r="AD22" s="254"/>
      <c r="AE22" s="254"/>
      <c r="AF22" s="254"/>
    </row>
    <row r="23" spans="1:32" ht="15" customHeight="1" x14ac:dyDescent="0.35">
      <c r="A23" s="77" t="s">
        <v>276</v>
      </c>
      <c r="B23" s="5">
        <v>17</v>
      </c>
      <c r="C23" s="111">
        <v>0</v>
      </c>
      <c r="D23" s="111">
        <v>0</v>
      </c>
      <c r="E23" s="111">
        <v>0</v>
      </c>
      <c r="F23" s="111">
        <v>0</v>
      </c>
      <c r="G23" s="111">
        <v>0</v>
      </c>
      <c r="H23" s="111">
        <v>0</v>
      </c>
      <c r="I23" s="111">
        <v>0</v>
      </c>
      <c r="J23" s="111">
        <v>0</v>
      </c>
      <c r="K23" s="111">
        <v>0</v>
      </c>
      <c r="L23" s="111">
        <v>0</v>
      </c>
      <c r="M23" s="111">
        <v>0</v>
      </c>
      <c r="N23" s="111">
        <v>0</v>
      </c>
      <c r="O23" s="111">
        <v>0</v>
      </c>
      <c r="P23" s="110">
        <v>0</v>
      </c>
      <c r="Q23" s="254"/>
      <c r="R23" s="254"/>
      <c r="S23" s="254"/>
      <c r="T23" s="254"/>
      <c r="U23" s="254"/>
      <c r="V23" s="254"/>
      <c r="W23" s="254"/>
      <c r="X23" s="254"/>
      <c r="Y23" s="254"/>
      <c r="Z23" s="254"/>
      <c r="AA23" s="254"/>
      <c r="AB23" s="254"/>
      <c r="AC23" s="254"/>
      <c r="AD23" s="254"/>
      <c r="AE23" s="254"/>
      <c r="AF23" s="254"/>
    </row>
    <row r="24" spans="1:32" ht="15" customHeight="1" thickBot="1" x14ac:dyDescent="0.4">
      <c r="A24" s="185" t="s">
        <v>277</v>
      </c>
      <c r="B24" s="186">
        <v>18</v>
      </c>
      <c r="C24" s="187">
        <v>0</v>
      </c>
      <c r="D24" s="187">
        <v>0</v>
      </c>
      <c r="E24" s="187">
        <v>0</v>
      </c>
      <c r="F24" s="187">
        <v>0</v>
      </c>
      <c r="G24" s="187">
        <v>0</v>
      </c>
      <c r="H24" s="187">
        <v>0</v>
      </c>
      <c r="I24" s="187">
        <v>0</v>
      </c>
      <c r="J24" s="187">
        <v>0</v>
      </c>
      <c r="K24" s="187">
        <v>0</v>
      </c>
      <c r="L24" s="187">
        <v>0</v>
      </c>
      <c r="M24" s="187">
        <v>0</v>
      </c>
      <c r="N24" s="187">
        <v>0</v>
      </c>
      <c r="O24" s="187">
        <v>0</v>
      </c>
      <c r="P24" s="188">
        <v>0</v>
      </c>
      <c r="Q24" s="254"/>
      <c r="R24" s="254"/>
      <c r="S24" s="254"/>
      <c r="T24" s="254"/>
      <c r="U24" s="254"/>
      <c r="V24" s="254"/>
      <c r="W24" s="254"/>
      <c r="X24" s="254"/>
      <c r="Y24" s="254"/>
      <c r="Z24" s="254"/>
      <c r="AA24" s="254"/>
      <c r="AB24" s="254"/>
      <c r="AC24" s="254"/>
      <c r="AD24" s="254"/>
      <c r="AE24" s="254"/>
      <c r="AF24" s="254"/>
    </row>
    <row r="25" spans="1:32" ht="15" customHeight="1" thickBot="1" x14ac:dyDescent="0.4">
      <c r="A25" s="189" t="s">
        <v>278</v>
      </c>
      <c r="B25" s="190">
        <v>19</v>
      </c>
      <c r="C25" s="191">
        <v>0</v>
      </c>
      <c r="D25" s="191">
        <v>0</v>
      </c>
      <c r="E25" s="191">
        <v>0</v>
      </c>
      <c r="F25" s="191">
        <v>0</v>
      </c>
      <c r="G25" s="191">
        <v>-76513440</v>
      </c>
      <c r="H25" s="191">
        <v>0</v>
      </c>
      <c r="I25" s="191">
        <v>-6024776</v>
      </c>
      <c r="J25" s="191">
        <v>0</v>
      </c>
      <c r="K25" s="191">
        <v>0</v>
      </c>
      <c r="L25" s="191">
        <v>182236646</v>
      </c>
      <c r="M25" s="191">
        <v>0</v>
      </c>
      <c r="N25" s="191">
        <v>0</v>
      </c>
      <c r="O25" s="191">
        <v>0</v>
      </c>
      <c r="P25" s="192">
        <v>99698430</v>
      </c>
      <c r="Q25" s="254"/>
      <c r="R25" s="254"/>
      <c r="S25" s="254"/>
      <c r="T25" s="254"/>
      <c r="U25" s="254"/>
      <c r="V25" s="254"/>
      <c r="W25" s="254"/>
      <c r="X25" s="254"/>
      <c r="Y25" s="254"/>
      <c r="Z25" s="254"/>
      <c r="AA25" s="254"/>
      <c r="AB25" s="254"/>
      <c r="AC25" s="254"/>
      <c r="AD25" s="254"/>
      <c r="AE25" s="254"/>
      <c r="AF25" s="254"/>
    </row>
    <row r="26" spans="1:32" ht="15" customHeight="1" thickBot="1" x14ac:dyDescent="0.4">
      <c r="A26" s="193" t="s">
        <v>279</v>
      </c>
      <c r="B26" s="194">
        <v>20</v>
      </c>
      <c r="C26" s="195">
        <v>0</v>
      </c>
      <c r="D26" s="195">
        <v>0</v>
      </c>
      <c r="E26" s="195">
        <v>0</v>
      </c>
      <c r="F26" s="195">
        <v>0</v>
      </c>
      <c r="G26" s="195">
        <v>0</v>
      </c>
      <c r="H26" s="195">
        <v>0</v>
      </c>
      <c r="I26" s="195">
        <v>0</v>
      </c>
      <c r="J26" s="195">
        <v>0</v>
      </c>
      <c r="K26" s="195">
        <v>0</v>
      </c>
      <c r="L26" s="195">
        <v>0</v>
      </c>
      <c r="M26" s="195">
        <v>0</v>
      </c>
      <c r="N26" s="195">
        <v>0</v>
      </c>
      <c r="O26" s="195">
        <v>0</v>
      </c>
      <c r="P26" s="196">
        <v>0</v>
      </c>
      <c r="Q26" s="254"/>
      <c r="R26" s="254"/>
      <c r="S26" s="254"/>
      <c r="T26" s="254"/>
      <c r="U26" s="254"/>
      <c r="V26" s="254"/>
      <c r="W26" s="254"/>
      <c r="X26" s="254"/>
      <c r="Y26" s="254"/>
      <c r="Z26" s="254"/>
      <c r="AA26" s="254"/>
      <c r="AB26" s="254"/>
      <c r="AC26" s="254"/>
      <c r="AD26" s="254"/>
      <c r="AE26" s="254"/>
      <c r="AF26" s="254"/>
    </row>
    <row r="27" spans="1:32" ht="15" customHeight="1" thickBot="1" x14ac:dyDescent="0.4">
      <c r="A27" s="197" t="s">
        <v>280</v>
      </c>
      <c r="B27" s="190">
        <v>21</v>
      </c>
      <c r="C27" s="198">
        <v>1214775000</v>
      </c>
      <c r="D27" s="198">
        <v>0</v>
      </c>
      <c r="E27" s="198">
        <v>0</v>
      </c>
      <c r="F27" s="198">
        <v>0</v>
      </c>
      <c r="G27" s="198">
        <v>242230591</v>
      </c>
      <c r="H27" s="198">
        <v>200321464</v>
      </c>
      <c r="I27" s="198">
        <v>22743963</v>
      </c>
      <c r="J27" s="198">
        <v>611448026</v>
      </c>
      <c r="K27" s="198">
        <v>-477000</v>
      </c>
      <c r="L27" s="198">
        <v>182236646</v>
      </c>
      <c r="M27" s="198">
        <v>0</v>
      </c>
      <c r="N27" s="198">
        <v>0</v>
      </c>
      <c r="O27" s="198">
        <v>0</v>
      </c>
      <c r="P27" s="199">
        <v>2473278690</v>
      </c>
      <c r="Q27" s="254"/>
      <c r="R27" s="254"/>
      <c r="S27" s="254"/>
      <c r="T27" s="254"/>
      <c r="U27" s="254"/>
      <c r="V27" s="254"/>
      <c r="W27" s="254"/>
      <c r="X27" s="254"/>
      <c r="Y27" s="254"/>
      <c r="Z27" s="254"/>
      <c r="AA27" s="254"/>
      <c r="AB27" s="254"/>
      <c r="AC27" s="254"/>
      <c r="AD27" s="254"/>
      <c r="AE27" s="254"/>
      <c r="AF27" s="254"/>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41B-C6EB-4388-A4A4-83B2B7A02683}">
  <sheetPr>
    <pageSetUpPr fitToPage="1"/>
  </sheetPr>
  <dimension ref="A2:J148"/>
  <sheetViews>
    <sheetView showGridLines="0" view="pageBreakPreview" zoomScale="60" zoomScaleNormal="100" workbookViewId="0">
      <selection activeCell="B60" sqref="B60:D60"/>
    </sheetView>
  </sheetViews>
  <sheetFormatPr defaultColWidth="9.1796875" defaultRowHeight="11.5" x14ac:dyDescent="0.25"/>
  <cols>
    <col min="1" max="1" width="55" style="113" customWidth="1"/>
    <col min="2" max="2" width="16.1796875" style="113" customWidth="1"/>
    <col min="3" max="3" width="1.54296875" style="113" customWidth="1"/>
    <col min="4" max="4" width="16.1796875" style="113" customWidth="1"/>
    <col min="5" max="5" width="2.1796875" style="113" customWidth="1"/>
    <col min="6" max="6" width="16.1796875" style="113" customWidth="1"/>
    <col min="7" max="7" width="1.54296875" style="113" customWidth="1"/>
    <col min="8" max="8" width="16.1796875" style="113" customWidth="1"/>
    <col min="9" max="9" width="12" style="113" customWidth="1"/>
    <col min="10" max="10" width="13.54296875" style="113" bestFit="1" customWidth="1"/>
    <col min="11" max="16384" width="9.1796875" style="113"/>
  </cols>
  <sheetData>
    <row r="2" spans="1:10" x14ac:dyDescent="0.25">
      <c r="A2" s="112" t="s">
        <v>348</v>
      </c>
      <c r="B2" s="112"/>
      <c r="C2" s="112"/>
      <c r="D2" s="112"/>
      <c r="E2" s="112"/>
      <c r="F2" s="112"/>
      <c r="G2" s="112"/>
      <c r="H2" s="112"/>
    </row>
    <row r="3" spans="1:10" x14ac:dyDescent="0.25">
      <c r="A3" s="114"/>
      <c r="B3" s="207"/>
      <c r="C3" s="207"/>
      <c r="D3" s="207"/>
      <c r="E3" s="207"/>
      <c r="F3" s="207"/>
      <c r="G3" s="207"/>
      <c r="H3" s="207"/>
    </row>
    <row r="4" spans="1:10" ht="12" x14ac:dyDescent="0.3">
      <c r="A4" s="115" t="s">
        <v>281</v>
      </c>
      <c r="B4" s="135"/>
      <c r="C4" s="135"/>
      <c r="D4" s="135"/>
      <c r="E4" s="135"/>
      <c r="F4" s="135"/>
      <c r="G4" s="135"/>
      <c r="H4" s="135" t="s">
        <v>65</v>
      </c>
      <c r="I4" s="133"/>
      <c r="J4" s="133"/>
    </row>
    <row r="5" spans="1:10" ht="28.5" customHeight="1" x14ac:dyDescent="0.25">
      <c r="A5" s="116" t="s">
        <v>282</v>
      </c>
      <c r="B5" s="252" t="s">
        <v>349</v>
      </c>
      <c r="C5" s="252"/>
      <c r="D5" s="252"/>
      <c r="E5" s="136"/>
      <c r="F5" s="253" t="s">
        <v>350</v>
      </c>
      <c r="G5" s="253"/>
      <c r="H5" s="253"/>
      <c r="I5" s="133"/>
      <c r="J5" s="133"/>
    </row>
    <row r="6" spans="1:10" x14ac:dyDescent="0.25">
      <c r="A6" s="116"/>
      <c r="B6" s="137" t="s">
        <v>283</v>
      </c>
      <c r="C6" s="137"/>
      <c r="D6" s="137" t="s">
        <v>119</v>
      </c>
      <c r="E6" s="136"/>
      <c r="F6" s="138" t="s">
        <v>283</v>
      </c>
      <c r="G6" s="138"/>
      <c r="H6" s="137" t="s">
        <v>119</v>
      </c>
      <c r="I6" s="133"/>
      <c r="J6" s="133"/>
    </row>
    <row r="7" spans="1:10" x14ac:dyDescent="0.25">
      <c r="A7" s="117" t="s">
        <v>70</v>
      </c>
      <c r="B7" s="139">
        <v>93737076.870000005</v>
      </c>
      <c r="C7" s="139"/>
      <c r="D7" s="139">
        <v>23930630.5</v>
      </c>
      <c r="E7" s="139"/>
      <c r="F7" s="140">
        <v>81200505.210000008</v>
      </c>
      <c r="G7" s="140"/>
      <c r="H7" s="141">
        <v>19781507.360000007</v>
      </c>
      <c r="I7" s="133"/>
      <c r="J7" s="133"/>
    </row>
    <row r="8" spans="1:10" x14ac:dyDescent="0.25">
      <c r="A8" s="117" t="s">
        <v>71</v>
      </c>
      <c r="B8" s="139">
        <v>509816504.95999998</v>
      </c>
      <c r="C8" s="139"/>
      <c r="D8" s="139">
        <v>130273719.5</v>
      </c>
      <c r="E8" s="139"/>
      <c r="F8" s="140">
        <v>507402687.6699999</v>
      </c>
      <c r="G8" s="140"/>
      <c r="H8" s="141">
        <v>127826158.24999988</v>
      </c>
      <c r="I8" s="133"/>
      <c r="J8" s="133"/>
    </row>
    <row r="9" spans="1:10" x14ac:dyDescent="0.25">
      <c r="A9" s="117" t="s">
        <v>82</v>
      </c>
      <c r="B9" s="139">
        <v>424090.79</v>
      </c>
      <c r="C9" s="139"/>
      <c r="D9" s="139">
        <v>9704</v>
      </c>
      <c r="E9" s="139"/>
      <c r="F9" s="140">
        <v>314906.3</v>
      </c>
      <c r="G9" s="140"/>
      <c r="H9" s="141">
        <v>102232.93</v>
      </c>
      <c r="I9" s="133"/>
      <c r="J9" s="133"/>
    </row>
    <row r="10" spans="1:10" x14ac:dyDescent="0.25">
      <c r="A10" s="117" t="s">
        <v>284</v>
      </c>
      <c r="B10" s="139">
        <v>0</v>
      </c>
      <c r="C10" s="139"/>
      <c r="D10" s="141">
        <v>0</v>
      </c>
      <c r="E10" s="141"/>
      <c r="F10" s="140">
        <v>0</v>
      </c>
      <c r="G10" s="140"/>
      <c r="H10" s="141">
        <v>0</v>
      </c>
      <c r="I10" s="133"/>
      <c r="J10" s="133"/>
    </row>
    <row r="11" spans="1:10" ht="12" thickBot="1" x14ac:dyDescent="0.3">
      <c r="A11" s="117" t="s">
        <v>99</v>
      </c>
      <c r="B11" s="142">
        <v>0</v>
      </c>
      <c r="C11" s="142"/>
      <c r="D11" s="143">
        <v>0</v>
      </c>
      <c r="E11" s="144"/>
      <c r="F11" s="145">
        <v>0</v>
      </c>
      <c r="G11" s="145"/>
      <c r="H11" s="143">
        <v>0</v>
      </c>
      <c r="I11" s="133"/>
      <c r="J11" s="133"/>
    </row>
    <row r="12" spans="1:10" ht="12" thickBot="1" x14ac:dyDescent="0.3">
      <c r="A12" s="118" t="s">
        <v>257</v>
      </c>
      <c r="B12" s="146">
        <v>603977672.61999989</v>
      </c>
      <c r="C12" s="146"/>
      <c r="D12" s="146">
        <v>154214054</v>
      </c>
      <c r="E12" s="147"/>
      <c r="F12" s="148">
        <v>588918099.17999983</v>
      </c>
      <c r="G12" s="148"/>
      <c r="H12" s="146">
        <v>147709898.5399999</v>
      </c>
      <c r="I12" s="133"/>
      <c r="J12" s="133"/>
    </row>
    <row r="13" spans="1:10" x14ac:dyDescent="0.25">
      <c r="A13" s="119"/>
      <c r="B13" s="149"/>
      <c r="C13" s="149"/>
      <c r="D13" s="208"/>
      <c r="E13" s="149"/>
      <c r="F13" s="149"/>
      <c r="G13" s="149"/>
      <c r="H13" s="149"/>
      <c r="I13" s="133"/>
      <c r="J13" s="133"/>
    </row>
    <row r="14" spans="1:10" ht="12" x14ac:dyDescent="0.3">
      <c r="A14" s="115" t="s">
        <v>285</v>
      </c>
      <c r="B14" s="150"/>
      <c r="C14" s="150"/>
      <c r="D14" s="150"/>
      <c r="E14" s="150"/>
      <c r="F14" s="150"/>
      <c r="G14" s="150"/>
      <c r="H14" s="135" t="s">
        <v>65</v>
      </c>
      <c r="I14" s="133"/>
      <c r="J14" s="133"/>
    </row>
    <row r="15" spans="1:10" ht="24" customHeight="1" x14ac:dyDescent="0.25">
      <c r="A15" s="116" t="s">
        <v>286</v>
      </c>
      <c r="B15" s="252" t="s">
        <v>349</v>
      </c>
      <c r="C15" s="252"/>
      <c r="D15" s="252"/>
      <c r="E15" s="136"/>
      <c r="F15" s="253" t="s">
        <v>350</v>
      </c>
      <c r="G15" s="253"/>
      <c r="H15" s="253"/>
      <c r="I15" s="133"/>
      <c r="J15" s="133"/>
    </row>
    <row r="16" spans="1:10" x14ac:dyDescent="0.25">
      <c r="A16" s="116"/>
      <c r="B16" s="137" t="s">
        <v>283</v>
      </c>
      <c r="C16" s="137"/>
      <c r="D16" s="137" t="s">
        <v>119</v>
      </c>
      <c r="E16" s="136"/>
      <c r="F16" s="138" t="s">
        <v>283</v>
      </c>
      <c r="G16" s="138"/>
      <c r="H16" s="137" t="s">
        <v>119</v>
      </c>
      <c r="I16" s="133"/>
      <c r="J16" s="133"/>
    </row>
    <row r="17" spans="1:10" x14ac:dyDescent="0.25">
      <c r="A17" s="117" t="s">
        <v>70</v>
      </c>
      <c r="B17" s="151">
        <v>0</v>
      </c>
      <c r="C17" s="151"/>
      <c r="D17" s="144">
        <v>0</v>
      </c>
      <c r="E17" s="144"/>
      <c r="F17" s="152">
        <v>0</v>
      </c>
      <c r="G17" s="152"/>
      <c r="H17" s="144">
        <v>0</v>
      </c>
      <c r="I17" s="133"/>
      <c r="J17" s="133"/>
    </row>
    <row r="18" spans="1:10" x14ac:dyDescent="0.25">
      <c r="A18" s="117" t="s">
        <v>71</v>
      </c>
      <c r="B18" s="139">
        <v>2658894.2599999998</v>
      </c>
      <c r="C18" s="139"/>
      <c r="D18" s="141">
        <v>774888.0399999998</v>
      </c>
      <c r="E18" s="141"/>
      <c r="F18" s="140">
        <v>2873658.5300000007</v>
      </c>
      <c r="G18" s="140"/>
      <c r="H18" s="141">
        <v>847063.69000000064</v>
      </c>
      <c r="I18" s="133"/>
      <c r="J18" s="133"/>
    </row>
    <row r="19" spans="1:10" x14ac:dyDescent="0.25">
      <c r="A19" s="117" t="s">
        <v>82</v>
      </c>
      <c r="B19" s="151">
        <v>0</v>
      </c>
      <c r="C19" s="151"/>
      <c r="D19" s="144">
        <v>0</v>
      </c>
      <c r="E19" s="144"/>
      <c r="F19" s="152">
        <v>0</v>
      </c>
      <c r="G19" s="152"/>
      <c r="H19" s="144">
        <v>0</v>
      </c>
      <c r="I19" s="133"/>
      <c r="J19" s="133"/>
    </row>
    <row r="20" spans="1:10" x14ac:dyDescent="0.25">
      <c r="A20" s="117" t="s">
        <v>284</v>
      </c>
      <c r="B20" s="139">
        <v>64311373.33000008</v>
      </c>
      <c r="C20" s="139"/>
      <c r="D20" s="141">
        <v>18430199.430000499</v>
      </c>
      <c r="E20" s="141"/>
      <c r="F20" s="140">
        <v>47526686.019999564</v>
      </c>
      <c r="G20" s="140"/>
      <c r="H20" s="141">
        <v>10310091.219999567</v>
      </c>
      <c r="I20" s="133"/>
      <c r="J20" s="133"/>
    </row>
    <row r="21" spans="1:10" ht="12" thickBot="1" x14ac:dyDescent="0.3">
      <c r="A21" s="117" t="s">
        <v>99</v>
      </c>
      <c r="B21" s="146">
        <v>1038423.4699999999</v>
      </c>
      <c r="C21" s="146"/>
      <c r="D21" s="153">
        <v>290083.1399999999</v>
      </c>
      <c r="E21" s="141"/>
      <c r="F21" s="154">
        <v>1183000.96</v>
      </c>
      <c r="G21" s="154"/>
      <c r="H21" s="153">
        <v>470451.44999999995</v>
      </c>
      <c r="I21" s="133"/>
      <c r="J21" s="133"/>
    </row>
    <row r="22" spans="1:10" ht="12" thickBot="1" x14ac:dyDescent="0.3">
      <c r="A22" s="118" t="s">
        <v>257</v>
      </c>
      <c r="B22" s="155">
        <v>68008691.060000077</v>
      </c>
      <c r="C22" s="155"/>
      <c r="D22" s="155">
        <v>19495170.610000499</v>
      </c>
      <c r="E22" s="139"/>
      <c r="F22" s="156">
        <v>51583345.509999566</v>
      </c>
      <c r="G22" s="156"/>
      <c r="H22" s="155">
        <v>11627606.359999567</v>
      </c>
      <c r="I22" s="133"/>
      <c r="J22" s="133"/>
    </row>
    <row r="23" spans="1:10" x14ac:dyDescent="0.25">
      <c r="A23" s="119"/>
      <c r="B23" s="149"/>
      <c r="C23" s="149"/>
      <c r="D23" s="149"/>
      <c r="E23" s="149"/>
      <c r="F23" s="149"/>
      <c r="G23" s="149"/>
      <c r="H23" s="149"/>
      <c r="I23" s="133"/>
      <c r="J23" s="133"/>
    </row>
    <row r="24" spans="1:10" ht="12" x14ac:dyDescent="0.3">
      <c r="A24" s="115" t="s">
        <v>287</v>
      </c>
      <c r="B24" s="150"/>
      <c r="C24" s="150"/>
      <c r="D24" s="150"/>
      <c r="E24" s="150"/>
      <c r="F24" s="150"/>
      <c r="G24" s="150"/>
      <c r="H24" s="135" t="s">
        <v>65</v>
      </c>
      <c r="I24" s="133"/>
      <c r="J24" s="133"/>
    </row>
    <row r="25" spans="1:10" ht="24" customHeight="1" x14ac:dyDescent="0.25">
      <c r="A25" s="116" t="s">
        <v>288</v>
      </c>
      <c r="B25" s="252" t="s">
        <v>349</v>
      </c>
      <c r="C25" s="252"/>
      <c r="D25" s="252"/>
      <c r="E25" s="136"/>
      <c r="F25" s="253" t="s">
        <v>350</v>
      </c>
      <c r="G25" s="253"/>
      <c r="H25" s="253"/>
      <c r="I25" s="133"/>
      <c r="J25" s="133"/>
    </row>
    <row r="26" spans="1:10" x14ac:dyDescent="0.25">
      <c r="A26" s="116"/>
      <c r="B26" s="137" t="s">
        <v>283</v>
      </c>
      <c r="C26" s="137"/>
      <c r="D26" s="137" t="s">
        <v>119</v>
      </c>
      <c r="E26" s="136"/>
      <c r="F26" s="138" t="s">
        <v>283</v>
      </c>
      <c r="G26" s="138"/>
      <c r="H26" s="137" t="s">
        <v>119</v>
      </c>
      <c r="I26" s="133"/>
      <c r="J26" s="133"/>
    </row>
    <row r="27" spans="1:10" x14ac:dyDescent="0.25">
      <c r="A27" s="120" t="s">
        <v>289</v>
      </c>
      <c r="B27" s="139">
        <v>397608.95999999996</v>
      </c>
      <c r="C27" s="139"/>
      <c r="D27" s="141">
        <v>80065.929999999935</v>
      </c>
      <c r="E27" s="141"/>
      <c r="F27" s="140">
        <v>3269734.92</v>
      </c>
      <c r="G27" s="140"/>
      <c r="H27" s="141">
        <v>3037509.03</v>
      </c>
      <c r="I27" s="133"/>
      <c r="J27" s="133"/>
    </row>
    <row r="28" spans="1:10" x14ac:dyDescent="0.25">
      <c r="A28" s="120" t="s">
        <v>290</v>
      </c>
      <c r="B28" s="139">
        <v>84655.1</v>
      </c>
      <c r="C28" s="139"/>
      <c r="D28" s="141">
        <v>46521.05</v>
      </c>
      <c r="E28" s="141"/>
      <c r="F28" s="140">
        <v>44754.25</v>
      </c>
      <c r="G28" s="140"/>
      <c r="H28" s="141">
        <v>10655.62</v>
      </c>
      <c r="I28" s="133"/>
      <c r="J28" s="133"/>
    </row>
    <row r="29" spans="1:10" x14ac:dyDescent="0.25">
      <c r="A29" s="120" t="s">
        <v>291</v>
      </c>
      <c r="B29" s="139">
        <v>5041831.5900000008</v>
      </c>
      <c r="C29" s="139"/>
      <c r="D29" s="141">
        <v>1348090.0100000007</v>
      </c>
      <c r="E29" s="141"/>
      <c r="F29" s="140">
        <v>3651553.3500000006</v>
      </c>
      <c r="G29" s="140"/>
      <c r="H29" s="141">
        <v>97941.350000001024</v>
      </c>
      <c r="I29" s="133"/>
      <c r="J29" s="133"/>
    </row>
    <row r="30" spans="1:10" x14ac:dyDescent="0.25">
      <c r="A30" s="120" t="s">
        <v>292</v>
      </c>
      <c r="B30" s="139">
        <v>151465.54999999999</v>
      </c>
      <c r="C30" s="139"/>
      <c r="D30" s="141">
        <v>34698.229999999981</v>
      </c>
      <c r="E30" s="141"/>
      <c r="F30" s="140">
        <v>72553.33</v>
      </c>
      <c r="G30" s="140"/>
      <c r="H30" s="141">
        <v>13756.99</v>
      </c>
      <c r="I30" s="133"/>
      <c r="J30" s="133"/>
    </row>
    <row r="31" spans="1:10" ht="12" thickBot="1" x14ac:dyDescent="0.3">
      <c r="A31" s="120" t="s">
        <v>293</v>
      </c>
      <c r="B31" s="146">
        <v>521818873.48000002</v>
      </c>
      <c r="C31" s="146"/>
      <c r="D31" s="153">
        <v>117756183.10999995</v>
      </c>
      <c r="E31" s="141"/>
      <c r="F31" s="154">
        <v>443117102.21000111</v>
      </c>
      <c r="G31" s="154"/>
      <c r="H31" s="153">
        <v>105119492.05000108</v>
      </c>
      <c r="I31" s="133"/>
      <c r="J31" s="133"/>
    </row>
    <row r="32" spans="1:10" ht="12" thickBot="1" x14ac:dyDescent="0.3">
      <c r="A32" s="118" t="s">
        <v>294</v>
      </c>
      <c r="B32" s="155">
        <v>527494434.68000001</v>
      </c>
      <c r="C32" s="155"/>
      <c r="D32" s="155">
        <v>119265558.32999995</v>
      </c>
      <c r="E32" s="139"/>
      <c r="F32" s="156">
        <v>450155698.06000113</v>
      </c>
      <c r="G32" s="156"/>
      <c r="H32" s="155">
        <v>108279355.04000108</v>
      </c>
      <c r="I32" s="133"/>
      <c r="J32" s="133"/>
    </row>
    <row r="33" spans="1:10" x14ac:dyDescent="0.25">
      <c r="A33" s="119"/>
      <c r="B33" s="149"/>
      <c r="C33" s="149"/>
      <c r="D33" s="149"/>
      <c r="E33" s="149"/>
      <c r="F33" s="149"/>
      <c r="G33" s="149"/>
      <c r="H33" s="149"/>
      <c r="I33" s="133"/>
      <c r="J33" s="133"/>
    </row>
    <row r="34" spans="1:10" ht="12" x14ac:dyDescent="0.3">
      <c r="A34" s="115" t="s">
        <v>295</v>
      </c>
      <c r="B34" s="150"/>
      <c r="C34" s="150"/>
      <c r="D34" s="150"/>
      <c r="E34" s="150"/>
      <c r="F34" s="150"/>
      <c r="G34" s="150"/>
      <c r="H34" s="135" t="s">
        <v>65</v>
      </c>
      <c r="I34" s="133"/>
      <c r="J34" s="133"/>
    </row>
    <row r="35" spans="1:10" ht="24" customHeight="1" x14ac:dyDescent="0.25">
      <c r="A35" s="116" t="s">
        <v>296</v>
      </c>
      <c r="B35" s="252" t="s">
        <v>349</v>
      </c>
      <c r="C35" s="252"/>
      <c r="D35" s="252"/>
      <c r="E35" s="136"/>
      <c r="F35" s="253" t="s">
        <v>350</v>
      </c>
      <c r="G35" s="253"/>
      <c r="H35" s="253"/>
      <c r="I35" s="133"/>
      <c r="J35" s="133"/>
    </row>
    <row r="36" spans="1:10" x14ac:dyDescent="0.25">
      <c r="A36" s="116"/>
      <c r="B36" s="137" t="s">
        <v>283</v>
      </c>
      <c r="C36" s="137"/>
      <c r="D36" s="137" t="s">
        <v>119</v>
      </c>
      <c r="E36" s="136"/>
      <c r="F36" s="138" t="s">
        <v>283</v>
      </c>
      <c r="G36" s="138"/>
      <c r="H36" s="137" t="s">
        <v>119</v>
      </c>
      <c r="I36" s="133"/>
      <c r="J36" s="133"/>
    </row>
    <row r="37" spans="1:10" x14ac:dyDescent="0.25">
      <c r="A37" s="121" t="s">
        <v>297</v>
      </c>
      <c r="B37" s="139">
        <v>1552229.69</v>
      </c>
      <c r="C37" s="139"/>
      <c r="D37" s="141">
        <v>413905.27</v>
      </c>
      <c r="E37" s="141"/>
      <c r="F37" s="140">
        <v>1726623.88</v>
      </c>
      <c r="G37" s="140"/>
      <c r="H37" s="141">
        <v>454599.99999999988</v>
      </c>
      <c r="I37" s="133"/>
      <c r="J37" s="133"/>
    </row>
    <row r="38" spans="1:10" ht="12" thickBot="1" x14ac:dyDescent="0.3">
      <c r="A38" s="121" t="s">
        <v>293</v>
      </c>
      <c r="B38" s="146">
        <v>326300210.61000001</v>
      </c>
      <c r="C38" s="146"/>
      <c r="D38" s="153">
        <v>75074570.370000005</v>
      </c>
      <c r="E38" s="141"/>
      <c r="F38" s="154">
        <v>272162011.12</v>
      </c>
      <c r="G38" s="154"/>
      <c r="H38" s="153">
        <v>64817558.120000035</v>
      </c>
      <c r="I38" s="133"/>
      <c r="J38" s="133"/>
    </row>
    <row r="39" spans="1:10" ht="12" thickBot="1" x14ac:dyDescent="0.3">
      <c r="A39" s="118" t="s">
        <v>257</v>
      </c>
      <c r="B39" s="155">
        <v>327852440.30000001</v>
      </c>
      <c r="C39" s="155"/>
      <c r="D39" s="155">
        <v>75488475.640000001</v>
      </c>
      <c r="E39" s="139"/>
      <c r="F39" s="156">
        <v>273888635</v>
      </c>
      <c r="G39" s="156"/>
      <c r="H39" s="155">
        <v>65272158.120000035</v>
      </c>
      <c r="I39" s="133"/>
      <c r="J39" s="133"/>
    </row>
    <row r="40" spans="1:10" x14ac:dyDescent="0.25">
      <c r="A40" s="119" t="s">
        <v>338</v>
      </c>
      <c r="B40" s="149"/>
      <c r="C40" s="149"/>
      <c r="D40" s="149"/>
      <c r="E40" s="149"/>
      <c r="F40" s="149"/>
      <c r="G40" s="149"/>
      <c r="H40" s="149"/>
      <c r="I40" s="133"/>
      <c r="J40" s="133"/>
    </row>
    <row r="41" spans="1:10" ht="12" x14ac:dyDescent="0.3">
      <c r="A41" s="115" t="s">
        <v>298</v>
      </c>
      <c r="B41" s="150"/>
      <c r="C41" s="150"/>
      <c r="D41" s="150"/>
      <c r="E41" s="150"/>
      <c r="F41" s="150"/>
      <c r="G41" s="150"/>
      <c r="H41" s="135" t="s">
        <v>65</v>
      </c>
      <c r="I41" s="133"/>
      <c r="J41" s="133"/>
    </row>
    <row r="42" spans="1:10" ht="24" customHeight="1" x14ac:dyDescent="0.25">
      <c r="A42" s="116" t="s">
        <v>299</v>
      </c>
      <c r="B42" s="252" t="s">
        <v>349</v>
      </c>
      <c r="C42" s="252"/>
      <c r="D42" s="252"/>
      <c r="E42" s="136"/>
      <c r="F42" s="253" t="s">
        <v>350</v>
      </c>
      <c r="G42" s="253"/>
      <c r="H42" s="253"/>
      <c r="I42" s="133"/>
      <c r="J42" s="133"/>
    </row>
    <row r="43" spans="1:10" x14ac:dyDescent="0.25">
      <c r="A43" s="116"/>
      <c r="B43" s="137" t="s">
        <v>283</v>
      </c>
      <c r="C43" s="137"/>
      <c r="D43" s="137" t="s">
        <v>119</v>
      </c>
      <c r="E43" s="136"/>
      <c r="F43" s="138" t="s">
        <v>283</v>
      </c>
      <c r="G43" s="138"/>
      <c r="H43" s="137" t="s">
        <v>119</v>
      </c>
      <c r="I43" s="133"/>
      <c r="J43" s="133"/>
    </row>
    <row r="44" spans="1:10" x14ac:dyDescent="0.25">
      <c r="A44" s="122" t="s">
        <v>70</v>
      </c>
      <c r="B44" s="139">
        <v>5158276.87</v>
      </c>
      <c r="C44" s="139"/>
      <c r="D44" s="144">
        <v>1078594</v>
      </c>
      <c r="E44" s="141"/>
      <c r="F44" s="140">
        <v>35035564.600000001</v>
      </c>
      <c r="G44" s="140"/>
      <c r="H44" s="144">
        <v>0</v>
      </c>
      <c r="I44" s="133"/>
      <c r="J44" s="133"/>
    </row>
    <row r="45" spans="1:10" x14ac:dyDescent="0.25">
      <c r="A45" s="122" t="s">
        <v>71</v>
      </c>
      <c r="B45" s="151">
        <v>0</v>
      </c>
      <c r="C45" s="151"/>
      <c r="D45" s="144">
        <v>0</v>
      </c>
      <c r="E45" s="144"/>
      <c r="F45" s="152">
        <v>0</v>
      </c>
      <c r="G45" s="152"/>
      <c r="H45" s="144">
        <v>0</v>
      </c>
      <c r="I45" s="133"/>
      <c r="J45" s="133"/>
    </row>
    <row r="46" spans="1:10" x14ac:dyDescent="0.25">
      <c r="A46" s="122" t="s">
        <v>91</v>
      </c>
      <c r="B46" s="151">
        <v>0</v>
      </c>
      <c r="C46" s="151"/>
      <c r="D46" s="144">
        <v>0</v>
      </c>
      <c r="E46" s="144"/>
      <c r="F46" s="152">
        <v>0</v>
      </c>
      <c r="G46" s="152"/>
      <c r="H46" s="144">
        <v>0</v>
      </c>
      <c r="I46" s="133"/>
      <c r="J46" s="133"/>
    </row>
    <row r="47" spans="1:10" x14ac:dyDescent="0.25">
      <c r="A47" s="122" t="s">
        <v>300</v>
      </c>
      <c r="B47" s="151">
        <v>0</v>
      </c>
      <c r="C47" s="151"/>
      <c r="D47" s="144">
        <v>0</v>
      </c>
      <c r="E47" s="144"/>
      <c r="F47" s="152">
        <v>0</v>
      </c>
      <c r="G47" s="152"/>
      <c r="H47" s="144">
        <v>0</v>
      </c>
      <c r="I47" s="133"/>
      <c r="J47" s="133"/>
    </row>
    <row r="48" spans="1:10" ht="12" thickBot="1" x14ac:dyDescent="0.3">
      <c r="A48" s="122" t="s">
        <v>93</v>
      </c>
      <c r="B48" s="142">
        <v>0</v>
      </c>
      <c r="C48" s="142"/>
      <c r="D48" s="143">
        <v>0</v>
      </c>
      <c r="E48" s="144"/>
      <c r="F48" s="145">
        <v>0</v>
      </c>
      <c r="G48" s="145"/>
      <c r="H48" s="143">
        <v>0</v>
      </c>
      <c r="I48" s="133"/>
      <c r="J48" s="133"/>
    </row>
    <row r="49" spans="1:10" ht="12" thickBot="1" x14ac:dyDescent="0.3">
      <c r="A49" s="123" t="s">
        <v>257</v>
      </c>
      <c r="B49" s="155">
        <v>5158276.87</v>
      </c>
      <c r="C49" s="155"/>
      <c r="D49" s="157">
        <v>1078594</v>
      </c>
      <c r="E49" s="151"/>
      <c r="F49" s="156">
        <v>35035564.600000001</v>
      </c>
      <c r="G49" s="156"/>
      <c r="H49" s="158">
        <v>0</v>
      </c>
      <c r="I49" s="133"/>
      <c r="J49" s="133"/>
    </row>
    <row r="50" spans="1:10" x14ac:dyDescent="0.25">
      <c r="A50" s="124"/>
      <c r="B50" s="134"/>
      <c r="C50" s="134"/>
      <c r="D50" s="134"/>
      <c r="E50" s="134"/>
      <c r="F50" s="134"/>
      <c r="G50" s="134"/>
      <c r="H50" s="133"/>
      <c r="I50" s="133"/>
      <c r="J50" s="133"/>
    </row>
    <row r="51" spans="1:10" ht="12" x14ac:dyDescent="0.3">
      <c r="A51" s="125" t="s">
        <v>339</v>
      </c>
      <c r="B51" s="150"/>
      <c r="C51" s="150"/>
      <c r="D51" s="150"/>
      <c r="E51" s="150"/>
      <c r="F51" s="150"/>
      <c r="G51" s="150"/>
      <c r="H51" s="135" t="s">
        <v>65</v>
      </c>
      <c r="I51" s="133"/>
      <c r="J51" s="133"/>
    </row>
    <row r="52" spans="1:10" ht="24" customHeight="1" x14ac:dyDescent="0.25">
      <c r="A52" s="116" t="s">
        <v>301</v>
      </c>
      <c r="B52" s="252" t="s">
        <v>349</v>
      </c>
      <c r="C52" s="252"/>
      <c r="D52" s="252"/>
      <c r="E52" s="136"/>
      <c r="F52" s="253" t="s">
        <v>350</v>
      </c>
      <c r="G52" s="253"/>
      <c r="H52" s="253"/>
      <c r="I52" s="133"/>
      <c r="J52" s="133"/>
    </row>
    <row r="53" spans="1:10" x14ac:dyDescent="0.25">
      <c r="A53" s="116"/>
      <c r="B53" s="137" t="s">
        <v>283</v>
      </c>
      <c r="C53" s="137"/>
      <c r="D53" s="137" t="s">
        <v>119</v>
      </c>
      <c r="E53" s="136"/>
      <c r="F53" s="138" t="s">
        <v>283</v>
      </c>
      <c r="G53" s="138"/>
      <c r="H53" s="137" t="s">
        <v>119</v>
      </c>
      <c r="I53" s="133"/>
      <c r="J53" s="133"/>
    </row>
    <row r="54" spans="1:10" x14ac:dyDescent="0.25">
      <c r="A54" s="122" t="s">
        <v>69</v>
      </c>
      <c r="B54" s="141">
        <v>17025587.539999999</v>
      </c>
      <c r="C54" s="141"/>
      <c r="D54" s="141">
        <v>958913.43999999948</v>
      </c>
      <c r="E54" s="141"/>
      <c r="F54" s="152">
        <v>-770952.98999999987</v>
      </c>
      <c r="G54" s="152"/>
      <c r="H54" s="141">
        <v>-770952.98999999987</v>
      </c>
      <c r="I54" s="133"/>
      <c r="J54" s="133"/>
    </row>
    <row r="55" spans="1:10" x14ac:dyDescent="0.25">
      <c r="A55" s="122" t="s">
        <v>70</v>
      </c>
      <c r="B55" s="139">
        <v>20243874.469999999</v>
      </c>
      <c r="C55" s="139"/>
      <c r="D55" s="141">
        <v>-2244699.8399999961</v>
      </c>
      <c r="E55" s="141"/>
      <c r="F55" s="140">
        <v>-7006877.5800000001</v>
      </c>
      <c r="G55" s="140"/>
      <c r="H55" s="141">
        <v>5373210.1300000008</v>
      </c>
      <c r="I55" s="133"/>
      <c r="J55" s="133"/>
    </row>
    <row r="56" spans="1:10" ht="12" thickBot="1" x14ac:dyDescent="0.3">
      <c r="A56" s="122" t="s">
        <v>302</v>
      </c>
      <c r="B56" s="146">
        <v>50246705.880000003</v>
      </c>
      <c r="C56" s="146"/>
      <c r="D56" s="153">
        <v>11744495.82</v>
      </c>
      <c r="E56" s="141"/>
      <c r="F56" s="154">
        <v>54846093.589999996</v>
      </c>
      <c r="G56" s="154"/>
      <c r="H56" s="153">
        <v>13822664.710000001</v>
      </c>
      <c r="I56" s="133"/>
      <c r="J56" s="133"/>
    </row>
    <row r="57" spans="1:10" ht="12" thickBot="1" x14ac:dyDescent="0.3">
      <c r="A57" s="123" t="s">
        <v>257</v>
      </c>
      <c r="B57" s="155">
        <v>87516167.890000001</v>
      </c>
      <c r="C57" s="155"/>
      <c r="D57" s="155">
        <v>10458709.420000004</v>
      </c>
      <c r="E57" s="139"/>
      <c r="F57" s="156">
        <v>47068263.019999996</v>
      </c>
      <c r="G57" s="156"/>
      <c r="H57" s="155">
        <v>18424921.850000001</v>
      </c>
      <c r="I57" s="133"/>
      <c r="J57" s="133"/>
    </row>
    <row r="58" spans="1:10" x14ac:dyDescent="0.25">
      <c r="A58" s="124"/>
      <c r="B58" s="134"/>
      <c r="C58" s="134"/>
      <c r="D58" s="134"/>
      <c r="E58" s="134"/>
      <c r="F58" s="134"/>
      <c r="G58" s="134"/>
      <c r="H58" s="134"/>
      <c r="I58" s="133"/>
      <c r="J58" s="133"/>
    </row>
    <row r="59" spans="1:10" x14ac:dyDescent="0.25">
      <c r="A59" s="125" t="s">
        <v>340</v>
      </c>
      <c r="B59" s="150"/>
      <c r="C59" s="150"/>
      <c r="D59" s="150"/>
      <c r="E59" s="150"/>
      <c r="F59" s="150"/>
      <c r="G59" s="150"/>
      <c r="H59" s="150"/>
      <c r="I59" s="133"/>
      <c r="J59" s="133"/>
    </row>
    <row r="60" spans="1:10" ht="24.75" customHeight="1" x14ac:dyDescent="0.25">
      <c r="A60" s="116" t="s">
        <v>303</v>
      </c>
      <c r="B60" s="252" t="s">
        <v>349</v>
      </c>
      <c r="C60" s="252"/>
      <c r="D60" s="252"/>
      <c r="E60" s="136"/>
      <c r="F60" s="253" t="s">
        <v>350</v>
      </c>
      <c r="G60" s="253"/>
      <c r="H60" s="253"/>
      <c r="I60" s="133"/>
      <c r="J60" s="133"/>
    </row>
    <row r="61" spans="1:10" x14ac:dyDescent="0.25">
      <c r="A61" s="116"/>
      <c r="B61" s="137" t="s">
        <v>283</v>
      </c>
      <c r="C61" s="137"/>
      <c r="D61" s="137" t="s">
        <v>119</v>
      </c>
      <c r="E61" s="136"/>
      <c r="F61" s="138" t="s">
        <v>283</v>
      </c>
      <c r="G61" s="138"/>
      <c r="H61" s="137" t="s">
        <v>119</v>
      </c>
      <c r="I61" s="133"/>
      <c r="J61" s="133"/>
    </row>
    <row r="62" spans="1:10" x14ac:dyDescent="0.25">
      <c r="A62" s="117" t="s">
        <v>69</v>
      </c>
      <c r="B62" s="151">
        <v>0</v>
      </c>
      <c r="C62" s="151"/>
      <c r="D62" s="144">
        <v>0</v>
      </c>
      <c r="E62" s="144"/>
      <c r="F62" s="152">
        <v>0</v>
      </c>
      <c r="G62" s="152"/>
      <c r="H62" s="144">
        <v>0</v>
      </c>
      <c r="I62" s="133"/>
      <c r="J62" s="133"/>
    </row>
    <row r="63" spans="1:10" x14ac:dyDescent="0.25">
      <c r="A63" s="117" t="s">
        <v>70</v>
      </c>
      <c r="B63" s="151">
        <v>813429.91</v>
      </c>
      <c r="C63" s="151"/>
      <c r="D63" s="144">
        <v>811403</v>
      </c>
      <c r="E63" s="144"/>
      <c r="F63" s="152">
        <v>0</v>
      </c>
      <c r="G63" s="152"/>
      <c r="H63" s="144">
        <v>0</v>
      </c>
      <c r="I63" s="133"/>
      <c r="J63" s="133"/>
    </row>
    <row r="64" spans="1:10" ht="12" thickBot="1" x14ac:dyDescent="0.3">
      <c r="A64" s="126" t="s">
        <v>71</v>
      </c>
      <c r="B64" s="146">
        <v>0</v>
      </c>
      <c r="C64" s="146"/>
      <c r="D64" s="143">
        <v>0</v>
      </c>
      <c r="E64" s="141"/>
      <c r="F64" s="154">
        <v>-571076.62</v>
      </c>
      <c r="G64" s="154"/>
      <c r="H64" s="153">
        <v>-787788.2</v>
      </c>
      <c r="I64" s="133"/>
      <c r="J64" s="133"/>
    </row>
    <row r="65" spans="1:10" ht="12" thickBot="1" x14ac:dyDescent="0.3">
      <c r="A65" s="123" t="s">
        <v>257</v>
      </c>
      <c r="B65" s="155">
        <v>813429.91</v>
      </c>
      <c r="C65" s="155"/>
      <c r="D65" s="157">
        <v>811403</v>
      </c>
      <c r="E65" s="139"/>
      <c r="F65" s="156">
        <v>-571076.62</v>
      </c>
      <c r="G65" s="156"/>
      <c r="H65" s="155">
        <v>-787788.2</v>
      </c>
      <c r="I65" s="133"/>
      <c r="J65" s="133"/>
    </row>
    <row r="66" spans="1:10" x14ac:dyDescent="0.25">
      <c r="A66" s="127"/>
      <c r="B66" s="149"/>
      <c r="C66" s="149"/>
      <c r="D66" s="149"/>
      <c r="E66" s="149"/>
      <c r="F66" s="149"/>
      <c r="G66" s="149"/>
      <c r="H66" s="149"/>
      <c r="I66" s="133"/>
      <c r="J66" s="133"/>
    </row>
    <row r="67" spans="1:10" ht="12" x14ac:dyDescent="0.3">
      <c r="A67" s="115" t="s">
        <v>341</v>
      </c>
      <c r="B67" s="150"/>
      <c r="C67" s="150"/>
      <c r="D67" s="150"/>
      <c r="E67" s="150"/>
      <c r="F67" s="150"/>
      <c r="G67" s="150"/>
      <c r="H67" s="135" t="s">
        <v>65</v>
      </c>
      <c r="I67" s="133"/>
      <c r="J67" s="133"/>
    </row>
    <row r="68" spans="1:10" ht="24.75" customHeight="1" x14ac:dyDescent="0.25">
      <c r="A68" s="116" t="s">
        <v>304</v>
      </c>
      <c r="B68" s="252" t="s">
        <v>349</v>
      </c>
      <c r="C68" s="252"/>
      <c r="D68" s="252"/>
      <c r="E68" s="136"/>
      <c r="F68" s="253" t="s">
        <v>350</v>
      </c>
      <c r="G68" s="253"/>
      <c r="H68" s="253"/>
      <c r="I68" s="133"/>
      <c r="J68" s="133"/>
    </row>
    <row r="69" spans="1:10" x14ac:dyDescent="0.25">
      <c r="A69" s="116"/>
      <c r="B69" s="137" t="s">
        <v>283</v>
      </c>
      <c r="C69" s="137"/>
      <c r="D69" s="137" t="s">
        <v>119</v>
      </c>
      <c r="E69" s="136"/>
      <c r="F69" s="138" t="s">
        <v>283</v>
      </c>
      <c r="G69" s="138"/>
      <c r="H69" s="137" t="s">
        <v>119</v>
      </c>
      <c r="I69" s="133"/>
      <c r="J69" s="133"/>
    </row>
    <row r="70" spans="1:10" x14ac:dyDescent="0.25">
      <c r="A70" s="128" t="s">
        <v>351</v>
      </c>
      <c r="B70" s="147">
        <v>43512700.960000001</v>
      </c>
      <c r="C70" s="147"/>
      <c r="D70" s="140">
        <v>11744087.150000002</v>
      </c>
      <c r="E70" s="140"/>
      <c r="F70" s="140">
        <v>54017655.719999999</v>
      </c>
      <c r="G70" s="140"/>
      <c r="H70" s="140">
        <v>12855880.90000001</v>
      </c>
      <c r="I70" s="133"/>
      <c r="J70" s="133"/>
    </row>
    <row r="71" spans="1:10" x14ac:dyDescent="0.25">
      <c r="A71" s="128" t="s">
        <v>352</v>
      </c>
      <c r="B71" s="147">
        <v>391518365.70000005</v>
      </c>
      <c r="C71" s="147"/>
      <c r="D71" s="140">
        <v>102114371.77000004</v>
      </c>
      <c r="E71" s="140"/>
      <c r="F71" s="140">
        <v>382990225.91999996</v>
      </c>
      <c r="G71" s="140"/>
      <c r="H71" s="140">
        <v>104941453.55000001</v>
      </c>
      <c r="I71" s="133"/>
      <c r="J71" s="133"/>
    </row>
    <row r="72" spans="1:10" x14ac:dyDescent="0.25">
      <c r="A72" s="117" t="s">
        <v>353</v>
      </c>
      <c r="B72" s="139">
        <v>221778275.90000001</v>
      </c>
      <c r="C72" s="139"/>
      <c r="D72" s="141">
        <v>70834782.330000013</v>
      </c>
      <c r="E72" s="141"/>
      <c r="F72" s="140">
        <v>229034085.63</v>
      </c>
      <c r="G72" s="140"/>
      <c r="H72" s="141">
        <v>62111670.100000001</v>
      </c>
      <c r="I72" s="133"/>
      <c r="J72" s="133"/>
    </row>
    <row r="73" spans="1:10" x14ac:dyDescent="0.25">
      <c r="A73" s="117" t="s">
        <v>354</v>
      </c>
      <c r="B73" s="139">
        <v>169740089.80000001</v>
      </c>
      <c r="C73" s="139"/>
      <c r="D73" s="141">
        <v>31279589.439999998</v>
      </c>
      <c r="E73" s="141"/>
      <c r="F73" s="140">
        <v>153956140.28999999</v>
      </c>
      <c r="G73" s="140"/>
      <c r="H73" s="141">
        <v>42829783.130000003</v>
      </c>
      <c r="I73" s="133"/>
      <c r="J73" s="133"/>
    </row>
    <row r="74" spans="1:10" x14ac:dyDescent="0.25">
      <c r="A74" s="128" t="s">
        <v>355</v>
      </c>
      <c r="B74" s="147">
        <v>75879819.75</v>
      </c>
      <c r="C74" s="147"/>
      <c r="D74" s="140">
        <v>38564206.530000001</v>
      </c>
      <c r="E74" s="140"/>
      <c r="F74" s="140">
        <v>75816109.980000004</v>
      </c>
      <c r="G74" s="140"/>
      <c r="H74" s="140">
        <v>17704705.980000004</v>
      </c>
      <c r="I74" s="133"/>
      <c r="J74" s="133"/>
    </row>
    <row r="75" spans="1:10" x14ac:dyDescent="0.25">
      <c r="A75" s="117" t="s">
        <v>356</v>
      </c>
      <c r="B75" s="139">
        <v>41291005.789999999</v>
      </c>
      <c r="C75" s="139"/>
      <c r="D75" s="141">
        <v>27476950.149999999</v>
      </c>
      <c r="E75" s="141"/>
      <c r="F75" s="140">
        <v>42995931.93</v>
      </c>
      <c r="G75" s="140"/>
      <c r="H75" s="141">
        <v>10798118.26</v>
      </c>
      <c r="I75" s="133"/>
      <c r="J75" s="133"/>
    </row>
    <row r="76" spans="1:10" x14ac:dyDescent="0.25">
      <c r="A76" s="117" t="s">
        <v>357</v>
      </c>
      <c r="B76" s="151">
        <v>0</v>
      </c>
      <c r="C76" s="139"/>
      <c r="D76" s="141">
        <v>0</v>
      </c>
      <c r="E76" s="141"/>
      <c r="F76" s="140">
        <v>0</v>
      </c>
      <c r="G76" s="140"/>
      <c r="H76" s="141">
        <v>0</v>
      </c>
      <c r="I76" s="133"/>
      <c r="J76" s="133"/>
    </row>
    <row r="77" spans="1:10" ht="12" thickBot="1" x14ac:dyDescent="0.3">
      <c r="A77" s="117" t="s">
        <v>358</v>
      </c>
      <c r="B77" s="142">
        <v>34588813.960000001</v>
      </c>
      <c r="C77" s="142"/>
      <c r="D77" s="153">
        <v>11087256.380000003</v>
      </c>
      <c r="E77" s="141"/>
      <c r="F77" s="145">
        <v>32820178.370000001</v>
      </c>
      <c r="G77" s="145"/>
      <c r="H77" s="153">
        <v>6906588.1900000004</v>
      </c>
      <c r="I77" s="133"/>
      <c r="J77" s="133"/>
    </row>
    <row r="78" spans="1:10" ht="12" thickBot="1" x14ac:dyDescent="0.3">
      <c r="A78" s="118" t="s">
        <v>257</v>
      </c>
      <c r="B78" s="156">
        <v>510910886.41000009</v>
      </c>
      <c r="C78" s="156"/>
      <c r="D78" s="156">
        <v>152422665.45000005</v>
      </c>
      <c r="E78" s="147"/>
      <c r="F78" s="156">
        <v>512823991.62</v>
      </c>
      <c r="G78" s="156"/>
      <c r="H78" s="156">
        <v>135502040.43000001</v>
      </c>
      <c r="I78" s="133"/>
      <c r="J78" s="133"/>
    </row>
    <row r="79" spans="1:10" x14ac:dyDescent="0.25">
      <c r="A79" s="119"/>
      <c r="B79" s="149"/>
      <c r="C79" s="149"/>
      <c r="D79" s="149"/>
      <c r="E79" s="149"/>
      <c r="F79" s="149"/>
      <c r="G79" s="149"/>
      <c r="H79" s="149"/>
      <c r="I79" s="133"/>
      <c r="J79" s="133"/>
    </row>
    <row r="80" spans="1:10" ht="12" x14ac:dyDescent="0.3">
      <c r="A80" s="115" t="s">
        <v>342</v>
      </c>
      <c r="B80" s="159"/>
      <c r="C80" s="150"/>
      <c r="D80" s="150"/>
      <c r="E80" s="150"/>
      <c r="F80" s="160"/>
      <c r="G80" s="160"/>
      <c r="H80" s="135" t="s">
        <v>65</v>
      </c>
      <c r="I80" s="133"/>
      <c r="J80" s="133"/>
    </row>
    <row r="81" spans="1:10" ht="24.75" customHeight="1" x14ac:dyDescent="0.25">
      <c r="A81" s="116" t="s">
        <v>308</v>
      </c>
      <c r="B81" s="252" t="s">
        <v>349</v>
      </c>
      <c r="C81" s="252"/>
      <c r="D81" s="252"/>
      <c r="E81" s="136"/>
      <c r="F81" s="253" t="s">
        <v>350</v>
      </c>
      <c r="G81" s="253"/>
      <c r="H81" s="253"/>
      <c r="I81" s="133"/>
      <c r="J81" s="133"/>
    </row>
    <row r="82" spans="1:10" x14ac:dyDescent="0.25">
      <c r="A82" s="116"/>
      <c r="B82" s="137" t="s">
        <v>283</v>
      </c>
      <c r="C82" s="137"/>
      <c r="D82" s="137" t="s">
        <v>119</v>
      </c>
      <c r="E82" s="136"/>
      <c r="F82" s="138" t="s">
        <v>283</v>
      </c>
      <c r="G82" s="138"/>
      <c r="H82" s="137" t="s">
        <v>119</v>
      </c>
      <c r="I82" s="133"/>
      <c r="J82" s="133"/>
    </row>
    <row r="83" spans="1:10" x14ac:dyDescent="0.25">
      <c r="A83" s="127" t="s">
        <v>138</v>
      </c>
      <c r="B83" s="161">
        <v>-15756306.960000001</v>
      </c>
      <c r="C83" s="161"/>
      <c r="D83" s="162">
        <v>-2701139.7100000009</v>
      </c>
      <c r="E83" s="162"/>
      <c r="F83" s="162">
        <v>-3386346.62</v>
      </c>
      <c r="G83" s="162"/>
      <c r="H83" s="162">
        <v>-2549.2900000000373</v>
      </c>
      <c r="I83" s="133"/>
      <c r="J83" s="133"/>
    </row>
    <row r="84" spans="1:10" x14ac:dyDescent="0.25">
      <c r="A84" s="121" t="s">
        <v>309</v>
      </c>
      <c r="B84" s="163">
        <v>0</v>
      </c>
      <c r="C84" s="163"/>
      <c r="D84" s="164">
        <v>0</v>
      </c>
      <c r="E84" s="164"/>
      <c r="F84" s="165">
        <v>0</v>
      </c>
      <c r="G84" s="165"/>
      <c r="H84" s="164">
        <v>0</v>
      </c>
      <c r="I84" s="133"/>
      <c r="J84" s="133"/>
    </row>
    <row r="85" spans="1:10" x14ac:dyDescent="0.25">
      <c r="A85" s="121" t="s">
        <v>310</v>
      </c>
      <c r="B85" s="166">
        <v>-15756306.960000001</v>
      </c>
      <c r="C85" s="166"/>
      <c r="D85" s="167">
        <v>-2701139.7100000009</v>
      </c>
      <c r="E85" s="167"/>
      <c r="F85" s="162">
        <v>-3386346.62</v>
      </c>
      <c r="G85" s="162"/>
      <c r="H85" s="167">
        <v>-2549.2900000000373</v>
      </c>
      <c r="I85" s="133"/>
      <c r="J85" s="133"/>
    </row>
    <row r="86" spans="1:10" x14ac:dyDescent="0.25">
      <c r="A86" s="127" t="s">
        <v>139</v>
      </c>
      <c r="B86" s="161">
        <v>64757476.100000001</v>
      </c>
      <c r="C86" s="161"/>
      <c r="D86" s="162">
        <v>74602661</v>
      </c>
      <c r="E86" s="162"/>
      <c r="F86" s="162">
        <v>-61671217.07</v>
      </c>
      <c r="G86" s="162"/>
      <c r="H86" s="162">
        <v>1020377.8300000057</v>
      </c>
      <c r="I86" s="133"/>
      <c r="J86" s="133"/>
    </row>
    <row r="87" spans="1:10" x14ac:dyDescent="0.25">
      <c r="A87" s="121" t="s">
        <v>311</v>
      </c>
      <c r="B87" s="166">
        <v>8774476.3200000003</v>
      </c>
      <c r="C87" s="166"/>
      <c r="D87" s="167">
        <v>2793555.4000000004</v>
      </c>
      <c r="E87" s="167"/>
      <c r="F87" s="162">
        <v>17214298.559999999</v>
      </c>
      <c r="G87" s="162"/>
      <c r="H87" s="167">
        <v>6384645.8099999987</v>
      </c>
      <c r="I87" s="133"/>
      <c r="J87" s="133"/>
    </row>
    <row r="88" spans="1:10" x14ac:dyDescent="0.25">
      <c r="A88" s="121" t="s">
        <v>312</v>
      </c>
      <c r="B88" s="166">
        <v>55982999.780000001</v>
      </c>
      <c r="C88" s="166"/>
      <c r="D88" s="167">
        <v>71809105.260000005</v>
      </c>
      <c r="E88" s="167"/>
      <c r="F88" s="162">
        <v>-78885515.629999995</v>
      </c>
      <c r="G88" s="162"/>
      <c r="H88" s="167">
        <v>-5364267.9799999893</v>
      </c>
      <c r="I88" s="133"/>
      <c r="J88" s="133"/>
    </row>
    <row r="89" spans="1:10" ht="23" x14ac:dyDescent="0.25">
      <c r="A89" s="129" t="s">
        <v>313</v>
      </c>
      <c r="B89" s="161">
        <v>135818040.28999999</v>
      </c>
      <c r="C89" s="161"/>
      <c r="D89" s="162">
        <v>56149366</v>
      </c>
      <c r="E89" s="162"/>
      <c r="F89" s="162">
        <v>109876155</v>
      </c>
      <c r="G89" s="162"/>
      <c r="H89" s="162">
        <v>26428652.930000052</v>
      </c>
      <c r="I89" s="133"/>
      <c r="J89" s="133"/>
    </row>
    <row r="90" spans="1:10" x14ac:dyDescent="0.25">
      <c r="A90" s="121" t="s">
        <v>314</v>
      </c>
      <c r="B90" s="166">
        <v>3400610.81</v>
      </c>
      <c r="C90" s="166"/>
      <c r="D90" s="167">
        <v>-1677861.3800000004</v>
      </c>
      <c r="E90" s="167"/>
      <c r="F90" s="162">
        <v>577173.87</v>
      </c>
      <c r="G90" s="162"/>
      <c r="H90" s="167">
        <v>-99552.579999999958</v>
      </c>
      <c r="I90" s="133"/>
      <c r="J90" s="133"/>
    </row>
    <row r="91" spans="1:10" x14ac:dyDescent="0.25">
      <c r="A91" s="121" t="s">
        <v>315</v>
      </c>
      <c r="B91" s="166">
        <v>132417429.48</v>
      </c>
      <c r="C91" s="166"/>
      <c r="D91" s="167">
        <v>57827226.950000003</v>
      </c>
      <c r="E91" s="167"/>
      <c r="F91" s="162">
        <v>109298981.13</v>
      </c>
      <c r="G91" s="162"/>
      <c r="H91" s="167">
        <v>26528205.51000005</v>
      </c>
      <c r="I91" s="133"/>
      <c r="J91" s="133"/>
    </row>
    <row r="92" spans="1:10" ht="23" x14ac:dyDescent="0.25">
      <c r="A92" s="130" t="s">
        <v>316</v>
      </c>
      <c r="B92" s="163">
        <v>0</v>
      </c>
      <c r="C92" s="163"/>
      <c r="D92" s="164">
        <v>0</v>
      </c>
      <c r="E92" s="164"/>
      <c r="F92" s="165">
        <v>0</v>
      </c>
      <c r="G92" s="165"/>
      <c r="H92" s="164">
        <v>0</v>
      </c>
      <c r="I92" s="133"/>
      <c r="J92" s="133"/>
    </row>
    <row r="93" spans="1:10" x14ac:dyDescent="0.25">
      <c r="A93" s="129" t="s">
        <v>317</v>
      </c>
      <c r="B93" s="168">
        <v>11535516.600000001</v>
      </c>
      <c r="C93" s="168"/>
      <c r="D93" s="165">
        <v>11535516.600000001</v>
      </c>
      <c r="E93" s="165"/>
      <c r="F93" s="165">
        <v>0</v>
      </c>
      <c r="G93" s="165"/>
      <c r="H93" s="165">
        <v>0</v>
      </c>
      <c r="I93" s="133"/>
      <c r="J93" s="133"/>
    </row>
    <row r="94" spans="1:10" x14ac:dyDescent="0.25">
      <c r="A94" s="121" t="s">
        <v>305</v>
      </c>
      <c r="B94" s="163">
        <v>7366949.29</v>
      </c>
      <c r="C94" s="163"/>
      <c r="D94" s="164">
        <v>7366949.29</v>
      </c>
      <c r="E94" s="164"/>
      <c r="F94" s="165">
        <v>0</v>
      </c>
      <c r="G94" s="165"/>
      <c r="H94" s="164">
        <v>0</v>
      </c>
      <c r="I94" s="133"/>
      <c r="J94" s="133"/>
    </row>
    <row r="95" spans="1:10" x14ac:dyDescent="0.25">
      <c r="A95" s="121" t="s">
        <v>306</v>
      </c>
      <c r="B95" s="163">
        <v>3599079.76</v>
      </c>
      <c r="C95" s="163"/>
      <c r="D95" s="164">
        <v>3599079.76</v>
      </c>
      <c r="E95" s="164"/>
      <c r="F95" s="165">
        <v>0</v>
      </c>
      <c r="G95" s="165"/>
      <c r="H95" s="164">
        <v>0</v>
      </c>
      <c r="I95" s="133"/>
      <c r="J95" s="133"/>
    </row>
    <row r="96" spans="1:10" x14ac:dyDescent="0.25">
      <c r="A96" s="121" t="s">
        <v>318</v>
      </c>
      <c r="B96" s="163">
        <v>0</v>
      </c>
      <c r="C96" s="163"/>
      <c r="D96" s="164">
        <v>0</v>
      </c>
      <c r="E96" s="164"/>
      <c r="F96" s="165">
        <v>0</v>
      </c>
      <c r="G96" s="165"/>
      <c r="H96" s="164">
        <v>0</v>
      </c>
      <c r="I96" s="133"/>
      <c r="J96" s="133"/>
    </row>
    <row r="97" spans="1:10" x14ac:dyDescent="0.25">
      <c r="A97" s="121" t="s">
        <v>307</v>
      </c>
      <c r="B97" s="163">
        <v>0</v>
      </c>
      <c r="C97" s="163"/>
      <c r="D97" s="164">
        <v>0</v>
      </c>
      <c r="E97" s="164"/>
      <c r="F97" s="165">
        <v>0</v>
      </c>
      <c r="G97" s="165"/>
      <c r="H97" s="164">
        <v>0</v>
      </c>
      <c r="I97" s="133"/>
      <c r="J97" s="133"/>
    </row>
    <row r="98" spans="1:10" ht="12" thickBot="1" x14ac:dyDescent="0.3">
      <c r="A98" s="121" t="s">
        <v>319</v>
      </c>
      <c r="B98" s="169">
        <v>569487.55000000005</v>
      </c>
      <c r="C98" s="169"/>
      <c r="D98" s="170">
        <v>569487.55000000005</v>
      </c>
      <c r="E98" s="164"/>
      <c r="F98" s="171">
        <v>0</v>
      </c>
      <c r="G98" s="171"/>
      <c r="H98" s="170">
        <v>0</v>
      </c>
      <c r="I98" s="133"/>
      <c r="J98" s="133"/>
    </row>
    <row r="99" spans="1:10" ht="12" thickBot="1" x14ac:dyDescent="0.3">
      <c r="A99" s="118" t="s">
        <v>257</v>
      </c>
      <c r="B99" s="172">
        <v>227867339.94999999</v>
      </c>
      <c r="C99" s="172"/>
      <c r="D99" s="172">
        <v>144990709.53999999</v>
      </c>
      <c r="E99" s="161"/>
      <c r="F99" s="172">
        <v>51591284.549999997</v>
      </c>
      <c r="G99" s="172"/>
      <c r="H99" s="172">
        <v>27451580.050000057</v>
      </c>
      <c r="I99" s="133"/>
      <c r="J99" s="133"/>
    </row>
    <row r="100" spans="1:10" x14ac:dyDescent="0.25">
      <c r="B100" s="133"/>
      <c r="C100" s="133"/>
      <c r="D100" s="133"/>
      <c r="E100" s="133"/>
      <c r="F100" s="133"/>
      <c r="G100" s="133"/>
      <c r="H100" s="133"/>
      <c r="I100" s="133"/>
      <c r="J100" s="133"/>
    </row>
    <row r="101" spans="1:10" ht="12" x14ac:dyDescent="0.3">
      <c r="A101" s="115" t="s">
        <v>343</v>
      </c>
      <c r="B101" s="150"/>
      <c r="C101" s="150"/>
      <c r="D101" s="150"/>
      <c r="E101" s="150"/>
      <c r="F101" s="160"/>
      <c r="G101" s="160"/>
      <c r="H101" s="135"/>
      <c r="I101" s="150"/>
      <c r="J101" s="150" t="s">
        <v>65</v>
      </c>
    </row>
    <row r="102" spans="1:10" x14ac:dyDescent="0.25">
      <c r="A102" s="131" t="s">
        <v>320</v>
      </c>
      <c r="B102" s="251" t="s">
        <v>337</v>
      </c>
      <c r="C102" s="251"/>
      <c r="D102" s="251"/>
      <c r="E102" s="251"/>
      <c r="F102" s="251"/>
      <c r="G102" s="173"/>
      <c r="H102" s="251" t="s">
        <v>359</v>
      </c>
      <c r="I102" s="251"/>
      <c r="J102" s="251"/>
    </row>
    <row r="103" spans="1:10" x14ac:dyDescent="0.25">
      <c r="B103" s="174" t="s">
        <v>360</v>
      </c>
      <c r="C103" s="174"/>
      <c r="D103" s="174" t="s">
        <v>361</v>
      </c>
      <c r="E103" s="174"/>
      <c r="F103" s="174" t="s">
        <v>362</v>
      </c>
      <c r="G103" s="175"/>
      <c r="H103" s="174" t="s">
        <v>360</v>
      </c>
      <c r="I103" s="174" t="s">
        <v>361</v>
      </c>
      <c r="J103" s="174" t="s">
        <v>362</v>
      </c>
    </row>
    <row r="104" spans="1:10" s="131" customFormat="1" x14ac:dyDescent="0.25">
      <c r="A104" s="131" t="s">
        <v>321</v>
      </c>
      <c r="B104" s="176">
        <v>1558206655</v>
      </c>
      <c r="C104" s="176"/>
      <c r="D104" s="176">
        <v>0</v>
      </c>
      <c r="E104" s="176"/>
      <c r="F104" s="176">
        <v>0</v>
      </c>
      <c r="G104" s="176"/>
      <c r="H104" s="176">
        <v>1219156918</v>
      </c>
      <c r="I104" s="176">
        <v>0</v>
      </c>
      <c r="J104" s="176">
        <v>0</v>
      </c>
    </row>
    <row r="105" spans="1:10" x14ac:dyDescent="0.25">
      <c r="A105" s="113" t="s">
        <v>322</v>
      </c>
      <c r="B105" s="177">
        <v>1558206655</v>
      </c>
      <c r="C105" s="177"/>
      <c r="D105" s="177">
        <v>0</v>
      </c>
      <c r="E105" s="177"/>
      <c r="F105" s="177">
        <v>0</v>
      </c>
      <c r="G105" s="177"/>
      <c r="H105" s="177">
        <v>1219156918</v>
      </c>
      <c r="I105" s="177">
        <v>0</v>
      </c>
      <c r="J105" s="177">
        <v>0</v>
      </c>
    </row>
    <row r="106" spans="1:10" x14ac:dyDescent="0.25">
      <c r="A106" s="113" t="s">
        <v>323</v>
      </c>
      <c r="B106" s="177">
        <v>0</v>
      </c>
      <c r="C106" s="177"/>
      <c r="D106" s="177">
        <v>0</v>
      </c>
      <c r="E106" s="177"/>
      <c r="F106" s="177">
        <v>0</v>
      </c>
      <c r="G106" s="177"/>
      <c r="H106" s="177">
        <v>0</v>
      </c>
      <c r="I106" s="177">
        <v>0</v>
      </c>
      <c r="J106" s="177">
        <v>0</v>
      </c>
    </row>
    <row r="107" spans="1:10" s="131" customFormat="1" x14ac:dyDescent="0.25">
      <c r="A107" s="131" t="s">
        <v>324</v>
      </c>
      <c r="B107" s="176">
        <v>2244696908.7000008</v>
      </c>
      <c r="C107" s="176"/>
      <c r="D107" s="176">
        <v>4456728.0999999996</v>
      </c>
      <c r="E107" s="176"/>
      <c r="F107" s="176">
        <v>0</v>
      </c>
      <c r="G107" s="176"/>
      <c r="H107" s="176">
        <v>2513669836.6899996</v>
      </c>
      <c r="I107" s="176">
        <v>10294600.859999999</v>
      </c>
      <c r="J107" s="176">
        <v>0</v>
      </c>
    </row>
    <row r="108" spans="1:10" x14ac:dyDescent="0.25">
      <c r="A108" s="113" t="s">
        <v>322</v>
      </c>
      <c r="B108" s="177">
        <v>2250085612.0100007</v>
      </c>
      <c r="C108" s="177"/>
      <c r="D108" s="177">
        <v>5026891.0699999994</v>
      </c>
      <c r="E108" s="177"/>
      <c r="F108" s="177">
        <v>383502.69</v>
      </c>
      <c r="G108" s="177"/>
      <c r="H108" s="177">
        <v>2520514248.6799994</v>
      </c>
      <c r="I108" s="177">
        <v>10456303.309999999</v>
      </c>
      <c r="J108" s="177">
        <v>0</v>
      </c>
    </row>
    <row r="109" spans="1:10" x14ac:dyDescent="0.25">
      <c r="A109" s="113" t="s">
        <v>323</v>
      </c>
      <c r="B109" s="177">
        <v>-5388703.3099999968</v>
      </c>
      <c r="C109" s="177"/>
      <c r="D109" s="177">
        <v>-570162.97</v>
      </c>
      <c r="E109" s="177"/>
      <c r="F109" s="177">
        <v>-383502.69</v>
      </c>
      <c r="G109" s="177"/>
      <c r="H109" s="177">
        <v>-6844411.9899999993</v>
      </c>
      <c r="I109" s="177">
        <v>-161702.44999999998</v>
      </c>
      <c r="J109" s="177">
        <v>0</v>
      </c>
    </row>
    <row r="110" spans="1:10" s="131" customFormat="1" x14ac:dyDescent="0.25">
      <c r="A110" s="131" t="s">
        <v>325</v>
      </c>
      <c r="B110" s="176">
        <v>233379950.29000014</v>
      </c>
      <c r="C110" s="176"/>
      <c r="D110" s="176">
        <v>0</v>
      </c>
      <c r="E110" s="176"/>
      <c r="F110" s="176">
        <v>0</v>
      </c>
      <c r="G110" s="176"/>
      <c r="H110" s="176">
        <v>368510086.82999998</v>
      </c>
      <c r="I110" s="176">
        <v>0</v>
      </c>
      <c r="J110" s="176">
        <v>0</v>
      </c>
    </row>
    <row r="111" spans="1:10" x14ac:dyDescent="0.25">
      <c r="A111" s="113" t="s">
        <v>322</v>
      </c>
      <c r="B111" s="177">
        <v>574599.4200001359</v>
      </c>
      <c r="C111" s="177"/>
      <c r="D111" s="177">
        <v>0</v>
      </c>
      <c r="E111" s="177"/>
      <c r="F111" s="177">
        <v>0</v>
      </c>
      <c r="G111" s="177"/>
      <c r="H111" s="177">
        <v>57300.14</v>
      </c>
      <c r="I111" s="177">
        <v>0</v>
      </c>
      <c r="J111" s="177">
        <v>0</v>
      </c>
    </row>
    <row r="112" spans="1:10" x14ac:dyDescent="0.25">
      <c r="A112" s="113" t="s">
        <v>323</v>
      </c>
      <c r="B112" s="177">
        <v>-547979.06999995233</v>
      </c>
      <c r="C112" s="177"/>
      <c r="D112" s="177">
        <v>0</v>
      </c>
      <c r="E112" s="177"/>
      <c r="F112" s="177">
        <v>0</v>
      </c>
      <c r="G112" s="177"/>
      <c r="H112" s="177">
        <v>26.91</v>
      </c>
      <c r="I112" s="177">
        <v>0</v>
      </c>
      <c r="J112" s="177">
        <v>0</v>
      </c>
    </row>
    <row r="113" spans="1:10" x14ac:dyDescent="0.25">
      <c r="A113" s="113" t="s">
        <v>91</v>
      </c>
      <c r="B113" s="177">
        <v>233416894.95999998</v>
      </c>
      <c r="C113" s="177"/>
      <c r="D113" s="177">
        <v>0</v>
      </c>
      <c r="E113" s="177"/>
      <c r="F113" s="177">
        <v>0</v>
      </c>
      <c r="G113" s="177"/>
      <c r="H113" s="177">
        <v>368996913.38</v>
      </c>
      <c r="I113" s="177">
        <v>0</v>
      </c>
      <c r="J113" s="177">
        <v>0</v>
      </c>
    </row>
    <row r="114" spans="1:10" x14ac:dyDescent="0.25">
      <c r="A114" s="113" t="s">
        <v>323</v>
      </c>
      <c r="B114" s="177">
        <v>-63565.020000000004</v>
      </c>
      <c r="C114" s="177"/>
      <c r="D114" s="177">
        <v>0</v>
      </c>
      <c r="E114" s="177"/>
      <c r="F114" s="177">
        <v>0</v>
      </c>
      <c r="G114" s="177"/>
      <c r="H114" s="177">
        <v>-544153.59999999998</v>
      </c>
      <c r="I114" s="177">
        <v>0</v>
      </c>
      <c r="J114" s="177">
        <v>0</v>
      </c>
    </row>
    <row r="115" spans="1:10" s="131" customFormat="1" x14ac:dyDescent="0.25">
      <c r="A115" s="131" t="s">
        <v>326</v>
      </c>
      <c r="B115" s="176">
        <v>129436444.44999999</v>
      </c>
      <c r="C115" s="176"/>
      <c r="D115" s="176">
        <v>461200.67000000004</v>
      </c>
      <c r="E115" s="176"/>
      <c r="F115" s="176">
        <v>0</v>
      </c>
      <c r="G115" s="176"/>
      <c r="H115" s="176">
        <v>178937655.13</v>
      </c>
      <c r="I115" s="176">
        <v>3892.7699999999995</v>
      </c>
      <c r="J115" s="176">
        <v>0</v>
      </c>
    </row>
    <row r="116" spans="1:10" x14ac:dyDescent="0.25">
      <c r="A116" s="113" t="s">
        <v>322</v>
      </c>
      <c r="B116" s="177">
        <v>117745218.13</v>
      </c>
      <c r="C116" s="177"/>
      <c r="D116" s="177">
        <v>466360.96</v>
      </c>
      <c r="E116" s="177"/>
      <c r="F116" s="177">
        <v>15994.679999999998</v>
      </c>
      <c r="G116" s="177"/>
      <c r="H116" s="177">
        <v>168353094.84</v>
      </c>
      <c r="I116" s="177">
        <v>3982.5299999999997</v>
      </c>
      <c r="J116" s="177">
        <v>0</v>
      </c>
    </row>
    <row r="117" spans="1:10" x14ac:dyDescent="0.25">
      <c r="A117" s="113" t="s">
        <v>323</v>
      </c>
      <c r="B117" s="177">
        <v>-398193.57999999996</v>
      </c>
      <c r="C117" s="177"/>
      <c r="D117" s="177">
        <v>-5160.29</v>
      </c>
      <c r="E117" s="177"/>
      <c r="F117" s="177">
        <v>-15994.679999999998</v>
      </c>
      <c r="G117" s="177"/>
      <c r="H117" s="177">
        <v>-584452.55999999994</v>
      </c>
      <c r="I117" s="177">
        <v>-89.759999999999991</v>
      </c>
      <c r="J117" s="177">
        <v>0</v>
      </c>
    </row>
    <row r="118" spans="1:10" x14ac:dyDescent="0.25">
      <c r="A118" s="113" t="s">
        <v>91</v>
      </c>
      <c r="B118" s="177">
        <v>12197705.18</v>
      </c>
      <c r="C118" s="177"/>
      <c r="D118" s="177">
        <v>0</v>
      </c>
      <c r="E118" s="177"/>
      <c r="F118" s="177">
        <v>0</v>
      </c>
      <c r="G118" s="177"/>
      <c r="H118" s="177">
        <v>11262954.07</v>
      </c>
      <c r="I118" s="177">
        <v>0</v>
      </c>
      <c r="J118" s="177">
        <v>0</v>
      </c>
    </row>
    <row r="119" spans="1:10" x14ac:dyDescent="0.25">
      <c r="A119" s="113" t="s">
        <v>323</v>
      </c>
      <c r="B119" s="177">
        <v>-108285.28</v>
      </c>
      <c r="C119" s="177"/>
      <c r="D119" s="177">
        <v>0</v>
      </c>
      <c r="E119" s="177"/>
      <c r="F119" s="177">
        <v>0</v>
      </c>
      <c r="G119" s="177"/>
      <c r="H119" s="177">
        <v>-93941.22</v>
      </c>
      <c r="I119" s="177">
        <v>0</v>
      </c>
      <c r="J119" s="177">
        <v>0</v>
      </c>
    </row>
    <row r="120" spans="1:10" s="131" customFormat="1" x14ac:dyDescent="0.25">
      <c r="A120" s="131" t="s">
        <v>327</v>
      </c>
      <c r="B120" s="176">
        <v>3632345296.0700045</v>
      </c>
      <c r="C120" s="176"/>
      <c r="D120" s="176">
        <v>170418701.17999989</v>
      </c>
      <c r="E120" s="176"/>
      <c r="F120" s="176">
        <v>441502507.23999941</v>
      </c>
      <c r="G120" s="176"/>
      <c r="H120" s="176">
        <v>3626813947.3499999</v>
      </c>
      <c r="I120" s="176">
        <v>422197573.93000019</v>
      </c>
      <c r="J120" s="176">
        <v>636986563.96000004</v>
      </c>
    </row>
    <row r="121" spans="1:10" x14ac:dyDescent="0.25">
      <c r="A121" s="113" t="s">
        <v>322</v>
      </c>
      <c r="B121" s="177">
        <v>3729047912.6400042</v>
      </c>
      <c r="C121" s="177"/>
      <c r="D121" s="177">
        <v>219244197.07999989</v>
      </c>
      <c r="E121" s="177"/>
      <c r="F121" s="177">
        <v>1343775272.3500004</v>
      </c>
      <c r="G121" s="177"/>
      <c r="H121" s="177">
        <v>3753243004.7199998</v>
      </c>
      <c r="I121" s="177">
        <v>480885196.89000016</v>
      </c>
      <c r="J121" s="177">
        <v>1456527825.1099999</v>
      </c>
    </row>
    <row r="122" spans="1:10" x14ac:dyDescent="0.25">
      <c r="A122" s="113" t="s">
        <v>323</v>
      </c>
      <c r="B122" s="177">
        <v>-96702616.569999903</v>
      </c>
      <c r="C122" s="177"/>
      <c r="D122" s="177">
        <v>-48825495.900000006</v>
      </c>
      <c r="E122" s="177"/>
      <c r="F122" s="177">
        <v>-902272765.11000097</v>
      </c>
      <c r="G122" s="177"/>
      <c r="H122" s="177">
        <v>-126429057.37000006</v>
      </c>
      <c r="I122" s="177">
        <v>-58687622.959999971</v>
      </c>
      <c r="J122" s="177">
        <v>-819541261.14999986</v>
      </c>
    </row>
    <row r="123" spans="1:10" s="131" customFormat="1" x14ac:dyDescent="0.25">
      <c r="A123" s="131" t="s">
        <v>328</v>
      </c>
      <c r="B123" s="176">
        <v>6301397488.8199883</v>
      </c>
      <c r="C123" s="176"/>
      <c r="D123" s="176">
        <v>304661307.41000026</v>
      </c>
      <c r="E123" s="176"/>
      <c r="F123" s="176">
        <v>192441409.2599985</v>
      </c>
      <c r="G123" s="176"/>
      <c r="H123" s="176">
        <v>7022395634.9800272</v>
      </c>
      <c r="I123" s="176">
        <v>251126985.20999995</v>
      </c>
      <c r="J123" s="176">
        <v>162079076.04999983</v>
      </c>
    </row>
    <row r="124" spans="1:10" x14ac:dyDescent="0.25">
      <c r="A124" s="113" t="s">
        <v>322</v>
      </c>
      <c r="B124" s="177">
        <v>6330026490.349988</v>
      </c>
      <c r="C124" s="177"/>
      <c r="D124" s="177">
        <v>322194397.0600003</v>
      </c>
      <c r="E124" s="177"/>
      <c r="F124" s="177">
        <v>644630415.78999913</v>
      </c>
      <c r="G124" s="177"/>
      <c r="H124" s="177">
        <v>7060888858.5700274</v>
      </c>
      <c r="I124" s="177">
        <v>272846699.02999997</v>
      </c>
      <c r="J124" s="177">
        <v>688049269.20999932</v>
      </c>
    </row>
    <row r="125" spans="1:10" ht="12" thickBot="1" x14ac:dyDescent="0.3">
      <c r="A125" s="113" t="s">
        <v>323</v>
      </c>
      <c r="B125" s="178">
        <v>-28629001.52999996</v>
      </c>
      <c r="C125" s="178"/>
      <c r="D125" s="178">
        <v>-17533089.65000001</v>
      </c>
      <c r="E125" s="178"/>
      <c r="F125" s="178">
        <v>-452189006.53000063</v>
      </c>
      <c r="G125" s="177"/>
      <c r="H125" s="178">
        <v>-38493223.589999937</v>
      </c>
      <c r="I125" s="178">
        <v>-21719713.82000003</v>
      </c>
      <c r="J125" s="178">
        <v>-525970193.15999949</v>
      </c>
    </row>
    <row r="126" spans="1:10" s="131" customFormat="1" ht="12" thickBot="1" x14ac:dyDescent="0.3">
      <c r="A126" s="131" t="s">
        <v>257</v>
      </c>
      <c r="B126" s="179">
        <v>14099462743.329992</v>
      </c>
      <c r="C126" s="179"/>
      <c r="D126" s="179">
        <v>479997937.36000019</v>
      </c>
      <c r="E126" s="179"/>
      <c r="F126" s="179">
        <v>633943916.49999785</v>
      </c>
      <c r="G126" s="176"/>
      <c r="H126" s="179">
        <v>14929484078.980026</v>
      </c>
      <c r="I126" s="179">
        <v>683623052.7700001</v>
      </c>
      <c r="J126" s="179">
        <v>799065640.00999987</v>
      </c>
    </row>
    <row r="127" spans="1:10" x14ac:dyDescent="0.25">
      <c r="B127" s="133"/>
      <c r="C127" s="133"/>
      <c r="D127" s="133"/>
      <c r="E127" s="133"/>
      <c r="F127" s="133"/>
      <c r="G127" s="133"/>
      <c r="H127" s="133"/>
      <c r="I127" s="133"/>
      <c r="J127" s="133"/>
    </row>
    <row r="128" spans="1:10" x14ac:dyDescent="0.25">
      <c r="A128" s="115" t="s">
        <v>344</v>
      </c>
      <c r="B128" s="180"/>
      <c r="C128" s="180"/>
      <c r="D128" s="181"/>
      <c r="E128" s="182"/>
      <c r="F128" s="182"/>
      <c r="G128" s="182"/>
      <c r="H128" s="182"/>
      <c r="I128" s="182"/>
      <c r="J128" s="150" t="s">
        <v>65</v>
      </c>
    </row>
    <row r="129" spans="1:10" x14ac:dyDescent="0.25">
      <c r="A129" s="113" t="s">
        <v>329</v>
      </c>
      <c r="B129" s="183" t="s">
        <v>337</v>
      </c>
      <c r="C129" s="175"/>
      <c r="D129" s="183" t="s">
        <v>359</v>
      </c>
      <c r="E129" s="133"/>
      <c r="F129" s="133"/>
      <c r="G129" s="133"/>
      <c r="H129" s="133"/>
      <c r="I129" s="133"/>
      <c r="J129" s="133"/>
    </row>
    <row r="130" spans="1:10" x14ac:dyDescent="0.25">
      <c r="A130" s="113" t="s">
        <v>321</v>
      </c>
      <c r="B130" s="177">
        <v>0</v>
      </c>
      <c r="C130" s="177"/>
      <c r="D130" s="177">
        <v>0</v>
      </c>
      <c r="E130" s="133"/>
      <c r="F130" s="133"/>
      <c r="G130" s="133"/>
      <c r="H130" s="133"/>
      <c r="I130" s="133"/>
      <c r="J130" s="133"/>
    </row>
    <row r="131" spans="1:10" x14ac:dyDescent="0.25">
      <c r="A131" s="113" t="s">
        <v>336</v>
      </c>
      <c r="B131" s="177">
        <v>0</v>
      </c>
      <c r="C131" s="177"/>
      <c r="D131" s="177">
        <v>0</v>
      </c>
      <c r="E131" s="133"/>
      <c r="F131" s="133"/>
      <c r="G131" s="133"/>
      <c r="H131" s="133"/>
      <c r="I131" s="133"/>
      <c r="J131" s="133"/>
    </row>
    <row r="132" spans="1:10" x14ac:dyDescent="0.25">
      <c r="A132" s="113" t="s">
        <v>330</v>
      </c>
      <c r="B132" s="177">
        <v>0</v>
      </c>
      <c r="C132" s="177"/>
      <c r="D132" s="177">
        <v>0</v>
      </c>
      <c r="E132" s="133"/>
      <c r="F132" s="133"/>
      <c r="G132" s="133"/>
      <c r="H132" s="133"/>
      <c r="I132" s="133"/>
      <c r="J132" s="133"/>
    </row>
    <row r="133" spans="1:10" x14ac:dyDescent="0.25">
      <c r="A133" s="113" t="s">
        <v>326</v>
      </c>
      <c r="B133" s="177">
        <v>0</v>
      </c>
      <c r="C133" s="177"/>
      <c r="D133" s="177">
        <v>0</v>
      </c>
      <c r="E133" s="133"/>
      <c r="F133" s="133"/>
      <c r="G133" s="133"/>
      <c r="H133" s="133"/>
      <c r="I133" s="133"/>
      <c r="J133" s="133"/>
    </row>
    <row r="134" spans="1:10" x14ac:dyDescent="0.25">
      <c r="A134" s="113" t="s">
        <v>327</v>
      </c>
      <c r="B134" s="177">
        <v>6692017.5300000003</v>
      </c>
      <c r="C134" s="177"/>
      <c r="D134" s="177">
        <v>5093282.9499999993</v>
      </c>
      <c r="E134" s="133"/>
      <c r="F134" s="133"/>
      <c r="G134" s="133"/>
      <c r="H134" s="133"/>
      <c r="I134" s="133"/>
      <c r="J134" s="133"/>
    </row>
    <row r="135" spans="1:10" ht="12" thickBot="1" x14ac:dyDescent="0.3">
      <c r="A135" s="113" t="s">
        <v>331</v>
      </c>
      <c r="B135" s="178">
        <v>14507068.809999999</v>
      </c>
      <c r="C135" s="177"/>
      <c r="D135" s="178">
        <v>13772618.189999998</v>
      </c>
      <c r="E135" s="133"/>
      <c r="F135" s="133"/>
      <c r="G135" s="133"/>
      <c r="H135" s="133"/>
      <c r="I135" s="133"/>
      <c r="J135" s="133"/>
    </row>
    <row r="136" spans="1:10" ht="12" thickBot="1" x14ac:dyDescent="0.3">
      <c r="A136" s="131" t="s">
        <v>257</v>
      </c>
      <c r="B136" s="179">
        <v>21199086.34</v>
      </c>
      <c r="C136" s="176"/>
      <c r="D136" s="184">
        <v>18865901.139999997</v>
      </c>
      <c r="E136" s="133"/>
      <c r="F136" s="133"/>
      <c r="G136" s="133"/>
      <c r="H136" s="133"/>
      <c r="I136" s="133"/>
      <c r="J136" s="133"/>
    </row>
    <row r="137" spans="1:10" x14ac:dyDescent="0.25">
      <c r="B137" s="133"/>
      <c r="C137" s="133"/>
      <c r="D137" s="133"/>
      <c r="E137" s="133"/>
      <c r="F137" s="133"/>
      <c r="G137" s="133"/>
      <c r="H137" s="133"/>
      <c r="I137" s="133"/>
      <c r="J137" s="133"/>
    </row>
    <row r="138" spans="1:10" x14ac:dyDescent="0.25">
      <c r="A138" s="132" t="s">
        <v>345</v>
      </c>
      <c r="B138" s="182"/>
      <c r="C138" s="182"/>
      <c r="D138" s="182"/>
      <c r="E138" s="182"/>
      <c r="F138" s="182"/>
      <c r="G138" s="182"/>
      <c r="H138" s="182"/>
      <c r="I138" s="182"/>
      <c r="J138" s="150" t="s">
        <v>65</v>
      </c>
    </row>
    <row r="139" spans="1:10" x14ac:dyDescent="0.25">
      <c r="A139" s="113" t="s">
        <v>332</v>
      </c>
      <c r="B139" s="183" t="s">
        <v>337</v>
      </c>
      <c r="C139" s="175"/>
      <c r="D139" s="183" t="s">
        <v>359</v>
      </c>
      <c r="E139" s="133"/>
      <c r="F139" s="133"/>
      <c r="G139" s="133"/>
      <c r="H139" s="133"/>
      <c r="I139" s="133"/>
      <c r="J139" s="133"/>
    </row>
    <row r="140" spans="1:10" x14ac:dyDescent="0.25">
      <c r="A140" s="113" t="s">
        <v>324</v>
      </c>
      <c r="B140" s="177">
        <v>0</v>
      </c>
      <c r="C140" s="177"/>
      <c r="D140" s="177">
        <v>400000000</v>
      </c>
      <c r="E140" s="133"/>
      <c r="F140" s="133"/>
      <c r="G140" s="133"/>
      <c r="H140" s="133"/>
      <c r="I140" s="133"/>
      <c r="J140" s="133"/>
    </row>
    <row r="141" spans="1:10" x14ac:dyDescent="0.25">
      <c r="A141" s="113" t="s">
        <v>336</v>
      </c>
      <c r="B141" s="177">
        <v>4896096419.9500027</v>
      </c>
      <c r="C141" s="177"/>
      <c r="D141" s="177">
        <v>5325746428.4499931</v>
      </c>
      <c r="E141" s="133"/>
      <c r="F141" s="133"/>
      <c r="G141" s="133"/>
      <c r="H141" s="133"/>
      <c r="I141" s="133"/>
      <c r="J141" s="133"/>
    </row>
    <row r="142" spans="1:10" x14ac:dyDescent="0.25">
      <c r="A142" s="113" t="s">
        <v>330</v>
      </c>
      <c r="B142" s="177">
        <v>127248024.05</v>
      </c>
      <c r="C142" s="177"/>
      <c r="D142" s="177">
        <v>209013088.14999998</v>
      </c>
      <c r="E142" s="133"/>
      <c r="F142" s="133"/>
      <c r="G142" s="133"/>
      <c r="H142" s="133"/>
      <c r="I142" s="133"/>
      <c r="J142" s="133"/>
    </row>
    <row r="143" spans="1:10" x14ac:dyDescent="0.25">
      <c r="A143" s="113" t="s">
        <v>326</v>
      </c>
      <c r="B143" s="177">
        <v>1443658667.3899996</v>
      </c>
      <c r="C143" s="177"/>
      <c r="D143" s="177">
        <v>1397035135.3699992</v>
      </c>
      <c r="E143" s="133"/>
      <c r="F143" s="133"/>
      <c r="G143" s="133"/>
      <c r="H143" s="133"/>
      <c r="I143" s="133"/>
      <c r="J143" s="133"/>
    </row>
    <row r="144" spans="1:10" x14ac:dyDescent="0.25">
      <c r="A144" s="113" t="s">
        <v>327</v>
      </c>
      <c r="B144" s="177">
        <v>2739494692.0799999</v>
      </c>
      <c r="C144" s="177"/>
      <c r="D144" s="177">
        <v>3162990952.8100033</v>
      </c>
      <c r="E144" s="133"/>
      <c r="F144" s="133"/>
      <c r="G144" s="133"/>
      <c r="H144" s="133"/>
      <c r="I144" s="133"/>
      <c r="J144" s="133"/>
    </row>
    <row r="145" spans="1:10" ht="12" thickBot="1" x14ac:dyDescent="0.3">
      <c r="A145" s="113" t="s">
        <v>331</v>
      </c>
      <c r="B145" s="178">
        <v>11737901121.320009</v>
      </c>
      <c r="C145" s="177"/>
      <c r="D145" s="178">
        <v>12074349418.620081</v>
      </c>
      <c r="E145" s="133"/>
      <c r="F145" s="133"/>
      <c r="G145" s="133"/>
      <c r="H145" s="133"/>
      <c r="I145" s="133"/>
      <c r="J145" s="133"/>
    </row>
    <row r="146" spans="1:10" ht="12" thickBot="1" x14ac:dyDescent="0.3">
      <c r="A146" s="131" t="s">
        <v>257</v>
      </c>
      <c r="B146" s="184">
        <v>20944398924.790009</v>
      </c>
      <c r="C146" s="176"/>
      <c r="D146" s="179">
        <v>22569135023.400078</v>
      </c>
      <c r="E146" s="133"/>
      <c r="F146" s="133"/>
      <c r="G146" s="133"/>
      <c r="H146" s="133"/>
      <c r="I146" s="133"/>
      <c r="J146" s="133"/>
    </row>
    <row r="148" spans="1:10" x14ac:dyDescent="0.25">
      <c r="A148" s="113" t="s">
        <v>363</v>
      </c>
    </row>
  </sheetData>
  <mergeCells count="20">
    <mergeCell ref="B5:D5"/>
    <mergeCell ref="F5:H5"/>
    <mergeCell ref="B15:D15"/>
    <mergeCell ref="F15:H15"/>
    <mergeCell ref="B25:D25"/>
    <mergeCell ref="F25:H25"/>
    <mergeCell ref="B35:D35"/>
    <mergeCell ref="F35:H35"/>
    <mergeCell ref="B42:D42"/>
    <mergeCell ref="F42:H42"/>
    <mergeCell ref="B52:D52"/>
    <mergeCell ref="F52:H52"/>
    <mergeCell ref="B102:F102"/>
    <mergeCell ref="H102:J102"/>
    <mergeCell ref="B60:D60"/>
    <mergeCell ref="F60:H60"/>
    <mergeCell ref="B68:D68"/>
    <mergeCell ref="F68:H68"/>
    <mergeCell ref="B81:D81"/>
    <mergeCell ref="F81:H81"/>
  </mergeCells>
  <pageMargins left="0.7" right="0.7" top="0.75" bottom="0.75" header="0.3" footer="0.3"/>
  <pageSetup paperSize="9" scale="39" orientation="portrait" r:id="rId1"/>
  <rowBreaks count="1" manualBreakCount="1">
    <brk id="7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7BC467B-8BB1-41D0-8925-DED62389FF8B}">
          <x14:formula1>
            <xm:f>'P:\SUF_svi\TFI KI\TFI-KI 2020 Q3\Konsolidirano\[Konsolidirane bilješke TF-KI_Q3 2020.xlsx]Input'!#REF!</xm:f>
          </x14:formula1>
          <xm:sqref>B4:G4</xm:sqref>
        </x14:dataValidation>
        <x14:dataValidation type="list" allowBlank="1" showInputMessage="1" showErrorMessage="1" xr:uid="{686EF297-81B6-4F1C-9C23-F29E7F3B3BCE}">
          <x14:formula1>
            <xm:f>'\\Srzg-itd134\rpa$\SUF_svi\TFI KI\TFI-KI 2020 Q1\Konsolidirano\[Konsolidirano_HPB_TFI-KI_Q1 2020.xlsm]Sheet3'!#REF!</xm:f>
          </x14:formula1>
          <xm:sqref>B5:C5 F5:G5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2021-02-25T11:55:12Z</dcterms:modified>
</cp:coreProperties>
</file>