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saveExternalLinkValues="0" codeName="ThisWorkbook" defaultThemeVersion="124226"/>
  <mc:AlternateContent xmlns:mc="http://schemas.openxmlformats.org/markup-compatibility/2006">
    <mc:Choice Requires="x15">
      <x15ac:absPath xmlns:x15ac="http://schemas.microsoft.com/office/spreadsheetml/2010/11/ac" url="C:\Users\szaja\Documents\2025\ZAVRŠNI 2025\IZVJEŠTAJI\"/>
    </mc:Choice>
  </mc:AlternateContent>
  <xr:revisionPtr revIDLastSave="0" documentId="13_ncr:1_{9C02747E-19D3-49FB-8AC8-8FDA67BB4B0A}" xr6:coauthVersionLast="47" xr6:coauthVersionMax="47" xr10:uidLastSave="{00000000-0000-0000-0000-000000000000}"/>
  <bookViews>
    <workbookView xWindow="-120" yWindow="-120" windowWidth="20730" windowHeight="11160" activeTab="1" xr2:uid="{00000000-000D-0000-FFFF-FFFF00000000}"/>
  </bookViews>
  <sheets>
    <sheet name="Opći podaci" sheetId="23" r:id="rId1"/>
    <sheet name="Bilanca" sheetId="18" r:id="rId2"/>
    <sheet name="RDG" sheetId="19" r:id="rId3"/>
    <sheet name="NT_I" sheetId="20" r:id="rId4"/>
    <sheet name="NT_D" sheetId="21" r:id="rId5"/>
    <sheet name="PK" sheetId="22" r:id="rId6"/>
    <sheet name="Bilješke" sheetId="24" r:id="rId7"/>
  </sheets>
  <definedNames>
    <definedName name="_xlnm.Print_Area" localSheetId="1">Bilanca!$A$1:$I$134</definedName>
    <definedName name="_xlnm.Print_Area" localSheetId="6">Bilješke!$A$1:$J$37</definedName>
    <definedName name="_xlnm.Print_Area" localSheetId="4">NT_D!$A$1:$I$53</definedName>
    <definedName name="_xlnm.Print_Area" localSheetId="3">NT_I!$A$1:$I$59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7" i="20" l="1"/>
  <c r="I58" i="20"/>
  <c r="I23" i="20"/>
  <c r="V57" i="22"/>
  <c r="T41" i="22"/>
  <c r="U42" i="22"/>
  <c r="O42" i="22"/>
  <c r="X36" i="22"/>
  <c r="R36" i="22"/>
  <c r="S36" i="22"/>
  <c r="T36" i="22"/>
  <c r="U36" i="22"/>
  <c r="V36" i="22"/>
  <c r="I36" i="22"/>
  <c r="J36" i="22"/>
  <c r="K36" i="22"/>
  <c r="L36" i="22"/>
  <c r="M36" i="22"/>
  <c r="N36" i="22"/>
  <c r="O36" i="22"/>
  <c r="P36" i="22"/>
  <c r="Q36" i="22"/>
  <c r="H36" i="22"/>
  <c r="I41" i="18" l="1"/>
  <c r="A4" i="21"/>
  <c r="A4" i="20"/>
  <c r="A4" i="19"/>
  <c r="I90" i="19"/>
  <c r="H90" i="19"/>
  <c r="I97" i="19"/>
  <c r="H97" i="19"/>
  <c r="H107" i="19" l="1"/>
  <c r="I89" i="19"/>
  <c r="I107" i="19"/>
  <c r="H89" i="19"/>
  <c r="W41" i="22"/>
  <c r="W42" i="22"/>
  <c r="W43" i="22"/>
  <c r="W44" i="22"/>
  <c r="W45" i="22"/>
  <c r="W46" i="22"/>
  <c r="W47" i="22"/>
  <c r="W48" i="22"/>
  <c r="W49" i="22"/>
  <c r="W50" i="22"/>
  <c r="W51" i="22"/>
  <c r="W52" i="22"/>
  <c r="W53" i="22"/>
  <c r="W54" i="22"/>
  <c r="Y54" i="22" s="1"/>
  <c r="W55" i="22"/>
  <c r="W56" i="22"/>
  <c r="W58" i="22"/>
  <c r="W37" i="22"/>
  <c r="W38" i="22"/>
  <c r="W8" i="22"/>
  <c r="W9" i="22"/>
  <c r="W11" i="22"/>
  <c r="W12" i="22"/>
  <c r="W13" i="22"/>
  <c r="W14" i="22"/>
  <c r="W15" i="22"/>
  <c r="W16" i="22"/>
  <c r="W17" i="22"/>
  <c r="W18" i="22"/>
  <c r="W19" i="22"/>
  <c r="W20" i="22"/>
  <c r="W21" i="22"/>
  <c r="W22" i="22"/>
  <c r="W23" i="22"/>
  <c r="W24" i="22"/>
  <c r="W25" i="22"/>
  <c r="Y25" i="22" s="1"/>
  <c r="W26" i="22"/>
  <c r="W27" i="22"/>
  <c r="W28" i="22"/>
  <c r="W29" i="22"/>
  <c r="W7" i="22"/>
  <c r="S63" i="22"/>
  <c r="T63" i="22"/>
  <c r="S61" i="22"/>
  <c r="S62" i="22" s="1"/>
  <c r="T61" i="22"/>
  <c r="T62" i="22" s="1"/>
  <c r="S34" i="22"/>
  <c r="T34" i="22"/>
  <c r="S32" i="22"/>
  <c r="S33" i="22" s="1"/>
  <c r="T32" i="22"/>
  <c r="T33" i="22" s="1"/>
  <c r="S10" i="22"/>
  <c r="S30" i="22" s="1"/>
  <c r="S39" i="22" s="1"/>
  <c r="S59" i="22" s="1"/>
  <c r="T10" i="22"/>
  <c r="T30" i="22" s="1"/>
  <c r="T39" i="22" s="1"/>
  <c r="T59" i="22" s="1"/>
  <c r="I20" i="21"/>
  <c r="H20" i="21"/>
  <c r="I13" i="21"/>
  <c r="H13" i="21"/>
  <c r="I85" i="18"/>
  <c r="H85" i="18"/>
  <c r="I21" i="21" l="1"/>
  <c r="H21" i="21"/>
  <c r="I69" i="19" l="1"/>
  <c r="I78" i="18" l="1"/>
  <c r="H78" i="18"/>
  <c r="Y58" i="22" l="1"/>
  <c r="Y56" i="22"/>
  <c r="Y55" i="22"/>
  <c r="Y53" i="22"/>
  <c r="Y52" i="22"/>
  <c r="Y51" i="22"/>
  <c r="Y50" i="22"/>
  <c r="Y49" i="22"/>
  <c r="Y48" i="22"/>
  <c r="Y47" i="22"/>
  <c r="Y46" i="22"/>
  <c r="Y45" i="22"/>
  <c r="Y44" i="22"/>
  <c r="Y43" i="22"/>
  <c r="Y42" i="22"/>
  <c r="Y41" i="22"/>
  <c r="Y38" i="22"/>
  <c r="Y21" i="22"/>
  <c r="Y12" i="22"/>
  <c r="Y13" i="22"/>
  <c r="Y14" i="22"/>
  <c r="Y15" i="22"/>
  <c r="Y16" i="22"/>
  <c r="Y17" i="22"/>
  <c r="Y18" i="22"/>
  <c r="Y19" i="22"/>
  <c r="Y20" i="22"/>
  <c r="Y22" i="22"/>
  <c r="Y23" i="22"/>
  <c r="Y24" i="22"/>
  <c r="Y26" i="22"/>
  <c r="Y27" i="22"/>
  <c r="Y28" i="22"/>
  <c r="Y29" i="22"/>
  <c r="Y11" i="22"/>
  <c r="Y8" i="22"/>
  <c r="Y9" i="22"/>
  <c r="Y7" i="22"/>
  <c r="I32" i="22"/>
  <c r="I33" i="22" s="1"/>
  <c r="J32" i="22"/>
  <c r="J33" i="22" s="1"/>
  <c r="K32" i="22"/>
  <c r="K33" i="22" s="1"/>
  <c r="L32" i="22"/>
  <c r="L33" i="22" s="1"/>
  <c r="M32" i="22"/>
  <c r="M33" i="22" s="1"/>
  <c r="N32" i="22"/>
  <c r="N33" i="22" s="1"/>
  <c r="O32" i="22"/>
  <c r="O33" i="22" s="1"/>
  <c r="P32" i="22"/>
  <c r="P33" i="22" s="1"/>
  <c r="Q32" i="22"/>
  <c r="Q33" i="22" s="1"/>
  <c r="R32" i="22"/>
  <c r="R33" i="22" s="1"/>
  <c r="U32" i="22"/>
  <c r="U33" i="22" s="1"/>
  <c r="V32" i="22"/>
  <c r="V33" i="22" s="1"/>
  <c r="X32" i="22"/>
  <c r="X33" i="22" s="1"/>
  <c r="I34" i="22"/>
  <c r="J34" i="22"/>
  <c r="K34" i="22"/>
  <c r="L34" i="22"/>
  <c r="M34" i="22"/>
  <c r="N34" i="22"/>
  <c r="O34" i="22"/>
  <c r="P34" i="22"/>
  <c r="Q34" i="22"/>
  <c r="R34" i="22"/>
  <c r="U34" i="22"/>
  <c r="V34" i="22"/>
  <c r="X34" i="22"/>
  <c r="H34" i="22"/>
  <c r="H32" i="22"/>
  <c r="H33" i="22" s="1"/>
  <c r="I61" i="22"/>
  <c r="I62" i="22" s="1"/>
  <c r="J61" i="22"/>
  <c r="J62" i="22" s="1"/>
  <c r="K61" i="22"/>
  <c r="K62" i="22" s="1"/>
  <c r="L61" i="22"/>
  <c r="L62" i="22" s="1"/>
  <c r="M61" i="22"/>
  <c r="M62" i="22" s="1"/>
  <c r="N61" i="22"/>
  <c r="N62" i="22" s="1"/>
  <c r="O61" i="22"/>
  <c r="O62" i="22" s="1"/>
  <c r="P61" i="22"/>
  <c r="P62" i="22" s="1"/>
  <c r="Q61" i="22"/>
  <c r="Q62" i="22" s="1"/>
  <c r="R61" i="22"/>
  <c r="R62" i="22" s="1"/>
  <c r="U61" i="22"/>
  <c r="U62" i="22" s="1"/>
  <c r="V61" i="22"/>
  <c r="X61" i="22"/>
  <c r="X62" i="22" s="1"/>
  <c r="I63" i="22"/>
  <c r="J63" i="22"/>
  <c r="K63" i="22"/>
  <c r="L63" i="22"/>
  <c r="M63" i="22"/>
  <c r="N63" i="22"/>
  <c r="O63" i="22"/>
  <c r="P63" i="22"/>
  <c r="Q63" i="22"/>
  <c r="R63" i="22"/>
  <c r="X63" i="22"/>
  <c r="H63" i="22"/>
  <c r="H61" i="22"/>
  <c r="H62" i="22" s="1"/>
  <c r="X39" i="22"/>
  <c r="X59" i="22" s="1"/>
  <c r="Y34" i="22" l="1"/>
  <c r="W34" i="22"/>
  <c r="Y32" i="22"/>
  <c r="Y33" i="22" s="1"/>
  <c r="W32" i="22"/>
  <c r="W33" i="22" s="1"/>
  <c r="Y61" i="22"/>
  <c r="W61" i="22"/>
  <c r="Y37" i="22"/>
  <c r="I10" i="22"/>
  <c r="J10" i="22"/>
  <c r="J30" i="22" s="1"/>
  <c r="J39" i="22" s="1"/>
  <c r="J59" i="22" s="1"/>
  <c r="K10" i="22"/>
  <c r="K30" i="22" s="1"/>
  <c r="K39" i="22" s="1"/>
  <c r="K59" i="22" s="1"/>
  <c r="L10" i="22"/>
  <c r="L30" i="22" s="1"/>
  <c r="L39" i="22" s="1"/>
  <c r="L59" i="22" s="1"/>
  <c r="M10" i="22"/>
  <c r="M30" i="22" s="1"/>
  <c r="M39" i="22" s="1"/>
  <c r="M59" i="22" s="1"/>
  <c r="N10" i="22"/>
  <c r="N30" i="22" s="1"/>
  <c r="N39" i="22" s="1"/>
  <c r="N59" i="22" s="1"/>
  <c r="O10" i="22"/>
  <c r="O30" i="22" s="1"/>
  <c r="O39" i="22" s="1"/>
  <c r="O59" i="22" s="1"/>
  <c r="P10" i="22"/>
  <c r="P30" i="22" s="1"/>
  <c r="P39" i="22" s="1"/>
  <c r="P59" i="22" s="1"/>
  <c r="Q10" i="22"/>
  <c r="Q30" i="22" s="1"/>
  <c r="Q39" i="22" s="1"/>
  <c r="Q59" i="22" s="1"/>
  <c r="R10" i="22"/>
  <c r="R30" i="22" s="1"/>
  <c r="R39" i="22" s="1"/>
  <c r="R59" i="22" s="1"/>
  <c r="U10" i="22"/>
  <c r="U30" i="22" s="1"/>
  <c r="U39" i="22" s="1"/>
  <c r="V10" i="22"/>
  <c r="V30" i="22" s="1"/>
  <c r="X10" i="22"/>
  <c r="X30" i="22" s="1"/>
  <c r="Y10" i="22"/>
  <c r="Y30" i="22" s="1"/>
  <c r="H10" i="22"/>
  <c r="H30" i="22" s="1"/>
  <c r="H39" i="22" s="1"/>
  <c r="H59" i="22" s="1"/>
  <c r="I48" i="21"/>
  <c r="H48" i="21"/>
  <c r="I42" i="21"/>
  <c r="H42" i="21"/>
  <c r="W36" i="22" l="1"/>
  <c r="V39" i="22"/>
  <c r="H49" i="21"/>
  <c r="I30" i="22"/>
  <c r="I39" i="22" s="1"/>
  <c r="I59" i="22" s="1"/>
  <c r="W10" i="22"/>
  <c r="W30" i="22" s="1"/>
  <c r="I49" i="21"/>
  <c r="I35" i="21"/>
  <c r="I29" i="21"/>
  <c r="H35" i="21"/>
  <c r="H29" i="21"/>
  <c r="I54" i="20"/>
  <c r="H54" i="20"/>
  <c r="I48" i="20"/>
  <c r="H48" i="20"/>
  <c r="I41" i="20"/>
  <c r="H41" i="20"/>
  <c r="I35" i="20"/>
  <c r="H35" i="20"/>
  <c r="I19" i="20"/>
  <c r="H19" i="20"/>
  <c r="H9" i="20"/>
  <c r="I9" i="20"/>
  <c r="W39" i="22" l="1"/>
  <c r="Y36" i="22"/>
  <c r="Y39" i="22" s="1"/>
  <c r="V63" i="22"/>
  <c r="U63" i="22"/>
  <c r="U59" i="22"/>
  <c r="I55" i="20"/>
  <c r="H55" i="20"/>
  <c r="I42" i="20"/>
  <c r="I36" i="21"/>
  <c r="I51" i="21" s="1"/>
  <c r="I53" i="21" s="1"/>
  <c r="H42" i="20"/>
  <c r="H36" i="21"/>
  <c r="H51" i="21" s="1"/>
  <c r="H53" i="21" s="1"/>
  <c r="I110" i="19"/>
  <c r="H110" i="19"/>
  <c r="I84" i="19"/>
  <c r="H84" i="19"/>
  <c r="H69" i="19"/>
  <c r="I47" i="19"/>
  <c r="H47" i="19"/>
  <c r="H36" i="19"/>
  <c r="I36" i="19"/>
  <c r="I28" i="19"/>
  <c r="H28" i="19"/>
  <c r="I25" i="19"/>
  <c r="H25" i="19"/>
  <c r="I19" i="19"/>
  <c r="H19" i="19"/>
  <c r="I15" i="19"/>
  <c r="H15" i="19"/>
  <c r="I7" i="19"/>
  <c r="H7" i="19"/>
  <c r="I117" i="18"/>
  <c r="H117" i="18"/>
  <c r="I105" i="18"/>
  <c r="H105" i="18"/>
  <c r="I98" i="18"/>
  <c r="H98" i="18"/>
  <c r="I91" i="18"/>
  <c r="H91" i="18"/>
  <c r="H94" i="18"/>
  <c r="I60" i="18"/>
  <c r="H60" i="18"/>
  <c r="H53" i="18"/>
  <c r="I53" i="18"/>
  <c r="I45" i="18"/>
  <c r="H45" i="18"/>
  <c r="H17" i="18"/>
  <c r="W57" i="22" l="1"/>
  <c r="H59" i="19"/>
  <c r="I59" i="19"/>
  <c r="H75" i="18"/>
  <c r="H133" i="18" s="1"/>
  <c r="H13" i="19"/>
  <c r="H60" i="19" s="1"/>
  <c r="H44" i="18"/>
  <c r="I13" i="19"/>
  <c r="I60" i="19" s="1"/>
  <c r="I44" i="18"/>
  <c r="I38" i="18"/>
  <c r="H38" i="18"/>
  <c r="I27" i="18"/>
  <c r="H27" i="18"/>
  <c r="I17" i="18"/>
  <c r="H10" i="18"/>
  <c r="I10" i="18"/>
  <c r="Y57" i="22" l="1"/>
  <c r="W63" i="22"/>
  <c r="H63" i="19"/>
  <c r="H9" i="18"/>
  <c r="H72" i="18" s="1"/>
  <c r="I62" i="19"/>
  <c r="I63" i="19"/>
  <c r="H62" i="19"/>
  <c r="H18" i="20" s="1"/>
  <c r="H24" i="20" s="1"/>
  <c r="H27" i="20" s="1"/>
  <c r="H57" i="20" s="1"/>
  <c r="H59" i="20" s="1"/>
  <c r="H61" i="19"/>
  <c r="I61" i="19"/>
  <c r="I9" i="18"/>
  <c r="I72" i="18" s="1"/>
  <c r="I18" i="20" l="1"/>
  <c r="I24" i="20" s="1"/>
  <c r="I27" i="20" s="1"/>
  <c r="I57" i="20" s="1"/>
  <c r="I59" i="20" s="1"/>
  <c r="Y63" i="22"/>
  <c r="H66" i="19"/>
  <c r="H67" i="19"/>
  <c r="I66" i="19"/>
  <c r="I67" i="19"/>
  <c r="I65" i="19"/>
  <c r="H65" i="19"/>
  <c r="H108" i="19" s="1"/>
  <c r="I108" i="19" l="1"/>
  <c r="I94" i="18" l="1"/>
  <c r="I75" i="18" s="1"/>
  <c r="I133" i="18" s="1"/>
  <c r="W40" i="22" l="1"/>
  <c r="V62" i="22"/>
  <c r="V59" i="22"/>
  <c r="Y40" i="22" l="1"/>
  <c r="W62" i="22"/>
  <c r="W59" i="22"/>
  <c r="Y62" i="22" l="1"/>
  <c r="Y59" i="22"/>
</calcChain>
</file>

<file path=xl/sharedStrings.xml><?xml version="1.0" encoding="utf-8"?>
<sst xmlns="http://schemas.openxmlformats.org/spreadsheetml/2006/main" count="528" uniqueCount="466">
  <si>
    <t>do</t>
  </si>
  <si>
    <t>BILANCA</t>
  </si>
  <si>
    <t>Naziv pozicije</t>
  </si>
  <si>
    <r>
      <t xml:space="preserve">AOP
</t>
    </r>
    <r>
      <rPr>
        <b/>
        <sz val="7"/>
        <color indexed="9"/>
        <rFont val="Arial"/>
        <family val="2"/>
        <charset val="238"/>
      </rPr>
      <t>oznaka</t>
    </r>
  </si>
  <si>
    <t>A)  POTRAŽIVANJA ZA UPISANI A NEUPLAĆENI KAPITAL</t>
  </si>
  <si>
    <r>
      <t xml:space="preserve">B)  DUGOTRAJNA IMOVINA </t>
    </r>
    <r>
      <rPr>
        <sz val="9"/>
        <color indexed="62"/>
        <rFont val="Arial"/>
        <family val="2"/>
        <charset val="238"/>
      </rPr>
      <t>(AOP 003+010+020+031+036)</t>
    </r>
  </si>
  <si>
    <t>I. NEMATERIJALNA IMOVINA (AOP 004 do 009)</t>
  </si>
  <si>
    <t xml:space="preserve">    1. Izdaci za razvoj</t>
  </si>
  <si>
    <t xml:space="preserve">    2. Koncesije, patenti, licencije, robne i uslužne marke, softver
        i ostala prava</t>
  </si>
  <si>
    <t xml:space="preserve">    3. Goodwill</t>
  </si>
  <si>
    <t xml:space="preserve">    4. Predujmovi za nabavu nematerijalne imovine</t>
  </si>
  <si>
    <t xml:space="preserve">    5. Nematerijalna imovina u pripremi</t>
  </si>
  <si>
    <t xml:space="preserve">    6. Ostala nematerijalna imovina</t>
  </si>
  <si>
    <t>II. MATERIJALNA IMOVINA (AOP 011 do 019)</t>
  </si>
  <si>
    <t xml:space="preserve">    1. Zemljište</t>
  </si>
  <si>
    <t xml:space="preserve">    2. Građevinski objekti</t>
  </si>
  <si>
    <t xml:space="preserve">    3. Postrojenja i oprema </t>
  </si>
  <si>
    <t xml:space="preserve">    4. Alati, pogonski inventar i transportna imovina</t>
  </si>
  <si>
    <t xml:space="preserve">    5. Biološka imovina</t>
  </si>
  <si>
    <t xml:space="preserve">    6. Predujmovi za materijalnu imovinu</t>
  </si>
  <si>
    <t xml:space="preserve">    7. Materijalna imovina u pripremi</t>
  </si>
  <si>
    <t xml:space="preserve">    8. Ostala materijalna imovina</t>
  </si>
  <si>
    <t xml:space="preserve">    9. Ulaganje u nekretnine</t>
  </si>
  <si>
    <t>III. DUGOTRAJNA FINANCIJSKA IMOVINA (AOP 021 do 030)</t>
  </si>
  <si>
    <t xml:space="preserve">     1. Ulaganja u udjele (dionice) poduzetnika unutar grupe</t>
  </si>
  <si>
    <t xml:space="preserve">     2. Ulaganja u ostale vrijednosne papire poduzetnika unutar grupe</t>
  </si>
  <si>
    <t xml:space="preserve">     3. Dani zajmovi, depoziti i slično poduzetnicima unutar grupe</t>
  </si>
  <si>
    <t xml:space="preserve">     4.Ulaganja u udjele (dionice) društava povezanih sudjelujućim
         interesom</t>
  </si>
  <si>
    <t xml:space="preserve">     5. Ulaganja u ostale vrijednosne papire društava povezanih
         sudjelujućim interesom</t>
  </si>
  <si>
    <t xml:space="preserve">     6. Dani zajmovi, depoziti i slično društvima povezanim
         sudjelujućim interesom</t>
  </si>
  <si>
    <t xml:space="preserve">     7. Ulaganja u vrijednosne papire</t>
  </si>
  <si>
    <t xml:space="preserve">     8. Dani zajmovi, depoziti i slično</t>
  </si>
  <si>
    <t xml:space="preserve">     9. Ostala ulaganja koja se obračunavaju metodom udjela</t>
  </si>
  <si>
    <t xml:space="preserve">   10.  Ostala dugotrajna financijska imovina</t>
  </si>
  <si>
    <t>IV. POTRAŽIVANJA (AOP 032 do 035)</t>
  </si>
  <si>
    <t xml:space="preserve">     1. Potraživanja od poduzetnika unutar grupe </t>
  </si>
  <si>
    <t xml:space="preserve">     2. Potraživanja od društava povezanih sudjelujućim interesom </t>
  </si>
  <si>
    <t xml:space="preserve">     3. Potraživanja od kupaca </t>
  </si>
  <si>
    <t xml:space="preserve">     4. Ostala potraživanja</t>
  </si>
  <si>
    <t>V. ODGOĐENA POREZNA IMOVINA</t>
  </si>
  <si>
    <r>
      <t xml:space="preserve">C)  KRATKOTRAJNA IMOVINA </t>
    </r>
    <r>
      <rPr>
        <sz val="9"/>
        <color indexed="62"/>
        <rFont val="Arial"/>
        <family val="2"/>
        <charset val="238"/>
      </rPr>
      <t>(AOP 038+046+053+063)</t>
    </r>
  </si>
  <si>
    <t>I. ZALIHE (AOP 039 do 045)</t>
  </si>
  <si>
    <t xml:space="preserve">    1. Sirovine i materijal</t>
  </si>
  <si>
    <t xml:space="preserve">    2. Proizvodnja u tijeku</t>
  </si>
  <si>
    <t xml:space="preserve">    3. Gotovi proizvodi</t>
  </si>
  <si>
    <t xml:space="preserve">    4. Trgovačka roba</t>
  </si>
  <si>
    <t xml:space="preserve">    5. Predujmovi za zalihe</t>
  </si>
  <si>
    <t xml:space="preserve">    6. Dugotrajna imovina namijenjena prodaji</t>
  </si>
  <si>
    <t xml:space="preserve">    7. Biološka imovina</t>
  </si>
  <si>
    <t>II. POTRAŽIVANJA (AOP 047 do 052)</t>
  </si>
  <si>
    <t xml:space="preserve">    1. Potraživanja od poduzetnika unutar grupe </t>
  </si>
  <si>
    <t xml:space="preserve">    2. Potraživanja od društava povezanih sudjelujućim interesom</t>
  </si>
  <si>
    <t xml:space="preserve">    3. Potraživanja od kupaca</t>
  </si>
  <si>
    <t xml:space="preserve">    4. Potraživanja od zaposlenika i članova poduzetnika</t>
  </si>
  <si>
    <t xml:space="preserve">    5. Potraživanja od države i drugih institucija</t>
  </si>
  <si>
    <t xml:space="preserve">    6. Ostala potraživanja</t>
  </si>
  <si>
    <t>III. KRATKOTRAJNA FINANCIJSKA IMOVINA (AOP 054 do 062)</t>
  </si>
  <si>
    <t xml:space="preserve">     4. Ulaganja u udjele (dionice) društava povezanih
         sudjelujućim interesom</t>
  </si>
  <si>
    <t xml:space="preserve">     9. Ostala financijska imovina</t>
  </si>
  <si>
    <t>IV. NOVAC U BANCI I BLAGAJNI</t>
  </si>
  <si>
    <t>D)  PLAĆENI TROŠKOVI BUDUĆEG RAZDOBLJA I OBRAČUNATI
      PRIHODI</t>
  </si>
  <si>
    <r>
      <t xml:space="preserve">E)  UKUPNO AKTIVA </t>
    </r>
    <r>
      <rPr>
        <sz val="9"/>
        <color indexed="62"/>
        <rFont val="Arial"/>
        <family val="2"/>
        <charset val="238"/>
      </rPr>
      <t>(AOP 001+002+037+064)</t>
    </r>
  </si>
  <si>
    <t>F)  IZVANBILANČNI ZAPISI</t>
  </si>
  <si>
    <t>PASIVA</t>
  </si>
  <si>
    <t>I. TEMELJNI (UPISANI) KAPITAL</t>
  </si>
  <si>
    <t>II. KAPITALNE REZERVE</t>
  </si>
  <si>
    <t>III. REZERVE IZ DOBITI (AOP 071+072-073+074+075)</t>
  </si>
  <si>
    <t xml:space="preserve">     1. Zakonske rezerve</t>
  </si>
  <si>
    <t xml:space="preserve">     2. Rezerve za vlastite dionice</t>
  </si>
  <si>
    <t xml:space="preserve">     3. Vlastite dionice i udjeli (odbitna stavka)</t>
  </si>
  <si>
    <t xml:space="preserve">     4. Statutarne rezerve</t>
  </si>
  <si>
    <t xml:space="preserve">     5. Ostale rezerve</t>
  </si>
  <si>
    <t>IV. REVALORIZACIJSKE REZERVE</t>
  </si>
  <si>
    <t xml:space="preserve">     2. Učinkoviti dio zaštite novčanih tokova</t>
  </si>
  <si>
    <t xml:space="preserve">     3. Učinkoviti dio zaštite neto ulaganja u inozemstvu</t>
  </si>
  <si>
    <t xml:space="preserve">     1. Zadržana dobit</t>
  </si>
  <si>
    <t xml:space="preserve">     2. Preneseni gubitak</t>
  </si>
  <si>
    <t xml:space="preserve">     1. Dobit poslovne godine</t>
  </si>
  <si>
    <t xml:space="preserve">     2. Gubitak poslovne godine</t>
  </si>
  <si>
    <t>VIII. MANJINSKI (NEKONTROLIRAJUĆI) INTERES</t>
  </si>
  <si>
    <t xml:space="preserve">     1. Rezerviranja za mirovine, otpremnine i slične obveze</t>
  </si>
  <si>
    <t xml:space="preserve">     2. Rezerviranja za porezne obveze</t>
  </si>
  <si>
    <t xml:space="preserve">     3. Rezerviranja za započete sudske sporove</t>
  </si>
  <si>
    <t xml:space="preserve">     4. Rezerviranja za troškove obnavljanja prirodnih bogatstava</t>
  </si>
  <si>
    <t xml:space="preserve">     5. Rezerviranja za troškove u jamstvenim rokovima</t>
  </si>
  <si>
    <t xml:space="preserve">     6. Druga rezerviranja</t>
  </si>
  <si>
    <t xml:space="preserve">     1. Obveze prema poduzetnicima unutar grupe </t>
  </si>
  <si>
    <t xml:space="preserve">     2. Obveze za zajmove, depozite i slično poduzetnika unutar grupe</t>
  </si>
  <si>
    <t xml:space="preserve">     3. Obveze prema društvima povezanim sudjelujućim interesom </t>
  </si>
  <si>
    <t xml:space="preserve">     4. Obveze za zajmove, depozite i slično društava povezanih
         sudjelujućim interesom</t>
  </si>
  <si>
    <t xml:space="preserve">     5. Obveze za zajmove, depozite i slično</t>
  </si>
  <si>
    <t xml:space="preserve">     6. Obveze prema bankama i drugim financijskim institucijama</t>
  </si>
  <si>
    <t xml:space="preserve">     7. Obveze za predujmove</t>
  </si>
  <si>
    <t xml:space="preserve">     8. Obveze prema dobavljačima</t>
  </si>
  <si>
    <t xml:space="preserve">     9. Obveze po vrijednosnim papirima</t>
  </si>
  <si>
    <t xml:space="preserve">   10. Ostale dugoročne obveze</t>
  </si>
  <si>
    <t xml:space="preserve">   11. Odgođena porezna obveza</t>
  </si>
  <si>
    <t xml:space="preserve">   10. Obveze prema zaposlenicima</t>
  </si>
  <si>
    <t xml:space="preserve">   11. Obveze  za poreze, doprinose i sličana davanja</t>
  </si>
  <si>
    <t xml:space="preserve">   12. Obveze s osnove udjela u rezultatu</t>
  </si>
  <si>
    <t xml:space="preserve">   13. Obveze po osnovi dugotrajne imovine namijenjene prodaji</t>
  </si>
  <si>
    <t xml:space="preserve">   14. Ostale kratkoročne obveze</t>
  </si>
  <si>
    <t>E) ODGOĐENO PLAĆANJE TROŠKOVA I PRIHOD BUDUĆEGA
     RAZDOBLJA</t>
  </si>
  <si>
    <t>G)  IZVANBILANČNI ZAPISI</t>
  </si>
  <si>
    <r>
      <t xml:space="preserve">AOP
</t>
    </r>
    <r>
      <rPr>
        <b/>
        <sz val="7"/>
        <rFont val="Arial"/>
        <family val="2"/>
        <charset val="238"/>
      </rPr>
      <t>oznaka</t>
    </r>
  </si>
  <si>
    <t>RAČUN DOBITI I GUBITKA</t>
  </si>
  <si>
    <r>
      <t xml:space="preserve">AOP
</t>
    </r>
    <r>
      <rPr>
        <b/>
        <sz val="8"/>
        <rFont val="Arial"/>
        <family val="2"/>
        <charset val="238"/>
      </rPr>
      <t>oznaka</t>
    </r>
  </si>
  <si>
    <t xml:space="preserve">    1. Promjene vrijednosti zaliha proizvodnje u tijeku i gotovih proizvoda</t>
  </si>
  <si>
    <t xml:space="preserve">        a) Neto plaće i nadnice</t>
  </si>
  <si>
    <t xml:space="preserve">        b) Troškovi poreza i doprinosa iz plaća</t>
  </si>
  <si>
    <t xml:space="preserve">        c) Doprinosi na plaće</t>
  </si>
  <si>
    <t xml:space="preserve">   4. Amortizacija</t>
  </si>
  <si>
    <t xml:space="preserve">   5. Ostali troškovi</t>
  </si>
  <si>
    <t xml:space="preserve">   8. Ostali poslovni rashodi</t>
  </si>
  <si>
    <t>XII.  POREZ NA DOBIT</t>
  </si>
  <si>
    <t>DODATAK RDG-u (popunjava poduzetnik koji sastavlja konsolidirani godišnji financijski izvještaj)</t>
  </si>
  <si>
    <t>1. Pripisana imateljima kapitala matice</t>
  </si>
  <si>
    <t>IZVJEŠTAJ O OSTALOJ SVEOBUHVATNOJ DOBITI (popunjava poduzetnik obveznik primjene MSFI-a)</t>
  </si>
  <si>
    <t xml:space="preserve">    1. Prihodi od prodaje s poduzetnicima unutar grupe</t>
  </si>
  <si>
    <t xml:space="preserve">    2. Prihodi od prodaje (izvan grupe)</t>
  </si>
  <si>
    <t xml:space="preserve">    3. Prihodi na temelju upotrebe vlastitih proizvoda, robe i usluga</t>
  </si>
  <si>
    <t xml:space="preserve">    4. Ostali poslovni prihodi s poduzetnicima unutar grupe</t>
  </si>
  <si>
    <t xml:space="preserve">    5. Ostali poslovni prihodi (izvan grupe)</t>
  </si>
  <si>
    <t xml:space="preserve">        a) Troškovi sirovina i materijala </t>
  </si>
  <si>
    <t xml:space="preserve">        b) Troškovi prodane robe </t>
  </si>
  <si>
    <t xml:space="preserve">        c) Ostali vanjski troškovi </t>
  </si>
  <si>
    <t xml:space="preserve">       a) dugotrajne imovine osim financijske imovine</t>
  </si>
  <si>
    <t xml:space="preserve">       b) kratkotrajne imovine osim financijske imovine</t>
  </si>
  <si>
    <t xml:space="preserve">       a) Rezerviranja za mirovine, otpremnine i slične obveze</t>
  </si>
  <si>
    <t xml:space="preserve">       b) Rezerviranja za porezne obveze</t>
  </si>
  <si>
    <t xml:space="preserve">       c) Rezerviranja za započete sudske sporove</t>
  </si>
  <si>
    <t xml:space="preserve">       d) Rezerviranja za troškove obnavljanja prirodnih bogatstava</t>
  </si>
  <si>
    <t xml:space="preserve">       e) Rezerviranja za troškove u jamstvenim rokovima</t>
  </si>
  <si>
    <t xml:space="preserve">       f) Druga rezerviranja</t>
  </si>
  <si>
    <t xml:space="preserve">     1. Prihodi od ulaganja u udjele (dionice) poduzetnika unutar grupe</t>
  </si>
  <si>
    <t xml:space="preserve">     2. Prihodi od ulaganja u udjele (dionice) društava povezanih
         sudjelujućim interesima</t>
  </si>
  <si>
    <t xml:space="preserve">     3. Prihodi od ostalih dugotrajnih financijskih ulaganja i zajmova
         poduzetnicima unutar grupe</t>
  </si>
  <si>
    <t xml:space="preserve">     4. Ostali prihodi s osnove kamata iz odnosa s poduzetnicima unutar grupe</t>
  </si>
  <si>
    <t xml:space="preserve">     5. Tečajne razlike i ostali financijski prihodi iz odnosa s
         poduzetnicima unutar grupe</t>
  </si>
  <si>
    <t xml:space="preserve">     6. Prihodi od ostalih dugotrajnih financijskih ulaganja i zajmova</t>
  </si>
  <si>
    <t xml:space="preserve">     7. Ostali prihodi s osnove kamata</t>
  </si>
  <si>
    <t xml:space="preserve">     8. Tečajne razlike i ostali financijski prihodi</t>
  </si>
  <si>
    <t xml:space="preserve">     9. Nerealizirani dobici (prihodi) od financijske imovine</t>
  </si>
  <si>
    <t xml:space="preserve">   10. Ostali financijski prihodi</t>
  </si>
  <si>
    <t xml:space="preserve">    1. Rashodi s osnove kamata i slični rashodi s poduzetnicima unutar grupe</t>
  </si>
  <si>
    <t>2. Tečajne razlike i drugi rashodi s poduzetnicima unutar grupe</t>
  </si>
  <si>
    <t>3. Rashodi s osnove kamata i slični rashodi</t>
  </si>
  <si>
    <t>4. Tečajne razlike i drugi rashodi</t>
  </si>
  <si>
    <t>5. Nerealizirani gubici (rashodi) od financijske imovine</t>
  </si>
  <si>
    <t>6. Vrijednosna usklađenja financijske imovine (neto)</t>
  </si>
  <si>
    <t>7. Ostali financijski rashodi</t>
  </si>
  <si>
    <t>V.    UDIO U DOBITI OD DRUŠTAVA POVEZANIH SUDJELUJUĆIM
        INTERESOM</t>
  </si>
  <si>
    <t>VI.   UDIO U DOBITI OD  ZAJEDNIČKIH POTHVATA</t>
  </si>
  <si>
    <t>VII.  UDIO U GUBITKU OD DRUŠTAVA POVEZANIH SUDJELUJUĆIM
        INTERESOM</t>
  </si>
  <si>
    <t>VIII. UDIO U GUBITKU OD ZAJEDNIČKIH POTHVATA</t>
  </si>
  <si>
    <t>PREKINUTO POSLOVANJE (popunjava poduzetnik obveznika MSFI-a samo ako ima prekinuto poslovanje)</t>
  </si>
  <si>
    <t xml:space="preserve"> 1. Dobit prekinutog poslovanja prije oporezivanja</t>
  </si>
  <si>
    <t xml:space="preserve"> 2. Gubitak prekinutog poslovanja prije oporezivanja</t>
  </si>
  <si>
    <t>XV. POREZ NA DOBIT PREKINUTOG POSLOVANJA</t>
  </si>
  <si>
    <t>UKUPNO POSLOVANJE (popunjava samo poduzetnik obveznik MSFI-a koji ima prekinuto poslovanje)</t>
  </si>
  <si>
    <t xml:space="preserve"> 1. Pripisana imateljima kapitala matice</t>
  </si>
  <si>
    <t xml:space="preserve"> 2. Pripisana manjinskom (nekontrolirajućem) interesu</t>
  </si>
  <si>
    <t xml:space="preserve">I. DOBIT ILI GUBITAK RAZDOBLJA </t>
  </si>
  <si>
    <t>1. Tečajne razlike iz preračuna inozemnog poslovanja</t>
  </si>
  <si>
    <t>DODATAK Izvještaju o  ostaloj sveobuhvatnoj dobiti (popunjava poduzetnik koji sastavlja konsolidirani izvještaj)</t>
  </si>
  <si>
    <t>2. Pripisana manjinskom (nekontrolirajućem) interesu</t>
  </si>
  <si>
    <t>IZVJEŠTAJ O NOVČANOM TIJEKU - Indirektna metoda</t>
  </si>
  <si>
    <t>3</t>
  </si>
  <si>
    <t>4</t>
  </si>
  <si>
    <t>Novčani tokovi od poslovnih aktivnosti</t>
  </si>
  <si>
    <t>1. Dobit prije oporezivanja</t>
  </si>
  <si>
    <t>2. Usklađenja (AOP 003 do 010):</t>
  </si>
  <si>
    <t xml:space="preserve"> a) Amortizacija</t>
  </si>
  <si>
    <t xml:space="preserve"> d) Prihodi od kamata i dividendi</t>
  </si>
  <si>
    <t xml:space="preserve"> e) Rashodi od kamata</t>
  </si>
  <si>
    <t xml:space="preserve"> f) Rezerviranja</t>
  </si>
  <si>
    <t xml:space="preserve"> g) Tečajne razlike (nerealizirane)</t>
  </si>
  <si>
    <t xml:space="preserve"> h) Ostala usklađenja za nenovčane transakcije i nerealizirane dobitke i gubitke</t>
  </si>
  <si>
    <t>3. Promjene u radnom kapitalu (AOP 013 do 016)</t>
  </si>
  <si>
    <t xml:space="preserve"> a) Povećanje ili smanjenje kratkoročnih obveza</t>
  </si>
  <si>
    <t xml:space="preserve"> b) Povećanje ili smanjenje kratkotrajnih potraživanja</t>
  </si>
  <si>
    <t xml:space="preserve"> c) Povećanje ili smanjenje zaliha</t>
  </si>
  <si>
    <t xml:space="preserve"> d) Ostala povećanja ili smanjenja radnog kapitala</t>
  </si>
  <si>
    <r>
      <t xml:space="preserve">II. Novac iz poslovanja </t>
    </r>
    <r>
      <rPr>
        <sz val="9"/>
        <rFont val="Arial"/>
        <family val="2"/>
        <charset val="238"/>
      </rPr>
      <t>(AOP 011+012)</t>
    </r>
  </si>
  <si>
    <t>4. Novčani izdaci za kamate</t>
  </si>
  <si>
    <t>5. Plaćeni porez na dobit</t>
  </si>
  <si>
    <r>
      <t xml:space="preserve">A) NETO NOVČANI TOKOVI OD POSLOVNIH AKTIVNOSTI </t>
    </r>
    <r>
      <rPr>
        <sz val="9"/>
        <color indexed="18"/>
        <rFont val="Arial"/>
        <family val="2"/>
        <charset val="238"/>
      </rPr>
      <t>(AOP 017 do 019)</t>
    </r>
  </si>
  <si>
    <t>Novčani tokovi od investicijskih aktivnosti</t>
  </si>
  <si>
    <t>1. Novčani primici od prodaje dugotrajne materijalne i nematerijalne imovine</t>
  </si>
  <si>
    <t>2. Novčani primici od prodaje financijskih instrumenata</t>
  </si>
  <si>
    <t>3. Novčani primici od kamata</t>
  </si>
  <si>
    <t>4. Novčani primici od dividendi</t>
  </si>
  <si>
    <t>5. Novačani primici s osnove povrata danih zajmova i štednih uloga</t>
  </si>
  <si>
    <t>6. Ostali novčani primici od investicijskih aktivnosti</t>
  </si>
  <si>
    <r>
      <t xml:space="preserve">III. Ukupno novčani primici od investicijskih aktivnosti </t>
    </r>
    <r>
      <rPr>
        <sz val="9"/>
        <rFont val="Arial"/>
        <family val="2"/>
        <charset val="238"/>
      </rPr>
      <t>(AOP 021 do 026)</t>
    </r>
  </si>
  <si>
    <t>1. Novčani izdaci za kupnju dugotrajne materijalne i nematerijalne imovine</t>
  </si>
  <si>
    <t>2. Novčani izdaci za stjecanje financijskih instrumenata</t>
  </si>
  <si>
    <t>3. Novačani izdaci s osnove danih zajmova i štednih uloga za razdoblje</t>
  </si>
  <si>
    <t>4. Stjecanje ovisnog društva, umanjeno za stečeni novac</t>
  </si>
  <si>
    <t>5. Ostali novčani izdaci od investicijskih aktivnosti</t>
  </si>
  <si>
    <r>
      <t xml:space="preserve">IV. Ukupno novčani izdaci od investicijskih aktivnosti </t>
    </r>
    <r>
      <rPr>
        <sz val="9"/>
        <rFont val="Arial"/>
        <family val="2"/>
        <charset val="238"/>
      </rPr>
      <t>(AOP 028 do 032)</t>
    </r>
  </si>
  <si>
    <r>
      <t xml:space="preserve">B) NETO NOVČANI TOKOVI OD INVESTICIJSKIH AKTIVNOSTI </t>
    </r>
    <r>
      <rPr>
        <sz val="9"/>
        <color indexed="18"/>
        <rFont val="Arial"/>
        <family val="2"/>
        <charset val="238"/>
      </rPr>
      <t>(AOP 027+033)</t>
    </r>
  </si>
  <si>
    <t>Novčani tokovi od financijskih aktivnosti</t>
  </si>
  <si>
    <t>1. Novčani primici od povećanja temeljnog (upisanog) kapitala</t>
  </si>
  <si>
    <t>2. Novčani primici od izdavanja vlasničkih i dužničkih financijskih instrumenata</t>
  </si>
  <si>
    <t>3. Novčani primici od glavnice kredita, pozajmica i drugih posudbi</t>
  </si>
  <si>
    <t>4. Ostali novčani primici od financijskih aktivnosti</t>
  </si>
  <si>
    <r>
      <t xml:space="preserve">V. Ukupno novčani primici od financijskih aktivnosti </t>
    </r>
    <r>
      <rPr>
        <sz val="9"/>
        <rFont val="Arial"/>
        <family val="2"/>
        <charset val="238"/>
      </rPr>
      <t>(AOP 035 do 038)</t>
    </r>
  </si>
  <si>
    <t>2. Novčani izdaci za isplatu dividendi</t>
  </si>
  <si>
    <t xml:space="preserve">3. Novčani izdaci za financijski najam </t>
  </si>
  <si>
    <t>4. Novčani izdaci za otkup vlastitih dionica i smanjenje temeljnog (upisanog) kapitala</t>
  </si>
  <si>
    <t>5. Ostali novčani izdaci od financijskih aktivnosti</t>
  </si>
  <si>
    <r>
      <t xml:space="preserve">VI. Ukupno novčani izdaci od financijskih aktivnosti </t>
    </r>
    <r>
      <rPr>
        <sz val="9"/>
        <rFont val="Arial"/>
        <family val="2"/>
        <charset val="238"/>
      </rPr>
      <t>(AOP 040 do 044)</t>
    </r>
  </si>
  <si>
    <r>
      <t xml:space="preserve">C) NETO NOVČANI TOKOVI OD FINANCIJSKIH AKTIVNOSTI </t>
    </r>
    <r>
      <rPr>
        <sz val="9"/>
        <color indexed="18"/>
        <rFont val="Arial"/>
        <family val="2"/>
        <charset val="238"/>
      </rPr>
      <t>(AOP 039+045)</t>
    </r>
  </si>
  <si>
    <t>1. Nerealizirane tečajne razlike po novcu i novčanim ekvivalentima</t>
  </si>
  <si>
    <r>
      <t xml:space="preserve">D) NETO POVEĆANJE ILI SMANJENJE NOVČANNIH TOKOVA </t>
    </r>
    <r>
      <rPr>
        <sz val="9"/>
        <color indexed="18"/>
        <rFont val="Arial"/>
        <family val="2"/>
        <charset val="238"/>
      </rPr>
      <t>(AOP 020+034+046+047)</t>
    </r>
  </si>
  <si>
    <t>E) NOVAC I NOVČANI EKVIVALENTI NA POČETKU RAZDOBLJA</t>
  </si>
  <si>
    <r>
      <t xml:space="preserve">F) NOVAC I NOVČANI EKVIVALENTI NA KRAJU RAZDOBLJA </t>
    </r>
    <r>
      <rPr>
        <sz val="9"/>
        <color indexed="18"/>
        <rFont val="Arial"/>
        <family val="2"/>
        <charset val="238"/>
      </rPr>
      <t>(AOP 048+049)</t>
    </r>
  </si>
  <si>
    <t>IZVJEŠTAJ O NOVČANOM TIJEKU - Direktna metoda</t>
  </si>
  <si>
    <t xml:space="preserve">  1. Novčani primici od kupaca</t>
  </si>
  <si>
    <t xml:space="preserve">  2. Novčani primici od tantijema, naknada, provizija i sl.</t>
  </si>
  <si>
    <t xml:space="preserve">  3. Novčani primici od osiguranja za naknadu šteta</t>
  </si>
  <si>
    <t xml:space="preserve">  4. Novčani primici s osnove povrata poreza</t>
  </si>
  <si>
    <t xml:space="preserve"> 1. Novčani primici od prodaje dugotrajne materijalne i nematerijalne imovine</t>
  </si>
  <si>
    <t xml:space="preserve"> 2. Novčani primici od prodaje financijskih instrumenata</t>
  </si>
  <si>
    <t xml:space="preserve"> 3. Novčani primici od kamata</t>
  </si>
  <si>
    <t xml:space="preserve"> 4. Novčani primici od dividendi</t>
  </si>
  <si>
    <t xml:space="preserve"> 5. Novčani primici s osnove povrata danih zajmova i štednih uloga</t>
  </si>
  <si>
    <t xml:space="preserve"> 6. Ostali novčani primici od investicijskih aktivnosti</t>
  </si>
  <si>
    <t xml:space="preserve"> 1. Novčani izdaci za kupnju dugotrajne materijalne i nematerijalne imovine</t>
  </si>
  <si>
    <t xml:space="preserve"> 2. Novčani izdaci za stjecanje financijskih instrumenata</t>
  </si>
  <si>
    <t xml:space="preserve"> 4. Stjecanje ovisnog društva, umanjeno za stečeni novac</t>
  </si>
  <si>
    <t xml:space="preserve"> 5. Ostali novčani izdaci od investicijskih aktivnosti</t>
  </si>
  <si>
    <t xml:space="preserve">     1. Novčani primici od povećanja temeljnog (upisanog) kapitala</t>
  </si>
  <si>
    <t xml:space="preserve">     2. Novčani primici od izdavanja vlasničkih i dužničkih financijskih
         instrumenata</t>
  </si>
  <si>
    <t xml:space="preserve">     3. Novčani primici od glavnice kredita, pozajmica i drugih posudbi</t>
  </si>
  <si>
    <t xml:space="preserve">     4. Ostali novčani primici od financijskih aktivnosti</t>
  </si>
  <si>
    <t xml:space="preserve">     1. Novčani izdaci za otplatu glavnice kredita, pozajmica i drugih
         posudbi i dužničkih financijskih instrumenata</t>
  </si>
  <si>
    <t xml:space="preserve">     2. Novčani izdaci za isplatu dividendi</t>
  </si>
  <si>
    <t xml:space="preserve">     3. Novčani izdaci za financijski najam </t>
  </si>
  <si>
    <t xml:space="preserve">     4. Novčani izdaci za otkup vlastitih dionica i smanjenje temeljnog
         (upisanog) kapitala</t>
  </si>
  <si>
    <t xml:space="preserve">     5. Ostali novčani izdaci od financijskih aktivnosti</t>
  </si>
  <si>
    <t xml:space="preserve">  1. Nerealizirane tečajne razlike po novcu i novčanim ekvivalentima</t>
  </si>
  <si>
    <t>IZVJEŠTAJ O PROMJENAMA KAPITALA</t>
  </si>
  <si>
    <t>za razdoblje od</t>
  </si>
  <si>
    <t>Opis pozicije</t>
  </si>
  <si>
    <t>Raspodjeljivo imateljima kapitala matice</t>
  </si>
  <si>
    <t>Ukupno kapital i rezerve</t>
  </si>
  <si>
    <t>Temeljni (upisani) kapital</t>
  </si>
  <si>
    <t>Kapitalne rezerve</t>
  </si>
  <si>
    <t>Zakonske rezerve</t>
  </si>
  <si>
    <t>Rezerve za vlastite dionice</t>
  </si>
  <si>
    <t>Vlastite dionice i udjeli (odbitna stavka)</t>
  </si>
  <si>
    <t>Statutarne rezerve</t>
  </si>
  <si>
    <t>Ostale rezerve</t>
  </si>
  <si>
    <t>Revalorizacijske rezerve</t>
  </si>
  <si>
    <t>Učinkoviti dio zaštite novčanih tokova</t>
  </si>
  <si>
    <t>Učinkoviti dio zaštite neto ulaganja u inozemstvo</t>
  </si>
  <si>
    <t>Zadržana dobit / preneseni gubitak</t>
  </si>
  <si>
    <t>Dobit / gubitak poslovne godine</t>
  </si>
  <si>
    <t>Ukupno raspodjeljivo imateljima kapitala matice</t>
  </si>
  <si>
    <t>Prethodno razdoblje</t>
  </si>
  <si>
    <t>2. Promjene računovodstvenih politika</t>
  </si>
  <si>
    <t>3. Ispravak pogreški</t>
  </si>
  <si>
    <t>5. Dobit/gubitak razdoblja</t>
  </si>
  <si>
    <t>6. Tečajne razlike iz preračuna inozemnog poslovanja</t>
  </si>
  <si>
    <t>7. Promjene revalorizacijskih rezervi dugotrajne materijalne i 
    nematerijalne imovine</t>
  </si>
  <si>
    <t>9. Dobitak ili gubitak s osnove učinkovite zaštite novčanog toka</t>
  </si>
  <si>
    <t>10. Dobitak ili gubitak s osnove učinkovite zaštite neto ulaganja
      u inozemstvu</t>
  </si>
  <si>
    <t>11. Udio u ostaloj sveobuhvatnoj dobiti/gubitku društava 
      povezanih sudjelujućim interesom</t>
  </si>
  <si>
    <t>12. Aktuarski dobici/gubici po planovima definiranih primanja</t>
  </si>
  <si>
    <t>13. Ostale nevlasničke promjene kapitala</t>
  </si>
  <si>
    <t>14. Porez na transakcije priznate direktno u kapitalu</t>
  </si>
  <si>
    <t>18. Otkup vlastitih dionica/udjela</t>
  </si>
  <si>
    <t>DODATAK IZVJEŠTAJU O PROMJENAMA KAPITALA (popunjava poduzetnik obveznik primjene MSFI-a)</t>
  </si>
  <si>
    <r>
      <t xml:space="preserve">   I. OSTALA SVEOBUHVATNA DOBIT PRETHODNOG 
      RAZDOBLJA, UMANJENO ZA POREZE </t>
    </r>
    <r>
      <rPr>
        <sz val="8"/>
        <color indexed="18"/>
        <rFont val="Arial"/>
        <family val="2"/>
        <charset val="238"/>
      </rPr>
      <t>(AOP 06 do 14)</t>
    </r>
  </si>
  <si>
    <t>Tekuće razdoblje</t>
  </si>
  <si>
    <t>7. Promjene revalorizacijskih rezervi dugotrajne materijalne i
    nematerijalne imovine</t>
  </si>
  <si>
    <t>11. Udio u ostaloj sveobuhvatnoj dobiti/gubitku društava
      povezanih sudjelujućim interesom</t>
  </si>
  <si>
    <t>5</t>
  </si>
  <si>
    <t>6</t>
  </si>
  <si>
    <t>7</t>
  </si>
  <si>
    <t>8</t>
  </si>
  <si>
    <t>9</t>
  </si>
  <si>
    <t>10</t>
  </si>
  <si>
    <t>11</t>
  </si>
  <si>
    <t>12</t>
  </si>
  <si>
    <t>13</t>
  </si>
  <si>
    <t>14</t>
  </si>
  <si>
    <t>15</t>
  </si>
  <si>
    <t>17</t>
  </si>
  <si>
    <t>Zadnji dan prethodne poslovne godine</t>
  </si>
  <si>
    <t>Isto razdoblje prethodne godine</t>
  </si>
  <si>
    <t>1.  Stanje na dan početka prethodne  poslovne godine</t>
  </si>
  <si>
    <r>
      <t>4. Stanje na dan početka  prethodne poslovne godine   (prepravljeno)</t>
    </r>
    <r>
      <rPr>
        <sz val="8"/>
        <rFont val="Arial"/>
        <family val="2"/>
        <charset val="238"/>
      </rPr>
      <t xml:space="preserve"> (AOP 01 do 03)</t>
    </r>
  </si>
  <si>
    <t>1. Stanje na dan početka tekuće poslovne godine</t>
  </si>
  <si>
    <t>Na izvještajni datum tekućeg razdoblja</t>
  </si>
  <si>
    <t xml:space="preserve"> b) Dobici i gubici od prodaje i vrijednosna usklađenja dugotrajne materijalne i nematerijalne imovine</t>
  </si>
  <si>
    <t xml:space="preserve"> c) Dobici i gubici od prodaje i nerealizirani dobici i gubici i vrijednosno usklađenje financijske imovine</t>
  </si>
  <si>
    <t>1. Novčani izdaci za otplatu glavnice kredita, pozajmica i drugih posudbi i dužničkih financijskih instrumenata</t>
  </si>
  <si>
    <r>
      <t xml:space="preserve">I.  Povećanje ili smanjenje novčanih tokova prije promjena u radnom kapitalu </t>
    </r>
    <r>
      <rPr>
        <sz val="9"/>
        <rFont val="Arial"/>
        <family val="2"/>
        <charset val="238"/>
      </rPr>
      <t>(AOP 001+002)</t>
    </r>
  </si>
  <si>
    <t>Razdoblje izvještavanja:</t>
  </si>
  <si>
    <t>Matični broj (MB):</t>
  </si>
  <si>
    <t>Osobni identifikacijski broj (OIB):</t>
  </si>
  <si>
    <t>Tvrtka izdavatelja:</t>
  </si>
  <si>
    <t>Poštanski broj i mjesto:</t>
  </si>
  <si>
    <t>Ulica i kućni broj:</t>
  </si>
  <si>
    <t>Adresa e-pošte:</t>
  </si>
  <si>
    <t>Internet adresa:</t>
  </si>
  <si>
    <t>Konsolidirani izvještaj:</t>
  </si>
  <si>
    <t>Sjedište:</t>
  </si>
  <si>
    <t>MB:</t>
  </si>
  <si>
    <t>Knjigovodstveni servis:</t>
  </si>
  <si>
    <t>Osoba za kontakt:</t>
  </si>
  <si>
    <t>(unosi se samo prezime i ime osobe za kontakt)</t>
  </si>
  <si>
    <t>Telefon:</t>
  </si>
  <si>
    <t>OPĆI PODACI ZA IZDAVATELJE</t>
  </si>
  <si>
    <t>Matični broj 
subjekta (MBS):</t>
  </si>
  <si>
    <t>Broj zaposlenih (krajem
 izvještajnog razdoblja):</t>
  </si>
  <si>
    <t xml:space="preserve">Revidirano:   </t>
  </si>
  <si>
    <t>Tvrtke ovisnih subjekata (prema MSFI):</t>
  </si>
  <si>
    <t>Godina:</t>
  </si>
  <si>
    <t xml:space="preserve">Godišnji financijski izvještaji </t>
  </si>
  <si>
    <t>Oznaka matične države članice izdavatelja:</t>
  </si>
  <si>
    <t>LEI:</t>
  </si>
  <si>
    <t>Šifra ustanove:</t>
  </si>
  <si>
    <t xml:space="preserve">          (KN-nije konsolidirano/KD-konsolidirano)</t>
  </si>
  <si>
    <t>KN</t>
  </si>
  <si>
    <t>KD</t>
  </si>
  <si>
    <t>(RN-nije revidirano/RD-revidirano)</t>
  </si>
  <si>
    <t>RN</t>
  </si>
  <si>
    <t>RD</t>
  </si>
  <si>
    <t>Da</t>
  </si>
  <si>
    <t>Ne</t>
  </si>
  <si>
    <t xml:space="preserve">    (Da/Ne)</t>
  </si>
  <si>
    <t>(tvrtka knjigovodstvenog servisa)</t>
  </si>
  <si>
    <t>Revizorsko društvo:</t>
  </si>
  <si>
    <t>(tvrtka revizorskog društva)</t>
  </si>
  <si>
    <t>Ovlašteni revizor:</t>
  </si>
  <si>
    <t>(ime i prezime)</t>
  </si>
  <si>
    <t xml:space="preserve">     4. Ostale rezerve fer vrijednosti</t>
  </si>
  <si>
    <t xml:space="preserve">     5. Tečajne razlike iz preračuna inozemnog poslovanja (konsolidacija)</t>
  </si>
  <si>
    <t>VI. ZADRŽANA DOBIT ILI PRENESENI GUBITAK (AOP 084-085)</t>
  </si>
  <si>
    <t>VII. DOBIT ILI GUBITAK POSLOVNE GODINE (AOP 087-088)</t>
  </si>
  <si>
    <r>
      <t xml:space="preserve">B)  REZERVIRANJA </t>
    </r>
    <r>
      <rPr>
        <sz val="9"/>
        <color indexed="62"/>
        <rFont val="Arial"/>
        <family val="2"/>
        <charset val="238"/>
      </rPr>
      <t>(AOP 091 do 096)</t>
    </r>
  </si>
  <si>
    <r>
      <t xml:space="preserve">C)  DUGOROČNE OBVEZE </t>
    </r>
    <r>
      <rPr>
        <sz val="9"/>
        <color indexed="62"/>
        <rFont val="Arial"/>
        <family val="2"/>
        <charset val="238"/>
      </rPr>
      <t>(AOP 098 do 108)</t>
    </r>
  </si>
  <si>
    <r>
      <t xml:space="preserve">D)  KRATKOROČNE OBVEZE </t>
    </r>
    <r>
      <rPr>
        <sz val="9"/>
        <color indexed="62"/>
        <rFont val="Arial"/>
        <family val="2"/>
        <charset val="238"/>
      </rPr>
      <t>(AOP 110 do 123)</t>
    </r>
  </si>
  <si>
    <r>
      <t xml:space="preserve">F) UKUPNO – PASIVA </t>
    </r>
    <r>
      <rPr>
        <sz val="9"/>
        <color indexed="62"/>
        <rFont val="Arial"/>
        <family val="2"/>
        <charset val="238"/>
      </rPr>
      <t>(AOP 067+090+097+109+124)</t>
    </r>
  </si>
  <si>
    <r>
      <t xml:space="preserve">A)  KAPITAL I REZERVE </t>
    </r>
    <r>
      <rPr>
        <sz val="9"/>
        <color indexed="62"/>
        <rFont val="Arial"/>
        <family val="2"/>
        <charset val="238"/>
      </rPr>
      <t>(AOP 068 do 070+076+077+083+086+089)</t>
    </r>
  </si>
  <si>
    <t>1. Promjene revalorizacijskih rezervi dugotrajne materijalne i nematerijalne imovine</t>
  </si>
  <si>
    <t>2. Dobitak ili gubitak s osnove naknadnog vrednovanja vlasničkih vrijednosnih papira po fer vrijednosti kroz ostalu sveobuhvatnu dobit</t>
  </si>
  <si>
    <t>3. Promjene fer vrijednosti financijske obveze po fer vrijednosti kroz račun dobiti i gubitka koja se može pripisati promjenama kreditnog rizika obveze</t>
  </si>
  <si>
    <t>4. Aktuarski dobici/gubici po planovima definiranih primanja</t>
  </si>
  <si>
    <t>5. Ostale stavke koje neće biti reklasificirane</t>
  </si>
  <si>
    <t>6. Porez na dobit koji se odnosi na stavke koje neće biti reklasificirane</t>
  </si>
  <si>
    <t>2. Dobitak ili gubitak s osnove naknadnog vrednovanja dužničkih vrijednosnih papira po fer vrijednosti kroz ostalu sveobuhvatnu dobit</t>
  </si>
  <si>
    <t>3. Dobit ili gubitak s osnove učinkovite zaštite novčanih tokova</t>
  </si>
  <si>
    <t>4. Dobit ili gubitak s osnove učinkovite zaštite neto ulaganja u inozemstvu</t>
  </si>
  <si>
    <t>5. Udio u ostaloj sveobuhvatnoj dobiti/gubitku društava povezanih
     sudjelujućim  interesom</t>
  </si>
  <si>
    <t>6. Promjene fer vrijednosti vremenske vrijednosti opcije</t>
  </si>
  <si>
    <t>7. Promjene fer vrijednosti terminskih elemenata terminskih ugovora</t>
  </si>
  <si>
    <t>8. Ostale stavke koje je moguće reklasificirati u dobit ili gubitak</t>
  </si>
  <si>
    <t>9. Porez na dobit koji se odnosi na stavke koje je moguće reklasificirati u dobit ili gubitak</t>
  </si>
  <si>
    <r>
      <t xml:space="preserve">I. POSLOVNI PRIHODI </t>
    </r>
    <r>
      <rPr>
        <sz val="9"/>
        <color indexed="62"/>
        <rFont val="Arial"/>
        <family val="2"/>
        <charset val="238"/>
      </rPr>
      <t>(AOP 002 do 006)</t>
    </r>
  </si>
  <si>
    <r>
      <t xml:space="preserve">II. POSLOVNI RASHODI </t>
    </r>
    <r>
      <rPr>
        <sz val="9"/>
        <color indexed="62"/>
        <rFont val="Arial"/>
        <family val="2"/>
        <charset val="238"/>
      </rPr>
      <t>(AOP 08+009+013+017+018+019+022+029)</t>
    </r>
  </si>
  <si>
    <r>
      <t xml:space="preserve">III. FINANCIJSKI PRIHODI </t>
    </r>
    <r>
      <rPr>
        <sz val="9"/>
        <color indexed="62"/>
        <rFont val="Arial"/>
        <family val="2"/>
        <charset val="238"/>
      </rPr>
      <t>(AOP 031 do 040)</t>
    </r>
  </si>
  <si>
    <r>
      <t xml:space="preserve">IV. FINANCIJSKI RASHODI </t>
    </r>
    <r>
      <rPr>
        <sz val="9"/>
        <color indexed="62"/>
        <rFont val="Arial"/>
        <family val="2"/>
        <charset val="238"/>
      </rPr>
      <t>(AOP 042 do 048)</t>
    </r>
  </si>
  <si>
    <r>
      <t xml:space="preserve">IX.   UKUPNI PRIHODI </t>
    </r>
    <r>
      <rPr>
        <sz val="9"/>
        <color indexed="62"/>
        <rFont val="Arial"/>
        <family val="2"/>
        <charset val="238"/>
      </rPr>
      <t>(AOP 001+030+049 +050)</t>
    </r>
  </si>
  <si>
    <r>
      <t xml:space="preserve">X.    UKUPNI RASHODI </t>
    </r>
    <r>
      <rPr>
        <sz val="9"/>
        <color indexed="62"/>
        <rFont val="Arial"/>
        <family val="2"/>
        <charset val="238"/>
      </rPr>
      <t>(AOP 007+041+051 + 052)</t>
    </r>
  </si>
  <si>
    <r>
      <t xml:space="preserve">VI. SVEOBUHVATNA DOBIT ILI GUBITAK RAZDOBLJA </t>
    </r>
    <r>
      <rPr>
        <sz val="9"/>
        <rFont val="Arial"/>
        <family val="2"/>
        <charset val="238"/>
      </rPr>
      <t>(AOP 078+097)</t>
    </r>
  </si>
  <si>
    <r>
      <t xml:space="preserve">XI.   DOBIT ILI GUBITAK PRIJE OPOREZIVANJA </t>
    </r>
    <r>
      <rPr>
        <sz val="9"/>
        <color indexed="62"/>
        <rFont val="Arial"/>
        <family val="2"/>
        <charset val="238"/>
      </rPr>
      <t>(AOP 053-054)</t>
    </r>
  </si>
  <si>
    <t xml:space="preserve">   1. Dobit prije oporezivanja (AOP 053-054)</t>
  </si>
  <si>
    <t xml:space="preserve">   2. Gubitak prije oporezivanja (AOP 054-053)</t>
  </si>
  <si>
    <r>
      <t xml:space="preserve">XIII. DOBIT ILI GUBITAK RAZDOBLJA </t>
    </r>
    <r>
      <rPr>
        <sz val="9"/>
        <color indexed="62"/>
        <rFont val="Arial"/>
        <family val="2"/>
        <charset val="238"/>
      </rPr>
      <t>(AOP 055-059)</t>
    </r>
  </si>
  <si>
    <t xml:space="preserve">  1. Dobit razdoblja (AOP 055-059)</t>
  </si>
  <si>
    <t xml:space="preserve">  2. Gubitak razdoblja (AOP 059-055)</t>
  </si>
  <si>
    <r>
      <t>XIV. DOBIT ILI GUBITAK PREKINUTOG POSLOVANJA PRIJE
        OPOREZIVANJA</t>
    </r>
    <r>
      <rPr>
        <sz val="9"/>
        <color indexed="62"/>
        <rFont val="Arial"/>
        <family val="2"/>
        <charset val="238"/>
      </rPr>
      <t xml:space="preserve"> (AOP 063-064)</t>
    </r>
  </si>
  <si>
    <t xml:space="preserve"> 1. Dobit prekinutog poslovanja za razdoblje (AOP 062-065)</t>
  </si>
  <si>
    <t xml:space="preserve"> 2. Gubitak prekinutog poslovanja za razdoblje (AOP 065-062)</t>
  </si>
  <si>
    <r>
      <t xml:space="preserve">XVI. DOBIT ILI GUBITAK PRIJE OPOREZIVANJA </t>
    </r>
    <r>
      <rPr>
        <sz val="9"/>
        <color indexed="62"/>
        <rFont val="Arial"/>
        <family val="2"/>
        <charset val="238"/>
      </rPr>
      <t>(AOP 055+062)</t>
    </r>
  </si>
  <si>
    <t xml:space="preserve"> 1. Dobit prije oporezivanja (AOP 068)</t>
  </si>
  <si>
    <t xml:space="preserve"> 2. Gubitak prije oporezivanja (AOP 068)</t>
  </si>
  <si>
    <r>
      <t xml:space="preserve">XVII. POREZ NA DOBIT </t>
    </r>
    <r>
      <rPr>
        <sz val="9"/>
        <color indexed="62"/>
        <rFont val="Arial"/>
        <family val="2"/>
        <charset val="238"/>
      </rPr>
      <t>(AOP 058+065)</t>
    </r>
  </si>
  <si>
    <r>
      <t xml:space="preserve">XVIII. DOBIT ILI GUBITAK RAZDOBLJA </t>
    </r>
    <r>
      <rPr>
        <sz val="9"/>
        <color indexed="62"/>
        <rFont val="Arial"/>
        <family val="2"/>
        <charset val="238"/>
      </rPr>
      <t>(AOP 068-071)</t>
    </r>
  </si>
  <si>
    <t xml:space="preserve"> 1. Dobit razdoblja (AOP 068-071)</t>
  </si>
  <si>
    <t xml:space="preserve"> 2. Gubitak razdoblja (AOP 071-068)</t>
  </si>
  <si>
    <r>
      <t xml:space="preserve">XIX. DOBIT ILI GUBITAK RAZDOBLJA </t>
    </r>
    <r>
      <rPr>
        <sz val="9"/>
        <color indexed="18"/>
        <rFont val="Arial"/>
        <family val="2"/>
        <charset val="238"/>
      </rPr>
      <t>(AOP 076+077)</t>
    </r>
  </si>
  <si>
    <t xml:space="preserve">  5. Ostali novčani primici od poslovnih aktivnosti</t>
  </si>
  <si>
    <t xml:space="preserve">  1. Novčani izdaci dobavljačima</t>
  </si>
  <si>
    <t xml:space="preserve">  2. Novčani izdaci za zaposlene</t>
  </si>
  <si>
    <t xml:space="preserve">  3. Novčani izdaci za osiguranje za naknade šteta</t>
  </si>
  <si>
    <t xml:space="preserve">  4. Novčani izdaci za kamate</t>
  </si>
  <si>
    <t xml:space="preserve">  5. Plaćeni porez na dobit</t>
  </si>
  <si>
    <t xml:space="preserve">  6. Ostali novčani izdaci od poslovnih aktivnosti</t>
  </si>
  <si>
    <t xml:space="preserve"> 3. Novčani izdaci s osnove danih zajmova i štednih uloga</t>
  </si>
  <si>
    <t xml:space="preserve">  I. Ukupno novčani primici od poslovnih aktivnosti (AOP 001 do 005)</t>
  </si>
  <si>
    <t xml:space="preserve">  II. Ukupno novčani izdaci od poslovnih aktivnosti (AOP 007 do 012)</t>
  </si>
  <si>
    <r>
      <t xml:space="preserve">A) NETO NOVČANI TOKOVI OD POSLOVNIH AKTIVNOSTI </t>
    </r>
    <r>
      <rPr>
        <sz val="9"/>
        <color indexed="18"/>
        <rFont val="Arial"/>
        <family val="2"/>
        <charset val="238"/>
      </rPr>
      <t>(AOP 006  + 013)</t>
    </r>
  </si>
  <si>
    <r>
      <t xml:space="preserve">B) NETO NOVČANI TOKOVI OD INVESTICIJSKIH AKTIVNOSTI </t>
    </r>
    <r>
      <rPr>
        <sz val="9"/>
        <color indexed="18"/>
        <rFont val="Arial"/>
        <family val="2"/>
        <charset val="238"/>
      </rPr>
      <t>(AOP 021 + 027)</t>
    </r>
  </si>
  <si>
    <r>
      <t xml:space="preserve">D) NETO POVEĆANJE ILI SMANJENJE NOVČANIH TOKOVA
     </t>
    </r>
    <r>
      <rPr>
        <sz val="9"/>
        <color indexed="18"/>
        <rFont val="Arial"/>
        <family val="2"/>
        <charset val="238"/>
      </rPr>
      <t>(AOP 014 + 028 + 040 + 041)</t>
    </r>
  </si>
  <si>
    <r>
      <t xml:space="preserve">F) NOVAC I NOVČANI EKVIVALENTI NA KRAJU RAZDOBLJA </t>
    </r>
    <r>
      <rPr>
        <sz val="9"/>
        <color indexed="18"/>
        <rFont val="Arial"/>
        <family val="2"/>
        <charset val="238"/>
      </rPr>
      <t>(AOP 042+043)</t>
    </r>
  </si>
  <si>
    <t>Fer vrijednost financijske imovine kroz ostalu sveobuhvatnu dobit (raspoloživa za prodaju)</t>
  </si>
  <si>
    <t>Ostale rezerve fer vrijednosti</t>
  </si>
  <si>
    <t>Tečajne razlike iz preračuna inozemnog poslovanja</t>
  </si>
  <si>
    <t>Manjinski (nekontrolirajući)
 interes</t>
  </si>
  <si>
    <t>16</t>
  </si>
  <si>
    <t>18 (3 do 6 - 7
 + 8 do 17)</t>
  </si>
  <si>
    <t>20 (18+19)</t>
  </si>
  <si>
    <t>8. Dobitak ili gubitak s osnove naknadnog vrednovanja financijske imovine prema fer vrijednosti kroz ostalu sveobuhvatnu dobit (raspoloživa za prodaju)</t>
  </si>
  <si>
    <t>15. Smanjenje temeljnog (upisanog) kapitala (osim u postupku predstečajne nagodbe i nastalog reinvestiranjem dobiti)</t>
  </si>
  <si>
    <t>16. Smanjenje temeljnog (upisanog) kapitala u postupku predstečajne nagodbe</t>
  </si>
  <si>
    <t>17. Smanjenje temeljnog (upisanog) kapitala nastalog reinvestiranjem dobiti</t>
  </si>
  <si>
    <t>19. Uplate članova/dioničara</t>
  </si>
  <si>
    <t>21. Ostale raspodjele i isplate članovima/dioničarima</t>
  </si>
  <si>
    <t>10. Isplata udjela u dobiti/dividende</t>
  </si>
  <si>
    <t>22. Prijenos u pozicije rezervi po godišnjem rasporedu</t>
  </si>
  <si>
    <t>23. Povećanje rezervi u postupku predstečajne nagodbe</t>
  </si>
  <si>
    <r>
      <t xml:space="preserve">24. Stanje na zadnji dan izvještajnog razdoblja prethodne poslovne godine </t>
    </r>
    <r>
      <rPr>
        <sz val="8"/>
        <rFont val="Arial"/>
        <family val="2"/>
        <charset val="238"/>
      </rPr>
      <t>(04 do 23)</t>
    </r>
  </si>
  <si>
    <r>
      <t xml:space="preserve">  II. SVEOBUHVATNA DOBIT ILI GUBITAK PRETHODNOG
      RAZDOBLJA </t>
    </r>
    <r>
      <rPr>
        <sz val="8"/>
        <color indexed="18"/>
        <rFont val="Arial"/>
        <family val="2"/>
        <charset val="238"/>
      </rPr>
      <t>(AOP 05+25)</t>
    </r>
  </si>
  <si>
    <r>
      <t xml:space="preserve">III. TRANSAKCIJE S VLASNICIMA PRETHODNOG RAZDOBLJA
     PRIZNATE DIREKTNO U KAPITALU </t>
    </r>
    <r>
      <rPr>
        <sz val="8"/>
        <color indexed="18"/>
        <rFont val="Arial"/>
        <family val="2"/>
        <charset val="238"/>
      </rPr>
      <t>(AOP 15 do 23)</t>
    </r>
  </si>
  <si>
    <r>
      <t xml:space="preserve">4. Stanje na dan početka  tekuće poslovne godine (prepravljeno) </t>
    </r>
    <r>
      <rPr>
        <sz val="8"/>
        <rFont val="Arial"/>
        <family val="2"/>
        <charset val="238"/>
      </rPr>
      <t>(AOP 28 do 30)</t>
    </r>
  </si>
  <si>
    <t>20. Isplata udjela u dobiti/dividende</t>
  </si>
  <si>
    <t>22. Prijenos po godišnjem rasporedu</t>
  </si>
  <si>
    <r>
      <t xml:space="preserve">24. Stanje na zadnji dan izvještajnog razdoblja tekuće poslovne godine </t>
    </r>
    <r>
      <rPr>
        <sz val="8"/>
        <rFont val="Arial"/>
        <family val="2"/>
        <charset val="238"/>
      </rPr>
      <t>(AOP 31 do 50)</t>
    </r>
  </si>
  <si>
    <r>
      <t xml:space="preserve">   I. OSTALA SVEOBUHVATNA DOBIT TEKUĆEG 
      RAZDOBLJA, UMANJENO ZA POREZE </t>
    </r>
    <r>
      <rPr>
        <sz val="8"/>
        <color indexed="18"/>
        <rFont val="Arial"/>
        <family val="2"/>
        <charset val="238"/>
      </rPr>
      <t>(AOP 33 do 41)</t>
    </r>
  </si>
  <si>
    <r>
      <t xml:space="preserve">  II. SVEOBUHVATNA DOBIT ILI GUBITAK TEKUĆEG
      RAZDOBLJA </t>
    </r>
    <r>
      <rPr>
        <sz val="8"/>
        <color indexed="18"/>
        <rFont val="Arial"/>
        <family val="2"/>
        <charset val="238"/>
      </rPr>
      <t>(AOP 32 + 52)</t>
    </r>
  </si>
  <si>
    <r>
      <t xml:space="preserve">III. TRANSAKCIJE S VLASNICIMA TEKUĆEG RAZDOBLJA 
      PRIZNATE DIREKTNO U KAPITALU </t>
    </r>
    <r>
      <rPr>
        <sz val="8"/>
        <color indexed="18"/>
        <rFont val="Arial"/>
        <family val="2"/>
        <charset val="238"/>
      </rPr>
      <t>(AOP 42 do 50)</t>
    </r>
  </si>
  <si>
    <r>
      <t xml:space="preserve">III. Ukupno novčani primici od investicijskih aktivnosti </t>
    </r>
    <r>
      <rPr>
        <sz val="9"/>
        <rFont val="Arial"/>
        <family val="2"/>
        <charset val="238"/>
      </rPr>
      <t>(AOP 015 do 020)</t>
    </r>
  </si>
  <si>
    <r>
      <t xml:space="preserve">IV. Ukupno novčani izdaci od investicijskih aktivnosti </t>
    </r>
    <r>
      <rPr>
        <sz val="9"/>
        <rFont val="Arial"/>
        <family val="2"/>
        <charset val="238"/>
      </rPr>
      <t>(AOP 022 do 026)</t>
    </r>
  </si>
  <si>
    <r>
      <t xml:space="preserve">V. Ukupno novčani primici od financijskih aktivnosti </t>
    </r>
    <r>
      <rPr>
        <sz val="9"/>
        <rFont val="Arial"/>
        <family val="2"/>
        <charset val="238"/>
      </rPr>
      <t>(AOP 029 do 032)</t>
    </r>
  </si>
  <si>
    <r>
      <t xml:space="preserve">VI. Ukupno novčani izdaci od financijskih aktivnosti </t>
    </r>
    <r>
      <rPr>
        <sz val="9"/>
        <rFont val="Arial"/>
        <family val="2"/>
        <charset val="238"/>
      </rPr>
      <t>(AOP 034 do 038)</t>
    </r>
  </si>
  <si>
    <t xml:space="preserve">II. OSTALA SVEOBUHVATNA DOBIT/GUBITAK PRIJE POREZA (AOP 80 +  87)   </t>
  </si>
  <si>
    <t>IV. Stavke koje je moguće reklasificirati u dobit ili gubitak (AOP 088 do 095)</t>
  </si>
  <si>
    <r>
      <t xml:space="preserve">VII. SVEOBUHVATNA DOBIT ILI GUBITAK RAZDOBLJA </t>
    </r>
    <r>
      <rPr>
        <sz val="9"/>
        <color indexed="18"/>
        <rFont val="Arial"/>
        <family val="2"/>
        <charset val="238"/>
      </rPr>
      <t>(AOP 100+101)</t>
    </r>
  </si>
  <si>
    <r>
      <t xml:space="preserve">V. NETO OSTALA SVEOBUHVATNA DOBIT ILI GUBITAK </t>
    </r>
    <r>
      <rPr>
        <sz val="9"/>
        <rFont val="Arial"/>
        <family val="2"/>
        <charset val="238"/>
      </rPr>
      <t>(AOP 080+087 - 086 - 096)</t>
    </r>
  </si>
  <si>
    <t xml:space="preserve">    2. Materijalni troškovi (AOP 010 do 011)</t>
  </si>
  <si>
    <t xml:space="preserve">   3. Troškovi osoblja (AOP 014 do 016)</t>
  </si>
  <si>
    <t xml:space="preserve">   6. Vrijednosna usklađenja (AOP 020+021)</t>
  </si>
  <si>
    <t xml:space="preserve">   7. Rezerviranja (AOP 023 do 028)</t>
  </si>
  <si>
    <t>III. Stavke koje neće biti reklasificirane u dobit ili gubitak (AOP 081 do 085)</t>
  </si>
  <si>
    <r>
      <t xml:space="preserve">C) NETO NOVČANI TOKOVI OD FINANCIJSKIH AKTIVNOSTI </t>
    </r>
    <r>
      <rPr>
        <sz val="9"/>
        <color indexed="18"/>
        <rFont val="Arial"/>
        <family val="2"/>
        <charset val="238"/>
      </rPr>
      <t>(AOP 033+039)</t>
    </r>
  </si>
  <si>
    <t xml:space="preserve">     1. Fer vrijednost financijske imovine kroz ostalu sveobuhvatnu dobit (odnosno raspoložive za prodaju)</t>
  </si>
  <si>
    <t>V. REZERVE FER VRIJEDNOSTI I OSTALO (AOP 078 do 082)</t>
  </si>
  <si>
    <t>u eurima</t>
  </si>
  <si>
    <t>HR</t>
  </si>
  <si>
    <t>Obveznik: INSTITUT IGH d.d.</t>
  </si>
  <si>
    <t>03750272</t>
  </si>
  <si>
    <t>080000959</t>
  </si>
  <si>
    <t>79766124714</t>
  </si>
  <si>
    <t>74780000W0UQ8MF2FU71</t>
  </si>
  <si>
    <t>1461</t>
  </si>
  <si>
    <t>Institut IGH d.d.</t>
  </si>
  <si>
    <t>ZAGREB</t>
  </si>
  <si>
    <t>Janka Rakuše 1</t>
  </si>
  <si>
    <t>igh@igh.hr</t>
  </si>
  <si>
    <t>http:/www.igh.hr</t>
  </si>
  <si>
    <t>Senka Žaja</t>
  </si>
  <si>
    <t>01/6125-411</t>
  </si>
  <si>
    <t>senka.zaja@igh.hr</t>
  </si>
  <si>
    <t>RUSSELL BEDFORD CROATIA d.o.o.</t>
  </si>
  <si>
    <t>dr.sc.Paško Anić-Antić</t>
  </si>
  <si>
    <t>stanje na dan 31.12.2025</t>
  </si>
  <si>
    <t>u razdoblju 01.01.2025 do 31.12.2025</t>
  </si>
  <si>
    <t>u razdoblju 01.01.2025. do 31.12.2025.</t>
  </si>
  <si>
    <t> 31.12.2025</t>
  </si>
  <si>
    <t>"BILJEŠKE UZ FINANCIJSKE IZVJEŠTAJE - TFI
(koji se sastavljaju za tromjesečna razdoblja)
Naziv izdavatelja:   INSTITUT IGH, d.d.
OIB:  79766124714
Izvještajno razdoblje: 01.01.2025 – 31.12.2025
Bilješke uz financijske izvještaje za tromjesečna razdoblja uključuju:
a) objašnjenje poslovnih događaja koji su značajni za razumijevanje promjena u izvještaju o financijskog položaju i poslovnim rezultatima za izvještajno tromjesečno razdoblje izdavatelja u odnosu na zadnju poslovnu godinu, odnosno objavljuju se informacije vezane uz te događaje i ažuriraju odgovarajuće informacije objavljene u posljednjem godišnjem financijskom izvještaju (točke od 15. do 15.C MRS 34 - Financijsko izvještavanje za razdoblja tijekom godine),
Nije bilo značajnih poslovnih događaja.
b) informacije gdje je omogućen pristup posljednjim godišnjim financijskim izvještajima, radi razumijevanja informacija objavljenih u bilješkama uz financijske izvještaje sastavljene za izvještajno tromjesečno razdoblje, 
Konsolidirani i nekonsolidirani financijski izvještaji za period  01.01.2025. – 31.12.2025 dostupni su web adresi Društva https://www.igh.hr/.
c) izjava da se iste računovodstvene politike primjenjuju prilikom sastavljanja financijskih izvještaja za izvještajno tromjesečno razdoblje kao i u posljednjim godišnjim financijskim izvještajima ili, ako su te računovodstvene politike mijenjale, opis prirode i učinka promjene (točka 16.A (a) MRS 34- Financijsko izvještavanje za razdoblja tijekom godine),
Financijski izvještaji pripremljeni su u skladu s Međunarodnim standardima financijskog izvještavanja usvojenim od strane Europske unije (MSFI) koji su na snazi u Europskoj uniji.
d) objašnjenje poslovnih rezultata u slučaju da izdavatelj obavlja djelatnost sezonske prirode (točke 37. i 38. MRS 34- Financijsko izvještavanje za razdoblja tijekom godine) 
Ne obavlja se djelatnost sezonske prirode s time da je značajno istaknuti povećanu poslovnu aktivnost kroz proljetne i jesenske mjesece.
e) ostale objave koje propisuje MRS 34- Financijsko izvještavanje za razdoblja tijekom godine te
Imovina s pravom korištenja iskazana je unutar dugotrajne materijalne imovine prema vrsti imovine, dok se obveze po osnovi najma iskazuju unutar pozicija dugoročnih i kratkoročnih obveza koje ukupno iznose 3,1 mln eur. Imovina s pravom korištenja provodi se sukladno MSFI-16.
Potraživanja I obveze za kamate na dane i primljene kredite unutar grupe su iskazane unutar pozicije potraživanja odnosno obveza unutar grupe i na dan 31.12.2025. i iznose 385 tis eur.
Rezervacije po sudskim sporovima na dan 31.12.2025. iznose 202 tis eur što je za 43 tis eur manje u odnosu na prethodnu godinu. 
Prihodi od prodaje usluga od povezanih strana na dan 31.12.2025. nisu značajni.
Troškovi zaposlenika u tekućem periodu su iznosili 9,8 mln eur i 900 tis eur su manji u odnosu na proteklu godinu isto razdoblje.
U TFI-POD obrascu transakcije s povezanim stranama prikazane su na predviđenim pozicijama pod nazivom 'unutar grupe'.
f) u bilješkama uz financijske izvještaje za tromjesečna razdoblja, osim gore navedenih informacija, objavljuju se i sljedeće informacije:
1. naziv, sjedište poduzetnika (adresa), pravni oblik poduzetnika, državu osnivanja, matični broj subjekta, osobni identifikacijski broj te, ako je primjenjivo, da je poduzetnik u likvidaciji, stečaju, skraćenom postupku prestanka ili izvanrednoj upravi
INSTITUT IGH Zagreb, Janka Rakuše 1, dioničko društvo, Hrvatska, MBS: 03750272, OIB:79766124714
2. usvojene računovodstvene politike (samo naznaku je li došlo do promjene u odnosu na prethodno razdoblje)
Nije bilo promjena računovodstvenih politika u odnosu na prethodno izvještajno razdoblje.
3. ukupan iznos svih financijskih obveza, jamstava ili nepredviđenih izdataka koji nisu uključeni u bilancu, te naznaku prirode i oblika eventualno uspostavljenog stvarnog osiguranja koje je dano; sve obveze koje se odnose na mirovine poduzetnika unutar grupe ili društva povezana sudjelujućim interesom objavljuju se odvojeno
Društvo ima obveze po izdanim bankovnim garancijama za dobro izvršenje posla u iznosu od 4,3 mln eur.
4. iznos i prirodu pojedinih stavki prihoda ili rashoda izuzetne veličine ili pojave
Značajnije stavke prihoda prikazane su kao ostali prihodi, a odnose se prvenstveno na prihode temeljem otpisa obveza, prihode od najma, te ukidanja rezervacija. 
5. iznose koje poduzetnik duguje i koji dospijevaju nakon više od pet godina, kao i ukupna dugovanja poduzetnika pokrivena vrijednim osiguranjem koje je dao poduzetnik, uz naznaku vrste i oblika osiguranja
Nema obveza koje dospijevaju nakon više od pet godina.
6. prosječan broj zaposlenih tijekom tekućeg razdoblja: 311
7. ako je poduzetnik u poslovnoj godini sukladno propisima kapitalizirao trošak plaća djelomično ili u cijelosti, informaciju o iznosu ukupnog troška zaposlenih tijekom godine raščlanjenom na iznos koji je direktno teretio troškove razdoblja i iznos koji je kapitaliziran u vrijednost imovine tijekom razdoblja, na način da se za svaki dio posebno iskaže ukupni iznos neto plaća te iznos poreza, doprinosa iz plaća i doprinosa na plaće
U poslovnoj godini nije bilo kapitalizacije troška plaća. Troškovi zaposlenih raščlanjeni su na ukupni iznos neto plaća, te iznos poreza i doprinosa iz plaća i na plaće, a što je iskazano u računu dobiti i gubitka kao direktno terećenje troškova razdoblja.
8. ako su u bilanci priznata rezerviranja za odgođeni porez, stanja odgođenog poreza na kraju poslovne godine i kretanja tih stanja tijekom poslovne godine
U bilanci je priznata odgođena porezna obveza temeljem ukidanja revalorizacijskih rezervi.
9. naziv i sjedište svakog poduzetnika u kojem poduzetnik, bilo sam ili preko osobe koja djeluje u svoje ime ali za račun poduzetnika, drži sudjelujući udjel u kapitalu, iskazujući iznos kapitala koji se drži, iznos ukupnog kapitala i rezervi, i dobit ili gubitak posljednje poslovne godine predmetnog poduzetnika, a za koje su usvojeni godišnji financijski izvještaji; informacije u pogledu kapitala i rezervi i dobiti ili gubitka mogu se izostaviti u slučaju kada predmetni poduzetnik ne objavljuje svoju bilancu i nije pod kontrolom drugog poduzetnika
PRIDRUŽENA DRUŠTVA:
ELPIDA d.o.o., Ventilatorska 24, Lučko, Hrvatska	
INSTITUT ZA INFRASTRUKTURNE PROJEKTE, Sofija, Bugarska	
PRVI CRNOGORSKI AUTOPUT d.o.o., Podgorica,	Crna Gora	
IGH ITALY SRL, Palmanova, Italia
10. broj i nominalnu vrijednost, ili ako ne postoji nominalna vrijednost, knjigovodstvenu vrijednost dionica ili udjela upisanih tijekom poslovne godine u okviru odobrenog kapitala
Tijekom 2025. godine nije bilo upisa novih dionica.
11. postojanje bilo kakvih potvrda o sudjelovanju, konvertibilnih zadužnica, jamstava, opcija ili sličnih vrijednosnica ili prava, s naznakom njihovog broja i prava koja daju
Nema
12. naziv, sjedište te pravni oblik svakog poduzetnika u kojemu poduzetnik ima neograničenu odgovornost
POVEZANA DRUŠTVA:
IGH PROJEKTIRANJE d.o.o., Zagreb, REPUBLIKA HRVATSKA - 100,00%
INCRO d.o.o., Zagreb, REPUBLIKA HRVATSKA - 100,00%
IGH BUSINESS ADVISORY SERVICES d.o.o., Zagreb, REPUBLIKA HRVATSKA - 100,00%
ETZ d.d., Zagreb, REPUBLIKA HRVATSKA	 - 86,00%
INSTITUT IGH d.o.o. Mostar, BOSNA I HERCEGOVINA - 100,00%
Društva DP AQUA d.o.o. i SLAVONIJA CENTAR d.o.o. 05.06.2024. stavljeni su u redovni postupak likvidacije obzirom su bili neaktivni. Brisani su iz sudskog registra u 2025. godini. Društvo Marterra d.o.o. je u siječnju 2025. godine stavljeno u stečaj, te nije obuhvaćeno konsolidacijom obzirom da Institut IGH d.d. nema kontrolu upravljanja. 29.12.2025. okončan je stečajni postupak Rješenjem Trgovačkog suda u Zagrebu.
13. naziv i sjedište poduzetnika koji sastavlja tromjesečni konsolidirani financijski izvještaj najveće grupe poduzetnika u kojoj poduzetnik sudjeluje kao kontrolirani član grupe
Nema
14. naziv i sjedište poduzetnika koji sastavlja tromjesečni konsolidirani financijski izvještaj najmanje grupe poduzetnika u kojoj poduzetnik sudjeluje kao kontrolirani član i koji je također uključen u grupu poduzetnika iz točke 13. 
Nema
15. mjesto na kojem je moguće dobiti primjerke tromjesečnih konsolidiranih financijskih izvještaja iz točaka 13. i 14., pod uvjetom da su dostupni
Nema
16. prirodu i poslovnu svrhu aranžmana poduzetnika koji nisu uključeni u bilancu i financijski utjecaj tih aranžmana na poduzetnika, pod uvjetom da su rizici ili koristi koji proizlaze iz takvih aranžmana materijalni i u mjeri u kojoj je objavljivanje takvih rizika ili koristi nužno za procjenu financijskog stanja poduzetnika
Nema
17. prirodu i financijski učinak značajnih događaja koji su nastupili nakon datuma bilance i nisu odraženi u računu dobiti i gubitka ili bilanci
Nema značajnih događaja nakon datuma bilance.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</si>
</sst>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40">
    <font>
      <sz val="10"/>
      <name val="Arial"/>
      <charset val="238"/>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7"/>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Light"/>
      <family val="2"/>
      <charset val="238"/>
    </font>
    <font>
      <sz val="11"/>
      <name val="Calibri Light"/>
      <family val="2"/>
      <charset val="238"/>
    </font>
    <font>
      <sz val="10"/>
      <name val="Calibri Light"/>
      <family val="2"/>
      <charset val="238"/>
    </font>
    <font>
      <sz val="10"/>
      <color theme="0"/>
      <name val="Times New Roman"/>
      <family val="1"/>
      <charset val="238"/>
    </font>
    <font>
      <sz val="10"/>
      <color theme="0"/>
      <name val="Calibri Light"/>
      <family val="2"/>
      <charset val="238"/>
    </font>
    <font>
      <sz val="9"/>
      <color theme="3" tint="-0.249977111117893"/>
      <name val="Arial"/>
      <family val="2"/>
      <charset val="238"/>
    </font>
    <font>
      <b/>
      <sz val="8"/>
      <color theme="0"/>
      <name val="Arial"/>
      <family val="2"/>
      <charset val="238"/>
    </font>
    <font>
      <sz val="10"/>
      <name val="Arial"/>
      <family val="2"/>
    </font>
    <font>
      <sz val="10"/>
      <name val="Podravka Sans"/>
      <family val="3"/>
    </font>
  </fonts>
  <fills count="15">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31">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9"/>
      </left>
      <right style="thin">
        <color indexed="64"/>
      </right>
      <top style="medium">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5">
    <xf numFmtId="0" fontId="0" fillId="0" borderId="0"/>
    <xf numFmtId="0" fontId="6" fillId="0" borderId="0">
      <alignment vertical="top"/>
    </xf>
    <xf numFmtId="0" fontId="9" fillId="0" borderId="0" applyNumberFormat="0" applyFill="0" applyBorder="0" applyAlignment="0" applyProtection="0">
      <alignment vertical="top"/>
      <protection locked="0"/>
    </xf>
    <xf numFmtId="0" fontId="10" fillId="0" borderId="0"/>
    <xf numFmtId="0" fontId="1" fillId="0" borderId="0"/>
  </cellStyleXfs>
  <cellXfs count="247">
    <xf numFmtId="0" fontId="0" fillId="0" borderId="0" xfId="0"/>
    <xf numFmtId="4" fontId="10" fillId="0" borderId="0" xfId="3" applyNumberFormat="1"/>
    <xf numFmtId="0" fontId="10" fillId="0" borderId="0" xfId="3"/>
    <xf numFmtId="0" fontId="7" fillId="0" borderId="0" xfId="1" applyFont="1" applyAlignment="1">
      <alignment horizontal="center" vertical="center" wrapText="1"/>
    </xf>
    <xf numFmtId="0" fontId="10" fillId="0" borderId="0" xfId="3" applyAlignment="1">
      <alignment horizontal="center" vertical="center" wrapText="1"/>
    </xf>
    <xf numFmtId="14" fontId="5" fillId="2" borderId="0" xfId="1" applyNumberFormat="1" applyFont="1" applyFill="1" applyAlignment="1">
      <alignment horizontal="center" vertical="center"/>
    </xf>
    <xf numFmtId="0" fontId="5" fillId="0" borderId="0" xfId="1" applyFont="1" applyAlignment="1">
      <alignment horizontal="center" vertical="center"/>
    </xf>
    <xf numFmtId="49" fontId="8" fillId="3" borderId="12" xfId="0" applyNumberFormat="1" applyFont="1" applyFill="1" applyBorder="1" applyAlignment="1">
      <alignment horizontal="center" vertical="center"/>
    </xf>
    <xf numFmtId="165" fontId="17" fillId="0" borderId="23" xfId="0" applyNumberFormat="1" applyFont="1" applyBorder="1" applyAlignment="1">
      <alignment horizontal="center" vertical="center"/>
    </xf>
    <xf numFmtId="165" fontId="17" fillId="9" borderId="23" xfId="0" applyNumberFormat="1" applyFont="1" applyFill="1" applyBorder="1" applyAlignment="1">
      <alignment horizontal="center" vertical="center"/>
    </xf>
    <xf numFmtId="165" fontId="17" fillId="9" borderId="24" xfId="0" applyNumberFormat="1" applyFont="1" applyFill="1" applyBorder="1" applyAlignment="1">
      <alignment horizontal="center" vertical="center"/>
    </xf>
    <xf numFmtId="0" fontId="10" fillId="10" borderId="0" xfId="3" applyFill="1"/>
    <xf numFmtId="0" fontId="3" fillId="3" borderId="15" xfId="0" applyFont="1" applyFill="1" applyBorder="1" applyAlignment="1">
      <alignment horizontal="center" vertical="center" wrapText="1"/>
    </xf>
    <xf numFmtId="0" fontId="17" fillId="3" borderId="14" xfId="0" applyFont="1" applyFill="1" applyBorder="1" applyAlignment="1">
      <alignment horizontal="center" vertical="center"/>
    </xf>
    <xf numFmtId="3" fontId="17" fillId="3" borderId="14" xfId="0" applyNumberFormat="1" applyFont="1" applyFill="1" applyBorder="1" applyAlignment="1">
      <alignment horizontal="center" vertical="center" wrapText="1"/>
    </xf>
    <xf numFmtId="0" fontId="24" fillId="10" borderId="1" xfId="0" applyFont="1" applyFill="1" applyBorder="1"/>
    <xf numFmtId="0" fontId="0" fillId="10" borderId="18" xfId="0" applyFill="1" applyBorder="1"/>
    <xf numFmtId="0" fontId="4" fillId="10" borderId="28" xfId="0" applyFont="1" applyFill="1" applyBorder="1" applyAlignment="1">
      <alignment vertical="center"/>
    </xf>
    <xf numFmtId="0" fontId="0" fillId="10" borderId="27" xfId="0" applyFill="1" applyBorder="1"/>
    <xf numFmtId="0" fontId="27" fillId="10" borderId="26" xfId="0" applyFont="1" applyFill="1" applyBorder="1"/>
    <xf numFmtId="0" fontId="27" fillId="10" borderId="27" xfId="0" applyFont="1" applyFill="1" applyBorder="1" applyAlignment="1">
      <alignment wrapText="1"/>
    </xf>
    <xf numFmtId="0" fontId="27" fillId="10" borderId="27" xfId="0" applyFont="1" applyFill="1" applyBorder="1"/>
    <xf numFmtId="0" fontId="3" fillId="10" borderId="0" xfId="0" applyFont="1" applyFill="1" applyAlignment="1">
      <alignment vertical="center"/>
    </xf>
    <xf numFmtId="0" fontId="3" fillId="10" borderId="0" xfId="0" applyFont="1" applyFill="1" applyAlignment="1">
      <alignment horizontal="center" vertical="center"/>
    </xf>
    <xf numFmtId="0" fontId="4" fillId="10" borderId="27" xfId="0" applyFont="1" applyFill="1" applyBorder="1" applyAlignment="1">
      <alignment horizontal="center" vertical="center"/>
    </xf>
    <xf numFmtId="0" fontId="27" fillId="10" borderId="26" xfId="0" applyFont="1" applyFill="1" applyBorder="1" applyAlignment="1">
      <alignment vertical="top"/>
    </xf>
    <xf numFmtId="0" fontId="4" fillId="10" borderId="27" xfId="0" applyFont="1" applyFill="1" applyBorder="1" applyAlignment="1">
      <alignment vertical="center"/>
    </xf>
    <xf numFmtId="0" fontId="0" fillId="10" borderId="3" xfId="0" applyFill="1" applyBorder="1"/>
    <xf numFmtId="0" fontId="0" fillId="10" borderId="2" xfId="0" applyFill="1" applyBorder="1"/>
    <xf numFmtId="0" fontId="0" fillId="10" borderId="4" xfId="0" applyFill="1" applyBorder="1"/>
    <xf numFmtId="3" fontId="10" fillId="0" borderId="0" xfId="3" applyNumberFormat="1"/>
    <xf numFmtId="3" fontId="17" fillId="3" borderId="16" xfId="0" applyNumberFormat="1" applyFont="1" applyFill="1" applyBorder="1" applyAlignment="1">
      <alignment horizontal="center" vertical="center" wrapText="1"/>
    </xf>
    <xf numFmtId="3" fontId="17" fillId="3" borderId="15" xfId="0" applyNumberFormat="1" applyFont="1" applyFill="1" applyBorder="1" applyAlignment="1">
      <alignment horizontal="center" vertical="center" wrapText="1"/>
    </xf>
    <xf numFmtId="3" fontId="0" fillId="0" borderId="0" xfId="0" applyNumberFormat="1"/>
    <xf numFmtId="0" fontId="3" fillId="11" borderId="29" xfId="0" applyFont="1" applyFill="1" applyBorder="1" applyAlignment="1" applyProtection="1">
      <alignment horizontal="center" vertical="center"/>
      <protection locked="0"/>
    </xf>
    <xf numFmtId="3" fontId="10" fillId="0" borderId="0" xfId="1" applyNumberFormat="1" applyFont="1" applyAlignment="1">
      <alignment wrapText="1"/>
    </xf>
    <xf numFmtId="3" fontId="10" fillId="0" borderId="0" xfId="3" applyNumberFormat="1" applyAlignment="1">
      <alignment horizontal="center" vertical="center" wrapText="1"/>
    </xf>
    <xf numFmtId="3" fontId="1" fillId="0" borderId="0" xfId="3" applyNumberFormat="1" applyFont="1"/>
    <xf numFmtId="3" fontId="8" fillId="3" borderId="20" xfId="0" applyNumberFormat="1" applyFont="1" applyFill="1" applyBorder="1" applyAlignment="1">
      <alignment horizontal="center" vertical="center" wrapText="1"/>
    </xf>
    <xf numFmtId="3" fontId="8" fillId="3" borderId="12" xfId="0" applyNumberFormat="1" applyFont="1" applyFill="1" applyBorder="1" applyAlignment="1">
      <alignment horizontal="center" vertical="center" wrapText="1"/>
    </xf>
    <xf numFmtId="3" fontId="8" fillId="3" borderId="12" xfId="0" applyNumberFormat="1" applyFont="1" applyFill="1" applyBorder="1" applyAlignment="1">
      <alignment horizontal="center" vertical="center"/>
    </xf>
    <xf numFmtId="3" fontId="8" fillId="3" borderId="13" xfId="0" applyNumberFormat="1" applyFont="1" applyFill="1" applyBorder="1" applyAlignment="1">
      <alignment horizontal="center" vertical="center"/>
    </xf>
    <xf numFmtId="3" fontId="2" fillId="0" borderId="23" xfId="0" applyNumberFormat="1" applyFont="1" applyBorder="1" applyAlignment="1" applyProtection="1">
      <alignment vertical="center" shrinkToFit="1"/>
      <protection locked="0"/>
    </xf>
    <xf numFmtId="3" fontId="22" fillId="0" borderId="23" xfId="0" applyNumberFormat="1" applyFont="1" applyBorder="1" applyAlignment="1">
      <alignment vertical="center" shrinkToFit="1"/>
    </xf>
    <xf numFmtId="3" fontId="22" fillId="9" borderId="23" xfId="0" applyNumberFormat="1" applyFont="1" applyFill="1" applyBorder="1" applyAlignment="1">
      <alignment vertical="center" shrinkToFit="1"/>
    </xf>
    <xf numFmtId="3" fontId="22" fillId="9" borderId="24" xfId="0" applyNumberFormat="1" applyFont="1" applyFill="1" applyBorder="1" applyAlignment="1">
      <alignment vertical="center" shrinkToFit="1"/>
    </xf>
    <xf numFmtId="3" fontId="2" fillId="8" borderId="23" xfId="0" applyNumberFormat="1" applyFont="1" applyFill="1" applyBorder="1" applyAlignment="1">
      <alignment vertical="center" shrinkToFit="1"/>
    </xf>
    <xf numFmtId="0" fontId="27" fillId="10" borderId="0" xfId="0" applyFont="1" applyFill="1"/>
    <xf numFmtId="0" fontId="3" fillId="11" borderId="4" xfId="0" applyFont="1" applyFill="1" applyBorder="1" applyAlignment="1" applyProtection="1">
      <alignment horizontal="center" vertical="center"/>
      <protection locked="0"/>
    </xf>
    <xf numFmtId="0" fontId="27" fillId="10" borderId="26" xfId="0" applyFont="1" applyFill="1" applyBorder="1" applyAlignment="1">
      <alignment wrapText="1"/>
    </xf>
    <xf numFmtId="0" fontId="27" fillId="10" borderId="0" xfId="0" applyFont="1" applyFill="1" applyAlignment="1">
      <alignment wrapText="1"/>
    </xf>
    <xf numFmtId="0" fontId="26" fillId="10" borderId="26" xfId="0" applyFont="1" applyFill="1" applyBorder="1" applyAlignment="1">
      <alignment horizontal="center" vertical="center"/>
    </xf>
    <xf numFmtId="0" fontId="26" fillId="10" borderId="0" xfId="0" applyFont="1" applyFill="1" applyAlignment="1">
      <alignment horizontal="center" vertical="center"/>
    </xf>
    <xf numFmtId="0" fontId="26" fillId="10" borderId="27" xfId="0" applyFont="1" applyFill="1" applyBorder="1" applyAlignment="1">
      <alignment horizontal="center" vertical="center"/>
    </xf>
    <xf numFmtId="0" fontId="3" fillId="10" borderId="26" xfId="0" applyFont="1" applyFill="1" applyBorder="1" applyAlignment="1">
      <alignment vertical="center" wrapText="1"/>
    </xf>
    <xf numFmtId="0" fontId="3" fillId="10" borderId="0" xfId="0" applyFont="1" applyFill="1" applyAlignment="1">
      <alignment vertical="center" wrapText="1"/>
    </xf>
    <xf numFmtId="0" fontId="28" fillId="10" borderId="0" xfId="0" applyFont="1" applyFill="1" applyAlignment="1">
      <alignment vertical="center"/>
    </xf>
    <xf numFmtId="0" fontId="27" fillId="10" borderId="0" xfId="0" applyFont="1" applyFill="1" applyAlignment="1">
      <alignment vertical="center"/>
    </xf>
    <xf numFmtId="0" fontId="27" fillId="10" borderId="27" xfId="0" applyFont="1" applyFill="1" applyBorder="1" applyAlignment="1">
      <alignment vertical="center"/>
    </xf>
    <xf numFmtId="0" fontId="4" fillId="10" borderId="0" xfId="0" applyFont="1" applyFill="1" applyAlignment="1">
      <alignment horizontal="center" vertical="center"/>
    </xf>
    <xf numFmtId="0" fontId="28" fillId="10" borderId="27" xfId="0" applyFont="1" applyFill="1" applyBorder="1" applyAlignment="1">
      <alignment vertical="center"/>
    </xf>
    <xf numFmtId="0" fontId="27" fillId="10" borderId="0" xfId="0" applyFont="1" applyFill="1" applyAlignment="1">
      <alignment vertical="top" wrapText="1"/>
    </xf>
    <xf numFmtId="0" fontId="27" fillId="10" borderId="0" xfId="0" applyFont="1" applyFill="1" applyAlignment="1">
      <alignment vertical="top"/>
    </xf>
    <xf numFmtId="0" fontId="4" fillId="10" borderId="0" xfId="0" applyFont="1" applyFill="1" applyAlignment="1">
      <alignment horizontal="right" vertical="center" wrapText="1"/>
    </xf>
    <xf numFmtId="0" fontId="29" fillId="0" borderId="0" xfId="0" applyFont="1"/>
    <xf numFmtId="0" fontId="3" fillId="10" borderId="0" xfId="0" applyFont="1" applyFill="1" applyAlignment="1">
      <alignment horizontal="right" vertical="center" wrapText="1"/>
    </xf>
    <xf numFmtId="14" fontId="3" fillId="12" borderId="0" xfId="0" applyNumberFormat="1" applyFont="1" applyFill="1" applyAlignment="1" applyProtection="1">
      <alignment horizontal="center" vertical="center"/>
      <protection locked="0"/>
    </xf>
    <xf numFmtId="14" fontId="3" fillId="13" borderId="0" xfId="0" applyNumberFormat="1" applyFont="1" applyFill="1" applyAlignment="1" applyProtection="1">
      <alignment horizontal="center" vertical="center"/>
      <protection locked="0"/>
    </xf>
    <xf numFmtId="0" fontId="0" fillId="14" borderId="0" xfId="0" applyFill="1"/>
    <xf numFmtId="0" fontId="30" fillId="10" borderId="0" xfId="0" applyFont="1" applyFill="1"/>
    <xf numFmtId="0" fontId="31" fillId="10" borderId="0" xfId="0" applyFont="1" applyFill="1" applyAlignment="1">
      <alignment vertical="center"/>
    </xf>
    <xf numFmtId="0" fontId="32" fillId="10" borderId="27" xfId="0" applyFont="1" applyFill="1" applyBorder="1" applyAlignment="1">
      <alignment vertical="center"/>
    </xf>
    <xf numFmtId="0" fontId="34" fillId="10" borderId="0" xfId="0" applyFont="1" applyFill="1" applyAlignment="1">
      <alignment vertical="center"/>
    </xf>
    <xf numFmtId="0" fontId="35" fillId="10" borderId="0" xfId="0" applyFont="1" applyFill="1" applyAlignment="1">
      <alignment vertical="center"/>
    </xf>
    <xf numFmtId="0" fontId="33" fillId="10" borderId="27" xfId="0" applyFont="1" applyFill="1" applyBorder="1" applyAlignment="1">
      <alignment vertical="center"/>
    </xf>
    <xf numFmtId="0" fontId="30" fillId="10" borderId="27" xfId="0" applyFont="1" applyFill="1" applyBorder="1"/>
    <xf numFmtId="49" fontId="3" fillId="11" borderId="29" xfId="0" applyNumberFormat="1" applyFont="1" applyFill="1" applyBorder="1" applyAlignment="1" applyProtection="1">
      <alignment horizontal="center" vertical="center"/>
      <protection locked="0"/>
    </xf>
    <xf numFmtId="1" fontId="3" fillId="11" borderId="29" xfId="0" applyNumberFormat="1" applyFont="1" applyFill="1" applyBorder="1" applyAlignment="1" applyProtection="1">
      <alignment horizontal="center" vertical="center"/>
      <protection locked="0"/>
    </xf>
    <xf numFmtId="164" fontId="3" fillId="0" borderId="30" xfId="0" applyNumberFormat="1" applyFont="1" applyBorder="1" applyAlignment="1">
      <alignment horizontal="center" vertical="center"/>
    </xf>
    <xf numFmtId="3" fontId="4" fillId="0" borderId="30" xfId="0" applyNumberFormat="1" applyFont="1" applyBorder="1" applyAlignment="1" applyProtection="1">
      <alignment horizontal="right" vertical="center" shrinkToFit="1"/>
      <protection locked="0"/>
    </xf>
    <xf numFmtId="164" fontId="3" fillId="9" borderId="30" xfId="0" applyNumberFormat="1" applyFont="1" applyFill="1" applyBorder="1" applyAlignment="1">
      <alignment horizontal="center" vertical="center"/>
    </xf>
    <xf numFmtId="3" fontId="16" fillId="9" borderId="30" xfId="0" applyNumberFormat="1" applyFont="1" applyFill="1" applyBorder="1" applyAlignment="1">
      <alignment horizontal="right" vertical="center" shrinkToFit="1"/>
    </xf>
    <xf numFmtId="3" fontId="2" fillId="0" borderId="30" xfId="0" applyNumberFormat="1" applyFont="1" applyBorder="1" applyAlignment="1" applyProtection="1">
      <alignment vertical="center"/>
      <protection locked="0"/>
    </xf>
    <xf numFmtId="3" fontId="2" fillId="0" borderId="30" xfId="0" applyNumberFormat="1" applyFont="1" applyBorder="1" applyAlignment="1" applyProtection="1">
      <alignment vertical="center"/>
      <protection locked="0" hidden="1"/>
    </xf>
    <xf numFmtId="0" fontId="3" fillId="3" borderId="30" xfId="3" applyFont="1" applyFill="1" applyBorder="1" applyAlignment="1">
      <alignment horizontal="center" vertical="center" wrapText="1"/>
    </xf>
    <xf numFmtId="3" fontId="17" fillId="3" borderId="30" xfId="3" applyNumberFormat="1" applyFont="1" applyFill="1" applyBorder="1" applyAlignment="1">
      <alignment horizontal="center" vertical="center" wrapText="1"/>
    </xf>
    <xf numFmtId="0" fontId="17" fillId="3" borderId="30" xfId="3" applyFont="1" applyFill="1" applyBorder="1" applyAlignment="1">
      <alignment horizontal="center" vertical="center"/>
    </xf>
    <xf numFmtId="3" fontId="16" fillId="9" borderId="30" xfId="0" applyNumberFormat="1" applyFont="1" applyFill="1" applyBorder="1" applyAlignment="1" applyProtection="1">
      <alignment horizontal="right" vertical="center" shrinkToFit="1"/>
      <protection locked="0"/>
    </xf>
    <xf numFmtId="164" fontId="3" fillId="10" borderId="30" xfId="0" applyNumberFormat="1" applyFont="1" applyFill="1" applyBorder="1" applyAlignment="1">
      <alignment horizontal="center" vertical="center"/>
    </xf>
    <xf numFmtId="3" fontId="16" fillId="10" borderId="30" xfId="0" applyNumberFormat="1" applyFont="1" applyFill="1" applyBorder="1" applyAlignment="1" applyProtection="1">
      <alignment horizontal="right" vertical="center" shrinkToFit="1"/>
      <protection locked="0"/>
    </xf>
    <xf numFmtId="3" fontId="16" fillId="9" borderId="30" xfId="0" applyNumberFormat="1" applyFont="1" applyFill="1" applyBorder="1" applyAlignment="1">
      <alignment vertical="center"/>
    </xf>
    <xf numFmtId="3" fontId="4" fillId="0" borderId="30" xfId="0" applyNumberFormat="1" applyFont="1" applyBorder="1" applyAlignment="1" applyProtection="1">
      <alignment vertical="center"/>
      <protection locked="0"/>
    </xf>
    <xf numFmtId="4" fontId="17" fillId="3" borderId="30" xfId="3" applyNumberFormat="1" applyFont="1" applyFill="1" applyBorder="1" applyAlignment="1">
      <alignment horizontal="center" vertical="center" wrapText="1"/>
    </xf>
    <xf numFmtId="3" fontId="4" fillId="0" borderId="30" xfId="0" applyNumberFormat="1" applyFont="1" applyBorder="1" applyAlignment="1" applyProtection="1">
      <alignment horizontal="right" vertical="center"/>
      <protection locked="0"/>
    </xf>
    <xf numFmtId="3" fontId="16" fillId="9" borderId="30" xfId="0" applyNumberFormat="1" applyFont="1" applyFill="1" applyBorder="1" applyAlignment="1">
      <alignment horizontal="right" vertical="center"/>
    </xf>
    <xf numFmtId="3" fontId="4" fillId="9" borderId="30" xfId="0" applyNumberFormat="1" applyFont="1" applyFill="1" applyBorder="1" applyAlignment="1" applyProtection="1">
      <alignment vertical="center"/>
      <protection locked="0"/>
    </xf>
    <xf numFmtId="3" fontId="16" fillId="0" borderId="30" xfId="0" applyNumberFormat="1" applyFont="1" applyBorder="1" applyAlignment="1">
      <alignment vertical="center"/>
    </xf>
    <xf numFmtId="3" fontId="37" fillId="3" borderId="20" xfId="0" applyNumberFormat="1" applyFont="1" applyFill="1" applyBorder="1" applyAlignment="1">
      <alignment horizontal="center" vertical="center" wrapText="1"/>
    </xf>
    <xf numFmtId="0" fontId="27" fillId="10" borderId="0" xfId="0" applyFont="1" applyFill="1" applyAlignment="1">
      <alignment vertical="top"/>
    </xf>
    <xf numFmtId="0" fontId="27" fillId="10" borderId="0" xfId="0" applyFont="1" applyFill="1"/>
    <xf numFmtId="0" fontId="4" fillId="10" borderId="1" xfId="0" applyFont="1" applyFill="1" applyBorder="1" applyAlignment="1">
      <alignment horizontal="left" vertical="center" wrapText="1"/>
    </xf>
    <xf numFmtId="0" fontId="4" fillId="10" borderId="26" xfId="0" applyFont="1" applyFill="1" applyBorder="1" applyAlignment="1">
      <alignment horizontal="right" vertical="center" wrapText="1"/>
    </xf>
    <xf numFmtId="0" fontId="4" fillId="10" borderId="0" xfId="0" applyFont="1" applyFill="1" applyAlignment="1">
      <alignment horizontal="right" vertical="center" wrapText="1"/>
    </xf>
    <xf numFmtId="0" fontId="3" fillId="11" borderId="3" xfId="0" applyFont="1" applyFill="1" applyBorder="1" applyAlignment="1" applyProtection="1">
      <alignment vertical="center"/>
      <protection locked="0"/>
    </xf>
    <xf numFmtId="0" fontId="3" fillId="11" borderId="2" xfId="0" applyFont="1" applyFill="1" applyBorder="1" applyAlignment="1" applyProtection="1">
      <alignment vertical="center"/>
      <protection locked="0"/>
    </xf>
    <xf numFmtId="0" fontId="3" fillId="11" borderId="4" xfId="0" applyFont="1" applyFill="1" applyBorder="1" applyAlignment="1" applyProtection="1">
      <alignment vertical="center"/>
      <protection locked="0"/>
    </xf>
    <xf numFmtId="0" fontId="3" fillId="11" borderId="3" xfId="0" applyFont="1" applyFill="1" applyBorder="1" applyAlignment="1" applyProtection="1">
      <alignment horizontal="right" vertical="center"/>
      <protection locked="0"/>
    </xf>
    <xf numFmtId="0" fontId="3" fillId="11" borderId="2" xfId="0" applyFont="1" applyFill="1" applyBorder="1" applyAlignment="1" applyProtection="1">
      <alignment horizontal="right" vertical="center"/>
      <protection locked="0"/>
    </xf>
    <xf numFmtId="0" fontId="3" fillId="11" borderId="4" xfId="0" applyFont="1" applyFill="1" applyBorder="1" applyAlignment="1" applyProtection="1">
      <alignment horizontal="right" vertical="center"/>
      <protection locked="0"/>
    </xf>
    <xf numFmtId="0" fontId="4" fillId="10" borderId="26" xfId="0" applyFont="1" applyFill="1" applyBorder="1" applyAlignment="1">
      <alignment horizontal="left" vertical="center"/>
    </xf>
    <xf numFmtId="0" fontId="4" fillId="10" borderId="0" xfId="0" applyFont="1" applyFill="1" applyAlignment="1">
      <alignment horizontal="left" vertical="center"/>
    </xf>
    <xf numFmtId="0" fontId="3" fillId="11" borderId="3" xfId="0" applyFont="1" applyFill="1" applyBorder="1" applyAlignment="1" applyProtection="1">
      <alignment horizontal="center" vertical="center"/>
      <protection locked="0"/>
    </xf>
    <xf numFmtId="0" fontId="3" fillId="11" borderId="4" xfId="0" applyFont="1" applyFill="1" applyBorder="1" applyAlignment="1" applyProtection="1">
      <alignment horizontal="center" vertical="center"/>
      <protection locked="0"/>
    </xf>
    <xf numFmtId="0" fontId="4" fillId="10" borderId="26" xfId="0" applyFont="1" applyFill="1" applyBorder="1" applyAlignment="1">
      <alignment horizontal="center" vertical="center"/>
    </xf>
    <xf numFmtId="0" fontId="4" fillId="10" borderId="0" xfId="0" applyFont="1" applyFill="1" applyAlignment="1">
      <alignment horizontal="center" vertical="center"/>
    </xf>
    <xf numFmtId="0" fontId="27" fillId="10" borderId="0" xfId="0" applyFont="1" applyFill="1" applyProtection="1">
      <protection locked="0"/>
    </xf>
    <xf numFmtId="0" fontId="27" fillId="10" borderId="0" xfId="0" applyFont="1" applyFill="1" applyAlignment="1">
      <alignment vertical="top" wrapText="1"/>
    </xf>
    <xf numFmtId="0" fontId="4" fillId="10" borderId="26" xfId="0" applyFont="1" applyFill="1" applyBorder="1" applyAlignment="1">
      <alignment horizontal="right" vertical="center"/>
    </xf>
    <xf numFmtId="0" fontId="4" fillId="10" borderId="0" xfId="0" applyFont="1" applyFill="1" applyAlignment="1">
      <alignment horizontal="right" vertical="center"/>
    </xf>
    <xf numFmtId="0" fontId="28" fillId="10" borderId="0" xfId="0" applyFont="1" applyFill="1" applyAlignment="1">
      <alignment vertical="center"/>
    </xf>
    <xf numFmtId="0" fontId="33" fillId="10" borderId="0" xfId="0" applyFont="1" applyFill="1" applyAlignment="1">
      <alignment vertical="center"/>
    </xf>
    <xf numFmtId="0" fontId="33" fillId="10" borderId="27" xfId="0" applyFont="1" applyFill="1" applyBorder="1" applyAlignment="1">
      <alignment vertical="center"/>
    </xf>
    <xf numFmtId="0" fontId="4" fillId="10" borderId="0" xfId="0" applyFont="1" applyFill="1" applyAlignment="1">
      <alignment vertical="center"/>
    </xf>
    <xf numFmtId="0" fontId="27" fillId="11" borderId="3" xfId="0" applyFont="1" applyFill="1" applyBorder="1" applyProtection="1">
      <protection locked="0"/>
    </xf>
    <xf numFmtId="0" fontId="27" fillId="11" borderId="2" xfId="0" applyFont="1" applyFill="1" applyBorder="1" applyProtection="1">
      <protection locked="0"/>
    </xf>
    <xf numFmtId="0" fontId="27" fillId="11" borderId="4" xfId="0" applyFont="1" applyFill="1" applyBorder="1" applyProtection="1">
      <protection locked="0"/>
    </xf>
    <xf numFmtId="0" fontId="27" fillId="10" borderId="0" xfId="0" applyFont="1" applyFill="1" applyAlignment="1">
      <alignment vertical="center"/>
    </xf>
    <xf numFmtId="0" fontId="27" fillId="10" borderId="27" xfId="0" applyFont="1" applyFill="1" applyBorder="1" applyAlignment="1">
      <alignment vertical="center"/>
    </xf>
    <xf numFmtId="0" fontId="4" fillId="10" borderId="27" xfId="0" applyFont="1" applyFill="1" applyBorder="1" applyAlignment="1">
      <alignment horizontal="right" vertical="center" wrapText="1"/>
    </xf>
    <xf numFmtId="49" fontId="3" fillId="11" borderId="3" xfId="0" applyNumberFormat="1" applyFont="1" applyFill="1" applyBorder="1" applyAlignment="1" applyProtection="1">
      <alignment horizontal="center" vertical="center"/>
      <protection locked="0"/>
    </xf>
    <xf numFmtId="49" fontId="3" fillId="11" borderId="4" xfId="0" applyNumberFormat="1" applyFont="1" applyFill="1" applyBorder="1" applyAlignment="1" applyProtection="1">
      <alignment horizontal="center" vertical="center"/>
      <protection locked="0"/>
    </xf>
    <xf numFmtId="0" fontId="4" fillId="10" borderId="26" xfId="0" applyFont="1" applyFill="1" applyBorder="1" applyAlignment="1">
      <alignment horizontal="center" vertical="center" wrapText="1"/>
    </xf>
    <xf numFmtId="0" fontId="4" fillId="10" borderId="0" xfId="0" applyFont="1" applyFill="1" applyAlignment="1">
      <alignment horizontal="center" vertical="center" wrapText="1"/>
    </xf>
    <xf numFmtId="0" fontId="4" fillId="10" borderId="27" xfId="0" applyFont="1" applyFill="1" applyBorder="1" applyAlignment="1">
      <alignment horizontal="center" vertical="center" wrapText="1"/>
    </xf>
    <xf numFmtId="0" fontId="28" fillId="10" borderId="26" xfId="0" applyFont="1" applyFill="1" applyBorder="1" applyAlignment="1">
      <alignment vertical="center"/>
    </xf>
    <xf numFmtId="0" fontId="27" fillId="10" borderId="26" xfId="0" applyFont="1" applyFill="1" applyBorder="1" applyAlignment="1">
      <alignment wrapText="1"/>
    </xf>
    <xf numFmtId="0" fontId="27" fillId="10" borderId="0" xfId="0" applyFont="1" applyFill="1" applyAlignment="1">
      <alignment wrapText="1"/>
    </xf>
    <xf numFmtId="0" fontId="23" fillId="10" borderId="17" xfId="0" applyFont="1" applyFill="1" applyBorder="1" applyAlignment="1">
      <alignment vertical="center"/>
    </xf>
    <xf numFmtId="0" fontId="23" fillId="10" borderId="1" xfId="0" applyFont="1" applyFill="1" applyBorder="1" applyAlignment="1">
      <alignment vertical="center"/>
    </xf>
    <xf numFmtId="0" fontId="26" fillId="10" borderId="26" xfId="0" applyFont="1" applyFill="1" applyBorder="1" applyAlignment="1">
      <alignment horizontal="center" vertical="center"/>
    </xf>
    <xf numFmtId="0" fontId="26" fillId="10" borderId="0" xfId="0" applyFont="1" applyFill="1" applyAlignment="1">
      <alignment horizontal="center" vertical="center"/>
    </xf>
    <xf numFmtId="0" fontId="26" fillId="10" borderId="27" xfId="0" applyFont="1" applyFill="1" applyBorder="1" applyAlignment="1">
      <alignment horizontal="center" vertical="center"/>
    </xf>
    <xf numFmtId="0" fontId="3" fillId="10" borderId="26" xfId="0" applyFont="1" applyFill="1" applyBorder="1" applyAlignment="1">
      <alignment vertical="center" wrapText="1"/>
    </xf>
    <xf numFmtId="0" fontId="3" fillId="10" borderId="0" xfId="0" applyFont="1" applyFill="1" applyAlignment="1">
      <alignment vertical="center" wrapText="1"/>
    </xf>
    <xf numFmtId="14" fontId="3" fillId="11" borderId="3" xfId="0" applyNumberFormat="1" applyFont="1" applyFill="1" applyBorder="1" applyAlignment="1" applyProtection="1">
      <alignment horizontal="center" vertical="center"/>
      <protection locked="0"/>
    </xf>
    <xf numFmtId="14" fontId="3" fillId="11" borderId="4" xfId="0" applyNumberFormat="1" applyFont="1" applyFill="1" applyBorder="1" applyAlignment="1" applyProtection="1">
      <alignment horizontal="center" vertical="center"/>
      <protection locked="0"/>
    </xf>
    <xf numFmtId="0" fontId="3" fillId="0" borderId="26" xfId="0" applyFont="1" applyBorder="1" applyAlignment="1">
      <alignment horizontal="center" vertical="center" wrapText="1"/>
    </xf>
    <xf numFmtId="0" fontId="3" fillId="0" borderId="0" xfId="0" applyFont="1" applyAlignment="1">
      <alignment horizontal="center" vertical="center" wrapText="1"/>
    </xf>
    <xf numFmtId="0" fontId="3" fillId="0" borderId="27" xfId="0" applyFont="1" applyBorder="1" applyAlignment="1">
      <alignment horizontal="center" vertical="center" wrapText="1"/>
    </xf>
    <xf numFmtId="0" fontId="27" fillId="10" borderId="0" xfId="0" applyFont="1" applyFill="1" applyAlignment="1">
      <alignment vertical="center" wrapText="1"/>
    </xf>
    <xf numFmtId="0" fontId="25" fillId="10" borderId="26" xfId="0" applyFont="1" applyFill="1" applyBorder="1" applyAlignment="1">
      <alignment horizontal="center" vertical="center" wrapText="1"/>
    </xf>
    <xf numFmtId="0" fontId="25" fillId="10" borderId="0" xfId="0" applyFont="1" applyFill="1" applyAlignment="1">
      <alignment horizontal="center" vertical="center" wrapText="1"/>
    </xf>
    <xf numFmtId="0" fontId="2" fillId="10" borderId="0" xfId="0" applyFont="1" applyFill="1" applyAlignment="1">
      <alignment horizontal="right" vertical="center" wrapText="1"/>
    </xf>
    <xf numFmtId="0" fontId="2" fillId="10" borderId="27" xfId="0" applyFont="1" applyFill="1" applyBorder="1" applyAlignment="1">
      <alignment horizontal="right" vertical="center" wrapText="1"/>
    </xf>
    <xf numFmtId="0" fontId="27" fillId="11" borderId="3" xfId="0" applyFont="1" applyFill="1" applyBorder="1" applyAlignment="1" applyProtection="1">
      <alignment vertical="center"/>
      <protection locked="0"/>
    </xf>
    <xf numFmtId="0" fontId="27" fillId="11" borderId="2" xfId="0" applyFont="1" applyFill="1" applyBorder="1" applyAlignment="1" applyProtection="1">
      <alignment vertical="center"/>
      <protection locked="0"/>
    </xf>
    <xf numFmtId="0" fontId="27" fillId="11" borderId="4" xfId="0" applyFont="1" applyFill="1" applyBorder="1" applyAlignment="1" applyProtection="1">
      <alignment vertical="center"/>
      <protection locked="0"/>
    </xf>
    <xf numFmtId="0" fontId="4" fillId="10" borderId="6" xfId="0" applyFont="1" applyFill="1" applyBorder="1" applyAlignment="1">
      <alignment horizontal="left" vertical="center" wrapText="1"/>
    </xf>
    <xf numFmtId="49" fontId="3" fillId="11" borderId="3" xfId="0" applyNumberFormat="1" applyFont="1" applyFill="1" applyBorder="1" applyAlignment="1" applyProtection="1">
      <alignment vertical="center"/>
      <protection locked="0"/>
    </xf>
    <xf numFmtId="49" fontId="3" fillId="11" borderId="2" xfId="0" applyNumberFormat="1" applyFont="1" applyFill="1" applyBorder="1" applyAlignment="1" applyProtection="1">
      <alignment vertical="center"/>
      <protection locked="0"/>
    </xf>
    <xf numFmtId="49" fontId="3" fillId="11" borderId="4" xfId="0" applyNumberFormat="1" applyFont="1" applyFill="1" applyBorder="1" applyAlignment="1" applyProtection="1">
      <alignment vertical="center"/>
      <protection locked="0"/>
    </xf>
    <xf numFmtId="0" fontId="4" fillId="10" borderId="27" xfId="0" applyFont="1" applyFill="1" applyBorder="1" applyAlignment="1">
      <alignment horizontal="center" vertical="center"/>
    </xf>
    <xf numFmtId="0" fontId="4" fillId="0" borderId="30" xfId="0" applyFont="1" applyBorder="1" applyAlignment="1">
      <alignment horizontal="left" vertical="center" wrapText="1"/>
    </xf>
    <xf numFmtId="0" fontId="16" fillId="9" borderId="30" xfId="0" applyFont="1" applyFill="1" applyBorder="1" applyAlignment="1">
      <alignment horizontal="left" vertical="center" wrapText="1"/>
    </xf>
    <xf numFmtId="0" fontId="14" fillId="9" borderId="30" xfId="0" applyFont="1" applyFill="1" applyBorder="1" applyAlignment="1">
      <alignment horizontal="left" vertical="center" wrapText="1"/>
    </xf>
    <xf numFmtId="0" fontId="16" fillId="0" borderId="30" xfId="0" applyFont="1" applyBorder="1" applyAlignment="1">
      <alignment horizontal="left" vertical="center" wrapText="1"/>
    </xf>
    <xf numFmtId="0" fontId="7" fillId="0" borderId="0" xfId="0" applyFont="1" applyAlignment="1">
      <alignment horizontal="center" vertical="center" wrapText="1"/>
    </xf>
    <xf numFmtId="0" fontId="0" fillId="0" borderId="0" xfId="0" applyAlignment="1">
      <alignment horizontal="center" vertical="center" wrapText="1"/>
    </xf>
    <xf numFmtId="0" fontId="5" fillId="0" borderId="0" xfId="0" applyFont="1" applyAlignment="1" applyProtection="1">
      <alignment horizontal="center" vertical="top" wrapText="1"/>
      <protection locked="0"/>
    </xf>
    <xf numFmtId="0" fontId="0" fillId="0" borderId="0" xfId="0" applyAlignment="1" applyProtection="1">
      <alignment horizontal="center" wrapText="1"/>
      <protection locked="0"/>
    </xf>
    <xf numFmtId="0" fontId="1" fillId="0" borderId="2" xfId="0" applyFont="1" applyBorder="1" applyAlignment="1">
      <alignment horizontal="right" vertical="top" wrapText="1"/>
    </xf>
    <xf numFmtId="0" fontId="5" fillId="2" borderId="5" xfId="0" applyFont="1" applyFill="1" applyBorder="1" applyAlignment="1" applyProtection="1">
      <alignment vertical="center" wrapText="1"/>
      <protection locked="0"/>
    </xf>
    <xf numFmtId="0" fontId="0" fillId="0" borderId="6" xfId="0" applyBorder="1" applyAlignment="1" applyProtection="1">
      <alignment vertical="center" wrapText="1"/>
      <protection locked="0"/>
    </xf>
    <xf numFmtId="0" fontId="0" fillId="0" borderId="7" xfId="0" applyBorder="1" applyAlignment="1" applyProtection="1">
      <alignment vertical="center" wrapText="1"/>
      <protection locked="0"/>
    </xf>
    <xf numFmtId="0" fontId="17" fillId="3" borderId="2" xfId="0" applyFont="1" applyFill="1" applyBorder="1" applyAlignment="1">
      <alignment horizontal="center" vertical="center"/>
    </xf>
    <xf numFmtId="0" fontId="0" fillId="0" borderId="2" xfId="0" applyBorder="1" applyAlignment="1">
      <alignment horizontal="center" vertical="center"/>
    </xf>
    <xf numFmtId="0" fontId="0" fillId="0" borderId="4" xfId="0" applyBorder="1" applyAlignment="1">
      <alignment horizontal="center" vertical="center"/>
    </xf>
    <xf numFmtId="0" fontId="3" fillId="3" borderId="17" xfId="0" applyFont="1" applyFill="1" applyBorder="1" applyAlignment="1">
      <alignment horizontal="center" vertical="center" wrapText="1"/>
    </xf>
    <xf numFmtId="0" fontId="0" fillId="0" borderId="1" xfId="0" applyBorder="1" applyAlignment="1">
      <alignment horizontal="center" vertical="center" wrapText="1"/>
    </xf>
    <xf numFmtId="0" fontId="0" fillId="0" borderId="18" xfId="0" applyBorder="1" applyAlignment="1">
      <alignment horizontal="center" vertical="center" wrapText="1"/>
    </xf>
    <xf numFmtId="0" fontId="10" fillId="4" borderId="2" xfId="0" applyFont="1" applyFill="1" applyBorder="1" applyAlignment="1">
      <alignment horizontal="left" vertical="center" wrapText="1"/>
    </xf>
    <xf numFmtId="0" fontId="10" fillId="4" borderId="4" xfId="0" applyFont="1" applyFill="1" applyBorder="1" applyAlignment="1">
      <alignment horizontal="left" vertical="center" wrapText="1"/>
    </xf>
    <xf numFmtId="0" fontId="14" fillId="0" borderId="30" xfId="0" applyFont="1" applyBorder="1" applyAlignment="1">
      <alignment horizontal="left" vertical="center" wrapText="1"/>
    </xf>
    <xf numFmtId="0" fontId="36" fillId="9" borderId="30" xfId="0" applyFont="1" applyFill="1" applyBorder="1" applyAlignment="1">
      <alignment horizontal="left" vertical="center" wrapText="1"/>
    </xf>
    <xf numFmtId="0" fontId="11" fillId="4" borderId="30" xfId="0" applyFont="1" applyFill="1" applyBorder="1" applyAlignment="1">
      <alignment horizontal="left" vertical="center" wrapText="1"/>
    </xf>
    <xf numFmtId="0" fontId="13" fillId="4" borderId="30" xfId="0" applyFont="1" applyFill="1" applyBorder="1" applyAlignment="1">
      <alignment vertical="center"/>
    </xf>
    <xf numFmtId="0" fontId="4" fillId="0" borderId="30" xfId="0" applyFont="1" applyBorder="1" applyAlignment="1">
      <alignment horizontal="left" vertical="center" wrapText="1" indent="1"/>
    </xf>
    <xf numFmtId="0" fontId="3" fillId="3" borderId="30" xfId="3" applyFont="1" applyFill="1" applyBorder="1" applyAlignment="1">
      <alignment horizontal="center" vertical="center" wrapText="1"/>
    </xf>
    <xf numFmtId="0" fontId="0" fillId="0" borderId="30" xfId="0" applyBorder="1" applyAlignment="1">
      <alignment horizontal="center" vertical="center" wrapText="1"/>
    </xf>
    <xf numFmtId="0" fontId="17" fillId="3" borderId="30" xfId="3" applyFont="1" applyFill="1" applyBorder="1" applyAlignment="1">
      <alignment horizontal="center" vertical="center"/>
    </xf>
    <xf numFmtId="0" fontId="0" fillId="0" borderId="30" xfId="0" applyBorder="1" applyAlignment="1">
      <alignment horizontal="center" vertical="center"/>
    </xf>
    <xf numFmtId="0" fontId="5" fillId="5" borderId="5" xfId="3" applyFont="1" applyFill="1" applyBorder="1" applyAlignment="1" applyProtection="1">
      <alignment vertical="center" wrapText="1"/>
      <protection locked="0"/>
    </xf>
    <xf numFmtId="0" fontId="5" fillId="0" borderId="0" xfId="3" applyFont="1" applyAlignment="1" applyProtection="1">
      <alignment horizontal="center" vertical="top" wrapText="1"/>
      <protection locked="0"/>
    </xf>
    <xf numFmtId="0" fontId="7" fillId="0" borderId="0" xfId="3" applyFont="1" applyAlignment="1">
      <alignment horizontal="center" vertical="center" wrapText="1"/>
    </xf>
    <xf numFmtId="0" fontId="20" fillId="0" borderId="30" xfId="0" applyFont="1" applyBorder="1" applyAlignment="1">
      <alignment horizontal="left" vertical="center" wrapText="1"/>
    </xf>
    <xf numFmtId="0" fontId="4" fillId="9" borderId="30" xfId="0" applyFont="1" applyFill="1" applyBorder="1" applyAlignment="1">
      <alignment horizontal="left" vertical="center" wrapText="1" indent="1"/>
    </xf>
    <xf numFmtId="0" fontId="11" fillId="4" borderId="30" xfId="0" applyFont="1" applyFill="1" applyBorder="1" applyAlignment="1">
      <alignment vertical="center" wrapText="1"/>
    </xf>
    <xf numFmtId="0" fontId="11" fillId="9" borderId="30" xfId="0" applyFont="1" applyFill="1" applyBorder="1" applyAlignment="1">
      <alignment horizontal="left" vertical="center" wrapText="1"/>
    </xf>
    <xf numFmtId="0" fontId="11" fillId="0" borderId="30" xfId="0" applyFont="1" applyBorder="1" applyAlignment="1">
      <alignment horizontal="left" vertical="center" wrapText="1" indent="1"/>
    </xf>
    <xf numFmtId="0" fontId="3" fillId="9" borderId="30" xfId="0" applyFont="1" applyFill="1" applyBorder="1" applyAlignment="1">
      <alignment horizontal="left" vertical="center" wrapText="1" indent="1"/>
    </xf>
    <xf numFmtId="0" fontId="4" fillId="9" borderId="30" xfId="0" applyFont="1" applyFill="1" applyBorder="1" applyAlignment="1">
      <alignment horizontal="left" vertical="center" wrapText="1"/>
    </xf>
    <xf numFmtId="0" fontId="1" fillId="0" borderId="2" xfId="3" applyFont="1" applyBorder="1" applyAlignment="1">
      <alignment horizontal="right" vertical="top" wrapText="1"/>
    </xf>
    <xf numFmtId="0" fontId="0" fillId="0" borderId="2" xfId="0" applyBorder="1" applyAlignment="1">
      <alignment horizontal="right" wrapText="1"/>
    </xf>
    <xf numFmtId="0" fontId="3" fillId="9" borderId="30" xfId="0" applyFont="1" applyFill="1" applyBorder="1" applyAlignment="1">
      <alignment horizontal="left" vertical="center" wrapText="1"/>
    </xf>
    <xf numFmtId="0" fontId="3" fillId="4" borderId="30" xfId="0" applyFont="1" applyFill="1" applyBorder="1" applyAlignment="1">
      <alignment horizontal="left" vertical="center" wrapText="1"/>
    </xf>
    <xf numFmtId="0" fontId="3" fillId="4" borderId="30" xfId="0" applyFont="1" applyFill="1" applyBorder="1" applyAlignment="1">
      <alignment vertical="center" wrapText="1"/>
    </xf>
    <xf numFmtId="0" fontId="3" fillId="0" borderId="30" xfId="0" applyFont="1" applyBorder="1" applyAlignment="1">
      <alignment horizontal="left" vertical="center" wrapText="1"/>
    </xf>
    <xf numFmtId="0" fontId="4" fillId="10" borderId="30" xfId="0" applyFont="1" applyFill="1" applyBorder="1" applyAlignment="1">
      <alignment horizontal="left" vertical="center" wrapText="1" indent="1"/>
    </xf>
    <xf numFmtId="0" fontId="0" fillId="0" borderId="0" xfId="0" applyAlignment="1">
      <alignment horizontal="center" wrapText="1"/>
    </xf>
    <xf numFmtId="0" fontId="17" fillId="2" borderId="5" xfId="3" applyFont="1" applyFill="1" applyBorder="1" applyAlignment="1" applyProtection="1">
      <alignment vertical="center" wrapText="1"/>
      <protection locked="0"/>
    </xf>
    <xf numFmtId="0" fontId="20" fillId="0" borderId="30" xfId="0" applyFont="1" applyBorder="1" applyAlignment="1">
      <alignment horizontal="left" vertical="center" wrapText="1" indent="2"/>
    </xf>
    <xf numFmtId="0" fontId="0" fillId="0" borderId="2" xfId="0" applyBorder="1" applyAlignment="1">
      <alignment horizontal="right"/>
    </xf>
    <xf numFmtId="0" fontId="17" fillId="3" borderId="30" xfId="3" applyFont="1" applyFill="1" applyBorder="1" applyAlignment="1">
      <alignment horizontal="center" vertical="center" wrapText="1"/>
    </xf>
    <xf numFmtId="0" fontId="11" fillId="7" borderId="30" xfId="0" applyFont="1" applyFill="1" applyBorder="1" applyAlignment="1">
      <alignment horizontal="left" vertical="center" shrinkToFit="1"/>
    </xf>
    <xf numFmtId="0" fontId="11" fillId="0" borderId="30" xfId="0" applyFont="1" applyBorder="1" applyAlignment="1">
      <alignment horizontal="left" vertical="center" wrapText="1"/>
    </xf>
    <xf numFmtId="0" fontId="4" fillId="7" borderId="30" xfId="0" applyFont="1" applyFill="1" applyBorder="1" applyAlignment="1">
      <alignment horizontal="left" vertical="center" shrinkToFit="1"/>
    </xf>
    <xf numFmtId="0" fontId="1" fillId="0" borderId="2" xfId="0" applyFont="1" applyBorder="1" applyAlignment="1">
      <alignment horizontal="right"/>
    </xf>
    <xf numFmtId="0" fontId="7" fillId="0" borderId="0" xfId="1" applyFont="1" applyAlignment="1">
      <alignment horizontal="center" vertical="center" wrapText="1"/>
    </xf>
    <xf numFmtId="0" fontId="10" fillId="0" borderId="0" xfId="3" applyAlignment="1">
      <alignment horizontal="center" vertical="center" wrapText="1"/>
    </xf>
    <xf numFmtId="0" fontId="5" fillId="0" borderId="0" xfId="1" applyFont="1" applyAlignment="1">
      <alignment horizontal="center" vertical="center"/>
    </xf>
    <xf numFmtId="0" fontId="2" fillId="0" borderId="23" xfId="0" applyFont="1" applyBorder="1" applyAlignment="1">
      <alignment horizontal="left" vertical="center" wrapText="1"/>
    </xf>
    <xf numFmtId="0" fontId="17" fillId="9" borderId="23" xfId="0" applyFont="1" applyFill="1" applyBorder="1" applyAlignment="1">
      <alignment horizontal="left" vertical="center" wrapText="1"/>
    </xf>
    <xf numFmtId="0" fontId="8" fillId="3" borderId="8" xfId="0" applyFont="1" applyFill="1" applyBorder="1" applyAlignment="1">
      <alignment horizontal="center" vertical="center" wrapText="1"/>
    </xf>
    <xf numFmtId="0" fontId="2" fillId="0" borderId="9" xfId="0" applyFont="1" applyBorder="1" applyAlignment="1">
      <alignment horizontal="center" vertical="center" wrapText="1"/>
    </xf>
    <xf numFmtId="0" fontId="2" fillId="0" borderId="19" xfId="0" applyFont="1" applyBorder="1" applyAlignment="1">
      <alignment horizontal="center" vertical="center" wrapText="1"/>
    </xf>
    <xf numFmtId="0" fontId="2" fillId="0" borderId="20" xfId="0" applyFont="1" applyBorder="1" applyAlignment="1">
      <alignment horizontal="center" vertical="center" wrapText="1"/>
    </xf>
    <xf numFmtId="0" fontId="8" fillId="3" borderId="9" xfId="0" applyFont="1" applyFill="1" applyBorder="1" applyAlignment="1">
      <alignment horizontal="center" vertical="center" wrapText="1"/>
    </xf>
    <xf numFmtId="0" fontId="2" fillId="0" borderId="20" xfId="0" applyFont="1" applyBorder="1"/>
    <xf numFmtId="3" fontId="8" fillId="3" borderId="9" xfId="0" applyNumberFormat="1" applyFont="1" applyFill="1" applyBorder="1" applyAlignment="1">
      <alignment horizontal="center" vertical="center" wrapText="1"/>
    </xf>
    <xf numFmtId="3" fontId="2" fillId="0" borderId="20" xfId="0" applyNumberFormat="1" applyFont="1" applyBorder="1"/>
    <xf numFmtId="3" fontId="8" fillId="3" borderId="10" xfId="0" applyNumberFormat="1" applyFont="1" applyFill="1" applyBorder="1" applyAlignment="1">
      <alignment horizontal="center" vertical="center" wrapText="1"/>
    </xf>
    <xf numFmtId="3" fontId="2" fillId="0" borderId="21" xfId="0" applyNumberFormat="1" applyFont="1" applyBorder="1"/>
    <xf numFmtId="49" fontId="8" fillId="3" borderId="11" xfId="0" applyNumberFormat="1" applyFont="1" applyFill="1" applyBorder="1" applyAlignment="1">
      <alignment horizontal="center" vertical="center" wrapText="1"/>
    </xf>
    <xf numFmtId="49" fontId="8" fillId="3" borderId="12" xfId="0" applyNumberFormat="1" applyFont="1" applyFill="1" applyBorder="1" applyAlignment="1">
      <alignment horizontal="center" vertical="center" wrapText="1"/>
    </xf>
    <xf numFmtId="0" fontId="19" fillId="6" borderId="22" xfId="0" applyFont="1" applyFill="1" applyBorder="1" applyAlignment="1">
      <alignment horizontal="left" vertical="center"/>
    </xf>
    <xf numFmtId="0" fontId="21" fillId="6" borderId="22" xfId="0" applyFont="1" applyFill="1" applyBorder="1" applyAlignment="1">
      <alignment vertical="center"/>
    </xf>
    <xf numFmtId="0" fontId="2" fillId="0" borderId="22" xfId="0" applyFont="1" applyBorder="1" applyAlignment="1">
      <alignment vertical="center"/>
    </xf>
    <xf numFmtId="0" fontId="17" fillId="0" borderId="23" xfId="0" applyFont="1" applyBorder="1" applyAlignment="1">
      <alignment horizontal="left" vertical="center" wrapText="1"/>
    </xf>
    <xf numFmtId="0" fontId="17" fillId="9" borderId="24" xfId="0" applyFont="1" applyFill="1" applyBorder="1" applyAlignment="1">
      <alignment horizontal="left" vertical="center" wrapText="1"/>
    </xf>
    <xf numFmtId="0" fontId="19" fillId="6" borderId="25" xfId="0" applyFont="1" applyFill="1" applyBorder="1" applyAlignment="1">
      <alignment horizontal="left" vertical="center"/>
    </xf>
    <xf numFmtId="0" fontId="2" fillId="0" borderId="25" xfId="0" applyFont="1" applyBorder="1" applyAlignment="1">
      <alignment vertical="center"/>
    </xf>
    <xf numFmtId="0" fontId="19" fillId="9" borderId="23" xfId="0" applyFont="1" applyFill="1" applyBorder="1" applyAlignment="1">
      <alignment horizontal="left" vertical="center" wrapText="1"/>
    </xf>
    <xf numFmtId="0" fontId="19" fillId="9" borderId="24" xfId="0" applyFont="1" applyFill="1" applyBorder="1" applyAlignment="1">
      <alignment horizontal="left" vertical="center" wrapText="1"/>
    </xf>
    <xf numFmtId="0" fontId="2" fillId="0" borderId="25" xfId="0" applyFont="1" applyBorder="1"/>
    <xf numFmtId="0" fontId="39" fillId="0" borderId="0" xfId="0" applyFont="1" applyAlignment="1">
      <alignment horizontal="justify" vertical="top" wrapText="1"/>
    </xf>
    <xf numFmtId="0" fontId="38" fillId="0" borderId="0" xfId="0" applyFont="1" applyAlignment="1">
      <alignment horizontal="justify" vertical="top" wrapText="1"/>
    </xf>
    <xf numFmtId="0" fontId="38" fillId="0" borderId="0" xfId="0" applyFont="1" applyAlignment="1">
      <alignment horizontal="justify" vertical="top"/>
    </xf>
  </cellXfs>
  <cellStyles count="5">
    <cellStyle name="Hyperlink 2" xfId="2" xr:uid="{00000000-0005-0000-0000-000000000000}"/>
    <cellStyle name="Normal" xfId="0" builtinId="0"/>
    <cellStyle name="Normal 2" xfId="3" xr:uid="{00000000-0005-0000-0000-000002000000}"/>
    <cellStyle name="Normal 2 2" xfId="4" xr:uid="{341EFEE2-EACD-4F01-9FA0-E6352485C217}"/>
    <cellStyle name="Style 1" xfId="1"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attributeFormDefault="unqualified" elementFormDefault="qualified">
      <xs:simpleType name="Integer_TD4_POS_NOZ___1">
        <xs:restriction base="xs:integer">
          <xs:whiteSpace value="collapse" fixed="true"/>
          <xs:maxInclusive value="2060" fixed="true"/>
          <xs:minInclusive value="2000" fixed="true"/>
          <xs:totalDigits value="4" fixed="true"/>
          <xs:pattern value="[0-9]{0,4}"/>
        </xs:restriction>
      </xs:simpleType>
      <xs:simpleType name="ExternalList___2">
        <xs:restriction base="xs:string">
          <xs:whiteSpace value="preserve" fixed="true"/>
          <xs:enumeration value="171">
            <xs:annotation>
              <xs:documentation>Inker d.d.</xs:documentation>
            </xs:annotation>
          </xs:enumeration>
          <xs:enumeration value="204">
            <xs:annotation>
              <xs:documentation>Kutjevo d.d.</xs:documentation>
            </xs:annotation>
          </xs:enumeration>
          <xs:enumeration value="218">
            <xs:annotation>
              <xs:documentation>Croatia - baterije d.d.</xs:documentation>
            </xs:annotation>
          </xs:enumeration>
          <xs:enumeration value="233">
            <xs:annotation>
              <xs:documentation>Ericsson Nikola Tesla d.d.</xs:documentation>
            </xs:annotation>
          </xs:enumeration>
          <xs:enumeration value="237">
            <xs:annotation>
              <xs:documentation>Exportdrvo d.d.</xs:documentation>
            </xs:annotation>
          </xs:enumeration>
          <xs:enumeration value="241">
            <xs:annotation>
              <xs:documentation>MGK - Pack d.d.</xs:documentation>
            </xs:annotation>
          </xs:enumeration>
          <xs:enumeration value="273">
            <xs:annotation>
              <xs:documentation>Hrvatski Telekom d.d.</xs:documentation>
            </xs:annotation>
          </xs:enumeration>
          <xs:enumeration value="284">
            <xs:annotation>
              <xs:documentation>Konzum d.d.</xs:documentation>
            </xs:annotation>
          </xs:enumeration>
          <xs:enumeration value="287">
            <xs:annotation>
              <xs:documentation>HP - Hrvatska pošta d.d.</xs:documentation>
            </xs:annotation>
          </xs:enumeration>
          <xs:enumeration value="294">
            <xs:annotation>
              <xs:documentation>Hrvatska elektroprivreda d.d.</xs:documentation>
            </xs:annotation>
          </xs:enumeration>
          <xs:enumeration value="306">
            <xs:annotation>
              <xs:documentation>Tankerska plovidba d.d.</xs:documentation>
            </xs:annotation>
          </xs:enumeration>
          <xs:enumeration value="325">
            <xs:annotation>
              <xs:documentation>Borik d.d.</xs:documentation>
            </xs:annotation>
          </xs:enumeration>
          <xs:enumeration value="330">
            <xs:annotation>
              <xs:documentation>Brodomerkur d.d.</xs:documentation>
            </xs:annotation>
          </xs:enumeration>
          <xs:enumeration value="336">
            <xs:annotation>
              <xs:documentation>Tehnomont d.d.</xs:documentation>
            </xs:annotation>
          </xs:enumeration>
          <xs:enumeration value="343">
            <xs:annotation>
              <xs:documentation>DS Smithh Belišće Croatia d.o.o.</xs:documentation>
            </xs:annotation>
          </xs:enumeration>
          <xs:enumeration value="360">
            <xs:annotation>
              <xs:documentation>Turisthotel d.d.</xs:documentation>
            </xs:annotation>
          </xs:enumeration>
          <xs:enumeration value="378">
            <xs:annotation>
              <xs:documentation>Lavčević d.d.</xs:documentation>
            </xs:annotation>
          </xs:enumeration>
          <xs:enumeration value="382">
            <xs:annotation>
              <xs:documentation>AD Plastik d.d.</xs:documentation>
            </xs:annotation>
          </xs:enumeration>
          <xs:enumeration value="393">
            <xs:annotation>
              <xs:documentation>Hoteli Haludovo Malinska d.d.</xs:documentation>
            </xs:annotation>
          </xs:enumeration>
          <xs:enumeration value="394">
            <xs:annotation>
              <xs:documentation>Atlas d.d.</xs:documentation>
            </xs:annotation>
          </xs:enumeration>
          <xs:enumeration value="409">
            <xs:annotation>
              <xs:documentation>Unijapapir d.d.</xs:documentation>
            </xs:annotation>
          </xs:enumeration>
          <xs:enumeration value="433">
            <xs:annotation>
              <xs:documentation>Plava laguna d.d.</xs:documentation>
            </xs:annotation>
          </xs:enumeration>
          <xs:enumeration value="444">
            <xs:annotation>
              <xs:documentation>Validus d.d.</xs:documentation>
            </xs:annotation>
          </xs:enumeration>
          <xs:enumeration value="455">
            <xs:annotation>
              <xs:documentation>IPK Osijek d.d.</xs:documentation>
            </xs:annotation>
          </xs:enumeration>
          <xs:enumeration value="472">
            <xs:annotation>
              <xs:documentation>Industrogradnja grupa d.d.</xs:documentation>
            </xs:annotation>
          </xs:enumeration>
          <xs:enumeration value="501">
            <xs:annotation>
              <xs:documentation>Končar - Elektroindustrija d.d.</xs:documentation>
            </xs:annotation>
          </xs:enumeration>
          <xs:enumeration value="568">
            <xs:annotation>
              <xs:documentation>Jadranski naftovod d.d.</xs:documentation>
            </xs:annotation>
          </xs:enumeration>
          <xs:enumeration value="580">
            <xs:annotation>
              <xs:documentation>Hoteli Makarska d.d.</xs:documentation>
            </xs:annotation>
          </xs:enumeration>
          <xs:enumeration value="594">
            <xs:annotation>
              <xs:documentation>Vjesnik d.d.</xs:documentation>
            </xs:annotation>
          </xs:enumeration>
          <xs:enumeration value="612">
            <xs:annotation>
              <xs:documentation>Božjakovina d.d.</xs:documentation>
            </xs:annotation>
          </xs:enumeration>
          <xs:enumeration value="615">
            <xs:annotation>
              <xs:documentation>JADRANKAMEN d.d. u stečaju</xs:documentation>
            </xs:annotation>
          </xs:enumeration>
          <xs:enumeration value="616">
            <xs:annotation>
              <xs:documentation>Badel 1862 d.d.</xs:documentation>
            </xs:annotation>
          </xs:enumeration>
          <xs:enumeration value="629">
            <xs:annotation>
              <xs:documentation>Jadran d.d., Tvornica metalnog nameštaja</xs:documentation>
            </xs:annotation>
          </xs:enumeration>
          <xs:enumeration value="637">
            <xs:annotation>
              <xs:documentation>Croatia Airlines d.d.</xs:documentation>
            </xs:annotation>
          </xs:enumeration>
          <xs:enumeration value="649">
            <xs:annotation>
              <xs:documentation>Mlinar d.d.</xs:documentation>
            </xs:annotation>
          </xs:enumeration>
          <xs:enumeration value="703">
            <xs:annotation>
              <xs:documentation>TLM tvornica lakih metala d.d.</xs:documentation>
            </xs:annotation>
          </xs:enumeration>
          <xs:enumeration value="709">
            <xs:annotation>
              <xs:documentation>Brestovac d.d. u stečaju</xs:documentation>
            </xs:annotation>
          </xs:enumeration>
          <xs:enumeration value="715">
            <xs:annotation>
              <xs:documentation>Hoteli Cavtat d.d.</xs:documentation>
            </xs:annotation>
          </xs:enumeration>
          <xs:enumeration value="737">
            <xs:annotation>
              <xs:documentation>Slavonijatekstil d.d. u stečaju</xs:documentation>
            </xs:annotation>
          </xs:enumeration>
          <xs:enumeration value="755">
            <xs:annotation>
              <xs:documentation>Đakovština d.d. u stečaju</xs:documentation>
            </xs:annotation>
          </xs:enumeration>
          <xs:enumeration value="765">
            <xs:annotation>
              <xs:documentation>Jadranka d.d.</xs:documentation>
            </xs:annotation>
          </xs:enumeration>
          <xs:enumeration value="790">
            <xs:annotation>
              <xs:documentation>Chromos boje i lakovi d.d.</xs:documentation>
            </xs:annotation>
          </xs:enumeration>
          <xs:enumeration value="797">
            <xs:annotation>
              <xs:documentation>Lošinjska plovidba - Holding d.d.</xs:documentation>
            </xs:annotation>
          </xs:enumeration>
          <xs:enumeration value="808">
            <xs:annotation>
              <xs:documentation>Hoteli Jadran d.d.</xs:documentation>
            </xs:annotation>
          </xs:enumeration>
          <xs:enumeration value="810">
            <xs:annotation>
              <xs:documentation>Slavonija modna konfekcija d.d.</xs:documentation>
            </xs:annotation>
          </xs:enumeration>
          <xs:enumeration value="847">
            <xs:annotation>
              <xs:documentation>Kraš d.d.</xs:documentation>
            </xs:annotation>
          </xs:enumeration>
          <xs:enumeration value="876">
            <xs:annotation>
              <xs:documentation>HUP - Zagreb d.d.</xs:documentation>
            </xs:annotation>
          </xs:enumeration>
          <xs:enumeration value="920">
            <xs:annotation>
              <xs:documentation>Belje d.d.</xs:documentation>
            </xs:annotation>
          </xs:enumeration>
          <xs:enumeration value="936">
            <xs:annotation>
              <xs:documentation>Tisak d.d.</xs:documentation>
            </xs:annotation>
          </xs:enumeration>
          <xs:enumeration value="951">
            <xs:annotation>
              <xs:documentation>Maraska d.d.</xs:documentation>
            </xs:annotation>
          </xs:enumeration>
          <xs:enumeration value="952">
            <xs:annotation>
              <xs:documentation>Zagrebačke pekarne Klara d.d.</xs:documentation>
            </xs:annotation>
          </xs:enumeration>
          <xs:enumeration value="954">
            <xs:annotation>
              <xs:documentation>Hoteli Baška d.d.</xs:documentation>
            </xs:annotation>
          </xs:enumeration>
          <xs:enumeration value="978">
            <xs:annotation>
              <xs:documentation>Hotel Bellevue d.d.</xs:documentation>
            </xs:annotation>
          </xs:enumeration>
          <xs:enumeration value="995">
            <xs:annotation>
              <xs:documentation>Laguna Novigrad d.d.</xs:documentation>
            </xs:annotation>
          </xs:enumeration>
          <xs:enumeration value="1075">
            <xs:annotation>
              <xs:documentation>Agromeđimurje d.d.</xs:documentation>
            </xs:annotation>
          </xs:enumeration>
          <xs:enumeration value="1096">
            <xs:annotation>
              <xs:documentation>Finvest Corp d.d.</xs:documentation>
            </xs:annotation>
          </xs:enumeration>
          <xs:enumeration value="1100">
            <xs:annotation>
              <xs:documentation>Herbos d.d.</xs:documentation>
            </xs:annotation>
          </xs:enumeration>
          <xs:enumeration value="1104">
            <xs:annotation>
              <xs:documentation>Hoteli Novi d.d. u stečaju</xs:documentation>
            </xs:annotation>
          </xs:enumeration>
          <xs:enumeration value="1106">
            <xs:annotation>
              <xs:documentation>Hoteli Omišalj d.d. u stečaju</xs:documentation>
            </xs:annotation>
          </xs:enumeration>
          <xs:enumeration value="1121">
            <xs:annotation>
              <xs:documentation>Liburnia riviera hoteli d.d.</xs:documentation>
            </xs:annotation>
          </xs:enumeration>
          <xs:enumeration value="1130">
            <xs:annotation>
              <xs:documentation>Metalska industrija Varaždin d.d.</xs:documentation>
            </xs:annotation>
          </xs:enumeration>
          <xs:enumeration value="1131">
            <xs:annotation>
              <xs:documentation>Metalska industrija Osijek d.d. u stečaju</xs:documentation>
            </xs:annotation>
          </xs:enumeration>
          <xs:enumeration value="1141">
            <xs:annotation>
              <xs:documentation>Petrokemija d.d.</xs:documentation>
            </xs:annotation>
          </xs:enumeration>
          <xs:enumeration value="1142">
            <xs:annotation>
              <xs:documentation>PIK - Vinkovci d.d.</xs:documentation>
            </xs:annotation>
          </xs:enumeration>
          <xs:enumeration value="1145">
            <xs:annotation>
              <xs:documentation>Poljoprivredno poduzeće Orahovica d.o.o.</xs:documentation>
            </xs:annotation>
          </xs:enumeration>
          <xs:enumeration value="1147">
            <xs:annotation>
              <xs:documentation>PIK Rijeka d.d.</xs:documentation>
            </xs:annotation>
          </xs:enumeration>
          <xs:enumeration value="1165">
            <xs:annotation>
              <xs:documentation>Transadria d.d. u stečaju</xs:documentation>
            </xs:annotation>
          </xs:enumeration>
          <xs:enumeration value="1169">
            <xs:annotation>
              <xs:documentation>Trokut d.d.</xs:documentation>
            </xs:annotation>
          </xs:enumeration>
          <xs:enumeration value="1176">
            <xs:annotation>
              <xs:documentation>Zlatni otok d.d.</xs:documentation>
            </xs:annotation>
          </xs:enumeration>
          <xs:enumeration value="1181">
            <xs:annotation>
              <xs:documentation>Adriatic Croatia International Club d.d.</xs:documentation>
            </xs:annotation>
          </xs:enumeration>
          <xs:enumeration value="1185">
            <xs:annotation>
              <xs:documentation>Apartmani Medena d.d.</xs:documentation>
            </xs:annotation>
          </xs:enumeration>
          <xs:enumeration value="1187">
            <xs:annotation>
              <xs:documentation>Atlantska plovidba d.d.</xs:documentation>
            </xs:annotation>
          </xs:enumeration>
          <xs:enumeration value="1196">
            <xs:annotation>
              <xs:documentation>Bilokalnik - IPA d.d.</xs:documentation>
            </xs:annotation>
          </xs:enumeration>
          <xs:enumeration value="1200">
            <xs:annotation>
              <xs:documentation>Brionka d.d.</xs:documentation>
            </xs:annotation>
          </xs:enumeration>
          <xs:enumeration value="1203">
            <xs:annotation>
              <xs:documentation>3. MAJ brodogradilište d.d.</xs:documentation>
            </xs:annotation>
          </xs:enumeration>
          <xs:enumeration value="1208">
            <xs:annotation>
              <xs:documentation>Chromos Agro d.d.</xs:documentation>
            </xs:annotation>
          </xs:enumeration>
          <xs:enumeration value="1214">
            <xs:annotation>
              <xs:documentation>Čakovečki mlinovi d.d.</xs:documentation>
            </xs:annotation>
          </xs:enumeration>
          <xs:enumeration value="1215">
            <xs:annotation>
              <xs:documentation>Čateks d.d.</xs:documentation>
            </xs:annotation>
          </xs:enumeration>
          <xs:enumeration value="1216">
            <xs:annotation>
              <xs:documentation>Dalekovod d.d.</xs:documentation>
            </xs:annotation>
          </xs:enumeration>
          <xs:enumeration value="1217">
            <xs:annotation>
              <xs:documentation>Dalit Corp. d.d.</xs:documentation>
            </xs:annotation>
          </xs:enumeration>
          <xs:enumeration value="1220">
            <xs:annotation>
              <xs:documentation>Dioki d.d.</xs:documentation>
            </xs:annotation>
          </xs:enumeration>
          <xs:enumeration value="1221">
            <xs:annotation>
              <xs:documentation>Domaća tvornica rublja d.d.</xs:documentation>
            </xs:annotation>
          </xs:enumeration>
          <xs:enumeration value="1223">
            <xs:annotation>
              <xs:documentation>Drvna industrija Spačva d.d.</xs:documentation>
            </xs:annotation>
          </xs:enumeration>
          <xs:enumeration value="1230">
            <xs:annotation>
              <xs:documentation>ĐURO ĐAKOVIĆ GRUPA d.d.</xs:documentation>
            </xs:annotation>
          </xs:enumeration>
          <xs:enumeration value="1237">
            <xs:annotation>
              <xs:documentation>Elektrometal d.d.</xs:documentation>
            </xs:annotation>
          </xs:enumeration>
          <xs:enumeration value="1239">
            <xs:annotation>
              <xs:documentation>Elektroprojekt d.d.</xs:documentation>
            </xs:annotation>
          </xs:enumeration>
          <xs:enumeration value="1242">
            <xs:annotation>
              <xs:documentation>Franck d.d.</xs:documentation>
            </xs:annotation>
          </xs:enumeration>
          <xs:enumeration value="1250">
            <xs:annotation>
              <xs:documentation>Hidroelektra niskogradnja d.d.</xs:documentation>
            </xs:annotation>
          </xs:enumeration>
          <xs:enumeration value="1253">
            <xs:annotation>
              <xs:documentation>Hotel Medena d.d.</xs:documentation>
            </xs:annotation>
          </xs:enumeration>
          <xs:enumeration value="1258">
            <xs:annotation>
              <xs:documentation>HOTELI BRELA d.d.</xs:documentation>
            </xs:annotation>
          </xs:enumeration>
          <xs:enumeration value="1259">
            <xs:annotation>
              <xs:documentation>Hoteli Croatia d.d.</xs:documentation>
            </xs:annotation>
          </xs:enumeration>
          <xs:enumeration value="1260">
            <xs:annotation>
              <xs:documentation>Hoteli Maestral d.d.</xs:documentation>
            </xs:annotation>
          </xs:enumeration>
          <xs:enumeration value="1261">
            <xs:annotation>
              <xs:documentation>Hoteli Tučepi d.d.</xs:documentation>
            </xs:annotation>
          </xs:enumeration>
          <xs:enumeration value="1262">
            <xs:annotation>
              <xs:documentation>Hoteli Zadar d.d.</xs:documentation>
            </xs:annotation>
          </xs:enumeration>
          <xs:enumeration value="1265">
            <xs:annotation>
              <xs:documentation>HTP Korčula d.d.</xs:documentation>
            </xs:annotation>
          </xs:enumeration>
          <xs:enumeration value="1266">
            <xs:annotation>
              <xs:documentation>HTP Orebić d.d.</xs:documentation>
            </xs:annotation>
          </xs:enumeration>
          <xs:enumeration value="1271">
            <xs:annotation>
              <xs:documentation>Ilirija d.d.</xs:documentation>
            </xs:annotation>
          </xs:enumeration>
          <xs:enumeration value="1273">
            <xs:annotation>
              <xs:documentation>Imunološki zavod d.d.</xs:documentation>
            </xs:annotation>
          </xs:enumeration>
          <xs:enumeration value="1274">
            <xs:annotation>
              <xs:documentation>Termes grupa d.d.</xs:documentation>
            </xs:annotation>
          </xs:enumeration>
          <xs:enumeration value="1277">
            <xs:annotation>
              <xs:documentation>Istra d.d.</xs:documentation>
            </xs:annotation>
          </xs:enumeration>
          <xs:enumeration value="1283">
            <xs:annotation>
              <xs:documentation>Istraturist Umag d.d.</xs:documentation>
            </xs:annotation>
          </xs:enumeration>
          <xs:enumeration value="1285">
            <xs:annotation>
              <xs:documentation>JADRAN d.d.</xs:documentation>
            </xs:annotation>
          </xs:enumeration>
          <xs:enumeration value="1286">
            <xs:annotation>
              <xs:documentation>Jadran film d.d.</xs:documentation>
            </xs:annotation>
          </xs:enumeration>
          <xs:enumeration value="1290">
            <xs:annotation>
              <xs:documentation>Jadran tvornica čarapa d.d.</xs:documentation>
            </xs:annotation>
          </xs:enumeration>
          <xs:enumeration value="1296">
            <xs:annotation>
              <xs:documentation>Jamnica d.d.</xs:documentation>
            </xs:annotation>
          </xs:enumeration>
          <xs:enumeration value="1303">
            <xs:annotation>
              <xs:documentation>Kamensko d.d. u stečaju</xs:documentation>
            </xs:annotation>
          </xs:enumeration>
          <xs:enumeration value="1311">
            <xs:annotation>
              <xs:documentation>Koestlin d.d.</xs:documentation>
            </xs:annotation>
          </xs:enumeration>
          <xs:enumeration value="1312">
            <xs:annotation>
              <xs:documentation>Koka d.d.</xs:documentation>
            </xs:annotation>
          </xs:enumeration>
          <xs:enumeration value="1315">
            <xs:annotation>
              <xs:documentation>Končar - Distributivni i specijalni transformatori d.d.</xs:documentation>
            </xs:annotation>
          </xs:enumeration>
          <xs:enumeration value="1323">
            <xs:annotation>
              <xs:documentation>Končar - Sklopna postrojenja d.d.</xs:documentation>
            </xs:annotation>
          </xs:enumeration>
          <xs:enumeration value="1326">
            <xs:annotation>
              <xs:documentation>Koteks d.d.</xs:documentation>
            </xs:annotation>
          </xs:enumeration>
          <xs:enumeration value="1329">
            <xs:annotation>
              <xs:documentation>Ledo d.d.</xs:documentation>
            </xs:annotation>
          </xs:enumeration>
          <xs:enumeration value="1333">
            <xs:annotation>
              <xs:documentation>Luka Rijeka d.d.</xs:documentation>
            </xs:annotation>
          </xs:enumeration>
          <xs:enumeration value="1334">
            <xs:annotation>
              <xs:documentation>Dukat d.d.</xs:documentation>
            </xs:annotation>
          </xs:enumeration>
          <xs:enumeration value="1335">
            <xs:annotation>
              <xs:documentation>Magma d.d.</xs:documentation>
            </xs:annotation>
          </xs:enumeration>
          <xs:enumeration value="1339">
            <xs:annotation>
              <xs:documentation>Medika d.d.</xs:documentation>
            </xs:annotation>
          </xs:enumeration>
          <xs:enumeration value="1341">
            <xs:annotation>
              <xs:documentation>Mediteranska plovidba d.d. u stečaju</xs:documentation>
            </xs:annotation>
          </xs:enumeration>
          <xs:enumeration value="1342">
            <xs:annotation>
              <xs:documentation>Međimurska trikotaža d.d. u stečaju</xs:documentation>
            </xs:annotation>
          </xs:enumeration>
          <xs:enumeration value="1344">
            <xs:annotation>
              <xs:documentation>Mirna d.d.</xs:documentation>
            </xs:annotation>
          </xs:enumeration>
          <xs:enumeration value="1354">
            <xs:annotation>
              <xs:documentation>Mundus d.d. u stečaju</xs:documentation>
            </xs:annotation>
          </xs:enumeration>
          <xs:enumeration value="1364">
            <xs:annotation>
              <xs:documentation>Pluto d.d.</xs:documentation>
            </xs:annotation>
          </xs:enumeration>
          <xs:enumeration value="1371">
            <xs:annotation>
              <xs:documentation>Puljanka d.d. u stečaju</xs:documentation>
            </xs:annotation>
          </xs:enumeration>
          <xs:enumeration value="1372">
            <xs:annotation>
              <xs:documentation>Puris d.d.</xs:documentation>
            </xs:annotation>
          </xs:enumeration>
          <xs:enumeration value="1373">
            <xs:annotation>
              <xs:documentation>Rabac d.d.</xs:documentation>
            </xs:annotation>
          </xs:enumeration>
          <xs:enumeration value="1376">
            <xs:annotation>
              <xs:documentation>Riviera Adria d.d.</xs:documentation>
            </xs:annotation>
          </xs:enumeration>
          <xs:enumeration value="1378">
            <xs:annotation>
              <xs:documentation>RIZ - Odašiljači d.d. u stečaju</xs:documentation>
            </xs:annotation>
          </xs:enumeration>
          <xs:enumeration value="1382">
            <xs:annotation>
              <xs:documentation>SAMOBORKA d.d.</xs:documentation>
            </xs:annotation>
          </xs:enumeration>
          <xs:enumeration value="1383">
            <xs:annotation>
              <xs:documentation>Saponia d.d.</xs:documentation>
            </xs:annotation>
          </xs:enumeration>
          <xs:enumeration value="1388">
            <xs:annotation>
              <xs:documentation>Slobodna Dalmacija d.d.</xs:documentation>
            </xs:annotation>
          </xs:enumeration>
          <xs:enumeration value="1392">
            <xs:annotation>
              <xs:documentation>Solaris d.d.</xs:documentation>
            </xs:annotation>
          </xs:enumeration>
          <xs:enumeration value="1394">
            <xs:annotation>
              <xs:documentation>Siemens d.d.</xs:documentation>
            </xs:annotation>
          </xs:enumeration>
          <xs:enumeration value="1395">
            <xs:annotation>
              <xs:documentation>Sunčani Hvar d.d.</xs:documentation>
            </xs:annotation>
          </xs:enumeration>
          <xs:enumeration value="1397">
            <xs:annotation>
              <xs:documentation>Tankerkomerc d.d.</xs:documentation>
            </xs:annotation>
          </xs:enumeration>
          <xs:enumeration value="1398">
            <xs:annotation>
              <xs:documentation>Tehnika d.d.</xs:documentation>
            </xs:annotation>
          </xs:enumeration>
          <xs:enumeration value="1400">
            <xs:annotation>
              <xs:documentation>Tekstilpromet d.d.</xs:documentation>
            </xs:annotation>
          </xs:enumeration>
          <xs:enumeration value="1401">
            <xs:annotation>
              <xs:documentation>TOZ Penkala Tvornica olovaka Zagreb d.d. u stečaju</xs:documentation>
            </xs:annotation>
          </xs:enumeration>
          <xs:enumeration value="1408">
            <xs:annotation>
              <xs:documentation>Tvornice elektrotehničkih proizvoda d.d.</xs:documentation>
            </xs:annotation>
          </xs:enumeration>
          <xs:enumeration value="1413">
            <xs:annotation>
              <xs:documentation>Uljanik d.d. - u stečaju</xs:documentation>
            </xs:annotation>
          </xs:enumeration>
          <xs:enumeration value="1420">
            <xs:annotation>
              <xs:documentation>Varteks d.d.</xs:documentation>
            </xs:annotation>
          </xs:enumeration>
          <xs:enumeration value="1424">
            <xs:annotation>
              <xs:documentation>Viadukt d.d. u stečaju</xs:documentation>
            </xs:annotation>
          </xs:enumeration>
          <xs:enumeration value="1432">
            <xs:annotation>
              <xs:documentation>Vrboska d.d.</xs:documentation>
            </xs:annotation>
          </xs:enumeration>
          <xs:enumeration value="1436">
            <xs:annotation>
              <xs:documentation>Zagrebačka pivovara d.d.</xs:documentation>
            </xs:annotation>
          </xs:enumeration>
          <xs:enumeration value="1442">
            <xs:annotation>
              <xs:documentation>Zvečevo d.d.</xs:documentation>
            </xs:annotation>
          </xs:enumeration>
          <xs:enumeration value="1443">
            <xs:annotation>
              <xs:documentation>Zvijezda d.d.</xs:documentation>
            </xs:annotation>
          </xs:enumeration>
          <xs:enumeration value="1444">
            <xs:annotation>
              <xs:documentation>Željezara Split d.d. u stečaju</xs:documentation>
            </xs:annotation>
          </xs:enumeration>
          <xs:enumeration value="1445">
            <xs:annotation>
              <xs:documentation>Žitnjak d.d.</xs:documentation>
            </xs:annotation>
          </xs:enumeration>
          <xs:enumeration value="1450">
            <xs:annotation>
              <xs:documentation>Elektropromet d.d.</xs:documentation>
            </xs:annotation>
          </xs:enumeration>
          <xs:enumeration value="1453">
            <xs:annotation>
              <xs:documentation>Hotel Dubrovnik d.d.</xs:documentation>
            </xs:annotation>
          </xs:enumeration>
          <xs:enumeration value="1456">
            <xs:annotation>
              <xs:documentation>Hoteli Baška voda d.d.</xs:documentation>
            </xs:annotation>
          </xs:enumeration>
          <xs:enumeration value="1461">
            <xs:annotation>
              <xs:documentation>Institut IGH d.d.</xs:documentation>
            </xs:annotation>
          </xs:enumeration>
          <xs:enumeration value="1463">
            <xs:annotation>
              <xs:documentation>Jadroplov d.d.</xs:documentation>
            </xs:annotation>
          </xs:enumeration>
          <xs:enumeration value="1465">
            <xs:annotation>
              <xs:documentation>Lantea Grupa d.d.</xs:documentation>
            </xs:annotation>
          </xs:enumeration>
          <xs:enumeration value="1471">
            <xs:annotation>
              <xs:documentation>Palace hotel Zagreb d.d.</xs:documentation>
            </xs:annotation>
          </xs:enumeration>
          <xs:enumeration value="1482">
            <xs:annotation>
              <xs:documentation>Zlatni rat d.d.</xs:documentation>
            </xs:annotation>
          </xs:enumeration>
          <xs:enumeration value="1523">
            <xs:annotation>
              <xs:documentation>Tang tvornica alata d.d.</xs:documentation>
            </xs:annotation>
          </xs:enumeration>
          <xs:enumeration value="1569">
            <xs:annotation>
              <xs:documentation>Viro tvornica šećera d.d.</xs:documentation>
            </xs:annotation>
          </xs:enumeration>
          <xs:enumeration value="1618">
            <xs:annotation>
              <xs:documentation>Jelsa d.d.</xs:documentation>
            </xs:annotation>
          </xs:enumeration>
          <xs:enumeration value="1619">
            <xs:annotation>
              <xs:documentation>AUTO HRVATSKA d.d.</xs:documentation>
            </xs:annotation>
          </xs:enumeration>
          <xs:enumeration value="1627">
            <xs:annotation>
              <xs:documentation>Podravka d.d.</xs:documentation>
            </xs:annotation>
          </xs:enumeration>
          <xs:enumeration value="1644">
            <xs:annotation>
              <xs:documentation>MODRA ŠPILJA d.d.</xs:documentation>
            </xs:annotation>
          </xs:enumeration>
          <xs:enumeration value="1665">
            <xs:annotation>
              <xs:documentation>Arena Hospitality Group d.d.</xs:documentation>
            </xs:annotation>
          </xs:enumeration>
          <xs:enumeration value="1736">
            <xs:annotation>
              <xs:documentation>BRODOGRADILIŠTE VIKTOR LENAC d.d.</xs:documentation>
            </xs:annotation>
          </xs:enumeration>
          <xs:enumeration value="1861">
            <xs:annotation>
              <xs:documentation>HG Spot d.d. u stečaju</xs:documentation>
            </xs:annotation>
          </xs:enumeration>
          <xs:enumeration value="1928">
            <xs:annotation>
              <xs:documentation>Vis d.d.</xs:documentation>
            </xs:annotation>
          </xs:enumeration>
          <xs:enumeration value="1967">
            <xs:annotation>
              <xs:documentation>Tekstilstroj d.d.</xs:documentation>
            </xs:annotation>
          </xs:enumeration>
          <xs:enumeration value="2102">
            <xs:annotation>
              <xs:documentation>Jadroagent d.d.</xs:documentation>
            </xs:annotation>
          </xs:enumeration>
          <xs:enumeration value="2160">
            <xs:annotation>
              <xs:documentation>Dubrovačko primorje d.o.o.</xs:documentation>
            </xs:annotation>
          </xs:enumeration>
          <xs:enumeration value="2205">
            <xs:annotation>
              <xs:documentation>Dalma d.d.</xs:documentation>
            </xs:annotation>
          </xs:enumeration>
          <xs:enumeration value="2319">
            <xs:annotation>
              <xs:documentation>Regeneracija d.d.</xs:documentation>
            </xs:annotation>
          </xs:enumeration>
          <xs:enumeration value="2338">
            <xs:annotation>
              <xs:documentation>ALPHA ADRIATIC pomorski promet dioničko društvo</xs:documentation>
            </xs:annotation>
          </xs:enumeration>
          <xs:enumeration value="2339">
            <xs:annotation>
              <xs:documentation>Adriachem d.d. u stečaju</xs:documentation>
            </xs:annotation>
          </xs:enumeration>
          <xs:enumeration value="2365">
            <xs:annotation>
              <xs:documentation>Hrvatski duhani d.d.</xs:documentation>
            </xs:annotation>
          </xs:enumeration>
          <xs:enumeration value="2369">
            <xs:annotation>
              <xs:documentation>Tempo d.d.</xs:documentation>
            </xs:annotation>
          </xs:enumeration>
          <xs:enumeration value="2410">
            <xs:annotation>
              <xs:documentation>Imperial Riviera d.d.</xs:documentation>
            </xs:annotation>
          </xs:enumeration>
          <xs:enumeration value="2411">
            <xs:annotation>
              <xs:documentation>Hoteli Živogošće d.d.</xs:documentation>
            </xs:annotation>
          </xs:enumeration>
          <xs:enumeration value="2416">
            <xs:annotation>
              <xs:documentation>MEDORA HOTELI I LJETOVALIŠTA d.d.</xs:documentation>
            </xs:annotation>
          </xs:enumeration>
          <xs:enumeration value="2417">
            <xs:annotation>
              <xs:documentation>Dalmacijavino d.d. u stečaju</xs:documentation>
            </xs:annotation>
          </xs:enumeration>
          <xs:enumeration value="2421">
            <xs:annotation>
              <xs:documentation>Hotel Excelsior d.d.</xs:documentation>
            </xs:annotation>
          </xs:enumeration>
          <xs:enumeration value="2457">
            <xs:annotation>
              <xs:documentation>Ingra d.d.</xs:documentation>
            </xs:annotation>
          </xs:enumeration>
          <xs:enumeration value="2520">
            <xs:annotation>
              <xs:documentation>Lucidus d.d.</xs:documentation>
            </xs:annotation>
          </xs:enumeration>
          <xs:enumeration value="2523">
            <xs:annotation>
              <xs:documentation>Vupik d.d.</xs:documentation>
            </xs:annotation>
          </xs:enumeration>
          <xs:enumeration value="2560">
            <xs:annotation>
              <xs:documentation>INA - Industrija nafte d.d.</xs:documentation>
            </xs:annotation>
          </xs:enumeration>
          <xs:enumeration value="2564">
            <xs:annotation>
              <xs:documentation>Jadran - Galenski laboratorij d.d.</xs:documentation>
            </xs:annotation>
          </xs:enumeration>
          <xs:enumeration value="2574">
            <xs:annotation>
              <xs:documentation>Luka Ploče d.d.</xs:documentation>
            </xs:annotation>
          </xs:enumeration>
          <xs:enumeration value="2588">
            <xs:annotation>
              <xs:documentation>Atlantic Grupa d.d.</xs:documentation>
            </xs:annotation>
          </xs:enumeration>
          <xs:enumeration value="2727">
            <xs:annotation>
              <xs:documentation>VILLA DUBROVNIK HOTELSKO - TURISTIČKO DIONIČKO DRUŠTVO</xs:documentation>
            </xs:annotation>
          </xs:enumeration>
          <xs:enumeration value="3047">
            <xs:annotation>
              <xs:documentation>Merkantile d.d., zastupstva, inženjering, proizvodnja i trgovina</xs:documentation>
            </xs:annotation>
          </xs:enumeration>
          <xs:enumeration value="3110">
            <xs:annotation>
              <xs:documentation>Pounje trikotaža d.d.</xs:documentation>
            </xs:annotation>
          </xs:enumeration>
          <xs:enumeration value="3285">
            <xs:annotation>
              <xs:documentation>Kaštelanski staklenici d.d. u stečaju</xs:documentation>
            </xs:annotation>
          </xs:enumeration>
          <xs:enumeration value="3309">
            <xs:annotation>
              <xs:documentation>Adris Grupa d.d.</xs:documentation>
            </xs:annotation>
          </xs:enumeration>
          <xs:enumeration value="3315">
            <xs:annotation>
              <xs:documentation>Valamar Adria Holding d.d. za upravljačke djelatnosti holding društava</xs:documentation>
            </xs:annotation>
          </xs:enumeration>
          <xs:enumeration value="3709">
            <xs:annotation>
              <xs:documentation>Terra Firma d.d.</xs:documentation>
            </xs:annotation>
          </xs:enumeration>
          <xs:enumeration value="3722">
            <xs:annotation>
              <xs:documentation>Maistra d.d.</xs:documentation>
            </xs:annotation>
          </xs:enumeration>
          <xs:enumeration value="3817">
            <xs:annotation>
              <xs:documentation>Terra Mediterranea d.d.</xs:documentation>
            </xs:annotation>
          </xs:enumeration>
          <xs:enumeration value="3983">
            <xs:annotation>
              <xs:documentation>HELIOS FAROS d.d.</xs:documentation>
            </xs:annotation>
          </xs:enumeration>
          <xs:enumeration value="4225">
            <xs:annotation>
              <xs:documentation>Nexe grupa d.d.</xs:documentation>
            </xs:annotation>
          </xs:enumeration>
          <xs:enumeration value="4408">
            <xs:annotation>
              <xs:documentation>Metronet telekomunikacije d.d.</xs:documentation>
            </xs:annotation>
          </xs:enumeration>
          <xs:enumeration value="4409">
            <xs:annotation>
              <xs:documentation>Hoteli Vodice d.d.</xs:documentation>
            </xs:annotation>
          </xs:enumeration>
          <xs:enumeration value="4410">
            <xs:annotation>
              <xs:documentation>Olympia Vodice d.d.</xs:documentation>
            </xs:annotation>
          </xs:enumeration>
          <xs:enumeration value="4510">
            <xs:annotation>
              <xs:documentation>Hospitalija trgovina d.o.o.</xs:documentation>
            </xs:annotation>
          </xs:enumeration>
          <xs:enumeration value="4575">
            <xs:annotation>
              <xs:documentation>Excelsa nekretnine d.d.</xs:documentation>
            </xs:annotation>
          </xs:enumeration>
          <xs:enumeration value="4661">
            <xs:annotation>
              <xs:documentation>OT - Optima telekom d.d.</xs:documentation>
            </xs:annotation>
          </xs:enumeration>
          <xs:enumeration value="4969">
            <xs:annotation>
              <xs:documentation>Vodoprivreda Zagreb d.d.</xs:documentation>
            </xs:annotation>
          </xs:enumeration>
          <xs:enumeration value="5033">
            <xs:annotation>
              <xs:documentation>Rijeka promet d.d., Rijeka</xs:documentation>
            </xs:annotation>
          </xs:enumeration>
          <xs:enumeration value="5149">
            <xs:annotation>
              <xs:documentation>Genera d.d.</xs:documentation>
            </xs:annotation>
          </xs:enumeration>
          <xs:enumeration value="5157">
            <xs:annotation>
              <xs:documentation>M SAN GRUPA društvo s ograničenom odgovornošću</xs:documentation>
            </xs:annotation>
          </xs:enumeration>
          <xs:enumeration value="5158">
            <xs:annotation>
              <xs:documentation>SUNCE HOTELI d.d. za turizam i ugostiteljstvo</xs:documentation>
            </xs:annotation>
          </xs:enumeration>
          <xs:enumeration value="5202">
            <xs:annotation>
              <xs:documentation>Odašiljači i veze d.o.o., Zagreb</xs:documentation>
            </xs:annotation>
          </xs:enumeration>
          <xs:enumeration value="5426">
            <xs:annotation>
              <xs:documentation>Plodine d.d.</xs:documentation>
            </xs:annotation>
          </xs:enumeration>
          <xs:enumeration value="5579">
            <xs:annotation>
              <xs:documentation>Quaestus nekretnine d.d. zatvoreni investicijski fond s javnom ponudom za ulaganje u nekretnine - u likvidaciji</xs:documentation>
            </xs:annotation>
          </xs:enumeration>
          <xs:enumeration value="5716">
            <xs:annotation>
              <xs:documentation>ŠC Višnjik d.o.o.</xs:documentation>
            </xs:annotation>
          </xs:enumeration>
          <xs:enumeration value="5790">
            <xs:annotation>
              <xs:documentation>ZAGREBAČKI HOLDING d.o.o.</xs:documentation>
            </xs:annotation>
          </xs:enumeration>
          <xs:enumeration value="15268">
            <xs:annotation>
              <xs:documentation>PROFESSIO ENERGIA d.d.</xs:documentation>
            </xs:annotation>
          </xs:enumeration>
          <xs:enumeration value="15989">
            <xs:annotation>
              <xs:documentation>GRANOLIO D.D.</xs:documentation>
            </xs:annotation>
          </xs:enumeration>
          <xs:enumeration value="29202">
            <xs:annotation>
              <xs:documentation>HOTELI ZLATNI RAT d.d.</xs:documentation>
            </xs:annotation>
          </xs:enumeration>
          <xs:enumeration value="30559">
            <xs:annotation>
              <xs:documentation>TANKERSKA NEXT GENERATION d.d.</xs:documentation>
            </xs:annotation>
          </xs:enumeration>
          <xs:enumeration value="30577">
            <xs:annotation>
              <xs:documentation>VALAMAR RIVIERA d.d.</xs:documentation>
            </xs:annotation>
          </xs:enumeration>
          <xs:enumeration value="88828">
            <xs:annotation>
              <xs:documentation>LANIŠTE D.O.O.</xs:documentation>
            </xs:annotation>
          </xs:enumeration>
          <xs:enumeration value="90298">
            <xs:annotation>
              <xs:documentation>SPAN d.d.</xs:documentation>
            </xs:annotation>
          </xs:enumeration>
          <xs:enumeration value="92485">
            <xs:annotation>
              <xs:documentation>FTB TURIZAM d.d.</xs:documentation>
            </xs:annotation>
          </xs:enumeration>
          <xs:enumeration value="94048">
            <xs:annotation>
              <xs:documentation>Stanovi Jadran d.d. za poslovanje nekretninama</xs:documentation>
            </xs:annotation>
          </xs:enumeration>
          <xs:enumeration value="97643">
            <xs:annotation>
              <xs:documentation>Meritus ulaganja d.d.</xs:documentation>
            </xs:annotation>
          </xs:enumeration>
          <xs:enumeration value="99445">
            <xs:annotation>
              <xs:documentation>THE GARDEN BREWERY d.d.</xs:documentation>
            </xs:annotation>
          </xs:enumeration>
          <xs:enumeration value="101766">
            <xs:annotation>
              <xs:documentation>CIAK Grupa d.d. za upravljanje društvima</xs:documentation>
            </xs:annotation>
          </xs:enumeration>
          <xs:enumeration value="102837">
            <xs:annotation>
              <xs:documentation>Primo Real Estate d.d.</xs:documentation>
            </xs:annotation>
          </xs:enumeration>
          <xs:enumeration value="103445">
            <xs:annotation>
              <xs:documentation>Quattro logistika d.d.</xs:documentation>
            </xs:annotation>
          </xs:enumeration>
          <xs:enumeration value="104011">
            <xs:annotation>
              <xs:documentation>MON PERIN D.D.</xs:documentation>
            </xs:annotation>
          </xs:enumeration>
          <xs:enumeration value="104947">
            <xs:annotation>
              <xs:documentation>Agro Invest Grupa d.o.o. za poljoprivrednu proizvodnju, stočarstvo, turizam, ugostiteljstvo, trgovinu i usluge</xs:documentation>
            </xs:annotation>
          </xs:enumeration>
        </xs:restriction>
      </xs:simpleType>
      <xs:simpleType name="EnumList_Konsolidirano_Revidirano___3">
        <xs:restriction base="xs:string">
          <xs:whiteSpace value="preserve" fixed="true"/>
          <xs:enumeration value="RD">
            <xs:annotation>
              <xs:documentation>Revidirano</xs:documentation>
            </xs:annotation>
          </xs:enumeration>
          <xs:enumeration value="RN">
            <xs:annotation>
              <xs:documentation>Nerevidirano</xs:documentation>
            </xs:annotation>
          </xs:enumeration>
          <xs:enumeration value="KD">
            <xs:annotation>
              <xs:documentation>Konsolidirano</xs:documentation>
            </xs:annotation>
          </xs:enumeration>
          <xs:enumeration value="KN">
            <xs:annotation>
              <xs:documentation>Nekonsolidirano</xs:documentation>
            </xs:annotation>
          </xs:enumeration>
          <xs:enumeration value="RNKD">
            <xs:annotation>
              <xs:documentation>Nerevidirano i konsolidirano</xs:documentation>
            </xs:annotation>
          </xs:enumeration>
          <xs:enumeration value="RNKN">
            <xs:annotation>
              <xs:documentation>Nerevidirano i nekonsolidirano</xs:documentation>
            </xs:annotation>
          </xs:enumeration>
          <xs:enumeration value="RDKN">
            <xs:annotation>
              <xs:documentation>Revidirano i nekonsolidirano</xs:documentation>
            </xs:annotation>
          </xs:enumeration>
          <xs:enumeration value="RDKD">
            <xs:annotation>
              <xs:documentation>Revidirano i konsolidirano</xs:documentation>
            </xs:annotation>
          </xs:enumeration>
        </xs:restriction>
      </xs:simpleType>
      <xs:simpleType name="Decimal_TD18_FD2___4">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TD18_FD6___5">
        <xs:restriction base="xs:decimal">
          <xs:whiteSpace value="collapse" fixed="true"/>
          <xs:maxInclusive value="999999999999.999999" fixed="true"/>
          <xs:minInclusive value="-999999999999.999999" fixed="true"/>
          <xs:totalDigits value="18" fixed="true"/>
          <xs:fractionDigits value="6" fixed="true"/>
        </xs:restriction>
      </xs:simpleType>
      <xs:simpleType name="Decimal_TD14_FD2___6">
        <xs:restriction base="xs:decimal">
          <xs:whiteSpace value="collapse" fixed="true"/>
          <xs:maxInclusive value="999999999999.99" fixed="true"/>
          <xs:minInclusive value="-999999999999.99" fixed="true"/>
          <xs:totalDigits value="14" fixed="true"/>
          <xs:fractionDigits value="2" fixed="true"/>
        </xs:restriction>
      </xs:simpleType>
      <xs:simpleType name="Decimal_TD18_FD2___7">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__8">
        <xs:restriction base="xs:decimal">
          <xs:whiteSpace value="collapse" fixed="true"/>
        </xs:restriction>
      </xs:simpleType>
      <xs:complexType name="FormType_Izvjesce">
        <xs:annotation>
          <xs:documentation>Obrazac zaglavlja</xs:documentation>
        </xs:annotation>
        <xs:all>
          <xs:element name="Godina" type="Integer_TD4_POS_NOZ___1" nillable="false" minOccurs="1" maxOccurs="1">
            <xs:annotation>
              <xs:documentation>Godina</xs:documentation>
            </xs:annotation>
          </xs:element>
          <xs:element name="sif_ust" type="ExternalList___2" nillable="false" minOccurs="1" maxOccurs="1">
            <xs:annotation>
              <xs:documentation>Šifra ustanove</xs:documentation>
            </xs:annotation>
          </xs:element>
          <xs:element name="AtribIzv" type="EnumList_Konsolidirano_Revidirano___3" nillable="false" minOccurs="1" maxOccurs="1">
            <xs:annotation>
              <xs:documentation>Konsolidirano/Revidirano</xs:documentation>
            </xs:annotation>
          </xs:element>
        </xs:all>
      </xs:complexType>
      <xs:complexType name="FormType_IFP-E_1000954">
        <xs:annotation>
          <xs:documentation>Izvještaj o financijskom položaju, opći izdavatelji, godišnji</xs:documentation>
        </xs:annotation>
        <xs:all>
          <xs:element name="P1074366" type="Decimal_TD18_FD2___4" nillable="false" minOccurs="1" maxOccurs="1"/>
          <xs:element name="P1074367" type="Decimal_TD18_FD2___4" nillable="false" minOccurs="1" maxOccurs="1"/>
          <xs:element name="P1074368" type="Decimal_TD18_FD2___4" nillable="false" minOccurs="1" maxOccurs="1"/>
          <xs:element name="P1074369" type="Decimal_TD18_FD2___4" nillable="false" minOccurs="1" maxOccurs="1"/>
          <xs:element name="P1074370" type="Decimal_TD18_FD2___4" nillable="false" minOccurs="1" maxOccurs="1"/>
          <xs:element name="P1074371" type="Decimal_TD18_FD2___4" nillable="false" minOccurs="1" maxOccurs="1"/>
          <xs:element name="P1074372" type="Decimal_TD18_FD2___4" nillable="false" minOccurs="1" maxOccurs="1"/>
          <xs:element name="P1074373" type="Decimal_TD18_FD2___4" nillable="false" minOccurs="1" maxOccurs="1"/>
          <xs:element name="P1074374" type="Decimal_TD18_FD2___4" nillable="false" minOccurs="1" maxOccurs="1"/>
          <xs:element name="P1074375" type="Decimal_TD18_FD2___4" nillable="false" minOccurs="1" maxOccurs="1"/>
          <xs:element name="P1074376" type="Decimal_TD18_FD2___4" nillable="false" minOccurs="1" maxOccurs="1"/>
          <xs:element name="P1074491" type="Decimal_TD18_FD2___4" nillable="false" minOccurs="1" maxOccurs="1"/>
          <xs:element name="P1074492" type="Decimal_TD18_FD2___4" nillable="false" minOccurs="1" maxOccurs="1"/>
          <xs:element name="P1074493" type="Decimal_TD18_FD2___4" nillable="false" minOccurs="1" maxOccurs="1"/>
          <xs:element name="P1074494" type="Decimal_TD18_FD2___4" nillable="false" minOccurs="1" maxOccurs="1"/>
          <xs:element name="P1074575" type="Decimal_TD18_FD2___4" nillable="false" minOccurs="1" maxOccurs="1"/>
          <xs:element name="P1074576" type="Decimal_TD18_FD2___4" nillable="false" minOccurs="1" maxOccurs="1"/>
          <xs:element name="P1074577" type="Decimal_TD18_FD2___4" nillable="false" minOccurs="1" maxOccurs="1"/>
          <xs:element name="P1074578" type="Decimal_TD18_FD2___4" nillable="false" minOccurs="1" maxOccurs="1"/>
          <xs:element name="P1074579" type="Decimal_TD18_FD2___4" nillable="false" minOccurs="1" maxOccurs="1"/>
          <xs:element name="P1074656" type="Decimal_TD18_FD2___4" nillable="false" minOccurs="1" maxOccurs="1"/>
          <xs:element name="P1074657" type="Decimal_TD18_FD2___4" nillable="false" minOccurs="1" maxOccurs="1"/>
          <xs:element name="P1074658" type="Decimal_TD18_FD2___4" nillable="false" minOccurs="1" maxOccurs="1"/>
          <xs:element name="P1074659" type="Decimal_TD18_FD2___4" nillable="false" minOccurs="1" maxOccurs="1"/>
          <xs:element name="P1074894" type="Decimal_TD18_FD2___4" nillable="false" minOccurs="1" maxOccurs="1"/>
          <xs:element name="P1074895" type="Decimal_TD18_FD2___4" nillable="false" minOccurs="1" maxOccurs="1"/>
          <xs:element name="P1074896" type="Decimal_TD18_FD2___4" nillable="false" minOccurs="1" maxOccurs="1"/>
          <xs:element name="P1074897" type="Decimal_TD18_FD2___4" nillable="false" minOccurs="1" maxOccurs="1"/>
          <xs:element name="P1074898" type="Decimal_TD18_FD2___4" nillable="false" minOccurs="1" maxOccurs="1"/>
          <xs:element name="P1074899" type="Decimal_TD18_FD2___4" nillable="false" minOccurs="1" maxOccurs="1"/>
          <xs:element name="P1074900" type="Decimal_TD18_FD2___4" nillable="false" minOccurs="1" maxOccurs="1"/>
          <xs:element name="P1074901" type="Decimal_TD18_FD2___4" nillable="false" minOccurs="1" maxOccurs="1"/>
          <xs:element name="P1074902" type="Decimal_TD18_FD2___4" nillable="false" minOccurs="1" maxOccurs="1"/>
          <xs:element name="P1074903" type="Decimal_TD18_FD2___4" nillable="false" minOccurs="1" maxOccurs="1"/>
          <xs:element name="P1074904" type="Decimal_TD18_FD2___4" nillable="false" minOccurs="1" maxOccurs="1"/>
          <xs:element name="P1074905" type="Decimal_TD18_FD2___4" nillable="false" minOccurs="1" maxOccurs="1"/>
          <xs:element name="P1074906" type="Decimal_TD18_FD2___4" nillable="false" minOccurs="1" maxOccurs="1"/>
          <xs:element name="P1074907" type="Decimal_TD18_FD2___4" nillable="false" minOccurs="1" maxOccurs="1"/>
          <xs:element name="P1074908" type="Decimal_TD18_FD2___4" nillable="false" minOccurs="1" maxOccurs="1"/>
          <xs:element name="P1074909" type="Decimal_TD18_FD2___4" nillable="false" minOccurs="1" maxOccurs="1"/>
          <xs:element name="P1074910" type="Decimal_TD18_FD2___4" nillable="false" minOccurs="1" maxOccurs="1"/>
          <xs:element name="P1074912" type="Decimal_TD18_FD2___4" nillable="false" minOccurs="1" maxOccurs="1"/>
          <xs:element name="P1074914" type="Decimal_TD18_FD2___4" nillable="false" minOccurs="1" maxOccurs="1"/>
          <xs:element name="P1074916" type="Decimal_TD18_FD2___4" nillable="false" minOccurs="1" maxOccurs="1"/>
          <xs:element name="P1074923" type="Decimal_TD18_FD2___4" nillable="false" minOccurs="1" maxOccurs="1"/>
          <xs:element name="P1074925" type="Decimal_TD18_FD2___4" nillable="false" minOccurs="1" maxOccurs="1"/>
          <xs:element name="P1074927" type="Decimal_TD18_FD2___4" nillable="false" minOccurs="1" maxOccurs="1"/>
          <xs:element name="P1074947" type="Decimal_TD18_FD2___4" nillable="false" minOccurs="1" maxOccurs="1"/>
          <xs:element name="P1074949" type="Decimal_TD18_FD2___4" nillable="false" minOccurs="1" maxOccurs="1"/>
          <xs:element name="P1074951" type="Decimal_TD18_FD2___4" nillable="false" minOccurs="1" maxOccurs="1"/>
          <xs:element name="P1074954" type="Decimal_TD18_FD6___5" nillable="false" minOccurs="1" maxOccurs="1"/>
          <xs:element name="P1074956" type="Decimal_TD14_FD2___6" nillable="false" minOccurs="1" maxOccurs="1"/>
          <xs:element name="P1074958" type="Decimal_TD18_FD2___4" nillable="false" minOccurs="1" maxOccurs="1"/>
          <xs:element name="P1074960" type="Decimal_TD18_FD2___4" nillable="false" minOccurs="1" maxOccurs="1"/>
          <xs:element name="P1074962" type="Decimal_TD18_FD2___4" nillable="false" minOccurs="1" maxOccurs="1"/>
          <xs:element name="P1074964" type="Decimal_TD18_FD2___4" nillable="false" minOccurs="1" maxOccurs="1"/>
          <xs:element name="P1074918" type="Decimal_TD18_FD2___4" nillable="false" minOccurs="1" maxOccurs="1"/>
          <xs:element name="P1074921" type="Decimal_TD18_FD2___4" nillable="false" minOccurs="1" maxOccurs="1"/>
          <xs:element name="P1084408" type="Decimal_TD18_FD2___4" nillable="false" minOccurs="1" maxOccurs="1"/>
          <xs:element name="P1084409" type="Decimal_TD18_FD2___4" nillable="false" minOccurs="1" maxOccurs="1"/>
          <xs:element name="P1074967" type="Decimal_TD18_FD2___4" nillable="false" minOccurs="1" maxOccurs="1"/>
          <xs:element name="P1074973" type="Decimal_TD18_FD2___4" nillable="false" minOccurs="1" maxOccurs="1"/>
          <xs:element name="P1074975" type="Decimal_TD18_FD2___4" nillable="false" minOccurs="1" maxOccurs="1"/>
          <xs:element name="P1074979" type="Decimal_TD18_FD2___4" nillable="false" minOccurs="1" maxOccurs="1"/>
          <xs:element name="P1074981" type="Decimal_TD18_FD2___4" nillable="false" minOccurs="1" maxOccurs="1"/>
          <xs:element name="P1074983" type="Decimal_TD18_FD2___4" nillable="false" minOccurs="1" maxOccurs="1"/>
          <xs:element name="P1074985" type="Decimal_TD18_FD2___4" nillable="false" minOccurs="1" maxOccurs="1"/>
          <xs:element name="P1074987" type="Decimal_TD18_FD2___4" nillable="false" minOccurs="1" maxOccurs="1"/>
          <xs:element name="P1074989" type="Decimal_TD18_FD2___4" nillable="false" minOccurs="1" maxOccurs="1"/>
          <xs:element name="P1074991" type="Decimal_TD18_FD2___4" nillable="false" minOccurs="1" maxOccurs="1"/>
          <xs:element name="P1074994" type="Decimal_TD18_FD2___4" nillable="false" minOccurs="1" maxOccurs="1"/>
          <xs:element name="P1074997" type="Decimal_TD18_FD2___4" nillable="false" minOccurs="1" maxOccurs="1"/>
          <xs:element name="P1074998" type="Decimal_TD18_FD2___4" nillable="false" minOccurs="1" maxOccurs="1"/>
          <xs:element name="P1075000" type="Decimal_TD18_FD2___4" nillable="false" minOccurs="1" maxOccurs="1"/>
          <xs:element name="P1075001" type="Decimal_TD18_FD2___4" nillable="false" minOccurs="1" maxOccurs="1"/>
          <xs:element name="P1075003" type="Decimal_TD18_FD2___4" nillable="false" minOccurs="1" maxOccurs="1"/>
          <xs:element name="P1075005" type="Decimal_TD18_FD2___4" nillable="false" minOccurs="1" maxOccurs="1"/>
          <xs:element name="P1075007" type="Decimal_TD18_FD2___4" nillable="false" minOccurs="1" maxOccurs="1"/>
          <xs:element name="P1075009" type="Decimal_TD18_FD2___4" nillable="false" minOccurs="1" maxOccurs="1"/>
          <xs:element name="P1075011" type="Decimal_TD18_FD2___4" nillable="false" minOccurs="1" maxOccurs="1"/>
          <xs:element name="P1075012" type="Decimal_TD18_FD2___4" nillable="false" minOccurs="1" maxOccurs="1"/>
          <xs:element name="P1075014" type="Decimal_TD18_FD2___4" nillable="false" minOccurs="1" maxOccurs="1"/>
          <xs:element name="P1075016" type="Decimal_TD18_FD2___4" nillable="false" minOccurs="1" maxOccurs="1"/>
          <xs:element name="P1075018" type="Decimal_TD18_FD2___4" nillable="false" minOccurs="1" maxOccurs="1"/>
          <xs:element name="P1075020" type="Decimal_TD18_FD2___4" nillable="false" minOccurs="1" maxOccurs="1"/>
          <xs:element name="P1075023" type="Decimal_TD18_FD2___4" nillable="false" minOccurs="1" maxOccurs="1"/>
          <xs:element name="P1075026" type="Decimal_TD18_FD2___4" nillable="false" minOccurs="1" maxOccurs="1"/>
          <xs:element name="P1075028" type="Decimal_TD18_FD2___4" nillable="false" minOccurs="1" maxOccurs="1"/>
          <xs:element name="P1075031" type="Decimal_TD18_FD2___4" nillable="false" minOccurs="1" maxOccurs="1"/>
          <xs:element name="P1075033" type="Decimal_TD18_FD2___4" nillable="false" minOccurs="1" maxOccurs="1"/>
          <xs:element name="P1075035" type="Decimal_TD18_FD2___4" nillable="false" minOccurs="1" maxOccurs="1"/>
          <xs:element name="P1075037" type="Decimal_TD18_FD2___4" nillable="false" minOccurs="1" maxOccurs="1"/>
          <xs:element name="P1075039" type="Decimal_TD18_FD2___4" nillable="false" minOccurs="1" maxOccurs="1"/>
          <xs:element name="P1075043" type="Decimal_TD18_FD2___4" nillable="false" minOccurs="1" maxOccurs="1"/>
          <xs:element name="P1075055" type="Decimal_TD18_FD2___4" nillable="false" minOccurs="1" maxOccurs="1"/>
          <xs:element name="P1075057" type="Decimal_TD18_FD2___4" nillable="false" minOccurs="1" maxOccurs="1"/>
          <xs:element name="P1075058" type="Decimal_TD18_FD2___4" nillable="false" minOccurs="1" maxOccurs="1"/>
          <xs:element name="P1075060" type="Decimal_TD18_FD2___4" nillable="false" minOccurs="1" maxOccurs="1"/>
          <xs:element name="P1075063" type="Decimal_TD18_FD2___4" nillable="false" minOccurs="1" maxOccurs="1"/>
          <xs:element name="P1075065" type="Decimal_TD18_FD2___4" nillable="false" minOccurs="1" maxOccurs="1"/>
          <xs:element name="P1075067" type="Decimal_TD18_FD2___4" nillable="false" minOccurs="1" maxOccurs="1"/>
          <xs:element name="P1075071" type="Decimal_TD18_FD2___4" nillable="false" minOccurs="1" maxOccurs="1"/>
          <xs:element name="P1075076" type="Decimal_TD18_FD2___4" nillable="false" minOccurs="1" maxOccurs="1"/>
          <xs:element name="P1075080" type="Decimal_TD18_FD2___4" nillable="false" minOccurs="1" maxOccurs="1"/>
          <xs:element name="P1075083" type="Decimal_TD18_FD2___4" nillable="false" minOccurs="1" maxOccurs="1"/>
          <xs:element name="P1075085" type="Decimal_TD18_FD2___4" nillable="false" minOccurs="1" maxOccurs="1"/>
          <xs:element name="P1075091" type="Decimal_TD18_FD2___4" nillable="false" minOccurs="1" maxOccurs="1"/>
          <xs:element name="P1075093" type="Decimal_TD18_FD2___4" nillable="false" minOccurs="1" maxOccurs="1"/>
          <xs:element name="P1075095" type="Decimal_TD18_FD2___4" nillable="false" minOccurs="1" maxOccurs="1"/>
          <xs:element name="P1075097" type="Decimal_TD18_FD2___4" nillable="false" minOccurs="1" maxOccurs="1"/>
          <xs:element name="P1075099" type="Decimal_TD18_FD2___4" nillable="false" minOccurs="1" maxOccurs="1"/>
          <xs:element name="P1075100" type="Decimal_TD18_FD2___4" nillable="false" minOccurs="1" maxOccurs="1"/>
          <xs:element name="P1075101" type="Decimal_TD18_FD2___4" nillable="false" minOccurs="1" maxOccurs="1"/>
          <xs:element name="P1075102" type="Decimal_TD18_FD2___4" nillable="false" minOccurs="1" maxOccurs="1"/>
          <xs:element name="P1075103" type="Decimal_TD18_FD2___4" nillable="false" minOccurs="1" maxOccurs="1"/>
          <xs:element name="P1075104" type="Decimal_TD18_FD2___4" nillable="false" minOccurs="1" maxOccurs="1"/>
          <xs:element name="P1075105" type="Decimal_TD18_FD2___4" nillable="false" minOccurs="1" maxOccurs="1"/>
          <xs:element name="P1075106" type="Decimal_TD18_FD2___4" nillable="false" minOccurs="1" maxOccurs="1"/>
          <xs:element name="P1075107" type="Decimal_TD18_FD2___4" nillable="false" minOccurs="1" maxOccurs="1"/>
          <xs:element name="P1075108" type="Decimal_TD18_FD2___4" nillable="false" minOccurs="1" maxOccurs="1"/>
          <xs:element name="P1075109" type="Decimal_TD18_FD2___4" nillable="false" minOccurs="1" maxOccurs="1"/>
          <xs:element name="P1075110" type="Decimal_TD18_FD2___4" nillable="false" minOccurs="1" maxOccurs="1"/>
          <xs:element name="P1075111" type="Decimal_TD18_FD2___4" nillable="false" minOccurs="1" maxOccurs="1"/>
          <xs:element name="P1075112" type="Decimal_TD18_FD2___4" nillable="false" minOccurs="1" maxOccurs="1"/>
          <xs:element name="P1075113" type="Decimal_TD18_FD2___4" nillable="false" minOccurs="1" maxOccurs="1"/>
          <xs:element name="P1075114" type="Decimal_TD18_FD2___4" nillable="false" minOccurs="1" maxOccurs="1"/>
          <xs:element name="P1075115" type="Decimal_TD18_FD2___4" nillable="false" minOccurs="1" maxOccurs="1"/>
          <xs:element name="P1075116" type="Decimal_TD18_FD2___4" nillable="false" minOccurs="1" maxOccurs="1"/>
          <xs:element name="P1075117" type="Decimal_TD18_FD2___4" nillable="false" minOccurs="1" maxOccurs="1"/>
          <xs:element name="P1075118" type="Decimal_TD18_FD2___4" nillable="false" minOccurs="1" maxOccurs="1"/>
          <xs:element name="P1075119" type="Decimal_TD18_FD2___4" nillable="false" minOccurs="1" maxOccurs="1"/>
          <xs:element name="P1075120" type="Decimal_TD18_FD2___4" nillable="false" minOccurs="1" maxOccurs="1"/>
          <xs:element name="P1075121" type="Decimal_TD18_FD2___4" nillable="false" minOccurs="1" maxOccurs="1"/>
          <xs:element name="P1075229" type="Decimal_TD18_FD2___4" nillable="false" minOccurs="1" maxOccurs="1"/>
          <xs:element name="P1075230" type="Decimal_TD18_FD2___4" nillable="false" minOccurs="1" maxOccurs="1"/>
          <xs:element name="P1075231" type="Decimal_TD18_FD2___4" nillable="false" minOccurs="1" maxOccurs="1"/>
          <xs:element name="P1075232" type="Decimal_TD18_FD2___4" nillable="false" minOccurs="1" maxOccurs="1"/>
          <xs:element name="P1075233" type="Decimal_TD18_FD2___4" nillable="false" minOccurs="1" maxOccurs="1"/>
          <xs:element name="P1075234" type="Decimal_TD18_FD2___4" nillable="false" minOccurs="1" maxOccurs="1"/>
          <xs:element name="P1075235" type="Decimal_TD18_FD2___4" nillable="false" minOccurs="1" maxOccurs="1"/>
          <xs:element name="P1075236" type="Decimal_TD18_FD2___4" nillable="false" minOccurs="1" maxOccurs="1"/>
          <xs:element name="P1075237" type="Decimal_TD18_FD2___4" nillable="false" minOccurs="1" maxOccurs="1"/>
          <xs:element name="P1075238" type="Decimal_TD18_FD2___4" nillable="false" minOccurs="1" maxOccurs="1"/>
          <xs:element name="P1075239" type="Decimal_TD18_FD2___4" nillable="false" minOccurs="1" maxOccurs="1"/>
          <xs:element name="P1075240" type="Decimal_TD18_FD2___4" nillable="false" minOccurs="1" maxOccurs="1"/>
          <xs:element name="P1075241" type="Decimal_TD18_FD2___4" nillable="false" minOccurs="1" maxOccurs="1"/>
          <xs:element name="P1075242" type="Decimal_TD18_FD2___4" nillable="false" minOccurs="1" maxOccurs="1"/>
          <xs:element name="P1075243" type="Decimal_TD18_FD2___4" nillable="false" minOccurs="1" maxOccurs="1"/>
          <xs:element name="P1075244" type="Decimal_TD18_FD2___4" nillable="false" minOccurs="1" maxOccurs="1"/>
          <xs:element name="P1075245" type="Decimal_TD18_FD2___4" nillable="false" minOccurs="1" maxOccurs="1"/>
          <xs:element name="P1075246" type="Decimal_TD18_FD2___4" nillable="false" minOccurs="1" maxOccurs="1"/>
          <xs:element name="P1075247" type="Decimal_TD18_FD2___4" nillable="false" minOccurs="1" maxOccurs="1"/>
          <xs:element name="P1075248" type="Decimal_TD18_FD2___4" nillable="false" minOccurs="1" maxOccurs="1"/>
          <xs:element name="P1075249" type="Decimal_TD18_FD2___4" nillable="false" minOccurs="1" maxOccurs="1"/>
          <xs:element name="P1075250" type="Decimal_TD18_FD2___4" nillable="false" minOccurs="1" maxOccurs="1"/>
          <xs:element name="P1075251" type="Decimal_TD18_FD2___4" nillable="false" minOccurs="1" maxOccurs="1"/>
          <xs:element name="P1075252" type="Decimal_TD18_FD2___4" nillable="false" minOccurs="1" maxOccurs="1"/>
          <xs:element name="P1075253" type="Decimal_TD18_FD2___4" nillable="false" minOccurs="1" maxOccurs="1"/>
          <xs:element name="P1075254" type="Decimal_TD18_FD2___4" nillable="false" minOccurs="1" maxOccurs="1"/>
          <xs:element name="P1075255" type="Decimal_TD18_FD2___4" nillable="false" minOccurs="1" maxOccurs="1"/>
          <xs:element name="P1121862" type="Decimal_TD18_FD2___7" nillable="false" minOccurs="1" maxOccurs="1"/>
          <xs:element name="P1121863" type="Decimal_TD18_FD2___7" nillable="false" minOccurs="1" maxOccurs="1"/>
          <xs:element name="P1121864" type="Decimal_TD18_FD2___7" nillable="false" minOccurs="1" maxOccurs="1"/>
          <xs:element name="P1121865" type="Decimal_TD18_FD2___7" nillable="false" minOccurs="1" maxOccurs="1"/>
          <xs:element name="P1075256" type="Decimal_TD18_FD2___4" nillable="false" minOccurs="1" maxOccurs="1"/>
          <xs:element name="P1075257" type="Decimal_TD18_FD2___4" nillable="false" minOccurs="1" maxOccurs="1"/>
          <xs:element name="P1075258" type="Decimal_TD18_FD2___4" nillable="false" minOccurs="1" maxOccurs="1"/>
          <xs:element name="P1075259" type="Decimal_TD18_FD2___4" nillable="false" minOccurs="1" maxOccurs="1"/>
          <xs:element name="P1075260" type="Decimal_TD18_FD2___4" nillable="false" minOccurs="1" maxOccurs="1"/>
          <xs:element name="P1075261" type="Decimal_TD18_FD2___4" nillable="false" minOccurs="1" maxOccurs="1"/>
          <xs:element name="P1075262" type="Decimal_TD18_FD2___4" nillable="false" minOccurs="1" maxOccurs="1"/>
          <xs:element name="P1075263" type="Decimal_TD18_FD2___4" nillable="false" minOccurs="1" maxOccurs="1"/>
          <xs:element name="P1075264" type="Decimal_TD18_FD2___4" nillable="false" minOccurs="1" maxOccurs="1"/>
          <xs:element name="P1075265" type="Decimal_TD18_FD2___4" nillable="false" minOccurs="1" maxOccurs="1"/>
          <xs:element name="P1075266" type="Decimal_TD18_FD2___4" nillable="false" minOccurs="1" maxOccurs="1"/>
          <xs:element name="P1075267" type="Decimal_TD18_FD2___4" nillable="false" minOccurs="1" maxOccurs="1"/>
          <xs:element name="P1075268" type="Decimal_TD18_FD2___4" nillable="false" minOccurs="1" maxOccurs="1"/>
          <xs:element name="P1075269" type="Decimal_TD18_FD2___4" nillable="false" minOccurs="1" maxOccurs="1"/>
          <xs:element name="P1075270" type="Decimal_TD18_FD2___4" nillable="false" minOccurs="1" maxOccurs="1"/>
          <xs:element name="P1075271" type="Decimal_TD18_FD2___4" nillable="false" minOccurs="1" maxOccurs="1"/>
          <xs:element name="P1075272" type="Decimal_TD18_FD2___4" nillable="false" minOccurs="1" maxOccurs="1"/>
          <xs:element name="P1075273" type="Decimal_TD18_FD2___4" nillable="false" minOccurs="1" maxOccurs="1"/>
          <xs:element name="P1075274" type="Decimal_TD18_FD2___4" nillable="false" minOccurs="1" maxOccurs="1"/>
          <xs:element name="P1075275" type="Decimal_TD18_FD2___4" nillable="false" minOccurs="1" maxOccurs="1"/>
          <xs:element name="P1075276" type="Decimal_TD18_FD2___4" nillable="false" minOccurs="1" maxOccurs="1"/>
          <xs:element name="P1075277" type="Decimal_TD18_FD2___4" nillable="false" minOccurs="1" maxOccurs="1"/>
          <xs:element name="P1075278" type="Decimal_TD18_FD2___4" nillable="false" minOccurs="1" maxOccurs="1"/>
          <xs:element name="P1075279" type="Decimal_TD18_FD2___4" nillable="false" minOccurs="1" maxOccurs="1"/>
          <xs:element name="P1075280" type="Decimal_TD18_FD2___4" nillable="false" minOccurs="1" maxOccurs="1"/>
          <xs:element name="P1075281" type="Decimal_TD18_FD2___4" nillable="false" minOccurs="1" maxOccurs="1"/>
          <xs:element name="P1075282" type="Decimal_TD18_FD2___4" nillable="false" minOccurs="1" maxOccurs="1"/>
          <xs:element name="P1075283" type="Decimal_TD18_FD2___4" nillable="false" minOccurs="1" maxOccurs="1"/>
          <xs:element name="P1075284" type="Decimal_TD18_FD2___4" nillable="false" minOccurs="1" maxOccurs="1"/>
          <xs:element name="P1075285" type="Decimal_TD18_FD2___4" nillable="false" minOccurs="1" maxOccurs="1"/>
          <xs:element name="P1075286" type="Decimal_TD18_FD2___4" nillable="false" minOccurs="1" maxOccurs="1"/>
          <xs:element name="P1075287" type="Decimal_TD18_FD2___4" nillable="false" minOccurs="1" maxOccurs="1"/>
          <xs:element name="P1075288" type="Decimal_TD18_FD2___4" nillable="false" minOccurs="1" maxOccurs="1"/>
          <xs:element name="P1075289" type="Decimal_TD18_FD2___4" nillable="false" minOccurs="1" maxOccurs="1"/>
          <xs:element name="P1075290" type="Decimal_TD18_FD2___4" nillable="false" minOccurs="1" maxOccurs="1"/>
          <xs:element name="P1075291" type="Decimal_TD18_FD2___4" nillable="false" minOccurs="1" maxOccurs="1"/>
          <xs:element name="P1075292" type="Decimal_TD18_FD2___4" nillable="false" minOccurs="1" maxOccurs="1"/>
          <xs:element name="P1075293" type="Decimal_TD18_FD2___4" nillable="false" minOccurs="1" maxOccurs="1"/>
          <xs:element name="P1075294" type="Decimal_TD18_FD2___4" nillable="false" minOccurs="1" maxOccurs="1"/>
          <xs:element name="P1075295" type="Decimal_TD18_FD2___4" nillable="false" minOccurs="1" maxOccurs="1"/>
          <xs:element name="P1075296" type="Decimal_TD18_FD2___4" nillable="false" minOccurs="1" maxOccurs="1"/>
          <xs:element name="P1075297" type="Decimal_TD18_FD2___4" nillable="false" minOccurs="1" maxOccurs="1"/>
          <xs:element name="P1075298" type="Decimal_TD18_FD2___4" nillable="false" minOccurs="1" maxOccurs="1"/>
          <xs:element name="P1075299" type="Decimal_TD18_FD2___4" nillable="false" minOccurs="1" maxOccurs="1"/>
          <xs:element name="P1075300" type="Decimal_TD18_FD2___4" nillable="false" minOccurs="1" maxOccurs="1"/>
          <xs:element name="P1075301" type="Decimal_TD18_FD2___4" nillable="false" minOccurs="1" maxOccurs="1"/>
          <xs:element name="P1075302" type="Decimal_TD18_FD2___4" nillable="false" minOccurs="1" maxOccurs="1"/>
          <xs:element name="P1075303" type="Decimal_TD18_FD2___4" nillable="false" minOccurs="1" maxOccurs="1"/>
          <xs:element name="P1075304" type="Decimal_TD18_FD2___4" nillable="false" minOccurs="1" maxOccurs="1"/>
          <xs:element name="P1075305" type="Decimal_TD18_FD2___4" nillable="false" minOccurs="1" maxOccurs="1"/>
          <xs:element name="P1075306" type="Decimal_TD18_FD2___4" nillable="false" minOccurs="1" maxOccurs="1"/>
          <xs:element name="P1075307" type="Decimal_TD18_FD2___4" nillable="false" minOccurs="1" maxOccurs="1"/>
          <xs:element name="P1075308" type="Decimal_TD18_FD2___4" nillable="false" minOccurs="1" maxOccurs="1"/>
          <xs:element name="P1075309" type="Decimal_TD18_FD2___4" nillable="false" minOccurs="1" maxOccurs="1"/>
          <xs:element name="P1075310" type="Decimal_TD18_FD2___4" nillable="false" minOccurs="1" maxOccurs="1"/>
          <xs:element name="P1075311" type="Decimal_TD18_FD2___4" nillable="false" minOccurs="1" maxOccurs="1"/>
          <xs:element name="P1075312" type="Decimal_TD18_FD2___4" nillable="false" minOccurs="1" maxOccurs="1"/>
          <xs:element name="P1075313" type="Decimal_TD18_FD2___4" nillable="false" minOccurs="1" maxOccurs="1"/>
          <xs:element name="P1075314" type="Decimal_TD18_FD2___4" nillable="false" minOccurs="1" maxOccurs="1"/>
          <xs:element name="P1075315" type="Decimal_TD18_FD2___4" nillable="false" minOccurs="1" maxOccurs="1"/>
          <xs:element name="P1075316" type="Decimal_TD18_FD2___4" nillable="false" minOccurs="1" maxOccurs="1"/>
          <xs:element name="P1075317" type="Decimal_TD18_FD2___4" nillable="false" minOccurs="1" maxOccurs="1"/>
          <xs:element name="P1075318" type="Decimal_TD18_FD2___4" nillable="false" minOccurs="1" maxOccurs="1"/>
          <xs:element name="P1075319" type="Decimal_TD18_FD2___4" nillable="false" minOccurs="1" maxOccurs="1"/>
          <xs:element name="P1075320" type="Decimal_TD18_FD2___4" nillable="false" minOccurs="1" maxOccurs="1"/>
          <xs:element name="P1075321" type="Decimal_TD18_FD2___4" nillable="false" minOccurs="1" maxOccurs="1"/>
          <xs:element name="P1075322" type="Decimal_TD18_FD2___4" nillable="false" minOccurs="1" maxOccurs="1"/>
          <xs:element name="P1075323" type="Decimal_TD18_FD2___4" nillable="false" minOccurs="1" maxOccurs="1"/>
          <xs:element name="P1075324" type="Decimal_TD18_FD2___4" nillable="false" minOccurs="1" maxOccurs="1"/>
          <xs:element name="P1075325" type="Decimal_TD18_FD2___4" nillable="false" minOccurs="1" maxOccurs="1"/>
          <xs:element name="P1075326" type="Decimal_TD18_FD2___4" nillable="false" minOccurs="1" maxOccurs="1"/>
          <xs:element name="P1075327" type="Decimal_TD18_FD2___4" nillable="false" minOccurs="1" maxOccurs="1"/>
          <xs:element name="P1075328" type="Decimal_TD18_FD2___4" nillable="false" minOccurs="1" maxOccurs="1"/>
          <xs:element name="P1075329" type="Decimal_TD18_FD2___4" nillable="false" minOccurs="1" maxOccurs="1"/>
          <xs:element name="P1075330" type="Decimal_TD18_FD2___4" nillable="false" minOccurs="1" maxOccurs="1"/>
          <xs:element name="P1075331" type="Decimal_TD18_FD2___4" nillable="false" minOccurs="1" maxOccurs="1"/>
          <xs:element name="P1075332" type="Decimal_TD18_FD2___4" nillable="false" minOccurs="1" maxOccurs="1"/>
          <xs:element name="P1075333" type="Decimal_TD18_FD2___4" nillable="false" minOccurs="1" maxOccurs="1"/>
          <xs:element name="P1075334" type="Decimal_TD18_FD2___4" nillable="false" minOccurs="1" maxOccurs="1"/>
          <xs:element name="P1075335" type="Decimal_TD18_FD2___4" nillable="false" minOccurs="1" maxOccurs="1"/>
          <xs:element name="P1075336" type="Decimal_TD18_FD2___4" nillable="false" minOccurs="1" maxOccurs="1"/>
          <xs:element name="P1075337" type="Decimal_TD18_FD2___4" nillable="false" minOccurs="1" maxOccurs="1"/>
          <xs:element name="P1075338" type="Decimal_TD18_FD2___4" nillable="false" minOccurs="1" maxOccurs="1"/>
          <xs:element name="P1075339" type="Decimal_TD18_FD2___4" nillable="false" minOccurs="1" maxOccurs="1"/>
          <xs:element name="P1075340" type="Decimal_TD18_FD2___4" nillable="false" minOccurs="1" maxOccurs="1"/>
          <xs:element name="P1075341" type="Decimal_TD18_FD2___4" nillable="false" minOccurs="1" maxOccurs="1"/>
          <xs:element name="P1075342" type="Decimal_TD18_FD2___4" nillable="false" minOccurs="1" maxOccurs="1"/>
          <xs:element name="P1075343" type="Decimal_TD18_FD2___4" nillable="false" minOccurs="1" maxOccurs="1"/>
        </xs:all>
      </xs:complexType>
      <xs:complexType name="FormType_ISD-E_1000955">
        <xs:annotation>
          <xs:documentation>Izvještaj o sveobuhvatnoj dobiti, opći izdavatelji, godišnji</xs:documentation>
        </xs:annotation>
        <xs:all>
          <xs:element name="P1076024" type="Decimal_TD18_FD2___4" nillable="false" minOccurs="1" maxOccurs="1"/>
          <xs:element name="P1076032" type="Decimal_TD18_FD2___4" nillable="false" minOccurs="1" maxOccurs="1"/>
          <xs:element name="P1076039" type="Decimal_TD18_FD2___4" nillable="false" minOccurs="1" maxOccurs="1"/>
          <xs:element name="P1076041" type="Decimal_TD18_FD2___4" nillable="false" minOccurs="1" maxOccurs="1"/>
          <xs:element name="P1076043" type="Decimal_TD18_FD2___4" nillable="false" minOccurs="1" maxOccurs="1"/>
          <xs:element name="P1076046" type="Decimal_TD18_FD2___4" nillable="false" minOccurs="1" maxOccurs="1"/>
          <xs:element name="P1076048" type="Decimal_TD18_FD2___4" nillable="false" minOccurs="1" maxOccurs="1"/>
          <xs:element name="P1076052" type="Decimal_TD18_FD2___4" nillable="false" minOccurs="1" maxOccurs="1"/>
          <xs:element name="P1076056" type="Decimal_TD18_FD2___4" nillable="false" minOccurs="1" maxOccurs="1"/>
          <xs:element name="P1076058" type="Decimal_TD18_FD2___4" nillable="false" minOccurs="1" maxOccurs="1"/>
          <xs:element name="P1076060" type="Decimal_TD18_FD2___4" nillable="false" minOccurs="1" maxOccurs="1"/>
          <xs:element name="P1076062" type="Decimal_TD18_FD2___4" nillable="false" minOccurs="1" maxOccurs="1"/>
          <xs:element name="P1076064" type="Decimal_TD18_FD2___4" nillable="false" minOccurs="1" maxOccurs="1"/>
          <xs:element name="P1076066" type="Decimal_TD18_FD2___4" nillable="false" minOccurs="1" maxOccurs="1"/>
          <xs:element name="P1076069" type="Decimal_TD18_FD2___4" nillable="false" minOccurs="1" maxOccurs="1"/>
          <xs:element name="P1076071" type="Decimal_TD18_FD2___4" nillable="false" minOccurs="1" maxOccurs="1"/>
          <xs:element name="P1076073" type="Decimal_TD18_FD2___4" nillable="false" minOccurs="1" maxOccurs="1"/>
          <xs:element name="P1076076" type="Decimal_TD18_FD2___4" nillable="false" minOccurs="1" maxOccurs="1"/>
          <xs:element name="P1076078" type="Decimal_TD18_FD2___4" nillable="false" minOccurs="1" maxOccurs="1"/>
          <xs:element name="P1076080" type="Decimal_TD18_FD2___4" nillable="false" minOccurs="1" maxOccurs="1"/>
          <xs:element name="P1076082" type="Decimal_TD18_FD2___4" nillable="false" minOccurs="1" maxOccurs="1"/>
          <xs:element name="P1076084" type="Decimal_TD18_FD2___4" nillable="false" minOccurs="1" maxOccurs="1"/>
          <xs:element name="P1076087" type="Decimal_TD18_FD2___4" nillable="false" minOccurs="1" maxOccurs="1"/>
          <xs:element name="P1076090" type="Decimal_TD18_FD2___4" nillable="false" minOccurs="1" maxOccurs="1"/>
          <xs:element name="P1076092" type="Decimal_TD18_FD2___4" nillable="false" minOccurs="1" maxOccurs="1"/>
          <xs:element name="P1076094" type="Decimal_TD18_FD2___4" nillable="false" minOccurs="1" maxOccurs="1"/>
          <xs:element name="P1076095" type="Decimal_TD18_FD2___4" nillable="false" minOccurs="1" maxOccurs="1"/>
          <xs:element name="P1076098" type="Decimal_TD18_FD2___4" nillable="false" minOccurs="1" maxOccurs="1"/>
          <xs:element name="P1076101" type="Decimal_TD18_FD2___4" nillable="false" minOccurs="1" maxOccurs="1"/>
          <xs:element name="P1076103" type="Decimal_TD18_FD2___4" nillable="false" minOccurs="1" maxOccurs="1"/>
          <xs:element name="P1076105" type="Decimal_TD18_FD2___4" nillable="false" minOccurs="1" maxOccurs="1"/>
          <xs:element name="P1076107" type="Decimal_TD18_FD2___4" nillable="false" minOccurs="1" maxOccurs="1"/>
          <xs:element name="P1076109" type="Decimal_TD18_FD2___4" nillable="false" minOccurs="1" maxOccurs="1"/>
          <xs:element name="P1076111" type="Decimal_TD18_FD2___4" nillable="false" minOccurs="1" maxOccurs="1"/>
          <xs:element name="P1076113" type="Decimal_TD18_FD2___4" nillable="false" minOccurs="1" maxOccurs="1"/>
          <xs:element name="P1076115" type="Decimal_TD18_FD2___4" nillable="false" minOccurs="1" maxOccurs="1"/>
          <xs:element name="P1076117" type="Decimal_TD18_FD2___4" nillable="false" minOccurs="1" maxOccurs="1"/>
          <xs:element name="P1076122" type="Decimal_TD18_FD2___4" nillable="false" minOccurs="1" maxOccurs="1"/>
          <xs:element name="P1076126" type="Decimal_TD18_FD2___4" nillable="false" minOccurs="1" maxOccurs="1"/>
          <xs:element name="P1076128" type="Decimal_TD18_FD2___4" nillable="false" minOccurs="1" maxOccurs="1"/>
          <xs:element name="P1076130" type="Decimal_TD18_FD2___4" nillable="false" minOccurs="1" maxOccurs="1"/>
          <xs:element name="P1076132" type="Decimal_TD18_FD2___4" nillable="false" minOccurs="1" maxOccurs="1"/>
          <xs:element name="P1076134" type="Decimal_TD18_FD2___4" nillable="false" minOccurs="1" maxOccurs="1"/>
          <xs:element name="P1076136" type="Decimal_TD18_FD2___4" nillable="false" minOccurs="1" maxOccurs="1"/>
          <xs:element name="P1076138" type="Decimal_TD18_FD2___4" nillable="false" minOccurs="1" maxOccurs="1"/>
          <xs:element name="P1076140" type="Decimal_TD18_FD2___4" nillable="false" minOccurs="1" maxOccurs="1"/>
          <xs:element name="P1076142" type="Decimal_TD18_FD2___4" nillable="false" minOccurs="1" maxOccurs="1"/>
          <xs:element name="P1076144" type="Decimal_TD18_FD2___4" nillable="false" minOccurs="1" maxOccurs="1"/>
          <xs:element name="P1076147" type="Decimal_TD18_FD2___4" nillable="false" minOccurs="1" maxOccurs="1"/>
          <xs:element name="P1076150" type="Decimal_TD18_FD2___4" nillable="false" minOccurs="1" maxOccurs="1"/>
          <xs:element name="P1076152" type="Decimal_TD18_FD2___4" nillable="false" minOccurs="1" maxOccurs="1"/>
          <xs:element name="P1076154" type="Decimal_TD18_FD2___4" nillable="false" minOccurs="1" maxOccurs="1"/>
          <xs:element name="P1076156" type="Decimal_TD18_FD2___4" nillable="false" minOccurs="1" maxOccurs="1"/>
          <xs:element name="P1076158" type="Decimal_TD18_FD2___4" nillable="false" minOccurs="1" maxOccurs="1"/>
          <xs:element name="P1076162" type="Decimal_TD18_FD2___4" nillable="false" minOccurs="1" maxOccurs="1"/>
          <xs:element name="P1076164" type="Decimal_TD18_FD2___4" nillable="false" minOccurs="1" maxOccurs="1"/>
          <xs:element name="P1076166" type="Decimal_TD18_FD2___4" nillable="false" minOccurs="1" maxOccurs="1"/>
          <xs:element name="P1076168" type="Decimal_TD18_FD2___4" nillable="false" minOccurs="1" maxOccurs="1"/>
          <xs:element name="P1076170" type="Decimal_TD18_FD2___4" nillable="false" minOccurs="1" maxOccurs="1"/>
          <xs:element name="P1076173" type="Decimal_TD18_FD2___4" nillable="false" minOccurs="1" maxOccurs="1"/>
          <xs:element name="P1076175" type="Decimal_TD18_FD2___4" nillable="false" minOccurs="1" maxOccurs="1"/>
          <xs:element name="P1076178" type="Decimal_TD18_FD2___4" nillable="false" minOccurs="1" maxOccurs="1"/>
          <xs:element name="P1076180" type="Decimal_TD18_FD2___4" nillable="false" minOccurs="1" maxOccurs="1"/>
          <xs:element name="P1076182" type="Decimal_TD18_FD2___4" nillable="false" minOccurs="1" maxOccurs="1"/>
          <xs:element name="P1076234" type="Decimal_TD18_FD2___4" nillable="false" minOccurs="1" maxOccurs="1"/>
          <xs:element name="P1076236" type="Decimal_TD18_FD2___4" nillable="false" minOccurs="1" maxOccurs="1"/>
          <xs:element name="P1076240" type="Decimal_TD18_FD2___4" nillable="false" minOccurs="1" maxOccurs="1"/>
          <xs:element name="P1076243" type="Decimal_TD18_FD2___4" nillable="false" minOccurs="1" maxOccurs="1"/>
          <xs:element name="P1076245" type="Decimal_TD18_FD2___4" nillable="false" minOccurs="1" maxOccurs="1"/>
          <xs:element name="P1076247" type="Decimal_TD18_FD2___4" nillable="false" minOccurs="1" maxOccurs="1"/>
          <xs:element name="P1076249" type="Decimal_TD18_FD2___4" nillable="false" minOccurs="1" maxOccurs="1"/>
          <xs:element name="P1076251" type="Decimal_TD18_FD2___4" nillable="false" minOccurs="1" maxOccurs="1"/>
          <xs:element name="P1076253" type="Decimal_TD18_FD2___4" nillable="false" minOccurs="1" maxOccurs="1"/>
          <xs:element name="P1076255" type="Decimal_TD18_FD2___4" nillable="false" minOccurs="1" maxOccurs="1"/>
          <xs:element name="P1076257" type="Decimal_TD18_FD2___4" nillable="false" minOccurs="1" maxOccurs="1"/>
          <xs:element name="P1076259" type="Decimal_TD18_FD2___4" nillable="false" minOccurs="1" maxOccurs="1"/>
          <xs:element name="P1076262" type="Decimal_TD18_FD2___4" nillable="false" minOccurs="1" maxOccurs="1"/>
          <xs:element name="P1076264" type="Decimal_TD18_FD2___4" nillable="false" minOccurs="1" maxOccurs="1"/>
          <xs:element name="P1076274" type="Decimal_TD18_FD2___4" nillable="false" minOccurs="1" maxOccurs="1"/>
          <xs:element name="P1076276" type="Decimal_TD18_FD2___4" nillable="false" minOccurs="1" maxOccurs="1"/>
          <xs:element name="P1076278" type="Decimal_TD18_FD2___4" nillable="false" minOccurs="1" maxOccurs="1"/>
          <xs:element name="P1076280" type="Decimal_TD18_FD2___4" nillable="false" minOccurs="1" maxOccurs="1"/>
          <xs:element name="P1076281" type="Decimal_TD18_FD2___4" nillable="false" minOccurs="1" maxOccurs="1"/>
          <xs:element name="P1076282" type="Decimal_TD18_FD2___4" nillable="false" minOccurs="1" maxOccurs="1"/>
          <xs:element name="P1076283" type="Decimal_TD18_FD2___4" nillable="false" minOccurs="1" maxOccurs="1"/>
          <xs:element name="P1076284" type="Decimal_TD18_FD2___4" nillable="false" minOccurs="1" maxOccurs="1"/>
          <xs:element name="P1076285" type="Decimal_TD18_FD2___4" nillable="false" minOccurs="1" maxOccurs="1"/>
          <xs:element name="P1076286" type="Decimal_TD18_FD2___4" nillable="false" minOccurs="1" maxOccurs="1"/>
          <xs:element name="P1076287" type="Decimal_TD18_FD2___4" nillable="false" minOccurs="1" maxOccurs="1"/>
          <xs:element name="P1076288" type="Decimal_TD18_FD2___4" nillable="false" minOccurs="1" maxOccurs="1"/>
          <xs:element name="P1076289" type="Decimal_TD18_FD2___4" nillable="false" minOccurs="1" maxOccurs="1"/>
          <xs:element name="P1076291" type="Decimal_TD18_FD2___4" nillable="false" minOccurs="1" maxOccurs="1"/>
          <xs:element name="P1076293" type="Decimal_TD18_FD2___4" nillable="false" minOccurs="1" maxOccurs="1"/>
          <xs:element name="P1076295" type="Decimal_TD18_FD2___4" nillable="false" minOccurs="1" maxOccurs="1"/>
          <xs:element name="P1076297" type="Decimal_TD18_FD2___4" nillable="false" minOccurs="1" maxOccurs="1"/>
          <xs:element name="P1076299" type="Decimal_TD18_FD2___4" nillable="false" minOccurs="1" maxOccurs="1"/>
          <xs:element name="P1076301" type="Decimal_TD18_FD2___4" nillable="false" minOccurs="1" maxOccurs="1"/>
          <xs:element name="P1076303" type="Decimal_TD18_FD2___4" nillable="false" minOccurs="1" maxOccurs="1"/>
          <xs:element name="P1076315" type="Decimal_TD18_FD2___4" nillable="false" minOccurs="1" maxOccurs="1"/>
          <xs:element name="P1076317" type="Decimal_TD18_FD2___4" nillable="false" minOccurs="1" maxOccurs="1"/>
          <xs:element name="P1076322" type="Decimal_TD18_FD2___4" nillable="false" minOccurs="1" maxOccurs="1"/>
          <xs:element name="P1076324" type="Decimal_TD18_FD2___4" nillable="false" minOccurs="1" maxOccurs="1"/>
          <xs:element name="P1076326" type="Decimal_TD18_FD2___4" nillable="false" minOccurs="1" maxOccurs="1"/>
          <xs:element name="P1076330" type="Decimal_TD18_FD2___4" nillable="false" minOccurs="1" maxOccurs="1"/>
          <xs:element name="P1076331" type="Decimal_TD18_FD2___4" nillable="false" minOccurs="1" maxOccurs="1"/>
          <xs:element name="P1076332" type="Decimal_TD18_FD2___4" nillable="false" minOccurs="1" maxOccurs="1"/>
          <xs:element name="P1076333" type="Decimal_TD18_FD2___4" nillable="false" minOccurs="1" maxOccurs="1"/>
          <xs:element name="P1076334" type="Decimal_TD18_FD2___4" nillable="false" minOccurs="1" maxOccurs="1"/>
          <xs:element name="P1076335" type="Decimal_TD18_FD2___4" nillable="false" minOccurs="1" maxOccurs="1"/>
          <xs:element name="P1076336" type="Decimal_TD18_FD2___4" nillable="false" minOccurs="1" maxOccurs="1"/>
          <xs:element name="P1076337" type="Decimal_TD18_FD2___4" nillable="false" minOccurs="1" maxOccurs="1"/>
          <xs:element name="P1076338" type="Decimal_TD18_FD2___4" nillable="false" minOccurs="1" maxOccurs="1"/>
          <xs:element name="P1076339" type="Decimal_TD18_FD2___4" nillable="false" minOccurs="1" maxOccurs="1"/>
          <xs:element name="P1076340" type="Decimal_TD18_FD2___4" nillable="false" minOccurs="1" maxOccurs="1"/>
          <xs:element name="P1076341" type="Decimal_TD18_FD2___4" nillable="false" minOccurs="1" maxOccurs="1"/>
          <xs:element name="P1076342" type="Decimal_TD18_FD2___4" nillable="false" minOccurs="1" maxOccurs="1"/>
          <xs:element name="P1076343" type="Decimal_TD18_FD2___4" nillable="false" minOccurs="1" maxOccurs="1"/>
          <xs:element name="P1076344" type="Decimal_TD18_FD2___4" nillable="false" minOccurs="1" maxOccurs="1"/>
          <xs:element name="P1076345" type="Decimal_TD18_FD2___4" nillable="false" minOccurs="1" maxOccurs="1"/>
          <xs:element name="P1076346" type="Decimal_TD18_FD2___4" nillable="false" minOccurs="1" maxOccurs="1"/>
          <xs:element name="P1076347" type="Decimal_TD18_FD2___4" nillable="false" minOccurs="1" maxOccurs="1"/>
          <xs:element name="P1076348" type="Decimal_TD18_FD2___4" nillable="false" minOccurs="1" maxOccurs="1"/>
          <xs:element name="P1076349" type="Decimal_TD18_FD2___4" nillable="false" minOccurs="1" maxOccurs="1"/>
          <xs:element name="P1076350" type="Decimal_TD18_FD2___4" nillable="false" minOccurs="1" maxOccurs="1"/>
          <xs:element name="P1076351" type="Decimal_TD18_FD2___4" nillable="false" minOccurs="1" maxOccurs="1"/>
          <xs:element name="P1076352" type="Decimal_TD18_FD2___4" nillable="false" minOccurs="1" maxOccurs="1"/>
          <xs:element name="P1076353" type="Decimal_TD18_FD2___4" nillable="false" minOccurs="1" maxOccurs="1"/>
          <xs:element name="P1076354" type="Decimal_TD18_FD2___4" nillable="false" minOccurs="1" maxOccurs="1"/>
          <xs:element name="P1076355" type="Decimal_TD18_FD2___4" nillable="false" minOccurs="1" maxOccurs="1"/>
          <xs:element name="P1076356" type="Decimal_TD18_FD2___4" nillable="false" minOccurs="1" maxOccurs="1"/>
          <xs:element name="P1076357" type="Decimal_TD18_FD2___4" nillable="false" minOccurs="1" maxOccurs="1"/>
          <xs:element name="P1076358" type="Decimal_TD18_FD2___4" nillable="false" minOccurs="1" maxOccurs="1"/>
          <xs:element name="P1076359" type="Decimal_TD18_FD2___4" nillable="false" minOccurs="1" maxOccurs="1"/>
          <xs:element name="P1076360" type="Decimal_TD18_FD2___4" nillable="false" minOccurs="1" maxOccurs="1"/>
          <xs:element name="P1076361" type="Decimal_TD18_FD2___4" nillable="false" minOccurs="1" maxOccurs="1"/>
          <xs:element name="P1076362" type="Decimal_TD18_FD2___4" nillable="false" minOccurs="1" maxOccurs="1"/>
          <xs:element name="P1076363" type="Decimal_TD18_FD2___4" nillable="false" minOccurs="1" maxOccurs="1"/>
          <xs:element name="P1076364" type="Decimal_TD18_FD2___4" nillable="false" minOccurs="1" maxOccurs="1"/>
          <xs:element name="P1076365" type="Decimal_TD18_FD2___4" nillable="false" minOccurs="1" maxOccurs="1"/>
          <xs:element name="P1076366" type="Decimal_TD18_FD2___4" nillable="false" minOccurs="1" maxOccurs="1"/>
          <xs:element name="P1076367" type="Decimal_TD18_FD2___4" nillable="false" minOccurs="1" maxOccurs="1"/>
          <xs:element name="P1076368" type="Decimal_TD18_FD2___4" nillable="false" minOccurs="1" maxOccurs="1"/>
          <xs:element name="P1076369" type="Decimal_TD18_FD2___4" nillable="false" minOccurs="1" maxOccurs="1"/>
          <xs:element name="P1076370" type="Decimal_TD18_FD2___4" nillable="false" minOccurs="1" maxOccurs="1"/>
          <xs:element name="P1076371" type="Decimal_TD18_FD2___4" nillable="false" minOccurs="1" maxOccurs="1"/>
          <xs:element name="P1076372" type="Decimal_TD18_FD2___4" nillable="false" minOccurs="1" maxOccurs="1"/>
          <xs:element name="P1076373" type="Decimal_TD18_FD2___4" nillable="false" minOccurs="1" maxOccurs="1"/>
          <xs:element name="P1076374" type="Decimal_TD18_FD2___4" nillable="false" minOccurs="1" maxOccurs="1"/>
          <xs:element name="P1076375" type="Decimal_TD18_FD2___4" nillable="false" minOccurs="1" maxOccurs="1"/>
          <xs:element name="P1076376" type="Decimal_TD18_FD2___4" nillable="false" minOccurs="1" maxOccurs="1"/>
          <xs:element name="P1076377" type="Decimal_TD18_FD2___4" nillable="false" minOccurs="1" maxOccurs="1"/>
          <xs:element name="P1076378" type="Decimal_TD18_FD2___4" nillable="false" minOccurs="1" maxOccurs="1"/>
          <xs:element name="P1076379" type="Decimal_TD18_FD2___4" nillable="false" minOccurs="1" maxOccurs="1"/>
          <xs:element name="P1076380" type="Decimal_TD18_FD2___4" nillable="false" minOccurs="1" maxOccurs="1"/>
          <xs:element name="P1076381" type="Decimal_TD18_FD2___4" nillable="false" minOccurs="1" maxOccurs="1"/>
          <xs:element name="P1076382" type="Decimal_TD18_FD2___4" nillable="false" minOccurs="1" maxOccurs="1"/>
          <xs:element name="P1076383" type="Decimal_TD18_FD2___4" nillable="false" minOccurs="1" maxOccurs="1"/>
          <xs:element name="P1076384" type="Decimal_TD18_FD2___4" nillable="false" minOccurs="1" maxOccurs="1"/>
          <xs:element name="P1122052" type="Decimal_TD18_FD2___7" nillable="false" minOccurs="1" maxOccurs="1"/>
          <xs:element name="P1122053" type="Decimal_TD18_FD2___7" nillable="false" minOccurs="1" maxOccurs="1"/>
          <xs:element name="P1122054" type="Decimal_TD18_FD2___7" nillable="false" minOccurs="1" maxOccurs="1"/>
          <xs:element name="P1122055" type="Decimal_TD18_FD2___7" nillable="false" minOccurs="1" maxOccurs="1"/>
          <xs:element name="P1122056" type="Decimal_TD18_FD2___7" nillable="false" minOccurs="1" maxOccurs="1"/>
          <xs:element name="P1122057" type="Decimal_TD18_FD2___7" nillable="false" minOccurs="1" maxOccurs="1"/>
          <xs:element name="P1122058" type="Decimal_TD18_FD2___7" nillable="false" minOccurs="1" maxOccurs="1"/>
          <xs:element name="P1122059" type="Decimal_TD18_FD2___7" nillable="false" minOccurs="1" maxOccurs="1"/>
          <xs:element name="P1122060" type="Decimal_TD18_FD2___7" nillable="false" minOccurs="1" maxOccurs="1"/>
          <xs:element name="P1122061" type="Decimal_TD18_FD2___7" nillable="false" minOccurs="1" maxOccurs="1"/>
          <xs:element name="P1122062" type="Decimal_TD18_FD2___7" nillable="false" minOccurs="1" maxOccurs="1"/>
          <xs:element name="P1122063" type="Decimal_TD18_FD2___7" nillable="false" minOccurs="1" maxOccurs="1"/>
          <xs:element name="P1122064" type="Decimal_TD18_FD2___7" nillable="false" minOccurs="1" maxOccurs="1"/>
          <xs:element name="P1122065" type="Decimal_TD18_FD2___7" nillable="false" minOccurs="1" maxOccurs="1"/>
          <xs:element name="P1122066" type="Decimal_TD18_FD2___7" nillable="false" minOccurs="1" maxOccurs="1"/>
          <xs:element name="P1122067" type="Decimal_TD18_FD2___7" nillable="false" minOccurs="1" maxOccurs="1"/>
          <xs:element name="P1076385" type="Decimal_TD18_FD2___4" nillable="false" minOccurs="1" maxOccurs="1"/>
          <xs:element name="P1076386" type="Decimal_TD18_FD2___4" nillable="false" minOccurs="1" maxOccurs="1"/>
          <xs:element name="P1122068" type="Decimal_TD18_FD2___7" nillable="false" minOccurs="1" maxOccurs="1"/>
          <xs:element name="P1122069" type="Decimal_TD18_FD2___7" nillable="false" minOccurs="1" maxOccurs="1"/>
          <xs:element name="P1076391" type="Decimal_TD18_FD2___4" nillable="false" minOccurs="1" maxOccurs="1"/>
          <xs:element name="P1076392" type="Decimal_TD18_FD2___4" nillable="false" minOccurs="1" maxOccurs="1"/>
          <xs:element name="P1076393" type="Decimal_TD18_FD2___4" nillable="false" minOccurs="1" maxOccurs="1"/>
          <xs:element name="P1076394" type="Decimal_TD18_FD2___4" nillable="false" minOccurs="1" maxOccurs="1"/>
          <xs:element name="P1076395" type="Decimal_TD18_FD2___4" nillable="false" minOccurs="1" maxOccurs="1"/>
          <xs:element name="P1076396" type="Decimal_TD18_FD2___4" nillable="false" minOccurs="1" maxOccurs="1"/>
          <xs:element name="P1122070" type="Decimal_TD18_FD2___7" nillable="false" minOccurs="1" maxOccurs="1"/>
          <xs:element name="P1122071" type="Decimal_TD18_FD2___7" nillable="false" minOccurs="1" maxOccurs="1"/>
          <xs:element name="P1122072" type="Decimal_TD18_FD2___7" nillable="false" minOccurs="1" maxOccurs="1"/>
          <xs:element name="P1122073" type="Decimal_TD18_FD2___7" nillable="false" minOccurs="1" maxOccurs="1"/>
          <xs:element name="P1122074" type="Decimal_TD18_FD2___7" nillable="false" minOccurs="1" maxOccurs="1"/>
          <xs:element name="P1122075" type="Decimal_TD18_FD2___7" nillable="false" minOccurs="1" maxOccurs="1"/>
          <xs:element name="P1122076" type="Decimal_TD18_FD2___7" nillable="false" minOccurs="1" maxOccurs="1"/>
          <xs:element name="P1122077" type="Decimal_TD18_FD2___7" nillable="false" minOccurs="1" maxOccurs="1"/>
          <xs:element name="P1076403" type="Decimal_TD18_FD2___4" nillable="false" minOccurs="1" maxOccurs="1"/>
          <xs:element name="P1076404" type="Decimal_TD18_FD2___4" nillable="false" minOccurs="1" maxOccurs="1"/>
          <xs:element name="P1076405" type="Decimal_TD18_FD2___4" nillable="false" minOccurs="1" maxOccurs="1"/>
          <xs:element name="P1076406" type="Decimal_TD18_FD2___4" nillable="false" minOccurs="1" maxOccurs="1"/>
          <xs:element name="P1076407" type="Decimal_TD18_FD2___4" nillable="false" minOccurs="1" maxOccurs="1"/>
          <xs:element name="P1076408" type="Decimal_TD18_FD2___4" nillable="false" minOccurs="1" maxOccurs="1"/>
          <xs:element name="P1076409" type="Decimal_TD18_FD2___4" nillable="false" minOccurs="1" maxOccurs="1"/>
          <xs:element name="P1076410" type="Decimal_TD18_FD2___4" nillable="false" minOccurs="1" maxOccurs="1"/>
          <xs:element name="P1076411" type="Decimal_TD18_FD2___4" nillable="false" minOccurs="1" maxOccurs="1"/>
          <xs:element name="P1076412" type="Decimal_TD18_FD2___4" nillable="false" minOccurs="1" maxOccurs="1"/>
        </xs:all>
      </xs:complexType>
      <xs:complexType name="FormType_NTI-E_1000956">
        <xs:annotation>
          <xs:documentation>Izvještaj o novčanom tijeku, indirektna, opći izdavatelji, godišnji</xs:documentation>
        </xs:annotation>
        <xs:all>
          <xs:element name="P1076413" type="Decimal_TD18_FD2___4" nillable="false" minOccurs="1" maxOccurs="1"/>
          <xs:element name="P1076414" type="Decimal_TD18_FD2___4" nillable="false" minOccurs="1" maxOccurs="1"/>
          <xs:element name="P1076415" type="Decimal_TD18_FD2___4" nillable="false" minOccurs="1" maxOccurs="1"/>
          <xs:element name="P1076416" type="Decimal_TD18_FD2___4" nillable="false" minOccurs="1" maxOccurs="1"/>
          <xs:element name="P1076417" type="Decimal_TD18_FD2___4" nillable="false" minOccurs="1" maxOccurs="1"/>
          <xs:element name="P1076418" type="Decimal_TD18_FD2___4" nillable="false" minOccurs="1" maxOccurs="1"/>
          <xs:element name="P1076419" type="Decimal_TD18_FD2___4" nillable="false" minOccurs="1" maxOccurs="1"/>
          <xs:element name="P1076420" type="Decimal_TD18_FD2___4" nillable="false" minOccurs="1" maxOccurs="1"/>
          <xs:element name="P1076421" type="Decimal_TD18_FD2___4" nillable="false" minOccurs="1" maxOccurs="1"/>
          <xs:element name="P1076422" type="Decimal_TD18_FD2___4" nillable="false" minOccurs="1" maxOccurs="1"/>
          <xs:element name="P1076423" type="Decimal_TD18_FD2___4" nillable="false" minOccurs="1" maxOccurs="1"/>
          <xs:element name="P1076424" type="Decimal_TD18_FD2___4" nillable="false" minOccurs="1" maxOccurs="1"/>
          <xs:element name="P1076425" type="Decimal_TD18_FD2___4" nillable="false" minOccurs="1" maxOccurs="1"/>
          <xs:element name="P1076426" type="Decimal_TD18_FD2___4" nillable="false" minOccurs="1" maxOccurs="1"/>
          <xs:element name="P1076427" type="Decimal_TD18_FD2___4" nillable="false" minOccurs="1" maxOccurs="1"/>
          <xs:element name="P1076428" type="Decimal_TD18_FD2___4" nillable="false" minOccurs="1" maxOccurs="1"/>
          <xs:element name="P1076429" type="Decimal_TD18_FD2___4" nillable="false" minOccurs="1" maxOccurs="1"/>
          <xs:element name="P1076430" type="Decimal_TD18_FD2___4" nillable="false" minOccurs="1" maxOccurs="1"/>
          <xs:element name="P1076431" type="Decimal_TD18_FD2___4" nillable="false" minOccurs="1" maxOccurs="1"/>
          <xs:element name="P1076432" type="Decimal_TD18_FD2___4" nillable="false" minOccurs="1" maxOccurs="1"/>
          <xs:element name="P1076433" type="Decimal_TD18_FD2___4" nillable="false" minOccurs="1" maxOccurs="1"/>
          <xs:element name="P1076434" type="Decimal_TD18_FD2___4" nillable="false" minOccurs="1" maxOccurs="1"/>
          <xs:element name="P1076435" type="Decimal_TD18_FD2___4" nillable="false" minOccurs="1" maxOccurs="1"/>
          <xs:element name="P1076436" type="Decimal_TD18_FD2___4" nillable="false" minOccurs="1" maxOccurs="1"/>
          <xs:element name="P1076437" type="Decimal_TD18_FD2___4" nillable="false" minOccurs="1" maxOccurs="1"/>
          <xs:element name="P1076438" type="Decimal_TD18_FD2___4" nillable="false" minOccurs="1" maxOccurs="1"/>
          <xs:element name="P1076439" type="Decimal_TD18_FD2___4" nillable="false" minOccurs="1" maxOccurs="1"/>
          <xs:element name="P1076440" type="Decimal_TD18_FD2___4" nillable="false" minOccurs="1" maxOccurs="1"/>
          <xs:element name="P1076441" type="Decimal_TD18_FD2___4" nillable="false" minOccurs="1" maxOccurs="1"/>
          <xs:element name="P1076442" type="Decimal_TD18_FD2___4" nillable="false" minOccurs="1" maxOccurs="1"/>
          <xs:element name="P1076443" type="Decimal_TD18_FD2___4" nillable="false" minOccurs="1" maxOccurs="1"/>
          <xs:element name="P1076444" type="Decimal_TD18_FD2___4" nillable="false" minOccurs="1" maxOccurs="1"/>
          <xs:element name="P1076445" type="Decimal_TD18_FD2___4" nillable="false" minOccurs="1" maxOccurs="1"/>
          <xs:element name="P1076446" type="Decimal_TD18_FD2___4" nillable="false" minOccurs="1" maxOccurs="1"/>
          <xs:element name="P1076447" type="Decimal_TD18_FD2___4" nillable="false" minOccurs="1" maxOccurs="1"/>
          <xs:element name="P1076448" type="Decimal_TD18_FD2___4" nillable="false" minOccurs="1" maxOccurs="1"/>
          <xs:element name="P1076449" type="Decimal_TD18_FD2___4" nillable="false" minOccurs="1" maxOccurs="1"/>
          <xs:element name="P1076450" type="Decimal_TD18_FD2___4" nillable="false" minOccurs="1" maxOccurs="1"/>
          <xs:element name="P1076451" type="Decimal_TD18_FD2___4" nillable="false" minOccurs="1" maxOccurs="1"/>
          <xs:element name="P1076452" type="Decimal_TD18_FD2___4" nillable="false" minOccurs="1" maxOccurs="1"/>
          <xs:element name="P1076453" type="Decimal_TD18_FD2___4" nillable="false" minOccurs="1" maxOccurs="1"/>
          <xs:element name="P1076454" type="Decimal_TD18_FD2___4" nillable="false" minOccurs="1" maxOccurs="1"/>
          <xs:element name="P1076455" type="Decimal_TD18_FD2___4" nillable="false" minOccurs="1" maxOccurs="1"/>
          <xs:element name="P1076456" type="Decimal_TD18_FD2___4" nillable="false" minOccurs="1" maxOccurs="1"/>
          <xs:element name="P1076457" type="Decimal_TD18_FD2___4" nillable="false" minOccurs="1" maxOccurs="1"/>
          <xs:element name="P1076458" type="Decimal_TD18_FD2___4" nillable="false" minOccurs="1" maxOccurs="1"/>
          <xs:element name="P1076459" type="Decimal_TD18_FD2___4" nillable="false" minOccurs="1" maxOccurs="1"/>
          <xs:element name="P1076460" type="Decimal_TD18_FD2___4" nillable="false" minOccurs="1" maxOccurs="1"/>
          <xs:element name="P1076461" type="Decimal_TD18_FD2___4" nillable="false" minOccurs="1" maxOccurs="1"/>
          <xs:element name="P1076462" type="Decimal_TD18_FD2___4" nillable="false" minOccurs="1" maxOccurs="1"/>
          <xs:element name="P1076463" type="Decimal_TD18_FD2___4" nillable="false" minOccurs="1" maxOccurs="1"/>
          <xs:element name="P1076464" type="Decimal_TD18_FD2___4" nillable="false" minOccurs="1" maxOccurs="1"/>
          <xs:element name="P1076465" type="Decimal_TD18_FD2___4" nillable="false" minOccurs="1" maxOccurs="1"/>
          <xs:element name="P1076466" type="Decimal_TD18_FD2___4" nillable="false" minOccurs="1" maxOccurs="1"/>
          <xs:element name="P1076467" type="Decimal_TD18_FD2___4" nillable="false" minOccurs="1" maxOccurs="1"/>
          <xs:element name="P1076468" type="Decimal_TD18_FD2___4" nillable="false" minOccurs="1" maxOccurs="1"/>
          <xs:element name="P1076469" type="Decimal_TD18_FD2___4" nillable="false" minOccurs="1" maxOccurs="1"/>
          <xs:element name="P1076470" type="Decimal_TD18_FD2___4" nillable="false" minOccurs="1" maxOccurs="1"/>
          <xs:element name="P1076471" type="Decimal_TD18_FD2___4" nillable="false" minOccurs="1" maxOccurs="1"/>
          <xs:element name="P1076472" type="Decimal_TD18_FD2___4" nillable="false" minOccurs="1" maxOccurs="1"/>
          <xs:element name="P1076473" type="Decimal_TD18_FD2___4" nillable="false" minOccurs="1" maxOccurs="1"/>
          <xs:element name="P1076474" type="Decimal_TD18_FD2___4" nillable="false" minOccurs="1" maxOccurs="1"/>
          <xs:element name="P1076475" type="Decimal_TD18_FD2___4" nillable="false" minOccurs="1" maxOccurs="1"/>
          <xs:element name="P1076476" type="Decimal_TD18_FD2___4" nillable="false" minOccurs="1" maxOccurs="1"/>
          <xs:element name="P1076477" type="Decimal_TD18_FD2___4" nillable="false" minOccurs="1" maxOccurs="1"/>
          <xs:element name="P1076478" type="Decimal_TD18_FD2___4" nillable="false" minOccurs="1" maxOccurs="1"/>
          <xs:element name="P1076479" type="Decimal_TD18_FD2___4" nillable="false" minOccurs="1" maxOccurs="1"/>
          <xs:element name="P1076480" type="Decimal_TD18_FD2___4" nillable="false" minOccurs="1" maxOccurs="1"/>
          <xs:element name="P1076481" type="Decimal_TD18_FD2___4" nillable="false" minOccurs="1" maxOccurs="1"/>
          <xs:element name="P1076482" type="Decimal_TD18_FD2___4" nillable="false" minOccurs="1" maxOccurs="1"/>
          <xs:element name="P1076483" type="Decimal_TD18_FD2___4" nillable="false" minOccurs="1" maxOccurs="1"/>
          <xs:element name="P1076484" type="Decimal_TD18_FD2___4" nillable="false" minOccurs="1" maxOccurs="1"/>
          <xs:element name="P1076485" type="Decimal_TD18_FD2___4" nillable="false" minOccurs="1" maxOccurs="1"/>
          <xs:element name="P1076486" type="Decimal_TD18_FD2___4" nillable="false" minOccurs="1" maxOccurs="1"/>
          <xs:element name="P1076487" type="Decimal_TD18_FD2___4" nillable="false" minOccurs="1" maxOccurs="1"/>
          <xs:element name="P1076488" type="Decimal_TD18_FD2___4" nillable="false" minOccurs="1" maxOccurs="1"/>
          <xs:element name="P1076489" type="Decimal_TD18_FD2___4" nillable="false" minOccurs="1" maxOccurs="1"/>
          <xs:element name="P1076490" type="Decimal_TD18_FD2___4" nillable="false" minOccurs="1" maxOccurs="1"/>
          <xs:element name="P1076491" type="Decimal_TD18_FD2___4" nillable="false" minOccurs="1" maxOccurs="1"/>
          <xs:element name="P1076492" type="Decimal_TD18_FD2___4" nillable="false" minOccurs="1" maxOccurs="1"/>
          <xs:element name="P1076493" type="Decimal_TD18_FD2___4" nillable="false" minOccurs="1" maxOccurs="1"/>
          <xs:element name="P1076494" type="Decimal_TD18_FD2___4" nillable="false" minOccurs="1" maxOccurs="1"/>
          <xs:element name="P1076495" type="Decimal___8" nillable="false" minOccurs="1" maxOccurs="1"/>
          <xs:element name="P1076496" type="Decimal_TD18_FD2___4" nillable="false" minOccurs="1" maxOccurs="1"/>
          <xs:element name="P1078211" type="Decimal_TD18_FD2___4" nillable="false" minOccurs="1" maxOccurs="1"/>
          <xs:element name="P1078212" type="Decimal_TD18_FD2___4" nillable="false" minOccurs="1" maxOccurs="1"/>
          <xs:element name="P1078213" type="Decimal_TD18_FD2___4" nillable="false" minOccurs="1" maxOccurs="1"/>
          <xs:element name="P1078214" type="Decimal_TD18_FD2___4" nillable="false" minOccurs="1" maxOccurs="1"/>
          <xs:element name="P1078216" type="Decimal_TD18_FD2___4" nillable="false" minOccurs="1" maxOccurs="1"/>
          <xs:element name="P1078218" type="Decimal_TD18_FD2___4" nillable="false" minOccurs="1" maxOccurs="1"/>
          <xs:element name="P1078219" type="Decimal_TD18_FD2___4" nillable="false" minOccurs="1" maxOccurs="1"/>
          <xs:element name="P1078221" type="Decimal_TD18_FD2___4" nillable="false" minOccurs="1" maxOccurs="1"/>
          <xs:element name="P1078223" type="Decimal_TD18_FD2___4" nillable="false" minOccurs="1" maxOccurs="1"/>
          <xs:element name="P1078225" type="Decimal_TD18_FD2___4" nillable="false" minOccurs="1" maxOccurs="1"/>
          <xs:element name="P1078227" type="Decimal_TD18_FD2___4" nillable="false" minOccurs="1" maxOccurs="1"/>
          <xs:element name="P1078228" type="Decimal_TD18_FD2___4" nillable="false" minOccurs="1" maxOccurs="1"/>
          <xs:element name="P1078230" type="Decimal_TD18_FD2___4" nillable="false" minOccurs="1" maxOccurs="1"/>
          <xs:element name="P1078232" type="Decimal_TD18_FD2___4" nillable="false" minOccurs="1" maxOccurs="1"/>
          <xs:element name="P1078234" type="Decimal_TD18_FD2___4" nillable="false" minOccurs="1" maxOccurs="1"/>
          <xs:element name="P1078235" type="Decimal_TD18_FD2___4" nillable="false" minOccurs="1" maxOccurs="1"/>
        </xs:all>
      </xs:complexType>
      <xs:complexType name="FormType_NTD-E_1000957">
        <xs:annotation>
          <xs:documentation>Izvještaj o novčanom toku, direktna, opći izdavatelji, godišnji</xs:documentation>
        </xs:annotation>
        <xs:all>
          <xs:element name="P1078099" type="Decimal_TD18_FD2___4" nillable="false" minOccurs="1" maxOccurs="1"/>
          <xs:element name="P1078100" type="Decimal_TD18_FD2___4" nillable="false" minOccurs="1" maxOccurs="1"/>
          <xs:element name="P1078101" type="Decimal_TD18_FD2___4" nillable="false" minOccurs="1" maxOccurs="1"/>
          <xs:element name="P1078102" type="Decimal_TD18_FD2___4" nillable="false" minOccurs="1" maxOccurs="1"/>
          <xs:element name="P1078103" type="Decimal_TD18_FD2___4" nillable="false" minOccurs="1" maxOccurs="1"/>
          <xs:element name="P1078104" type="Decimal_TD18_FD2___4" nillable="false" minOccurs="1" maxOccurs="1"/>
          <xs:element name="P1078105" type="Decimal_TD18_FD2___4" nillable="false" minOccurs="1" maxOccurs="1"/>
          <xs:element name="P1078106" type="Decimal_TD18_FD2___4" nillable="false" minOccurs="1" maxOccurs="1"/>
          <xs:element name="P1122162" type="Decimal_TD18_FD2___7" nillable="false" minOccurs="1" maxOccurs="1"/>
          <xs:element name="P1122163" type="Decimal_TD18_FD2___7" nillable="false" minOccurs="1" maxOccurs="1"/>
          <xs:element name="P1122164" type="Decimal_TD18_FD2___7" nillable="false" minOccurs="1" maxOccurs="1"/>
          <xs:element name="P1122165" type="Decimal_TD18_FD2___7" nillable="false" minOccurs="1" maxOccurs="1"/>
          <xs:element name="P1078107" type="Decimal_TD18_FD2___4" nillable="false" minOccurs="1" maxOccurs="1"/>
          <xs:element name="P1078108" type="Decimal_TD18_FD2___4" nillable="false" minOccurs="1" maxOccurs="1"/>
          <xs:element name="P1078109" type="Decimal_TD18_FD2___4" nillable="false" minOccurs="1" maxOccurs="1"/>
          <xs:element name="P1078110" type="Decimal_TD18_FD2___4" nillable="false" minOccurs="1" maxOccurs="1"/>
          <xs:element name="P1078111" type="Decimal_TD18_FD2___4" nillable="false" minOccurs="1" maxOccurs="1"/>
          <xs:element name="P1078112" type="Decimal_TD18_FD2___4" nillable="false" minOccurs="1" maxOccurs="1"/>
          <xs:element name="P1078117" type="Decimal_TD18_FD2___4" nillable="false" minOccurs="1" maxOccurs="1"/>
          <xs:element name="P1078118" type="Decimal_TD18_FD2___4" nillable="false" minOccurs="1" maxOccurs="1"/>
          <xs:element name="P1078119" type="Decimal_TD18_FD2___4" nillable="false" minOccurs="1" maxOccurs="1"/>
          <xs:element name="P1078120" type="Decimal_TD18_FD2___4" nillable="false" minOccurs="1" maxOccurs="1"/>
          <xs:element name="P1122166" type="Decimal_TD18_FD2___7" nillable="false" minOccurs="1" maxOccurs="1"/>
          <xs:element name="P1122167" type="Decimal_TD18_FD2___7" nillable="false" minOccurs="1" maxOccurs="1"/>
          <xs:element name="P1122168" type="Decimal_TD18_FD2___7" nillable="false" minOccurs="1" maxOccurs="1"/>
          <xs:element name="P1122169" type="Decimal_TD18_FD2___7" nillable="false" minOccurs="1" maxOccurs="1"/>
          <xs:element name="P1078121" type="Decimal_TD18_FD2___4" nillable="false" minOccurs="1" maxOccurs="1"/>
          <xs:element name="P1078122" type="Decimal_TD18_FD2___4" nillable="false" minOccurs="1" maxOccurs="1"/>
          <xs:element name="P1078123" type="Decimal_TD18_FD2___4" nillable="false" minOccurs="1" maxOccurs="1"/>
          <xs:element name="P1078124" type="Decimal_TD18_FD2___4" nillable="false" minOccurs="1" maxOccurs="1"/>
          <xs:element name="P1078125" type="Decimal_TD18_FD2___4" nillable="false" minOccurs="1" maxOccurs="1"/>
          <xs:element name="P1078126" type="Decimal_TD18_FD2___4" nillable="false" minOccurs="1" maxOccurs="1"/>
          <xs:element name="P1078127" type="Decimal_TD18_FD2___4" nillable="false" minOccurs="1" maxOccurs="1"/>
          <xs:element name="P1078128" type="Decimal_TD18_FD2___4" nillable="false" minOccurs="1" maxOccurs="1"/>
          <xs:element name="P1078129" type="Decimal_TD18_FD2___4" nillable="false" minOccurs="1" maxOccurs="1"/>
          <xs:element name="P1078130" type="Decimal_TD18_FD2___4" nillable="false" minOccurs="1" maxOccurs="1"/>
          <xs:element name="P1078131" type="Decimal_TD18_FD2___4" nillable="false" minOccurs="1" maxOccurs="1"/>
          <xs:element name="P1078132" type="Decimal_TD18_FD2___4" nillable="false" minOccurs="1" maxOccurs="1"/>
          <xs:element name="P1078133" type="Decimal_TD18_FD2___4" nillable="false" minOccurs="1" maxOccurs="1"/>
          <xs:element name="P1078134" type="Decimal_TD18_FD2___4" nillable="false" minOccurs="1" maxOccurs="1"/>
          <xs:element name="P1078135" type="Decimal_TD18_FD2___4" nillable="false" minOccurs="1" maxOccurs="1"/>
          <xs:element name="P1078136" type="Decimal_TD18_FD2___4" nillable="false" minOccurs="1" maxOccurs="1"/>
          <xs:element name="P1078137" type="Decimal_TD18_FD2___4" nillable="false" minOccurs="1" maxOccurs="1"/>
          <xs:element name="P1078138" type="Decimal_TD18_FD2___4" nillable="false" minOccurs="1" maxOccurs="1"/>
          <xs:element name="P1078139" type="Decimal_TD18_FD2___4" nillable="false" minOccurs="1" maxOccurs="1"/>
          <xs:element name="P1078140" type="Decimal_TD18_FD2___4" nillable="false" minOccurs="1" maxOccurs="1"/>
          <xs:element name="P1078141" type="Decimal_TD18_FD2___4" nillable="false" minOccurs="1" maxOccurs="1"/>
          <xs:element name="P1078142" type="Decimal_TD18_FD2___4" nillable="false" minOccurs="1" maxOccurs="1"/>
          <xs:element name="P1078143" type="Decimal_TD18_FD2___4" nillable="false" minOccurs="1" maxOccurs="1"/>
          <xs:element name="P1078144" type="Decimal_TD18_FD2___4" nillable="false" minOccurs="1" maxOccurs="1"/>
          <xs:element name="P1078145" type="Decimal_TD18_FD2___4" nillable="false" minOccurs="1" maxOccurs="1"/>
          <xs:element name="P1078146" type="Decimal_TD18_FD2___4" nillable="false" minOccurs="1" maxOccurs="1"/>
          <xs:element name="P1078147" type="Decimal_TD18_FD2___4" nillable="false" minOccurs="1" maxOccurs="1"/>
          <xs:element name="P1078148" type="Decimal_TD18_FD2___4" nillable="false" minOccurs="1" maxOccurs="1"/>
          <xs:element name="P1078149" type="Decimal_TD18_FD2___4" nillable="false" minOccurs="1" maxOccurs="1"/>
          <xs:element name="P1078150" type="Decimal_TD18_FD2___4" nillable="false" minOccurs="1" maxOccurs="1"/>
          <xs:element name="P1078151" type="Decimal_TD18_FD2___4" nillable="false" minOccurs="1" maxOccurs="1"/>
          <xs:element name="P1078152" type="Decimal_TD18_FD2___4" nillable="false" minOccurs="1" maxOccurs="1"/>
          <xs:element name="P1078153" type="Decimal_TD18_FD2___4" nillable="false" minOccurs="1" maxOccurs="1"/>
          <xs:element name="P1078154" type="Decimal_TD18_FD2___4" nillable="false" minOccurs="1" maxOccurs="1"/>
          <xs:element name="P1078155" type="Decimal_TD18_FD2___4" nillable="false" minOccurs="1" maxOccurs="1"/>
          <xs:element name="P1078156" type="Decimal_TD18_FD2___4" nillable="false" minOccurs="1" maxOccurs="1"/>
          <xs:element name="P1078157" type="Decimal_TD18_FD2___4" nillable="false" minOccurs="1" maxOccurs="1"/>
          <xs:element name="P1078158" type="Decimal_TD18_FD2___4" nillable="false" minOccurs="1" maxOccurs="1"/>
          <xs:element name="P1078159" type="Decimal_TD18_FD2___4" nillable="false" minOccurs="1" maxOccurs="1"/>
          <xs:element name="P1078160" type="Decimal_TD18_FD2___4" nillable="false" minOccurs="1" maxOccurs="1"/>
          <xs:element name="P1078161" type="Decimal_TD18_FD2___4" nillable="false" minOccurs="1" maxOccurs="1"/>
          <xs:element name="P1078162" type="Decimal_TD18_FD2___4" nillable="false" minOccurs="1" maxOccurs="1"/>
          <xs:element name="P1078163" type="Decimal_TD18_FD2___4" nillable="false" minOccurs="1" maxOccurs="1"/>
          <xs:element name="P1078164" type="Decimal_TD18_FD2___4" nillable="false" minOccurs="1" maxOccurs="1"/>
          <xs:element name="P1078165" type="Decimal_TD18_FD2___4" nillable="false" minOccurs="1" maxOccurs="1"/>
          <xs:element name="P1078166" type="Decimal_TD18_FD2___4" nillable="false" minOccurs="1" maxOccurs="1"/>
          <xs:element name="P1078167" type="Decimal_TD18_FD2___4" nillable="false" minOccurs="1" maxOccurs="1"/>
          <xs:element name="P1078168" type="Decimal_TD18_FD2___4" nillable="false" minOccurs="1" maxOccurs="1"/>
          <xs:element name="P1078169" type="Decimal_TD18_FD2___4" nillable="false" minOccurs="1" maxOccurs="1"/>
          <xs:element name="P1078170" type="Decimal_TD18_FD2___4" nillable="false" minOccurs="1" maxOccurs="1"/>
          <xs:element name="P1078171" type="Decimal_TD18_FD2___4" nillable="false" minOccurs="1" maxOccurs="1"/>
          <xs:element name="P1078172" type="Decimal_TD18_FD2___4" nillable="false" minOccurs="1" maxOccurs="1"/>
          <xs:element name="P1078173" type="Decimal_TD18_FD2___4" nillable="false" minOccurs="1" maxOccurs="1"/>
          <xs:element name="P1078174" type="Decimal_TD18_FD2___4" nillable="false" minOccurs="1" maxOccurs="1"/>
          <xs:element name="P1078175" type="Decimal_TD18_FD2___4" nillable="false" minOccurs="1" maxOccurs="1"/>
          <xs:element name="P1078176" type="Decimal_TD18_FD2___4" nillable="false" minOccurs="1" maxOccurs="1"/>
          <xs:element name="P1078177" type="Decimal_TD18_FD2___4" nillable="false" minOccurs="1" maxOccurs="1"/>
          <xs:element name="P1078178" type="Decimal_TD18_FD2___4" nillable="false" minOccurs="1" maxOccurs="1"/>
          <xs:element name="P1078179" type="Decimal_TD18_FD2___4" nillable="false" minOccurs="1" maxOccurs="1"/>
          <xs:element name="P1078180" type="Decimal_TD18_FD2___4" nillable="false" minOccurs="1" maxOccurs="1"/>
          <xs:element name="P1078181" type="Decimal_TD18_FD2___4" nillable="false" minOccurs="1" maxOccurs="1"/>
          <xs:element name="P1078182" type="Decimal_TD18_FD2___4" nillable="false" minOccurs="1" maxOccurs="1"/>
        </xs:all>
      </xs:complexType>
      <xs:complexType name="FormType_IPK-E_1000958">
        <xs:annotation>
          <xs:documentation>Izvještaj o promjenama kapitala, opći izdavatelji, godišnji</xs:documentation>
        </xs:annotation>
        <xs:all>
          <xs:element name="P1073415" type="Decimal_TD18_FD2___4" nillable="false" minOccurs="1" maxOccurs="1"/>
          <xs:element name="P1078183" type="Decimal_TD18_FD2___4" nillable="false" minOccurs="1" maxOccurs="1"/>
          <xs:element name="P1078184" type="Decimal_TD18_FD2___4" nillable="false" minOccurs="1" maxOccurs="1"/>
          <xs:element name="P1078185" type="Decimal_TD18_FD2___4" nillable="false" minOccurs="1" maxOccurs="1"/>
          <xs:element name="P1078186" type="Decimal_TD18_FD2___4" nillable="false" minOccurs="1" maxOccurs="1"/>
          <xs:element name="P1078187" type="Decimal_TD18_FD2___4" nillable="false" minOccurs="1" maxOccurs="1"/>
          <xs:element name="P1078188" type="Decimal_TD18_FD2___4" nillable="false" minOccurs="1" maxOccurs="1"/>
          <xs:element name="P1078189" type="Decimal_TD18_FD2___4" nillable="false" minOccurs="1" maxOccurs="1"/>
          <xs:element name="P1081532" type="Decimal_TD18_FD2___4" nillable="false" minOccurs="1" maxOccurs="1"/>
          <xs:element name="P1081533" type="Decimal_TD18_FD2___4" nillable="false" minOccurs="1" maxOccurs="1"/>
          <xs:element name="P1081534" type="Decimal_TD18_FD2___4" nillable="false" minOccurs="1" maxOccurs="1"/>
          <xs:element name="P1123002" type="Decimal_TD18_FD2___7" nillable="false" minOccurs="1" maxOccurs="1"/>
          <xs:element name="P1123003" type="Decimal_TD18_FD2___7" nillable="false" minOccurs="1" maxOccurs="1"/>
          <xs:element name="P1081535" type="Decimal_TD18_FD2___4" nillable="false" minOccurs="1" maxOccurs="1"/>
          <xs:element name="P1081536" type="Decimal_TD18_FD2___4" nillable="false" minOccurs="1" maxOccurs="1"/>
          <xs:element name="P1081537" type="Decimal_TD18_FD2___4" nillable="false" minOccurs="1" maxOccurs="1"/>
          <xs:element name="P1081538" type="Decimal_TD18_FD2___4" nillable="false" minOccurs="1" maxOccurs="1"/>
          <xs:element name="P1081539" type="Decimal_TD18_FD2___4" nillable="false" minOccurs="1" maxOccurs="1"/>
          <xs:element name="P1078190" type="Decimal_TD18_FD2___4" nillable="false" minOccurs="1" maxOccurs="1"/>
          <xs:element name="P1078191" type="Decimal_TD18_FD2___4" nillable="false" minOccurs="1" maxOccurs="1"/>
          <xs:element name="P1078192" type="Decimal_TD18_FD2___4" nillable="false" minOccurs="1" maxOccurs="1"/>
          <xs:element name="P1078193" type="Decimal_TD18_FD2___4" nillable="false" minOccurs="1" maxOccurs="1"/>
          <xs:element name="P1078194" type="Decimal_TD18_FD2___4" nillable="false" minOccurs="1" maxOccurs="1"/>
          <xs:element name="P1078195" type="Decimal_TD18_FD2___4" nillable="false" minOccurs="1" maxOccurs="1"/>
          <xs:element name="P1078196" type="Decimal_TD18_FD2___4" nillable="false" minOccurs="1" maxOccurs="1"/>
          <xs:element name="P1078197" type="Decimal_TD18_FD2___4" nillable="false" minOccurs="1" maxOccurs="1"/>
          <xs:element name="P1081540" type="Decimal_TD18_FD2___4" nillable="false" minOccurs="1" maxOccurs="1"/>
          <xs:element name="P1081546" type="Decimal_TD18_FD2___4" nillable="false" minOccurs="1" maxOccurs="1"/>
          <xs:element name="P1081648" type="Decimal_TD18_FD2___4" nillable="false" minOccurs="1" maxOccurs="1"/>
          <xs:element name="P1123004" type="Decimal_TD18_FD2___7" nillable="false" minOccurs="1" maxOccurs="1"/>
          <xs:element name="P1123005" type="Decimal_TD18_FD2___7" nillable="false" minOccurs="1" maxOccurs="1"/>
          <xs:element name="P1081649" type="Decimal_TD18_FD2___4" nillable="false" minOccurs="1" maxOccurs="1"/>
          <xs:element name="P1081651" type="Decimal_TD18_FD2___4" nillable="false" minOccurs="1" maxOccurs="1"/>
          <xs:element name="P1081656" type="Decimal_TD18_FD2___4" nillable="false" minOccurs="1" maxOccurs="1"/>
          <xs:element name="P1081658" type="Decimal_TD18_FD2___4" nillable="false" minOccurs="1" maxOccurs="1"/>
          <xs:element name="P1081660" type="Decimal_TD18_FD2___4" nillable="false" minOccurs="1" maxOccurs="1"/>
          <xs:element name="P1078198" type="Decimal_TD18_FD2___4" nillable="false" minOccurs="1" maxOccurs="1"/>
          <xs:element name="P1078199" type="Decimal_TD18_FD2___4" nillable="false" minOccurs="1" maxOccurs="1"/>
          <xs:element name="P1078200" type="Decimal_TD18_FD2___4" nillable="false" minOccurs="1" maxOccurs="1"/>
          <xs:element name="P1078201" type="Decimal_TD18_FD2___4" nillable="false" minOccurs="1" maxOccurs="1"/>
          <xs:element name="P1078202" type="Decimal_TD18_FD2___4" nillable="false" minOccurs="1" maxOccurs="1"/>
          <xs:element name="P1078203" type="Decimal_TD18_FD2___4" nillable="false" minOccurs="1" maxOccurs="1"/>
          <xs:element name="P1078204" type="Decimal_TD18_FD2___4" nillable="false" minOccurs="1" maxOccurs="1"/>
          <xs:element name="P1078205" type="Decimal_TD18_FD2___4" nillable="false" minOccurs="1" maxOccurs="1"/>
          <xs:element name="P1081541" type="Decimal_TD18_FD2___4" nillable="false" minOccurs="1" maxOccurs="1"/>
          <xs:element name="P1081548" type="Decimal_TD18_FD2___4" nillable="false" minOccurs="1" maxOccurs="1"/>
          <xs:element name="P1081662" type="Decimal_TD18_FD2___4" nillable="false" minOccurs="1" maxOccurs="1"/>
          <xs:element name="P1123006" type="Decimal_TD18_FD2___7" nillable="false" minOccurs="1" maxOccurs="1"/>
          <xs:element name="P1123007" type="Decimal_TD18_FD2___7" nillable="false" minOccurs="1" maxOccurs="1"/>
          <xs:element name="P1081664" type="Decimal_TD18_FD2___4" nillable="false" minOccurs="1" maxOccurs="1"/>
          <xs:element name="P1081666" type="Decimal_TD18_FD2___4" nillable="false" minOccurs="1" maxOccurs="1"/>
          <xs:element name="P1081668" type="Decimal_TD18_FD2___4" nillable="false" minOccurs="1" maxOccurs="1"/>
          <xs:element name="P1081670" type="Decimal_TD18_FD2___4" nillable="false" minOccurs="1" maxOccurs="1"/>
          <xs:element name="P1081672" type="Decimal_TD18_FD2___4" nillable="false" minOccurs="1" maxOccurs="1"/>
          <xs:element name="P1078206" type="Decimal_TD18_FD2___4" nillable="false" minOccurs="1" maxOccurs="1"/>
          <xs:element name="P1078207" type="Decimal_TD18_FD2___4" nillable="false" minOccurs="1" maxOccurs="1"/>
          <xs:element name="P1078208" type="Decimal_TD18_FD2___4" nillable="false" minOccurs="1" maxOccurs="1"/>
          <xs:element name="P1078209" type="Decimal_TD18_FD2___4" nillable="false" minOccurs="1" maxOccurs="1"/>
          <xs:element name="P1078210" type="Decimal_TD18_FD2___4" nillable="false" minOccurs="1" maxOccurs="1"/>
          <xs:element name="P1078215" type="Decimal_TD18_FD2___4" nillable="false" minOccurs="1" maxOccurs="1"/>
          <xs:element name="P1078217" type="Decimal_TD18_FD2___4" nillable="false" minOccurs="1" maxOccurs="1"/>
          <xs:element name="P1078220" type="Decimal_TD18_FD2___4" nillable="false" minOccurs="1" maxOccurs="1"/>
          <xs:element name="P1081542" type="Decimal_TD18_FD2___4" nillable="false" minOccurs="1" maxOccurs="1"/>
          <xs:element name="P1081646" type="Decimal_TD18_FD2___4" nillable="false" minOccurs="1" maxOccurs="1"/>
          <xs:element name="P1081674" type="Decimal_TD18_FD2___4" nillable="false" minOccurs="1" maxOccurs="1"/>
          <xs:element name="P1123008" type="Decimal_TD18_FD2___7" nillable="false" minOccurs="1" maxOccurs="1"/>
          <xs:element name="P1123009" type="Decimal_TD18_FD2___7" nillable="false" minOccurs="1" maxOccurs="1"/>
          <xs:element name="P1081676" type="Decimal_TD18_FD2___4" nillable="false" minOccurs="1" maxOccurs="1"/>
          <xs:element name="P1081678" type="Decimal_TD18_FD2___4" nillable="false" minOccurs="1" maxOccurs="1"/>
          <xs:element name="P1081680" type="Decimal_TD18_FD2___4" nillable="false" minOccurs="1" maxOccurs="1"/>
          <xs:element name="P1081682" type="Decimal_TD18_FD2___4" nillable="false" minOccurs="1" maxOccurs="1"/>
          <xs:element name="P1081684" type="Decimal_TD18_FD2___4" nillable="false" minOccurs="1" maxOccurs="1"/>
          <xs:element name="P1078222" type="Decimal_TD18_FD2___4" nillable="false" minOccurs="1" maxOccurs="1"/>
          <xs:element name="P1078224" type="Decimal_TD18_FD2___4" nillable="false" minOccurs="1" maxOccurs="1"/>
          <xs:element name="P1078226" type="Decimal_TD18_FD2___4" nillable="false" minOccurs="1" maxOccurs="1"/>
          <xs:element name="P1078229" type="Decimal_TD18_FD2___4" nillable="false" minOccurs="1" maxOccurs="1"/>
          <xs:element name="P1078231" type="Decimal_TD18_FD2___4" nillable="false" minOccurs="1" maxOccurs="1"/>
          <xs:element name="P1078233" type="Decimal_TD18_FD2___4" nillable="false" minOccurs="1" maxOccurs="1"/>
          <xs:element name="P1078236" type="Decimal_TD18_FD2___4" nillable="false" minOccurs="1" maxOccurs="1"/>
          <xs:element name="P1078237" type="Decimal_TD18_FD2___4" nillable="false" minOccurs="1" maxOccurs="1"/>
          <xs:element name="P1081543" type="Decimal_TD18_FD2___4" nillable="false" minOccurs="1" maxOccurs="1"/>
          <xs:element name="P1081685" type="Decimal_TD18_FD2___4" nillable="false" minOccurs="1" maxOccurs="1"/>
          <xs:element name="P1081686" type="Decimal_TD18_FD2___4" nillable="false" minOccurs="1" maxOccurs="1"/>
          <xs:element name="P1123010" type="Decimal_TD18_FD2___7" nillable="false" minOccurs="1" maxOccurs="1"/>
          <xs:element name="P1123011" type="Decimal_TD18_FD2___7" nillable="false" minOccurs="1" maxOccurs="1"/>
          <xs:element name="P1081687" type="Decimal_TD18_FD2___4" nillable="false" minOccurs="1" maxOccurs="1"/>
          <xs:element name="P1081688" type="Decimal_TD18_FD2___4" nillable="false" minOccurs="1" maxOccurs="1"/>
          <xs:element name="P1081689" type="Decimal_TD18_FD2___4" nillable="false" minOccurs="1" maxOccurs="1"/>
          <xs:element name="P1081690" type="Decimal_TD18_FD2___4" nillable="false" minOccurs="1" maxOccurs="1"/>
          <xs:element name="P1081696" type="Decimal_TD18_FD2___4" nillable="false" minOccurs="1" maxOccurs="1"/>
          <xs:element name="P1078238" type="Decimal_TD18_FD2___4" nillable="false" minOccurs="1" maxOccurs="1"/>
          <xs:element name="P1078239" type="Decimal_TD18_FD2___4" nillable="false" minOccurs="1" maxOccurs="1"/>
          <xs:element name="P1078240" type="Decimal_TD18_FD2___4" nillable="false" minOccurs="1" maxOccurs="1"/>
          <xs:element name="P1078241" type="Decimal_TD18_FD2___4" nillable="false" minOccurs="1" maxOccurs="1"/>
          <xs:element name="P1078242" type="Decimal_TD18_FD2___4" nillable="false" minOccurs="1" maxOccurs="1"/>
          <xs:element name="P1078243" type="Decimal_TD18_FD2___4" nillable="false" minOccurs="1" maxOccurs="1"/>
          <xs:element name="P1078946" type="Decimal_TD18_FD2___4" nillable="false" minOccurs="1" maxOccurs="1"/>
          <xs:element name="P1078947" type="Decimal_TD18_FD2___4" nillable="false" minOccurs="1" maxOccurs="1"/>
          <xs:element name="P1081544" type="Decimal_TD18_FD2___4" nillable="false" minOccurs="1" maxOccurs="1"/>
          <xs:element name="P1081697" type="Decimal_TD18_FD2___4" nillable="false" minOccurs="1" maxOccurs="1"/>
          <xs:element name="P1081698" type="Decimal_TD18_FD2___4" nillable="false" minOccurs="1" maxOccurs="1"/>
          <xs:element name="P1123012" type="Decimal_TD18_FD2___7" nillable="false" minOccurs="1" maxOccurs="1"/>
          <xs:element name="P1123013" type="Decimal_TD18_FD2___7" nillable="false" minOccurs="1" maxOccurs="1"/>
          <xs:element name="P1081699" type="Decimal_TD18_FD2___4" nillable="false" minOccurs="1" maxOccurs="1"/>
          <xs:element name="P1081700" type="Decimal_TD18_FD2___4" nillable="false" minOccurs="1" maxOccurs="1"/>
          <xs:element name="P1081701" type="Decimal_TD18_FD2___4" nillable="false" minOccurs="1" maxOccurs="1"/>
          <xs:element name="P1081702" type="Decimal_TD18_FD2___4" nillable="false" minOccurs="1" maxOccurs="1"/>
          <xs:element name="P1081703" type="Decimal_TD18_FD2___4" nillable="false" minOccurs="1" maxOccurs="1"/>
          <xs:element name="P1078948" type="Decimal_TD18_FD2___4" nillable="false" minOccurs="1" maxOccurs="1"/>
          <xs:element name="P1078949" type="Decimal_TD18_FD2___4" nillable="false" minOccurs="1" maxOccurs="1"/>
          <xs:element name="P1079430" type="Decimal_TD18_FD2___4" nillable="false" minOccurs="1" maxOccurs="1"/>
          <xs:element name="P1079851" type="Decimal_TD18_FD2___4" nillable="false" minOccurs="1" maxOccurs="1"/>
          <xs:element name="P1079852" type="Decimal_TD18_FD2___4" nillable="false" minOccurs="1" maxOccurs="1"/>
          <xs:element name="P1079853" type="Decimal_TD18_FD2___4" nillable="false" minOccurs="1" maxOccurs="1"/>
          <xs:element name="P1079854" type="Decimal_TD18_FD2___4" nillable="false" minOccurs="1" maxOccurs="1"/>
          <xs:element name="P1079855" type="Decimal_TD18_FD2___4" nillable="false" minOccurs="1" maxOccurs="1"/>
          <xs:element name="P1081545" type="Decimal_TD18_FD2___4" nillable="false" minOccurs="1" maxOccurs="1"/>
          <xs:element name="P1081704" type="Decimal_TD18_FD2___4" nillable="false" minOccurs="1" maxOccurs="1"/>
          <xs:element name="P1081705" type="Decimal_TD18_FD2___4" nillable="false" minOccurs="1" maxOccurs="1"/>
          <xs:element name="P1123014" type="Decimal_TD18_FD2___7" nillable="false" minOccurs="1" maxOccurs="1"/>
          <xs:element name="P1123015" type="Decimal_TD18_FD2___7" nillable="false" minOccurs="1" maxOccurs="1"/>
          <xs:element name="P1081706" type="Decimal_TD18_FD2___4" nillable="false" minOccurs="1" maxOccurs="1"/>
          <xs:element name="P1081707" type="Decimal_TD18_FD2___4" nillable="false" minOccurs="1" maxOccurs="1"/>
          <xs:element name="P1081708" type="Decimal_TD18_FD2___4" nillable="false" minOccurs="1" maxOccurs="1"/>
          <xs:element name="P1081709" type="Decimal_TD18_FD2___4" nillable="false" minOccurs="1" maxOccurs="1"/>
          <xs:element name="P1081710" type="Decimal_TD18_FD2___4" nillable="false" minOccurs="1" maxOccurs="1"/>
          <xs:element name="P1079856" type="Decimal_TD18_FD2___4" nillable="false" minOccurs="1" maxOccurs="1"/>
          <xs:element name="P1079857" type="Decimal_TD18_FD2___4" nillable="false" minOccurs="1" maxOccurs="1"/>
          <xs:element name="P1079858" type="Decimal_TD18_FD2___4" nillable="false" minOccurs="1" maxOccurs="1"/>
          <xs:element name="P1079859" type="Decimal_TD18_FD2___4" nillable="false" minOccurs="1" maxOccurs="1"/>
          <xs:element name="P1079860" type="Decimal_TD18_FD2___4" nillable="false" minOccurs="1" maxOccurs="1"/>
          <xs:element name="P1079861" type="Decimal_TD18_FD2___4" nillable="false" minOccurs="1" maxOccurs="1"/>
          <xs:element name="P1079862" type="Decimal_TD18_FD2___4" nillable="false" minOccurs="1" maxOccurs="1"/>
          <xs:element name="P1079863" type="Decimal_TD18_FD2___4" nillable="false" minOccurs="1" maxOccurs="1"/>
          <xs:element name="P1081711" type="Decimal_TD18_FD2___4" nillable="false" minOccurs="1" maxOccurs="1"/>
          <xs:element name="P1081712" type="Decimal_TD18_FD2___4" nillable="false" minOccurs="1" maxOccurs="1"/>
          <xs:element name="P1081713" type="Decimal_TD18_FD2___4" nillable="false" minOccurs="1" maxOccurs="1"/>
          <xs:element name="P1123016" type="Decimal_TD18_FD2___7" nillable="false" minOccurs="1" maxOccurs="1"/>
          <xs:element name="P1123017" type="Decimal_TD18_FD2___7" nillable="false" minOccurs="1" maxOccurs="1"/>
          <xs:element name="P1081714" type="Decimal_TD18_FD2___4" nillable="false" minOccurs="1" maxOccurs="1"/>
          <xs:element name="P1081715" type="Decimal_TD18_FD2___4" nillable="false" minOccurs="1" maxOccurs="1"/>
          <xs:element name="P1081716" type="Decimal_TD18_FD2___4" nillable="false" minOccurs="1" maxOccurs="1"/>
          <xs:element name="P1081717" type="Decimal_TD18_FD2___4" nillable="false" minOccurs="1" maxOccurs="1"/>
          <xs:element name="P1081718" type="Decimal_TD18_FD2___4" nillable="false" minOccurs="1" maxOccurs="1"/>
          <xs:element name="P1079864" type="Decimal_TD18_FD2___4" nillable="false" minOccurs="1" maxOccurs="1"/>
          <xs:element name="P1079865" type="Decimal_TD18_FD2___4" nillable="false" minOccurs="1" maxOccurs="1"/>
          <xs:element name="P1079866" type="Decimal_TD18_FD2___4" nillable="false" minOccurs="1" maxOccurs="1"/>
          <xs:element name="P1079867" type="Decimal_TD18_FD2___4" nillable="false" minOccurs="1" maxOccurs="1"/>
          <xs:element name="P1079868" type="Decimal_TD18_FD2___4" nillable="false" minOccurs="1" maxOccurs="1"/>
          <xs:element name="P1079869" type="Decimal_TD18_FD2___4" nillable="false" minOccurs="1" maxOccurs="1"/>
          <xs:element name="P1079870" type="Decimal_TD18_FD2___4" nillable="false" minOccurs="1" maxOccurs="1"/>
          <xs:element name="P1079871" type="Decimal_TD18_FD2___4" nillable="false" minOccurs="1" maxOccurs="1"/>
          <xs:element name="P1081874" type="Decimal_TD18_FD2___4" nillable="false" minOccurs="1" maxOccurs="1"/>
          <xs:element name="P1081877" type="Decimal_TD18_FD2___4" nillable="false" minOccurs="1" maxOccurs="1"/>
          <xs:element name="P1081880" type="Decimal_TD18_FD2___4" nillable="false" minOccurs="1" maxOccurs="1"/>
          <xs:element name="P1123018" type="Decimal_TD18_FD2___7" nillable="false" minOccurs="1" maxOccurs="1"/>
          <xs:element name="P1123019" type="Decimal_TD18_FD2___7" nillable="false" minOccurs="1" maxOccurs="1"/>
          <xs:element name="P1081882" type="Decimal_TD18_FD2___4" nillable="false" minOccurs="1" maxOccurs="1"/>
          <xs:element name="P1081888" type="Decimal_TD18_FD2___4" nillable="false" minOccurs="1" maxOccurs="1"/>
          <xs:element name="P1081891" type="Decimal_TD18_FD2___4" nillable="false" minOccurs="1" maxOccurs="1"/>
          <xs:element name="P1081893" type="Decimal_TD18_FD2___4" nillable="false" minOccurs="1" maxOccurs="1"/>
          <xs:element name="P1081895" type="Decimal_TD18_FD2___4" nillable="false" minOccurs="1" maxOccurs="1"/>
          <xs:element name="P1079872" type="Decimal_TD18_FD2___4" nillable="false" minOccurs="1" maxOccurs="1"/>
          <xs:element name="P1079873" type="Decimal_TD18_FD2___4" nillable="false" minOccurs="1" maxOccurs="1"/>
          <xs:element name="P1079874" type="Decimal_TD18_FD2___4" nillable="false" minOccurs="1" maxOccurs="1"/>
          <xs:element name="P1079875" type="Decimal_TD18_FD2___4" nillable="false" minOccurs="1" maxOccurs="1"/>
          <xs:element name="P1079876" type="Decimal_TD18_FD2___4" nillable="false" minOccurs="1" maxOccurs="1"/>
          <xs:element name="P1079877" type="Decimal_TD18_FD2___4" nillable="false" minOccurs="1" maxOccurs="1"/>
          <xs:element name="P1079878" type="Decimal_TD18_FD2___4" nillable="false" minOccurs="1" maxOccurs="1"/>
          <xs:element name="P1079879" type="Decimal_TD18_FD2___4" nillable="false" minOccurs="1" maxOccurs="1"/>
          <xs:element name="P1081898" type="Decimal_TD18_FD2___4" nillable="false" minOccurs="1" maxOccurs="1"/>
          <xs:element name="P1081900" type="Decimal_TD18_FD2___4" nillable="false" minOccurs="1" maxOccurs="1"/>
          <xs:element name="P1081902" type="Decimal_TD18_FD2___4" nillable="false" minOccurs="1" maxOccurs="1"/>
          <xs:element name="P1123020" type="Decimal_TD18_FD2___7" nillable="false" minOccurs="1" maxOccurs="1"/>
          <xs:element name="P1123021" type="Decimal_TD18_FD2___7" nillable="false" minOccurs="1" maxOccurs="1"/>
          <xs:element name="P1081903" type="Decimal_TD18_FD2___4" nillable="false" minOccurs="1" maxOccurs="1"/>
          <xs:element name="P1081906" type="Decimal_TD18_FD2___4" nillable="false" minOccurs="1" maxOccurs="1"/>
          <xs:element name="P1081908" type="Decimal_TD18_FD2___4" nillable="false" minOccurs="1" maxOccurs="1"/>
          <xs:element name="P1081915" type="Decimal_TD18_FD2___4" nillable="false" minOccurs="1" maxOccurs="1"/>
          <xs:element name="P1081918" type="Decimal_TD18_FD2___4" nillable="false" minOccurs="1" maxOccurs="1"/>
          <xs:element name="P1079880" type="Decimal_TD18_FD2___4" nillable="false" minOccurs="1" maxOccurs="1"/>
          <xs:element name="P1079881" type="Decimal_TD18_FD2___4" nillable="false" minOccurs="1" maxOccurs="1"/>
          <xs:element name="P1079882" type="Decimal_TD18_FD2___4" nillable="false" minOccurs="1" maxOccurs="1"/>
          <xs:element name="P1079883" type="Decimal_TD18_FD2___4" nillable="false" minOccurs="1" maxOccurs="1"/>
          <xs:element name="P1079884" type="Decimal_TD18_FD2___4" nillable="false" minOccurs="1" maxOccurs="1"/>
          <xs:element name="P1079885" type="Decimal_TD18_FD2___4" nillable="false" minOccurs="1" maxOccurs="1"/>
          <xs:element name="P1079886" type="Decimal_TD18_FD2___4" nillable="false" minOccurs="1" maxOccurs="1"/>
          <xs:element name="P1079887" type="Decimal_TD18_FD2___4" nillable="false" minOccurs="1" maxOccurs="1"/>
          <xs:element name="P1081920" type="Decimal_TD18_FD2___4" nillable="false" minOccurs="1" maxOccurs="1"/>
          <xs:element name="P1081922" type="Decimal_TD18_FD2___4" nillable="false" minOccurs="1" maxOccurs="1"/>
          <xs:element name="P1081925" type="Decimal_TD18_FD2___4" nillable="false" minOccurs="1" maxOccurs="1"/>
          <xs:element name="P1123022" type="Decimal_TD18_FD2___7" nillable="false" minOccurs="1" maxOccurs="1"/>
          <xs:element name="P1123023" type="Decimal_TD18_FD2___7" nillable="false" minOccurs="1" maxOccurs="1"/>
          <xs:element name="P1081927" type="Decimal_TD18_FD2___4" nillable="false" minOccurs="1" maxOccurs="1"/>
          <xs:element name="P1081929" type="Decimal_TD18_FD2___4" nillable="false" minOccurs="1" maxOccurs="1"/>
          <xs:element name="P1081930" type="Decimal_TD18_FD2___4" nillable="false" minOccurs="1" maxOccurs="1"/>
          <xs:element name="P1081932" type="Decimal_TD18_FD2___4" nillable="false" minOccurs="1" maxOccurs="1"/>
          <xs:element name="P1081934" type="Decimal_TD18_FD2___4" nillable="false" minOccurs="1" maxOccurs="1"/>
          <xs:element name="P1079888" type="Decimal_TD18_FD2___4" nillable="false" minOccurs="1" maxOccurs="1"/>
          <xs:element name="P1079889" type="Decimal_TD18_FD2___4" nillable="false" minOccurs="1" maxOccurs="1"/>
          <xs:element name="P1079890" type="Decimal_TD18_FD2___4" nillable="false" minOccurs="1" maxOccurs="1"/>
          <xs:element name="P1079891" type="Decimal_TD18_FD2___4" nillable="false" minOccurs="1" maxOccurs="1"/>
          <xs:element name="P1079892" type="Decimal_TD18_FD2___4" nillable="false" minOccurs="1" maxOccurs="1"/>
          <xs:element name="P1079893" type="Decimal_TD18_FD2___4" nillable="false" minOccurs="1" maxOccurs="1"/>
          <xs:element name="P1079894" type="Decimal_TD18_FD2___4" nillable="false" minOccurs="1" maxOccurs="1"/>
          <xs:element name="P1079895" type="Decimal_TD18_FD2___4" nillable="false" minOccurs="1" maxOccurs="1"/>
          <xs:element name="P1081936" type="Decimal_TD18_FD2___4" nillable="false" minOccurs="1" maxOccurs="1"/>
          <xs:element name="P1081938" type="Decimal_TD18_FD2___4" nillable="false" minOccurs="1" maxOccurs="1"/>
          <xs:element name="P1081940" type="Decimal_TD18_FD2___4" nillable="false" minOccurs="1" maxOccurs="1"/>
          <xs:element name="P1123024" type="Decimal_TD18_FD2___7" nillable="false" minOccurs="1" maxOccurs="1"/>
          <xs:element name="P1123025" type="Decimal_TD18_FD2___7" nillable="false" minOccurs="1" maxOccurs="1"/>
          <xs:element name="P1081942" type="Decimal_TD18_FD2___4" nillable="false" minOccurs="1" maxOccurs="1"/>
          <xs:element name="P1081944" type="Decimal_TD18_FD2___4" nillable="false" minOccurs="1" maxOccurs="1"/>
          <xs:element name="P1081946" type="Decimal_TD18_FD2___4" nillable="false" minOccurs="1" maxOccurs="1"/>
          <xs:element name="P1081948" type="Decimal_TD18_FD2___4" nillable="false" minOccurs="1" maxOccurs="1"/>
          <xs:element name="P1081950" type="Decimal_TD18_FD2___4" nillable="false" minOccurs="1" maxOccurs="1"/>
          <xs:element name="P1079896" type="Decimal_TD18_FD2___4" nillable="false" minOccurs="1" maxOccurs="1"/>
          <xs:element name="P1079897" type="Decimal_TD18_FD2___4" nillable="false" minOccurs="1" maxOccurs="1"/>
          <xs:element name="P1079898" type="Decimal_TD18_FD2___4" nillable="false" minOccurs="1" maxOccurs="1"/>
          <xs:element name="P1079899" type="Decimal_TD18_FD2___4" nillable="false" minOccurs="1" maxOccurs="1"/>
          <xs:element name="P1079900" type="Decimal_TD18_FD2___4" nillable="false" minOccurs="1" maxOccurs="1"/>
          <xs:element name="P1079901" type="Decimal_TD18_FD2___4" nillable="false" minOccurs="1" maxOccurs="1"/>
          <xs:element name="P1079902" type="Decimal_TD18_FD2___4" nillable="false" minOccurs="1" maxOccurs="1"/>
          <xs:element name="P1079903" type="Decimal_TD18_FD2___4" nillable="false" minOccurs="1" maxOccurs="1"/>
          <xs:element name="P1081953" type="Decimal_TD18_FD2___4" nillable="false" minOccurs="1" maxOccurs="1"/>
          <xs:element name="P1081958" type="Decimal_TD18_FD2___4" nillable="false" minOccurs="1" maxOccurs="1"/>
          <xs:element name="P1081960" type="Decimal_TD18_FD2___4" nillable="false" minOccurs="1" maxOccurs="1"/>
          <xs:element name="P1123026" type="Decimal_TD18_FD2___7" nillable="false" minOccurs="1" maxOccurs="1"/>
          <xs:element name="P1123027" type="Decimal_TD18_FD2___7" nillable="false" minOccurs="1" maxOccurs="1"/>
          <xs:element name="P1081962" type="Decimal_TD18_FD2___4" nillable="false" minOccurs="1" maxOccurs="1"/>
          <xs:element name="P1081964" type="Decimal_TD18_FD2___4" nillable="false" minOccurs="1" maxOccurs="1"/>
          <xs:element name="P1081966" type="Decimal_TD18_FD2___4" nillable="false" minOccurs="1" maxOccurs="1"/>
          <xs:element name="P1081968" type="Decimal_TD18_FD2___4" nillable="false" minOccurs="1" maxOccurs="1"/>
          <xs:element name="P1081970" type="Decimal_TD18_FD2___4" nillable="false" minOccurs="1" maxOccurs="1"/>
          <xs:element name="P1079904" type="Decimal_TD18_FD2___4" nillable="false" minOccurs="1" maxOccurs="1"/>
          <xs:element name="P1079905" type="Decimal_TD18_FD2___4" nillable="false" minOccurs="1" maxOccurs="1"/>
          <xs:element name="P1079906" type="Decimal_TD18_FD2___4" nillable="false" minOccurs="1" maxOccurs="1"/>
          <xs:element name="P1079907" type="Decimal_TD18_FD2___4" nillable="false" minOccurs="1" maxOccurs="1"/>
          <xs:element name="P1079908" type="Decimal_TD18_FD2___4" nillable="false" minOccurs="1" maxOccurs="1"/>
          <xs:element name="P1079909" type="Decimal_TD18_FD2___4" nillable="false" minOccurs="1" maxOccurs="1"/>
          <xs:element name="P1079910" type="Decimal_TD18_FD2___4" nillable="false" minOccurs="1" maxOccurs="1"/>
          <xs:element name="P1079912" type="Decimal_TD18_FD2___4" nillable="false" minOccurs="1" maxOccurs="1"/>
          <xs:element name="P1081972" type="Decimal_TD18_FD2___4" nillable="false" minOccurs="1" maxOccurs="1"/>
          <xs:element name="P1081973" type="Decimal_TD18_FD2___4" nillable="false" minOccurs="1" maxOccurs="1"/>
          <xs:element name="P1081975" type="Decimal_TD18_FD2___4" nillable="false" minOccurs="1" maxOccurs="1"/>
          <xs:element name="P1123028" type="Decimal_TD18_FD2___7" nillable="false" minOccurs="1" maxOccurs="1"/>
          <xs:element name="P1123029" type="Decimal_TD18_FD2___7" nillable="false" minOccurs="1" maxOccurs="1"/>
          <xs:element name="P1081977" type="Decimal_TD18_FD2___4" nillable="false" minOccurs="1" maxOccurs="1"/>
          <xs:element name="P1081978" type="Decimal_TD18_FD2___4" nillable="false" minOccurs="1" maxOccurs="1"/>
          <xs:element name="P1081980" type="Decimal_TD18_FD2___4" nillable="false" minOccurs="1" maxOccurs="1"/>
          <xs:element name="P1081982" type="Decimal_TD18_FD2___4" nillable="false" minOccurs="1" maxOccurs="1"/>
          <xs:element name="P1081984" type="Decimal_TD18_FD2___4" nillable="false" minOccurs="1" maxOccurs="1"/>
          <xs:element name="P1079911" type="Decimal_TD18_FD2___4" nillable="false" minOccurs="1" maxOccurs="1"/>
          <xs:element name="P1079913" type="Decimal_TD18_FD2___4" nillable="false" minOccurs="1" maxOccurs="1"/>
          <xs:element name="P1079914" type="Decimal_TD18_FD2___4" nillable="false" minOccurs="1" maxOccurs="1"/>
          <xs:element name="P1079915" type="Decimal_TD18_FD2___4" nillable="false" minOccurs="1" maxOccurs="1"/>
          <xs:element name="P1079916" type="Decimal_TD18_FD2___4" nillable="false" minOccurs="1" maxOccurs="1"/>
          <xs:element name="P1079917" type="Decimal_TD18_FD2___4" nillable="false" minOccurs="1" maxOccurs="1"/>
          <xs:element name="P1079918" type="Decimal_TD18_FD2___4" nillable="false" minOccurs="1" maxOccurs="1"/>
          <xs:element name="P1079919" type="Decimal_TD18_FD2___4" nillable="false" minOccurs="1" maxOccurs="1"/>
          <xs:element name="P1081986" type="Decimal_TD18_FD2___4" nillable="false" minOccurs="1" maxOccurs="1"/>
          <xs:element name="P1081988" type="Decimal_TD18_FD2___4" nillable="false" minOccurs="1" maxOccurs="1"/>
          <xs:element name="P1081990" type="Decimal_TD18_FD2___4" nillable="false" minOccurs="1" maxOccurs="1"/>
          <xs:element name="P1123030" type="Decimal_TD18_FD2___7" nillable="false" minOccurs="1" maxOccurs="1"/>
          <xs:element name="P1123031" type="Decimal_TD18_FD2___7" nillable="false" minOccurs="1" maxOccurs="1"/>
          <xs:element name="P1081993" type="Decimal_TD18_FD2___4" nillable="false" minOccurs="1" maxOccurs="1"/>
          <xs:element name="P1081995" type="Decimal_TD18_FD2___4" nillable="false" minOccurs="1" maxOccurs="1"/>
          <xs:element name="P1081997" type="Decimal_TD18_FD2___4" nillable="false" minOccurs="1" maxOccurs="1"/>
          <xs:element name="P1081999" type="Decimal_TD18_FD2___4" nillable="false" minOccurs="1" maxOccurs="1"/>
          <xs:element name="P1082001" type="Decimal_TD18_FD2___4" nillable="false" minOccurs="1" maxOccurs="1"/>
          <xs:element name="P1079928" type="Decimal_TD18_FD2___4" nillable="false" minOccurs="1" maxOccurs="1"/>
          <xs:element name="P1079929" type="Decimal_TD18_FD2___4" nillable="false" minOccurs="1" maxOccurs="1"/>
          <xs:element name="P1079930" type="Decimal_TD18_FD2___4" nillable="false" minOccurs="1" maxOccurs="1"/>
          <xs:element name="P1079931" type="Decimal_TD18_FD2___4" nillable="false" minOccurs="1" maxOccurs="1"/>
          <xs:element name="P1079932" type="Decimal_TD18_FD2___4" nillable="false" minOccurs="1" maxOccurs="1"/>
          <xs:element name="P1079933" type="Decimal_TD18_FD2___4" nillable="false" minOccurs="1" maxOccurs="1"/>
          <xs:element name="P1079934" type="Decimal_TD18_FD2___4" nillable="false" minOccurs="1" maxOccurs="1"/>
          <xs:element name="P1079935" type="Decimal_TD18_FD2___4" nillable="false" minOccurs="1" maxOccurs="1"/>
          <xs:element name="P1082014" type="Decimal_TD18_FD2___4" nillable="false" minOccurs="1" maxOccurs="1"/>
          <xs:element name="P1082016" type="Decimal_TD18_FD2___4" nillable="false" minOccurs="1" maxOccurs="1"/>
          <xs:element name="P1082018" type="Decimal_TD18_FD2___4" nillable="false" minOccurs="1" maxOccurs="1"/>
          <xs:element name="P1123032" type="Decimal_TD18_FD2___7" nillable="false" minOccurs="1" maxOccurs="1"/>
          <xs:element name="P1123033" type="Decimal_TD18_FD2___7" nillable="false" minOccurs="1" maxOccurs="1"/>
          <xs:element name="P1082019" type="Decimal_TD18_FD2___4" nillable="false" minOccurs="1" maxOccurs="1"/>
          <xs:element name="P1082029" type="Decimal_TD18_FD2___4" nillable="false" minOccurs="1" maxOccurs="1"/>
          <xs:element name="P1082032" type="Decimal_TD18_FD2___4" nillable="false" minOccurs="1" maxOccurs="1"/>
          <xs:element name="P1082034" type="Decimal_TD18_FD2___4" nillable="false" minOccurs="1" maxOccurs="1"/>
          <xs:element name="P1082035" type="Decimal_TD18_FD2___4" nillable="false" minOccurs="1" maxOccurs="1"/>
          <xs:element name="P1123110" type="Decimal_TD18_FD2___7" nillable="false" minOccurs="1" maxOccurs="1"/>
          <xs:element name="P1123111" type="Decimal_TD18_FD2___7" nillable="false" minOccurs="1" maxOccurs="1"/>
          <xs:element name="P1123112" type="Decimal_TD18_FD2___7" nillable="false" minOccurs="1" maxOccurs="1"/>
          <xs:element name="P1123113" type="Decimal_TD18_FD2___7" nillable="false" minOccurs="1" maxOccurs="1"/>
          <xs:element name="P1123118" type="Decimal_TD18_FD2___7" nillable="false" minOccurs="1" maxOccurs="1"/>
          <xs:element name="P1123127" type="Decimal_TD18_FD2___7" nillable="false" minOccurs="1" maxOccurs="1"/>
          <xs:element name="P1123126" type="Decimal_TD18_FD2___7" nillable="false" minOccurs="1" maxOccurs="1"/>
          <xs:element name="P1123125" type="Decimal_TD18_FD2___7" nillable="false" minOccurs="1" maxOccurs="1"/>
          <xs:element name="P1123124" type="Decimal_TD18_FD2___7" nillable="false" minOccurs="1" maxOccurs="1"/>
          <xs:element name="P1123128" type="Decimal_TD18_FD2___7" nillable="false" minOccurs="1" maxOccurs="1"/>
          <xs:element name="P1123129" type="Decimal_TD18_FD2___7" nillable="false" minOccurs="1" maxOccurs="1"/>
          <xs:element name="P1123034" type="Decimal_TD18_FD2___7" nillable="false" minOccurs="1" maxOccurs="1"/>
          <xs:element name="P1123035" type="Decimal_TD18_FD2___7" nillable="false" minOccurs="1" maxOccurs="1"/>
          <xs:element name="P1123130" type="Decimal_TD18_FD2___7" nillable="false" minOccurs="1" maxOccurs="1"/>
          <xs:element name="P1123134" type="Decimal_TD18_FD2___7" nillable="false" minOccurs="1" maxOccurs="1"/>
          <xs:element name="P1123137" type="Decimal_TD18_FD2___7" nillable="false" minOccurs="1" maxOccurs="1"/>
          <xs:element name="P1123138" type="Decimal_TD18_FD2___7" nillable="false" minOccurs="1" maxOccurs="1"/>
          <xs:element name="P1123141" type="Decimal_TD18_FD2___7" nillable="false" minOccurs="1" maxOccurs="1"/>
          <xs:element name="P1079936" type="Decimal_TD18_FD2___4" nillable="false" minOccurs="1" maxOccurs="1"/>
          <xs:element name="P1079937" type="Decimal_TD18_FD2___4" nillable="false" minOccurs="1" maxOccurs="1"/>
          <xs:element name="P1079938" type="Decimal_TD18_FD2___4" nillable="false" minOccurs="1" maxOccurs="1"/>
          <xs:element name="P1079939" type="Decimal_TD18_FD2___4" nillable="false" minOccurs="1" maxOccurs="1"/>
          <xs:element name="P1079940" type="Decimal_TD18_FD2___4" nillable="false" minOccurs="1" maxOccurs="1"/>
          <xs:element name="P1079941" type="Decimal_TD18_FD2___4" nillable="false" minOccurs="1" maxOccurs="1"/>
          <xs:element name="P1079942" type="Decimal_TD18_FD2___4" nillable="false" minOccurs="1" maxOccurs="1"/>
          <xs:element name="P1079943" type="Decimal_TD18_FD2___4" nillable="false" minOccurs="1" maxOccurs="1"/>
          <xs:element name="P1082038" type="Decimal_TD18_FD2___4" nillable="false" minOccurs="1" maxOccurs="1"/>
          <xs:element name="P1082045" type="Decimal_TD18_FD2___4" nillable="false" minOccurs="1" maxOccurs="1"/>
          <xs:element name="P1082047" type="Decimal_TD18_FD2___4" nillable="false" minOccurs="1" maxOccurs="1"/>
          <xs:element name="P1123036" type="Decimal_TD18_FD2___7" nillable="false" minOccurs="1" maxOccurs="1"/>
          <xs:element name="P1123037" type="Decimal_TD18_FD2___7" nillable="false" minOccurs="1" maxOccurs="1"/>
          <xs:element name="P1082048" type="Decimal_TD18_FD2___4" nillable="false" minOccurs="1" maxOccurs="1"/>
          <xs:element name="P1082075" type="Decimal_TD18_FD2___4" nillable="false" minOccurs="1" maxOccurs="1"/>
          <xs:element name="P1082077" type="Decimal_TD18_FD2___4" nillable="false" minOccurs="1" maxOccurs="1"/>
          <xs:element name="P1082092" type="Decimal_TD18_FD2___4" nillable="false" minOccurs="1" maxOccurs="1"/>
          <xs:element name="P1082094" type="Decimal_TD18_FD2___4" nillable="false" minOccurs="1" maxOccurs="1"/>
          <xs:element name="P1123114" type="Decimal_TD18_FD2___7" nillable="false" minOccurs="1" maxOccurs="1"/>
          <xs:element name="P1123115" type="Decimal_TD18_FD2___7" nillable="false" minOccurs="1" maxOccurs="1"/>
          <xs:element name="P1123116" type="Decimal_TD18_FD2___7" nillable="false" minOccurs="1" maxOccurs="1"/>
          <xs:element name="P1123117" type="Decimal_TD18_FD2___7" nillable="false" minOccurs="1" maxOccurs="1"/>
          <xs:element name="P1123119" type="Decimal_TD18_FD2___7" nillable="false" minOccurs="1" maxOccurs="1"/>
          <xs:element name="P1123120" type="Decimal_TD18_FD2___7" nillable="false" minOccurs="1" maxOccurs="1"/>
          <xs:element name="P1123121" type="Decimal_TD18_FD2___7" nillable="false" minOccurs="1" maxOccurs="1"/>
          <xs:element name="P1123122" type="Decimal_TD18_FD2___7" nillable="false" minOccurs="1" maxOccurs="1"/>
          <xs:element name="P1123123" type="Decimal_TD18_FD2___7" nillable="false" minOccurs="1" maxOccurs="1"/>
          <xs:element name="P1123133" type="Decimal_TD18_FD2___7" nillable="false" minOccurs="1" maxOccurs="1"/>
          <xs:element name="P1123132" type="Decimal_TD18_FD2___7" nillable="false" minOccurs="1" maxOccurs="1"/>
          <xs:element name="P1123038" type="Decimal_TD18_FD2___7" nillable="false" minOccurs="1" maxOccurs="1"/>
          <xs:element name="P1123039" type="Decimal_TD18_FD2___7" nillable="false" minOccurs="1" maxOccurs="1"/>
          <xs:element name="P1123131" type="Decimal_TD18_FD2___7" nillable="false" minOccurs="1" maxOccurs="1"/>
          <xs:element name="P1123135" type="Decimal_TD18_FD2___7" nillable="false" minOccurs="1" maxOccurs="1"/>
          <xs:element name="P1123136" type="Decimal_TD18_FD2___7" nillable="false" minOccurs="1" maxOccurs="1"/>
          <xs:element name="P1123139" type="Decimal_TD18_FD2___7" nillable="false" minOccurs="1" maxOccurs="1"/>
          <xs:element name="P1123140" type="Decimal_TD18_FD2___7" nillable="false" minOccurs="1" maxOccurs="1"/>
          <xs:element name="P1079944" type="Decimal_TD18_FD2___4" nillable="false" minOccurs="1" maxOccurs="1"/>
          <xs:element name="P1079945" type="Decimal_TD18_FD2___4" nillable="false" minOccurs="1" maxOccurs="1"/>
          <xs:element name="P1079946" type="Decimal_TD18_FD2___4" nillable="false" minOccurs="1" maxOccurs="1"/>
          <xs:element name="P1079947" type="Decimal_TD18_FD2___4" nillable="false" minOccurs="1" maxOccurs="1"/>
          <xs:element name="P1079948" type="Decimal_TD18_FD2___4" nillable="false" minOccurs="1" maxOccurs="1"/>
          <xs:element name="P1079949" type="Decimal_TD18_FD2___4" nillable="false" minOccurs="1" maxOccurs="1"/>
          <xs:element name="P1079950" type="Decimal_TD18_FD2___4" nillable="false" minOccurs="1" maxOccurs="1"/>
          <xs:element name="P1079951" type="Decimal_TD18_FD2___4" nillable="false" minOccurs="1" maxOccurs="1"/>
          <xs:element name="P1082096" type="Decimal_TD18_FD2___4" nillable="false" minOccurs="1" maxOccurs="1"/>
          <xs:element name="P1082098" type="Decimal_TD18_FD2___4" nillable="false" minOccurs="1" maxOccurs="1"/>
          <xs:element name="P1082100" type="Decimal_TD18_FD2___4" nillable="false" minOccurs="1" maxOccurs="1"/>
          <xs:element name="P1123041" type="Decimal_TD18_FD2___7" nillable="false" minOccurs="1" maxOccurs="1"/>
          <xs:element name="P1123040" type="Decimal_TD18_FD2___7" nillable="false" minOccurs="1" maxOccurs="1"/>
          <xs:element name="P1082102" type="Decimal_TD18_FD2___4" nillable="false" minOccurs="1" maxOccurs="1"/>
          <xs:element name="P1082104" type="Decimal_TD18_FD2___4" nillable="false" minOccurs="1" maxOccurs="1"/>
          <xs:element name="P1082105" type="Decimal_TD18_FD2___4" nillable="false" minOccurs="1" maxOccurs="1"/>
          <xs:element name="P1082106" type="Decimal_TD18_FD2___4" nillable="false" minOccurs="1" maxOccurs="1"/>
          <xs:element name="P1082108" type="Decimal_TD18_FD2___4" nillable="false" minOccurs="1" maxOccurs="1"/>
          <xs:element name="P1079952" type="Decimal_TD18_FD2___4" nillable="false" minOccurs="1" maxOccurs="1"/>
          <xs:element name="P1079953" type="Decimal_TD18_FD2___4" nillable="false" minOccurs="1" maxOccurs="1"/>
          <xs:element name="P1079954" type="Decimal_TD18_FD2___4" nillable="false" minOccurs="1" maxOccurs="1"/>
          <xs:element name="P1079955" type="Decimal_TD18_FD2___4" nillable="false" minOccurs="1" maxOccurs="1"/>
          <xs:element name="P1079956" type="Decimal_TD18_FD2___4" nillable="false" minOccurs="1" maxOccurs="1"/>
          <xs:element name="P1079957" type="Decimal_TD18_FD2___4" nillable="false" minOccurs="1" maxOccurs="1"/>
          <xs:element name="P1079958" type="Decimal_TD18_FD2___4" nillable="false" minOccurs="1" maxOccurs="1"/>
          <xs:element name="P1079959" type="Decimal_TD18_FD2___4" nillable="false" minOccurs="1" maxOccurs="1"/>
          <xs:element name="P1082110" type="Decimal_TD18_FD2___4" nillable="false" minOccurs="1" maxOccurs="1"/>
          <xs:element name="P1082112" type="Decimal_TD18_FD2___4" nillable="false" minOccurs="1" maxOccurs="1"/>
          <xs:element name="P1082115" type="Decimal_TD18_FD2___4" nillable="false" minOccurs="1" maxOccurs="1"/>
          <xs:element name="P1123042" type="Decimal_TD18_FD2___7" nillable="false" minOccurs="1" maxOccurs="1"/>
          <xs:element name="P1123043" type="Decimal_TD18_FD2___7" nillable="false" minOccurs="1" maxOccurs="1"/>
          <xs:element name="P1082118" type="Decimal_TD18_FD2___4" nillable="false" minOccurs="1" maxOccurs="1"/>
          <xs:element name="P1082121" type="Decimal_TD18_FD2___4" nillable="false" minOccurs="1" maxOccurs="1"/>
          <xs:element name="P1082125" type="Decimal_TD18_FD2___4" nillable="false" minOccurs="1" maxOccurs="1"/>
          <xs:element name="P1082133" type="Decimal_TD18_FD2___4" nillable="false" minOccurs="1" maxOccurs="1"/>
          <xs:element name="P1082135" type="Decimal_TD18_FD2___4" nillable="false" minOccurs="1" maxOccurs="1"/>
          <xs:element name="P1079960" type="Decimal_TD18_FD2___4" nillable="false" minOccurs="1" maxOccurs="1"/>
          <xs:element name="P1079961" type="Decimal_TD18_FD2___4" nillable="false" minOccurs="1" maxOccurs="1"/>
          <xs:element name="P1079962" type="Decimal_TD18_FD2___4" nillable="false" minOccurs="1" maxOccurs="1"/>
          <xs:element name="P1079963" type="Decimal_TD18_FD2___4" nillable="false" minOccurs="1" maxOccurs="1"/>
          <xs:element name="P1079964" type="Decimal_TD18_FD2___4" nillable="false" minOccurs="1" maxOccurs="1"/>
          <xs:element name="P1079965" type="Decimal_TD18_FD2___4" nillable="false" minOccurs="1" maxOccurs="1"/>
          <xs:element name="P1079966" type="Decimal_TD18_FD2___4" nillable="false" minOccurs="1" maxOccurs="1"/>
          <xs:element name="P1079967" type="Decimal_TD18_FD2___4" nillable="false" minOccurs="1" maxOccurs="1"/>
          <xs:element name="P1082136" type="Decimal_TD18_FD2___4" nillable="false" minOccurs="1" maxOccurs="1"/>
          <xs:element name="P1082139" type="Decimal_TD18_FD2___4" nillable="false" minOccurs="1" maxOccurs="1"/>
          <xs:element name="P1082147" type="Decimal_TD18_FD2___4" nillable="false" minOccurs="1" maxOccurs="1"/>
          <xs:element name="P1123044" type="Decimal_TD18_FD2___7" nillable="false" minOccurs="1" maxOccurs="1"/>
          <xs:element name="P1123045" type="Decimal_TD18_FD2___7" nillable="false" minOccurs="1" maxOccurs="1"/>
          <xs:element name="P1082148" type="Decimal_TD18_FD2___4" nillable="false" minOccurs="1" maxOccurs="1"/>
          <xs:element name="P1082149" type="Decimal_TD18_FD2___4" nillable="false" minOccurs="1" maxOccurs="1"/>
          <xs:element name="P1082150" type="Decimal_TD18_FD2___4" nillable="false" minOccurs="1" maxOccurs="1"/>
          <xs:element name="P1082151" type="Decimal_TD18_FD2___4" nillable="false" minOccurs="1" maxOccurs="1"/>
          <xs:element name="P1082152" type="Decimal_TD18_FD2___4" nillable="false" minOccurs="1" maxOccurs="1"/>
          <xs:element name="P1079968" type="Decimal_TD18_FD2___4" nillable="false" minOccurs="1" maxOccurs="1"/>
          <xs:element name="P1079969" type="Decimal_TD18_FD2___4" nillable="false" minOccurs="1" maxOccurs="1"/>
          <xs:element name="P1079970" type="Decimal_TD18_FD2___4" nillable="false" minOccurs="1" maxOccurs="1"/>
          <xs:element name="P1079971" type="Decimal_TD18_FD2___4" nillable="false" minOccurs="1" maxOccurs="1"/>
          <xs:element name="P1079972" type="Decimal_TD18_FD2___4" nillable="false" minOccurs="1" maxOccurs="1"/>
          <xs:element name="P1079973" type="Decimal_TD18_FD2___4" nillable="false" minOccurs="1" maxOccurs="1"/>
          <xs:element name="P1079974" type="Decimal_TD18_FD2___4" nillable="false" minOccurs="1" maxOccurs="1"/>
          <xs:element name="P1079975" type="Decimal_TD18_FD2___4" nillable="false" minOccurs="1" maxOccurs="1"/>
          <xs:element name="P1082153" type="Decimal_TD18_FD2___4" nillable="false" minOccurs="1" maxOccurs="1"/>
          <xs:element name="P1082155" type="Decimal_TD18_FD2___4" nillable="false" minOccurs="1" maxOccurs="1"/>
          <xs:element name="P1082156" type="Decimal_TD18_FD2___4" nillable="false" minOccurs="1" maxOccurs="1"/>
          <xs:element name="P1123046" type="Decimal_TD18_FD2___7" nillable="false" minOccurs="1" maxOccurs="1"/>
          <xs:element name="P1123047" type="Decimal_TD18_FD2___7" nillable="false" minOccurs="1" maxOccurs="1"/>
          <xs:element name="P1082157" type="Decimal_TD18_FD2___4" nillable="false" minOccurs="1" maxOccurs="1"/>
          <xs:element name="P1082158" type="Decimal_TD18_FD2___4" nillable="false" minOccurs="1" maxOccurs="1"/>
          <xs:element name="P1082159" type="Decimal_TD18_FD2___4" nillable="false" minOccurs="1" maxOccurs="1"/>
          <xs:element name="P1082160" type="Decimal_TD18_FD2___4" nillable="false" minOccurs="1" maxOccurs="1"/>
          <xs:element name="P1082161" type="Decimal_TD18_FD2___4" nillable="false" minOccurs="1" maxOccurs="1"/>
          <xs:element name="P1079976" type="Decimal_TD18_FD2___4" nillable="false" minOccurs="1" maxOccurs="1"/>
          <xs:element name="P1079977" type="Decimal_TD18_FD2___4" nillable="false" minOccurs="1" maxOccurs="1"/>
          <xs:element name="P1079978" type="Decimal_TD18_FD2___4" nillable="false" minOccurs="1" maxOccurs="1"/>
          <xs:element name="P1079979" type="Decimal_TD18_FD2___4" nillable="false" minOccurs="1" maxOccurs="1"/>
          <xs:element name="P1079980" type="Decimal_TD18_FD2___4" nillable="false" minOccurs="1" maxOccurs="1"/>
          <xs:element name="P1079981" type="Decimal_TD18_FD2___4" nillable="false" minOccurs="1" maxOccurs="1"/>
          <xs:element name="P1079982" type="Decimal_TD18_FD2___4" nillable="false" minOccurs="1" maxOccurs="1"/>
          <xs:element name="P1079983" type="Decimal_TD18_FD2___4" nillable="false" minOccurs="1" maxOccurs="1"/>
          <xs:element name="P1082162" type="Decimal_TD18_FD2___4" nillable="false" minOccurs="1" maxOccurs="1"/>
          <xs:element name="P1082163" type="Decimal_TD18_FD2___4" nillable="false" minOccurs="1" maxOccurs="1"/>
          <xs:element name="P1082164" type="Decimal_TD18_FD2___4" nillable="false" minOccurs="1" maxOccurs="1"/>
          <xs:element name="P1123048" type="Decimal_TD18_FD2___7" nillable="false" minOccurs="1" maxOccurs="1"/>
          <xs:element name="P1123049" type="Decimal_TD18_FD2___7" nillable="false" minOccurs="1" maxOccurs="1"/>
          <xs:element name="P1082165" type="Decimal_TD18_FD2___4" nillable="false" minOccurs="1" maxOccurs="1"/>
          <xs:element name="P1082166" type="Decimal_TD18_FD2___4" nillable="false" minOccurs="1" maxOccurs="1"/>
          <xs:element name="P1082167" type="Decimal_TD18_FD2___4" nillable="false" minOccurs="1" maxOccurs="1"/>
          <xs:element name="P1082168" type="Decimal_TD18_FD2___4" nillable="false" minOccurs="1" maxOccurs="1"/>
          <xs:element name="P1082169" type="Decimal_TD18_FD2___4" nillable="false" minOccurs="1" maxOccurs="1"/>
          <xs:element name="P1079984" type="Decimal_TD18_FD2___4" nillable="false" minOccurs="1" maxOccurs="1"/>
          <xs:element name="P1079985" type="Decimal_TD18_FD2___4" nillable="false" minOccurs="1" maxOccurs="1"/>
          <xs:element name="P1079986" type="Decimal_TD18_FD2___4" nillable="false" minOccurs="1" maxOccurs="1"/>
          <xs:element name="P1079987" type="Decimal_TD18_FD2___4" nillable="false" minOccurs="1" maxOccurs="1"/>
          <xs:element name="P1079988" type="Decimal_TD18_FD2___4" nillable="false" minOccurs="1" maxOccurs="1"/>
          <xs:element name="P1079989" type="Decimal_TD18_FD2___4" nillable="false" minOccurs="1" maxOccurs="1"/>
          <xs:element name="P1079990" type="Decimal_TD18_FD2___4" nillable="false" minOccurs="1" maxOccurs="1"/>
          <xs:element name="P1079991" type="Decimal_TD18_FD2___4" nillable="false" minOccurs="1" maxOccurs="1"/>
          <xs:element name="P1082170" type="Decimal_TD18_FD2___4" nillable="false" minOccurs="1" maxOccurs="1"/>
          <xs:element name="P1082171" type="Decimal_TD18_FD2___4" nillable="false" minOccurs="1" maxOccurs="1"/>
          <xs:element name="P1082172" type="Decimal_TD18_FD2___4" nillable="false" minOccurs="1" maxOccurs="1"/>
          <xs:element name="P1123050" type="Decimal_TD18_FD2___7" nillable="false" minOccurs="1" maxOccurs="1"/>
          <xs:element name="P1123051" type="Decimal_TD18_FD2___7" nillable="false" minOccurs="1" maxOccurs="1"/>
          <xs:element name="P1082173" type="Decimal_TD18_FD2___4" nillable="false" minOccurs="1" maxOccurs="1"/>
          <xs:element name="P1082174" type="Decimal_TD18_FD2___4" nillable="false" minOccurs="1" maxOccurs="1"/>
          <xs:element name="P1082175" type="Decimal_TD18_FD2___4" nillable="false" minOccurs="1" maxOccurs="1"/>
          <xs:element name="P1082176" type="Decimal_TD18_FD2___4" nillable="false" minOccurs="1" maxOccurs="1"/>
          <xs:element name="P1082177" type="Decimal_TD18_FD2___4" nillable="false" minOccurs="1" maxOccurs="1"/>
          <xs:element name="P1079992" type="Decimal_TD18_FD2___4" nillable="false" minOccurs="1" maxOccurs="1"/>
          <xs:element name="P1079993" type="Decimal_TD18_FD2___4" nillable="false" minOccurs="1" maxOccurs="1"/>
          <xs:element name="P1079994" type="Decimal_TD18_FD2___4" nillable="false" minOccurs="1" maxOccurs="1"/>
          <xs:element name="P1079995" type="Decimal_TD18_FD2___4" nillable="false" minOccurs="1" maxOccurs="1"/>
          <xs:element name="P1079996" type="Decimal_TD18_FD2___4" nillable="false" minOccurs="1" maxOccurs="1"/>
          <xs:element name="P1079997" type="Decimal_TD18_FD2___4" nillable="false" minOccurs="1" maxOccurs="1"/>
          <xs:element name="P1079998" type="Decimal_TD18_FD2___4" nillable="false" minOccurs="1" maxOccurs="1"/>
          <xs:element name="P1079999" type="Decimal_TD18_FD2___4" nillable="false" minOccurs="1" maxOccurs="1"/>
          <xs:element name="P1082178" type="Decimal_TD18_FD2___4" nillable="false" minOccurs="1" maxOccurs="1"/>
          <xs:element name="P1082179" type="Decimal_TD18_FD2___4" nillable="false" minOccurs="1" maxOccurs="1"/>
          <xs:element name="P1082180" type="Decimal_TD18_FD2___4" nillable="false" minOccurs="1" maxOccurs="1"/>
          <xs:element name="P1123052" type="Decimal_TD18_FD2___7" nillable="false" minOccurs="1" maxOccurs="1"/>
          <xs:element name="P1123053" type="Decimal_TD18_FD2___7" nillable="false" minOccurs="1" maxOccurs="1"/>
          <xs:element name="P1082181" type="Decimal_TD18_FD2___4" nillable="false" minOccurs="1" maxOccurs="1"/>
          <xs:element name="P1082182" type="Decimal_TD18_FD2___4" nillable="false" minOccurs="1" maxOccurs="1"/>
          <xs:element name="P1082183" type="Decimal_TD18_FD2___4" nillable="false" minOccurs="1" maxOccurs="1"/>
          <xs:element name="P1082184" type="Decimal_TD18_FD2___4" nillable="false" minOccurs="1" maxOccurs="1"/>
          <xs:element name="P1082185" type="Decimal_TD18_FD2___4" nillable="false" minOccurs="1" maxOccurs="1"/>
          <xs:element name="P1080000" type="Decimal_TD18_FD2___4" nillable="false" minOccurs="1" maxOccurs="1"/>
          <xs:element name="P1080001" type="Decimal_TD18_FD2___4" nillable="false" minOccurs="1" maxOccurs="1"/>
          <xs:element name="P1080002" type="Decimal_TD18_FD2___4" nillable="false" minOccurs="1" maxOccurs="1"/>
          <xs:element name="P1080003" type="Decimal_TD18_FD2___4" nillable="false" minOccurs="1" maxOccurs="1"/>
          <xs:element name="P1080004" type="Decimal_TD18_FD2___4" nillable="false" minOccurs="1" maxOccurs="1"/>
          <xs:element name="P1080005" type="Decimal_TD18_FD2___4" nillable="false" minOccurs="1" maxOccurs="1"/>
          <xs:element name="P1080006" type="Decimal_TD18_FD2___4" nillable="false" minOccurs="1" maxOccurs="1"/>
          <xs:element name="P1080007" type="Decimal_TD18_FD2___4" nillable="false" minOccurs="1" maxOccurs="1"/>
          <xs:element name="P1082186" type="Decimal_TD18_FD2___4" nillable="false" minOccurs="1" maxOccurs="1"/>
          <xs:element name="P1082187" type="Decimal_TD18_FD2___4" nillable="false" minOccurs="1" maxOccurs="1"/>
          <xs:element name="P1082188" type="Decimal_TD18_FD2___4" nillable="false" minOccurs="1" maxOccurs="1"/>
          <xs:element name="P1123054" type="Decimal_TD18_FD2___7" nillable="false" minOccurs="1" maxOccurs="1"/>
          <xs:element name="P1123055" type="Decimal_TD18_FD2___7" nillable="false" minOccurs="1" maxOccurs="1"/>
          <xs:element name="P1082189" type="Decimal_TD18_FD2___4" nillable="false" minOccurs="1" maxOccurs="1"/>
          <xs:element name="P1082190" type="Decimal_TD18_FD2___4" nillable="false" minOccurs="1" maxOccurs="1"/>
          <xs:element name="P1082191" type="Decimal_TD18_FD2___4" nillable="false" minOccurs="1" maxOccurs="1"/>
          <xs:element name="P1082192" type="Decimal_TD18_FD2___4" nillable="false" minOccurs="1" maxOccurs="1"/>
          <xs:element name="P1082193" type="Decimal_TD18_FD2___4" nillable="false" minOccurs="1" maxOccurs="1"/>
          <xs:element name="P1080008" type="Decimal_TD18_FD2___4" nillable="false" minOccurs="1" maxOccurs="1"/>
          <xs:element name="P1080009" type="Decimal_TD18_FD2___4" nillable="false" minOccurs="0" maxOccurs="1"/>
          <xs:element name="P1080010" type="Decimal_TD18_FD2___4" nillable="false" minOccurs="1" maxOccurs="1"/>
          <xs:element name="P1080011" type="Decimal_TD18_FD2___4" nillable="false" minOccurs="1" maxOccurs="1"/>
          <xs:element name="P1080012" type="Decimal_TD18_FD2___4" nillable="false" minOccurs="1" maxOccurs="1"/>
          <xs:element name="P1080013" type="Decimal_TD18_FD2___4" nillable="false" minOccurs="1" maxOccurs="1"/>
          <xs:element name="P1080014" type="Decimal_TD18_FD2___4" nillable="false" minOccurs="1" maxOccurs="1"/>
          <xs:element name="P1080015" type="Decimal_TD18_FD2___4" nillable="false" minOccurs="1" maxOccurs="1"/>
          <xs:element name="P1082194" type="Decimal_TD18_FD2___4" nillable="false" minOccurs="1" maxOccurs="1"/>
          <xs:element name="P1082195" type="Decimal_TD18_FD2___4" nillable="false" minOccurs="1" maxOccurs="1"/>
          <xs:element name="P1082196" type="Decimal_TD18_FD2___4" nillable="false" minOccurs="1" maxOccurs="1"/>
          <xs:element name="P1123057" type="Decimal_TD18_FD2___7" nillable="false" minOccurs="1" maxOccurs="1"/>
          <xs:element name="P1123056" type="Decimal_TD18_FD2___7" nillable="false" minOccurs="1" maxOccurs="1"/>
          <xs:element name="P1082197" type="Decimal_TD18_FD2___4" nillable="false" minOccurs="1" maxOccurs="1"/>
          <xs:element name="P1082198" type="Decimal_TD18_FD2___4" nillable="false" minOccurs="1" maxOccurs="1"/>
          <xs:element name="P1082199" type="Decimal_TD18_FD2___4" nillable="false" minOccurs="1" maxOccurs="1"/>
          <xs:element name="P1082200" type="Decimal_TD18_FD2___4" nillable="false" minOccurs="1" maxOccurs="1"/>
          <xs:element name="P1082201" type="Decimal_TD18_FD2___4" nillable="false" minOccurs="1" maxOccurs="1"/>
          <xs:element name="P1080016" type="Decimal_TD18_FD2___4" nillable="false" minOccurs="1" maxOccurs="1"/>
          <xs:element name="P1080017" type="Decimal_TD18_FD2___4" nillable="false" minOccurs="1" maxOccurs="1"/>
          <xs:element name="P1080018" type="Decimal_TD18_FD2___4" nillable="false" minOccurs="1" maxOccurs="1"/>
          <xs:element name="P1080019" type="Decimal_TD18_FD2___4" nillable="false" minOccurs="1" maxOccurs="1"/>
          <xs:element name="P1080020" type="Decimal_TD18_FD2___4" nillable="false" minOccurs="1" maxOccurs="1"/>
          <xs:element name="P1080021" type="Decimal_TD18_FD2___4" nillable="false" minOccurs="1" maxOccurs="1"/>
          <xs:element name="P1080022" type="Decimal_TD18_FD2___4" nillable="false" minOccurs="1" maxOccurs="1"/>
          <xs:element name="P1080023" type="Decimal_TD18_FD2___4" nillable="false" minOccurs="1" maxOccurs="1"/>
          <xs:element name="P1082202" type="Decimal_TD18_FD2___4" nillable="false" minOccurs="1" maxOccurs="1"/>
          <xs:element name="P1082203" type="Decimal_TD18_FD2___4" nillable="false" minOccurs="1" maxOccurs="1"/>
          <xs:element name="P1082204" type="Decimal_TD18_FD2___4" nillable="false" minOccurs="1" maxOccurs="1"/>
          <xs:element name="P1123058" type="Decimal_TD18_FD2___7" nillable="false" minOccurs="1" maxOccurs="1"/>
          <xs:element name="P1123059" type="Decimal_TD18_FD2___7" nillable="false" minOccurs="1" maxOccurs="1"/>
          <xs:element name="P1082205" type="Decimal_TD18_FD2___4" nillable="false" minOccurs="1" maxOccurs="1"/>
          <xs:element name="P1082206" type="Decimal_TD18_FD2___4" nillable="false" minOccurs="1" maxOccurs="1"/>
          <xs:element name="P1082207" type="Decimal_TD18_FD2___4" nillable="false" minOccurs="1" maxOccurs="1"/>
          <xs:element name="P1082208" type="Decimal_TD18_FD2___4" nillable="false" minOccurs="1" maxOccurs="1"/>
          <xs:element name="P1082209" type="Decimal_TD18_FD2___4" nillable="false" minOccurs="1" maxOccurs="1"/>
          <xs:element name="P1080024" type="Decimal_TD18_FD2___4" nillable="false" minOccurs="1" maxOccurs="1"/>
          <xs:element name="P1080025" type="Decimal_TD18_FD2___4" nillable="false" minOccurs="1" maxOccurs="1"/>
          <xs:element name="P1080026" type="Decimal_TD18_FD2___4" nillable="false" minOccurs="1" maxOccurs="1"/>
          <xs:element name="P1080027" type="Decimal_TD18_FD2___4" nillable="false" minOccurs="1" maxOccurs="1"/>
          <xs:element name="P1080028" type="Decimal_TD18_FD2___4" nillable="false" minOccurs="1" maxOccurs="1"/>
          <xs:element name="P1080029" type="Decimal_TD18_FD2___4" nillable="false" minOccurs="1" maxOccurs="1"/>
          <xs:element name="P1080030" type="Decimal_TD18_FD2___4" nillable="false" minOccurs="1" maxOccurs="1"/>
          <xs:element name="P1080031" type="Decimal_TD18_FD2___4" nillable="false" minOccurs="1" maxOccurs="1"/>
          <xs:element name="P1082210" type="Decimal_TD18_FD2___4" nillable="false" minOccurs="1" maxOccurs="1"/>
          <xs:element name="P1082211" type="Decimal_TD18_FD2___4" nillable="false" minOccurs="1" maxOccurs="1"/>
          <xs:element name="P1082212" type="Decimal_TD18_FD2___4" nillable="false" minOccurs="1" maxOccurs="1"/>
          <xs:element name="P1123060" type="Decimal_TD18_FD2___7" nillable="false" minOccurs="1" maxOccurs="1"/>
          <xs:element name="P1123061" type="Decimal_TD18_FD2___7" nillable="false" minOccurs="1" maxOccurs="1"/>
          <xs:element name="P1082213" type="Decimal_TD18_FD2___4" nillable="false" minOccurs="1" maxOccurs="1"/>
          <xs:element name="P1082214" type="Decimal_TD18_FD2___4" nillable="false" minOccurs="1" maxOccurs="1"/>
          <xs:element name="P1082215" type="Decimal_TD18_FD2___4" nillable="false" minOccurs="1" maxOccurs="1"/>
          <xs:element name="P1082216" type="Decimal_TD18_FD2___4" nillable="false" minOccurs="1" maxOccurs="1"/>
          <xs:element name="P1082217" type="Decimal_TD18_FD2___4" nillable="false" minOccurs="1" maxOccurs="1"/>
          <xs:element name="P1080032" type="Decimal_TD18_FD2___4" nillable="false" minOccurs="1" maxOccurs="1"/>
          <xs:element name="P1080033" type="Decimal_TD18_FD2___4" nillable="false" minOccurs="1" maxOccurs="1"/>
          <xs:element name="P1080034" type="Decimal_TD18_FD2___4" nillable="false" minOccurs="1" maxOccurs="1"/>
          <xs:element name="P1080035" type="Decimal_TD18_FD2___4" nillable="false" minOccurs="1" maxOccurs="1"/>
          <xs:element name="P1080036" type="Decimal_TD18_FD2___4" nillable="false" minOccurs="1" maxOccurs="1"/>
          <xs:element name="P1080037" type="Decimal_TD18_FD2___4" nillable="false" minOccurs="1" maxOccurs="1"/>
          <xs:element name="P1080038" type="Decimal_TD18_FD2___4" nillable="false" minOccurs="1" maxOccurs="1"/>
          <xs:element name="P1080039" type="Decimal_TD18_FD2___4" nillable="false" minOccurs="1" maxOccurs="1"/>
          <xs:element name="P1082220" type="Decimal_TD18_FD2___4" nillable="false" minOccurs="1" maxOccurs="1"/>
          <xs:element name="P1082222" type="Decimal_TD18_FD2___4" nillable="false" minOccurs="1" maxOccurs="1"/>
          <xs:element name="P1082224" type="Decimal_TD18_FD2___4" nillable="false" minOccurs="1" maxOccurs="1"/>
          <xs:element name="P1123062" type="Decimal_TD18_FD2___7" nillable="false" minOccurs="1" maxOccurs="1"/>
          <xs:element name="P1123063" type="Decimal_TD18_FD2___7" nillable="false" minOccurs="1" maxOccurs="1"/>
          <xs:element name="P1082225" type="Decimal_TD18_FD2___4" nillable="false" minOccurs="1" maxOccurs="1"/>
          <xs:element name="P1082227" type="Decimal_TD18_FD2___4" nillable="false" minOccurs="1" maxOccurs="1"/>
          <xs:element name="P1082229" type="Decimal_TD18_FD2___4" nillable="false" minOccurs="1" maxOccurs="1"/>
          <xs:element name="P1082232" type="Decimal_TD18_FD2___4" nillable="false" minOccurs="1" maxOccurs="1"/>
          <xs:element name="P1082234" type="Decimal_TD18_FD2___4" nillable="false" minOccurs="1" maxOccurs="1"/>
          <xs:element name="P1080040" type="Decimal_TD18_FD2___4" nillable="false" minOccurs="1" maxOccurs="1"/>
          <xs:element name="P1080041" type="Decimal_TD18_FD2___4" nillable="false" minOccurs="1" maxOccurs="1"/>
          <xs:element name="P1080042" type="Decimal_TD18_FD2___4" nillable="false" minOccurs="1" maxOccurs="1"/>
          <xs:element name="P1080043" type="Decimal_TD18_FD2___4" nillable="false" minOccurs="1" maxOccurs="1"/>
          <xs:element name="P1080044" type="Decimal_TD18_FD2___4" nillable="false" minOccurs="1" maxOccurs="1"/>
          <xs:element name="P1080045" type="Decimal_TD18_FD2___4" nillable="false" minOccurs="1" maxOccurs="1"/>
          <xs:element name="P1080046" type="Decimal_TD18_FD2___4" nillable="false" minOccurs="1" maxOccurs="1"/>
          <xs:element name="P1080047" type="Decimal_TD18_FD2___4" nillable="false" minOccurs="1" maxOccurs="1"/>
          <xs:element name="P1082236" type="Decimal_TD18_FD2___4" nillable="false" minOccurs="1" maxOccurs="1"/>
          <xs:element name="P1082248" type="Decimal_TD18_FD2___4" nillable="false" minOccurs="1" maxOccurs="1"/>
          <xs:element name="P1082250" type="Decimal_TD18_FD2___4" nillable="false" minOccurs="1" maxOccurs="1"/>
          <xs:element name="P1123064" type="Decimal_TD18_FD2___7" nillable="false" minOccurs="1" maxOccurs="1"/>
          <xs:element name="P1123065" type="Decimal_TD18_FD2___7" nillable="false" minOccurs="1" maxOccurs="1"/>
          <xs:element name="P1082252" type="Decimal_TD18_FD2___4" nillable="false" minOccurs="1" maxOccurs="1"/>
          <xs:element name="P1082254" type="Decimal_TD18_FD2___4" nillable="false" minOccurs="1" maxOccurs="1"/>
          <xs:element name="P1082256" type="Decimal_TD18_FD2___4" nillable="false" minOccurs="1" maxOccurs="1"/>
          <xs:element name="P1082257" type="Decimal_TD18_FD2___4" nillable="false" minOccurs="1" maxOccurs="1"/>
          <xs:element name="P1082259" type="Decimal_TD18_FD2___4" nillable="false" minOccurs="1" maxOccurs="1"/>
          <xs:element name="P1080048" type="Decimal_TD18_FD2___4" nillable="false" minOccurs="1" maxOccurs="1"/>
          <xs:element name="P1080049" type="Decimal_TD18_FD2___4" nillable="false" minOccurs="1" maxOccurs="1"/>
          <xs:element name="P1080050" type="Decimal_TD18_FD2___4" nillable="false" minOccurs="1" maxOccurs="1"/>
          <xs:element name="P1080051" type="Decimal_TD18_FD2___4" nillable="false" minOccurs="1" maxOccurs="1"/>
          <xs:element name="P1080052" type="Decimal_TD18_FD2___4" nillable="false" minOccurs="1" maxOccurs="1"/>
          <xs:element name="P1080053" type="Decimal_TD18_FD2___4" nillable="false" minOccurs="1" maxOccurs="1"/>
          <xs:element name="P1080054" type="Decimal_TD18_FD2___4" nillable="false" minOccurs="1" maxOccurs="1"/>
          <xs:element name="P1080055" type="Decimal_TD18_FD2___4" nillable="false" minOccurs="1" maxOccurs="1"/>
          <xs:element name="P1082260" type="Decimal_TD18_FD2___4" nillable="false" minOccurs="1" maxOccurs="1"/>
          <xs:element name="P1082237" type="Decimal_TD18_FD2___4" nillable="false" minOccurs="1" maxOccurs="1"/>
          <xs:element name="P1082261" type="Decimal_TD18_FD2___4" nillable="false" minOccurs="1" maxOccurs="1"/>
          <xs:element name="P1123066" type="Decimal_TD18_FD2___7" nillable="false" minOccurs="1" maxOccurs="1"/>
          <xs:element name="P1123067" type="Decimal_TD18_FD2___7" nillable="false" minOccurs="1" maxOccurs="1"/>
          <xs:element name="P1082262" type="Decimal_TD18_FD2___4" nillable="false" minOccurs="1" maxOccurs="1"/>
          <xs:element name="P1082264" type="Decimal_TD18_FD2___4" nillable="false" minOccurs="1" maxOccurs="1"/>
          <xs:element name="P1082265" type="Decimal_TD18_FD2___4" nillable="false" minOccurs="1" maxOccurs="1"/>
          <xs:element name="P1082266" type="Decimal_TD18_FD2___4" nillable="false" minOccurs="1" maxOccurs="1"/>
          <xs:element name="P1082267" type="Decimal_TD18_FD2___4" nillable="false" minOccurs="1" maxOccurs="1"/>
          <xs:element name="P1080056" type="Decimal_TD18_FD2___4" nillable="false" minOccurs="1" maxOccurs="1"/>
          <xs:element name="P1080057" type="Decimal_TD18_FD2___4" nillable="false" minOccurs="1" maxOccurs="1"/>
          <xs:element name="P1080058" type="Decimal_TD18_FD2___4" nillable="false" minOccurs="1" maxOccurs="1"/>
          <xs:element name="P1080059" type="Decimal_TD18_FD2___4" nillable="false" minOccurs="1" maxOccurs="1"/>
          <xs:element name="P1080060" type="Decimal_TD18_FD2___4" nillable="false" minOccurs="1" maxOccurs="1"/>
          <xs:element name="P1080061" type="Decimal_TD18_FD2___4" nillable="false" minOccurs="1" maxOccurs="1"/>
          <xs:element name="P1080062" type="Decimal_TD18_FD2___4" nillable="false" minOccurs="1" maxOccurs="1"/>
          <xs:element name="P1080063" type="Decimal_TD18_FD2___4" nillable="false" minOccurs="1" maxOccurs="1"/>
          <xs:element name="P1082269" type="Decimal_TD18_FD2___4" nillable="false" minOccurs="1" maxOccurs="1"/>
          <xs:element name="P1082270" type="Decimal_TD18_FD2___4" nillable="false" minOccurs="1" maxOccurs="1"/>
          <xs:element name="P1082239" type="Decimal_TD18_FD2___4" nillable="false" minOccurs="1" maxOccurs="1"/>
          <xs:element name="P1123068" type="Decimal_TD18_FD2___7" nillable="false" minOccurs="1" maxOccurs="1"/>
          <xs:element name="P1123069" type="Decimal_TD18_FD2___7" nillable="false" minOccurs="1" maxOccurs="1"/>
          <xs:element name="P1082272" type="Decimal_TD18_FD2___4" nillable="false" minOccurs="1" maxOccurs="1"/>
          <xs:element name="P1082273" type="Decimal_TD18_FD2___4" nillable="false" minOccurs="1" maxOccurs="1"/>
          <xs:element name="P1082275" type="Decimal_TD18_FD2___4" nillable="false" minOccurs="1" maxOccurs="1"/>
          <xs:element name="P1082276" type="Decimal_TD18_FD2___4" nillable="false" minOccurs="1" maxOccurs="1"/>
          <xs:element name="P1082277" type="Decimal_TD18_FD2___4" nillable="false" minOccurs="1" maxOccurs="1"/>
          <xs:element name="P1080064" type="Decimal_TD18_FD2___4" nillable="false" minOccurs="1" maxOccurs="1"/>
          <xs:element name="P1080065" type="Decimal_TD18_FD2___4" nillable="false" minOccurs="1" maxOccurs="1"/>
          <xs:element name="P1080066" type="Decimal_TD18_FD2___4" nillable="false" minOccurs="1" maxOccurs="1"/>
          <xs:element name="P1080067" type="Decimal_TD18_FD2___4" nillable="false" minOccurs="1" maxOccurs="1"/>
          <xs:element name="P1080068" type="Decimal_TD18_FD2___4" nillable="false" minOccurs="1" maxOccurs="1"/>
          <xs:element name="P1080069" type="Decimal_TD18_FD2___4" nillable="false" minOccurs="1" maxOccurs="1"/>
          <xs:element name="P1080070" type="Decimal_TD18_FD2___4" nillable="false" minOccurs="1" maxOccurs="1"/>
          <xs:element name="P1080071" type="Decimal_TD18_FD2___4" nillable="false" minOccurs="1" maxOccurs="1"/>
          <xs:element name="P1082278" type="Decimal_TD18_FD2___4" nillable="false" minOccurs="1" maxOccurs="1"/>
          <xs:element name="P1082279" type="Decimal_TD18_FD2___4" nillable="false" minOccurs="1" maxOccurs="1"/>
          <xs:element name="P1082280" type="Decimal_TD18_FD2___4" nillable="false" minOccurs="1" maxOccurs="1"/>
          <xs:element name="P1123070" type="Decimal_TD18_FD2___7" nillable="false" minOccurs="1" maxOccurs="1"/>
          <xs:element name="P1123071" type="Decimal_TD18_FD2___7" nillable="false" minOccurs="1" maxOccurs="1"/>
          <xs:element name="P1082245" type="Decimal_TD18_FD2___4" nillable="false" minOccurs="1" maxOccurs="1"/>
          <xs:element name="P1082282" type="Decimal_TD18_FD2___4" nillable="false" minOccurs="1" maxOccurs="1"/>
          <xs:element name="P1082284" type="Decimal_TD18_FD2___4" nillable="false" minOccurs="1" maxOccurs="1"/>
          <xs:element name="P1082285" type="Decimal_TD18_FD2___4" nillable="false" minOccurs="1" maxOccurs="1"/>
          <xs:element name="P1082286" type="Decimal_TD18_FD2___4" nillable="false" minOccurs="1" maxOccurs="1"/>
          <xs:element name="P1080072" type="Decimal_TD18_FD2___4" nillable="false" minOccurs="1" maxOccurs="1"/>
          <xs:element name="P1080073" type="Decimal_TD18_FD2___4" nillable="false" minOccurs="1" maxOccurs="1"/>
          <xs:element name="P1080074" type="Decimal_TD18_FD2___4" nillable="false" minOccurs="1" maxOccurs="1"/>
          <xs:element name="P1080075" type="Decimal_TD18_FD2___4" nillable="false" minOccurs="1" maxOccurs="1"/>
          <xs:element name="P1080076" type="Decimal_TD18_FD2___4" nillable="false" minOccurs="1" maxOccurs="1"/>
          <xs:element name="P1080077" type="Decimal_TD18_FD2___4" nillable="false" minOccurs="1" maxOccurs="1"/>
          <xs:element name="P1080078" type="Decimal_TD18_FD2___4" nillable="false" minOccurs="1" maxOccurs="1"/>
          <xs:element name="P1080079" type="Decimal_TD18_FD2___4" nillable="false" minOccurs="1" maxOccurs="1"/>
          <xs:element name="P1082288" type="Decimal_TD18_FD2___4" nillable="false" minOccurs="1" maxOccurs="1"/>
          <xs:element name="P1082289" type="Decimal_TD18_FD2___4" nillable="false" minOccurs="1" maxOccurs="1"/>
          <xs:element name="P1082290" type="Decimal_TD18_FD2___4" nillable="false" minOccurs="1" maxOccurs="1"/>
          <xs:element name="P1123072" type="Decimal_TD18_FD2___7" nillable="false" minOccurs="1" maxOccurs="1"/>
          <xs:element name="P1123073" type="Decimal_TD18_FD2___7" nillable="false" minOccurs="1" maxOccurs="1"/>
          <xs:element name="P1082292" type="Decimal_TD18_FD2___4" nillable="false" minOccurs="1" maxOccurs="1"/>
          <xs:element name="P1082247" type="Decimal_TD18_FD2___4" nillable="false" minOccurs="1" maxOccurs="1"/>
          <xs:element name="P1082295" type="Decimal_TD18_FD2___4" nillable="false" minOccurs="1" maxOccurs="1"/>
          <xs:element name="P1082298" type="Decimal_TD18_FD2___4" nillable="false" minOccurs="1" maxOccurs="1"/>
          <xs:element name="P1082300" type="Decimal_TD18_FD2___4" nillable="false" minOccurs="1" maxOccurs="1"/>
          <xs:element name="P1080080" type="Decimal_TD18_FD2___4" nillable="false" minOccurs="1" maxOccurs="1"/>
          <xs:element name="P1080081" type="Decimal_TD18_FD2___4" nillable="false" minOccurs="1" maxOccurs="1"/>
          <xs:element name="P1080082" type="Decimal_TD18_FD2___4" nillable="false" minOccurs="1" maxOccurs="1"/>
          <xs:element name="P1080083" type="Decimal_TD18_FD2___4" nillable="false" minOccurs="1" maxOccurs="1"/>
          <xs:element name="P1080084" type="Decimal_TD18_FD2___4" nillable="false" minOccurs="1" maxOccurs="1"/>
          <xs:element name="P1080085" type="Decimal_TD18_FD2___4" nillable="false" minOccurs="1" maxOccurs="1"/>
          <xs:element name="P1080086" type="Decimal_TD18_FD2___4" nillable="false" minOccurs="1" maxOccurs="1"/>
          <xs:element name="P1080087" type="Decimal_TD18_FD2___4" nillable="false" minOccurs="1" maxOccurs="1"/>
          <xs:element name="P1082301" type="Decimal_TD18_FD2___4" nillable="false" minOccurs="1" maxOccurs="1"/>
          <xs:element name="P1082322" type="Decimal_TD18_FD2___4" nillable="false" minOccurs="1" maxOccurs="1"/>
          <xs:element name="P1082323" type="Decimal_TD18_FD2___4" nillable="false" minOccurs="1" maxOccurs="1"/>
          <xs:element name="P1123074" type="Decimal_TD18_FD2___7" nillable="false" minOccurs="1" maxOccurs="1"/>
          <xs:element name="P1123075" type="Decimal_TD18_FD2___7" nillable="false" minOccurs="1" maxOccurs="1"/>
          <xs:element name="P1082325" type="Decimal_TD18_FD2___4" nillable="false" minOccurs="1" maxOccurs="1"/>
          <xs:element name="P1082328" type="Decimal_TD18_FD2___4" nillable="false" minOccurs="1" maxOccurs="1"/>
          <xs:element name="P1082331" type="Decimal_TD18_FD2___4" nillable="false" minOccurs="1" maxOccurs="1"/>
          <xs:element name="P1082333" type="Decimal_TD18_FD2___4" nillable="false" minOccurs="1" maxOccurs="1"/>
          <xs:element name="P1082336" type="Decimal_TD18_FD2___4" nillable="false" minOccurs="1" maxOccurs="1"/>
          <xs:element name="P1080088" type="Decimal_TD18_FD2___4" nillable="false" minOccurs="1" maxOccurs="1"/>
          <xs:element name="P1080089" type="Decimal_TD18_FD2___4" nillable="false" minOccurs="1" maxOccurs="1"/>
          <xs:element name="P1080090" type="Decimal_TD18_FD2___4" nillable="false" minOccurs="1" maxOccurs="1"/>
          <xs:element name="P1080091" type="Decimal_TD18_FD2___4" nillable="false" minOccurs="1" maxOccurs="1"/>
          <xs:element name="P1080092" type="Decimal_TD18_FD2___4" nillable="false" minOccurs="1" maxOccurs="1"/>
          <xs:element name="P1080093" type="Decimal_TD18_FD2___4" nillable="false" minOccurs="1" maxOccurs="1"/>
          <xs:element name="P1080094" type="Decimal_TD18_FD2___4" nillable="false" minOccurs="1" maxOccurs="1"/>
          <xs:element name="P1080095" type="Decimal_TD18_FD2___4" nillable="false" minOccurs="1" maxOccurs="1"/>
          <xs:element name="P1082338" type="Decimal_TD18_FD2___4" nillable="false" minOccurs="1" maxOccurs="1"/>
          <xs:element name="P1082304" type="Decimal_TD18_FD2___4" nillable="false" minOccurs="1" maxOccurs="1"/>
          <xs:element name="P1082341" type="Decimal_TD18_FD2___4" nillable="false" minOccurs="1" maxOccurs="1"/>
          <xs:element name="P1123076" type="Decimal_TD18_FD2___7" nillable="false" minOccurs="1" maxOccurs="1"/>
          <xs:element name="P1123077" type="Decimal_TD18_FD2___7" nillable="false" minOccurs="1" maxOccurs="1"/>
          <xs:element name="P1082343" type="Decimal_TD18_FD2___4" nillable="false" minOccurs="1" maxOccurs="1"/>
          <xs:element name="P1082344" type="Decimal_TD18_FD2___4" nillable="false" minOccurs="1" maxOccurs="1"/>
          <xs:element name="P1082346" type="Decimal_TD18_FD2___4" nillable="false" minOccurs="1" maxOccurs="1"/>
          <xs:element name="P1082349" type="Decimal_TD18_FD2___4" nillable="false" minOccurs="1" maxOccurs="1"/>
          <xs:element name="P1082351" type="Decimal_TD18_FD2___4" nillable="false" minOccurs="1" maxOccurs="1"/>
          <xs:element name="P1080096" type="Decimal_TD18_FD2___4" nillable="false" minOccurs="1" maxOccurs="1"/>
          <xs:element name="P1080097" type="Decimal_TD18_FD2___4" nillable="false" minOccurs="1" maxOccurs="1"/>
          <xs:element name="P1080098" type="Decimal_TD18_FD2___4" nillable="false" minOccurs="1" maxOccurs="1"/>
          <xs:element name="P1080099" type="Decimal_TD18_FD2___4" nillable="false" minOccurs="1" maxOccurs="1"/>
          <xs:element name="P1080100" type="Decimal_TD18_FD2___4" nillable="false" minOccurs="1" maxOccurs="1"/>
          <xs:element name="P1080101" type="Decimal_TD18_FD2___4" nillable="false" minOccurs="1" maxOccurs="1"/>
          <xs:element name="P1080102" type="Decimal_TD18_FD2___4" nillable="false" minOccurs="1" maxOccurs="1"/>
          <xs:element name="P1080103" type="Decimal_TD18_FD2___4" nillable="false" minOccurs="1" maxOccurs="1"/>
          <xs:element name="P1082354" type="Decimal_TD18_FD2___4" nillable="false" minOccurs="1" maxOccurs="1"/>
          <xs:element name="P1082356" type="Decimal_TD18_FD2___4" nillable="false" minOccurs="1" maxOccurs="1"/>
          <xs:element name="P1082306" type="Decimal_TD18_FD2___4" nillable="false" minOccurs="1" maxOccurs="1"/>
          <xs:element name="P1123078" type="Decimal_TD18_FD2___7" nillable="false" minOccurs="1" maxOccurs="1"/>
          <xs:element name="P1123079" type="Decimal_TD18_FD2___7" nillable="false" minOccurs="1" maxOccurs="1"/>
          <xs:element name="P1082358" type="Decimal_TD18_FD2___4" nillable="false" minOccurs="1" maxOccurs="1"/>
          <xs:element name="P1082360" type="Decimal_TD18_FD2___4" nillable="false" minOccurs="1" maxOccurs="1"/>
          <xs:element name="P1082361" type="Decimal_TD18_FD2___4" nillable="false" minOccurs="1" maxOccurs="1"/>
          <xs:element name="P1082362" type="Decimal_TD18_FD2___4" nillable="false" minOccurs="1" maxOccurs="1"/>
          <xs:element name="P1082364" type="Decimal_TD18_FD2___4" nillable="false" minOccurs="1" maxOccurs="1"/>
          <xs:element name="P1080104" type="Decimal_TD18_FD2___4" nillable="false" minOccurs="1" maxOccurs="1"/>
          <xs:element name="P1080105" type="Decimal_TD18_FD2___4" nillable="false" minOccurs="1" maxOccurs="1"/>
          <xs:element name="P1080106" type="Decimal_TD18_FD2___4" nillable="false" minOccurs="1" maxOccurs="1"/>
          <xs:element name="P1080107" type="Decimal_TD18_FD2___4" nillable="false" minOccurs="1" maxOccurs="1"/>
          <xs:element name="P1080108" type="Decimal_TD18_FD2___4" nillable="false" minOccurs="1" maxOccurs="1"/>
          <xs:element name="P1080109" type="Decimal_TD18_FD2___4" nillable="false" minOccurs="1" maxOccurs="1"/>
          <xs:element name="P1080110" type="Decimal_TD18_FD2___4" nillable="false" minOccurs="1" maxOccurs="1"/>
          <xs:element name="P1080111" type="Decimal_TD18_FD2___4" nillable="false" minOccurs="1" maxOccurs="1"/>
          <xs:element name="P1082365" type="Decimal_TD18_FD2___4" nillable="false" minOccurs="1" maxOccurs="1"/>
          <xs:element name="P1082366" type="Decimal_TD18_FD2___4" nillable="false" minOccurs="1" maxOccurs="1"/>
          <xs:element name="P1082367" type="Decimal_TD18_FD2___4" nillable="false" minOccurs="1" maxOccurs="1"/>
          <xs:element name="P1123080" type="Decimal_TD18_FD2___7" nillable="false" minOccurs="1" maxOccurs="1"/>
          <xs:element name="P1123081" type="Decimal_TD18_FD2___7" nillable="false" minOccurs="1" maxOccurs="1"/>
          <xs:element name="P1082309" type="Decimal_TD18_FD2___4" nillable="false" minOccurs="1" maxOccurs="1"/>
          <xs:element name="P1082368" type="Decimal_TD18_FD2___4" nillable="false" minOccurs="1" maxOccurs="1"/>
          <xs:element name="P1082369" type="Decimal_TD18_FD2___4" nillable="false" minOccurs="1" maxOccurs="1"/>
          <xs:element name="P1082370" type="Decimal_TD18_FD2___4" nillable="false" minOccurs="1" maxOccurs="1"/>
          <xs:element name="P1082372" type="Decimal_TD18_FD2___4" nillable="false" minOccurs="1" maxOccurs="1"/>
          <xs:element name="P1080112" type="Decimal_TD18_FD2___4" nillable="false" minOccurs="1" maxOccurs="1"/>
          <xs:element name="P1080113" type="Decimal_TD18_FD2___4" nillable="false" minOccurs="1" maxOccurs="1"/>
          <xs:element name="P1080114" type="Decimal_TD18_FD2___4" nillable="false" minOccurs="1" maxOccurs="1"/>
          <xs:element name="P1080115" type="Decimal_TD18_FD2___4" nillable="false" minOccurs="1" maxOccurs="1"/>
          <xs:element name="P1080116" type="Decimal_TD18_FD2___4" nillable="false" minOccurs="1" maxOccurs="1"/>
          <xs:element name="P1080117" type="Decimal_TD18_FD2___4" nillable="false" minOccurs="1" maxOccurs="1"/>
          <xs:element name="P1080118" type="Decimal_TD18_FD2___4" nillable="false" minOccurs="1" maxOccurs="1"/>
          <xs:element name="P1080119" type="Decimal_TD18_FD2___4" nillable="false" minOccurs="1" maxOccurs="1"/>
          <xs:element name="P1082374" type="Decimal_TD18_FD2___4" nillable="false" minOccurs="1" maxOccurs="1"/>
          <xs:element name="P1082376" type="Decimal_TD18_FD2___4" nillable="false" minOccurs="1" maxOccurs="1"/>
          <xs:element name="P1082378" type="Decimal_TD18_FD2___4" nillable="false" minOccurs="1" maxOccurs="1"/>
          <xs:element name="P1123082" type="Decimal_TD18_FD2___7" nillable="false" minOccurs="1" maxOccurs="1"/>
          <xs:element name="P1123083" type="Decimal_TD18_FD2___7" nillable="false" minOccurs="1" maxOccurs="1"/>
          <xs:element name="P1082381" type="Decimal_TD18_FD2___4" nillable="false" minOccurs="1" maxOccurs="1"/>
          <xs:element name="P1082312" type="Decimal_TD18_FD2___4" nillable="false" minOccurs="1" maxOccurs="1"/>
          <xs:element name="P1082383" type="Decimal_TD18_FD2___4" nillable="false" minOccurs="1" maxOccurs="1"/>
          <xs:element name="P1082385" type="Decimal_TD18_FD2___4" nillable="false" minOccurs="1" maxOccurs="1"/>
          <xs:element name="P1082388" type="Decimal_TD18_FD2___4" nillable="false" minOccurs="1" maxOccurs="1"/>
          <xs:element name="P1080120" type="Decimal_TD18_FD2___4" nillable="false" minOccurs="1" maxOccurs="1"/>
          <xs:element name="P1080121" type="Decimal_TD18_FD2___4" nillable="false" minOccurs="1" maxOccurs="1"/>
          <xs:element name="P1080122" type="Decimal_TD18_FD2___4" nillable="false" minOccurs="1" maxOccurs="1"/>
          <xs:element name="P1080123" type="Decimal_TD18_FD2___4" nillable="false" minOccurs="1" maxOccurs="1"/>
          <xs:element name="P1080124" type="Decimal_TD18_FD2___4" nillable="false" minOccurs="1" maxOccurs="1"/>
          <xs:element name="P1080125" type="Decimal_TD18_FD2___4" nillable="false" minOccurs="1" maxOccurs="1"/>
          <xs:element name="P1080126" type="Decimal_TD18_FD2___4" nillable="false" minOccurs="1" maxOccurs="1"/>
          <xs:element name="P1080127" type="Decimal_TD18_FD2___4" nillable="false" minOccurs="1" maxOccurs="1"/>
          <xs:element name="P1082390" type="Decimal_TD18_FD2___4" nillable="false" minOccurs="1" maxOccurs="1"/>
          <xs:element name="P1082392" type="Decimal_TD18_FD2___4" nillable="false" minOccurs="1" maxOccurs="1"/>
          <xs:element name="P1082394" type="Decimal_TD18_FD2___4" nillable="false" minOccurs="1" maxOccurs="1"/>
          <xs:element name="P1123084" type="Decimal_TD18_FD2___7" nillable="false" minOccurs="1" maxOccurs="1"/>
          <xs:element name="P1123085" type="Decimal_TD18_FD2___7" nillable="false" minOccurs="1" maxOccurs="1"/>
          <xs:element name="P1082396" type="Decimal_TD18_FD2___4" nillable="false" minOccurs="1" maxOccurs="1"/>
          <xs:element name="P1082398" type="Decimal_TD18_FD2___4" nillable="false" minOccurs="1" maxOccurs="1"/>
          <xs:element name="P1082314" type="Decimal_TD18_FD2___4" nillable="false" minOccurs="1" maxOccurs="1"/>
          <xs:element name="P1082401" type="Decimal_TD18_FD2___4" nillable="false" minOccurs="1" maxOccurs="1"/>
          <xs:element name="P1082403" type="Decimal_TD18_FD2___4" nillable="false" minOccurs="1" maxOccurs="1"/>
          <xs:element name="P1080136" type="Decimal_TD18_FD2___4" nillable="false" minOccurs="1" maxOccurs="1"/>
          <xs:element name="P1080137" type="Decimal_TD18_FD2___4" nillable="false" minOccurs="1" maxOccurs="1"/>
          <xs:element name="P1080138" type="Decimal_TD18_FD2___4" nillable="false" minOccurs="1" maxOccurs="1"/>
          <xs:element name="P1080139" type="Decimal_TD18_FD2___4" nillable="false" minOccurs="1" maxOccurs="1"/>
          <xs:element name="P1080140" type="Decimal_TD18_FD2___4" nillable="false" minOccurs="1" maxOccurs="1"/>
          <xs:element name="P1080141" type="Decimal_TD18_FD2___4" nillable="false" minOccurs="1" maxOccurs="1"/>
          <xs:element name="P1080142" type="Decimal_TD18_FD2___4" nillable="false" minOccurs="1" maxOccurs="1"/>
          <xs:element name="P1080143" type="Decimal_TD18_FD2___4" nillable="false" minOccurs="1" maxOccurs="1"/>
          <xs:element name="P1082418" type="Decimal_TD18_FD2___4" nillable="false" minOccurs="1" maxOccurs="1"/>
          <xs:element name="P1082419" type="Decimal_TD18_FD2___4" nillable="false" minOccurs="1" maxOccurs="1"/>
          <xs:element name="P1082420" type="Decimal_TD18_FD2___4" nillable="false" minOccurs="1" maxOccurs="1"/>
          <xs:element name="P1123086" type="Decimal_TD18_FD2___7" nillable="false" minOccurs="1" maxOccurs="1"/>
          <xs:element name="P1123087" type="Decimal_TD18_FD2___7" nillable="false" minOccurs="1" maxOccurs="1"/>
          <xs:element name="P1082422" type="Decimal_TD18_FD2___4" nillable="false" minOccurs="1" maxOccurs="1"/>
          <xs:element name="P1082423" type="Decimal_TD18_FD2___4" nillable="false" minOccurs="1" maxOccurs="1"/>
          <xs:element name="P1082425" type="Decimal_TD18_FD2___4" nillable="false" minOccurs="1" maxOccurs="1"/>
          <xs:element name="P1082428" type="Decimal_TD18_FD2___4" nillable="false" minOccurs="1" maxOccurs="1"/>
          <xs:element name="P1082320" type="Decimal_TD18_FD2___4" nillable="false" minOccurs="1" maxOccurs="1"/>
          <xs:element name="P1123142" type="Decimal_TD18_FD2___7" nillable="false" minOccurs="1" maxOccurs="1"/>
          <xs:element name="P1123143" type="Decimal_TD18_FD2___7" nillable="false" minOccurs="1" maxOccurs="1"/>
          <xs:element name="P1123144" type="Decimal_TD18_FD2___7" nillable="false" minOccurs="1" maxOccurs="1"/>
          <xs:element name="P1123145" type="Decimal_TD18_FD2___7" nillable="false" minOccurs="1" maxOccurs="1"/>
          <xs:element name="P1123146" type="Decimal_TD18_FD2___7" nillable="false" minOccurs="1" maxOccurs="1"/>
          <xs:element name="P1123152" type="Decimal_TD18_FD2___7" nillable="false" minOccurs="1" maxOccurs="1"/>
          <xs:element name="P1123153" type="Decimal_TD18_FD2___7" nillable="false" minOccurs="1" maxOccurs="1"/>
          <xs:element name="P1123154" type="Decimal_TD18_FD2___7" nillable="false" minOccurs="1" maxOccurs="1"/>
          <xs:element name="P1123155" type="Decimal_TD18_FD2___7" nillable="false" minOccurs="1" maxOccurs="1"/>
          <xs:element name="P1123156" type="Decimal_TD18_FD2___7" nillable="false" minOccurs="1" maxOccurs="1"/>
          <xs:element name="P1123157" type="Decimal_TD18_FD2___7" nillable="false" minOccurs="1" maxOccurs="1"/>
          <xs:element name="P1123088" type="Decimal_TD18_FD2___7" nillable="false" minOccurs="1" maxOccurs="1"/>
          <xs:element name="P1123089" type="Decimal_TD18_FD2___7" nillable="false" minOccurs="1" maxOccurs="1"/>
          <xs:element name="P1123164" type="Decimal_TD18_FD2___7" nillable="false" minOccurs="1" maxOccurs="1"/>
          <xs:element name="P1123165" type="Decimal_TD18_FD2___7" nillable="false" minOccurs="1" maxOccurs="1"/>
          <xs:element name="P1123166" type="Decimal_TD18_FD2___7" nillable="false" minOccurs="1" maxOccurs="1"/>
          <xs:element name="P1123167" type="Decimal_TD18_FD2___7" nillable="false" minOccurs="1" maxOccurs="1"/>
          <xs:element name="P1123168" type="Decimal_TD18_FD2___7" nillable="false" minOccurs="1" maxOccurs="1"/>
          <xs:element name="P1080144" type="Decimal_TD18_FD2___4" nillable="false" minOccurs="1" maxOccurs="1"/>
          <xs:element name="P1080145" type="Decimal_TD18_FD2___4" nillable="false" minOccurs="1" maxOccurs="1"/>
          <xs:element name="P1080146" type="Decimal_TD18_FD2___4" nillable="false" minOccurs="1" maxOccurs="1"/>
          <xs:element name="P1080147" type="Decimal_TD18_FD2___4" nillable="false" minOccurs="1" maxOccurs="1"/>
          <xs:element name="P1080148" type="Decimal_TD18_FD2___4" nillable="false" minOccurs="1" maxOccurs="1"/>
          <xs:element name="P1080149" type="Decimal_TD18_FD2___4" nillable="false" minOccurs="1" maxOccurs="1"/>
          <xs:element name="P1080150" type="Decimal_TD18_FD2___4" nillable="false" minOccurs="1" maxOccurs="1"/>
          <xs:element name="P1080397" type="Decimal_TD18_FD2___4" nillable="false" minOccurs="1" maxOccurs="1"/>
          <xs:element name="P1082429" type="Decimal_TD18_FD2___4" nillable="false" minOccurs="1" maxOccurs="1"/>
          <xs:element name="P1082447" type="Decimal_TD18_FD2___4" nillable="false" minOccurs="1" maxOccurs="1"/>
          <xs:element name="P1082450" type="Decimal_TD18_FD2___4" nillable="false" minOccurs="1" maxOccurs="1"/>
          <xs:element name="P1123090" type="Decimal_TD18_FD2___7" nillable="false" minOccurs="1" maxOccurs="1"/>
          <xs:element name="P1123091" type="Decimal_TD18_FD2___7" nillable="false" minOccurs="1" maxOccurs="1"/>
          <xs:element name="P1082453" type="Decimal_TD18_FD2___4" nillable="false" minOccurs="1" maxOccurs="1"/>
          <xs:element name="P1082455" type="Decimal_TD18_FD2___4" nillable="false" minOccurs="1" maxOccurs="1"/>
          <xs:element name="P1082458" type="Decimal_TD18_FD2___4" nillable="false" minOccurs="1" maxOccurs="1"/>
          <xs:element name="P1082460" type="Decimal_TD18_FD2___4" nillable="false" minOccurs="1" maxOccurs="1"/>
          <xs:element name="P1082461" type="Decimal_TD18_FD2___4" nillable="false" minOccurs="1" maxOccurs="1"/>
          <xs:element name="P1123147" type="Decimal_TD18_FD2___7" nillable="false" minOccurs="1" maxOccurs="1"/>
          <xs:element name="P1123148" type="Decimal_TD18_FD2___7" nillable="false" minOccurs="1" maxOccurs="1"/>
          <xs:element name="P1123149" type="Decimal_TD18_FD2___7" nillable="false" minOccurs="1" maxOccurs="1"/>
          <xs:element name="P1123150" type="Decimal_TD18_FD2___7" nillable="false" minOccurs="1" maxOccurs="1"/>
          <xs:element name="P1123151" type="Decimal_TD18_FD2___7" nillable="false" minOccurs="1" maxOccurs="1"/>
          <xs:element name="P1123158" type="Decimal_TD18_FD2___7" nillable="false" minOccurs="1" maxOccurs="1"/>
          <xs:element name="P1123159" type="Decimal_TD18_FD2___7" nillable="false" minOccurs="1" maxOccurs="1"/>
          <xs:element name="P1123160" type="Decimal_TD18_FD2___7" nillable="false" minOccurs="1" maxOccurs="1"/>
          <xs:element name="P1123161" type="Decimal_TD18_FD2___7" nillable="false" minOccurs="1" maxOccurs="1"/>
          <xs:element name="P1123162" type="Decimal_TD18_FD2___7" nillable="false" minOccurs="1" maxOccurs="1"/>
          <xs:element name="P1123163" type="Decimal_TD18_FD2___7" nillable="false" minOccurs="1" maxOccurs="1"/>
          <xs:element name="P1123092" type="Decimal_TD18_FD2___7" nillable="false" minOccurs="1" maxOccurs="1"/>
          <xs:element name="P1123093" type="Decimal_TD18_FD2___7" nillable="false" minOccurs="1" maxOccurs="1"/>
          <xs:element name="P1123169" type="Decimal_TD18_FD2___7" nillable="false" minOccurs="1" maxOccurs="1"/>
          <xs:element name="P1123170" type="Decimal_TD18_FD2___7" nillable="false" minOccurs="1" maxOccurs="1"/>
          <xs:element name="P1123171" type="Decimal_TD18_FD2___7" nillable="false" minOccurs="1" maxOccurs="1"/>
          <xs:element name="P1123172" type="Decimal_TD18_FD2___7" nillable="false" minOccurs="1" maxOccurs="1"/>
          <xs:element name="P1123173" type="Decimal_TD18_FD2___7" nillable="false" minOccurs="1" maxOccurs="1"/>
          <xs:element name="P1080398" type="Decimal_TD18_FD2___4" nillable="false" minOccurs="1" maxOccurs="1"/>
          <xs:element name="P1080399" type="Decimal_TD18_FD2___4" nillable="false" minOccurs="1" maxOccurs="1"/>
          <xs:element name="P1080586" type="Decimal_TD18_FD2___4" nillable="false" minOccurs="1" maxOccurs="1"/>
          <xs:element name="P1080587" type="Decimal_TD18_FD2___4" nillable="false" minOccurs="1" maxOccurs="1"/>
          <xs:element name="P1080588" type="Decimal_TD18_FD2___4" nillable="false" minOccurs="1" maxOccurs="1"/>
          <xs:element name="P1080589" type="Decimal_TD18_FD2___4" nillable="false" minOccurs="1" maxOccurs="1"/>
          <xs:element name="P1080590" type="Decimal_TD18_FD2___4" nillable="false" minOccurs="1" maxOccurs="1"/>
          <xs:element name="P1080591" type="Decimal_TD18_FD2___4" nillable="false" minOccurs="1" maxOccurs="1"/>
          <xs:element name="P1082462" type="Decimal_TD18_FD2___4" nillable="false" minOccurs="1" maxOccurs="1"/>
          <xs:element name="P1082430" type="Decimal_TD18_FD2___4" nillable="false" minOccurs="1" maxOccurs="1"/>
          <xs:element name="P1082463" type="Decimal_TD18_FD2___4" nillable="false" minOccurs="1" maxOccurs="1"/>
          <xs:element name="P1123094" type="Decimal_TD18_FD2___7" nillable="false" minOccurs="1" maxOccurs="1"/>
          <xs:element name="P1123095" type="Decimal_TD18_FD2___7" nillable="false" minOccurs="1" maxOccurs="1"/>
          <xs:element name="P1082464" type="Decimal_TD18_FD2___4" nillable="false" minOccurs="1" maxOccurs="1"/>
          <xs:element name="P1082465" type="Decimal_TD18_FD2___4" nillable="false" minOccurs="1" maxOccurs="1"/>
          <xs:element name="P1082466" type="Decimal_TD18_FD2___4" nillable="false" minOccurs="1" maxOccurs="1"/>
          <xs:element name="P1082467" type="Decimal_TD18_FD2___4" nillable="false" minOccurs="1" maxOccurs="1"/>
          <xs:element name="P1082468" type="Decimal_TD18_FD2___4" nillable="false" minOccurs="1" maxOccurs="1"/>
          <xs:element name="P1080692" type="Decimal_TD18_FD2___4" nillable="false" minOccurs="1" maxOccurs="1"/>
          <xs:element name="P1080693" type="Decimal_TD18_FD2___4" nillable="false" minOccurs="1" maxOccurs="1"/>
          <xs:element name="P1080694" type="Decimal_TD18_FD2___4" nillable="false" minOccurs="1" maxOccurs="1"/>
          <xs:element name="P1080779" type="Decimal_TD18_FD2___4" nillable="false" minOccurs="1" maxOccurs="1"/>
          <xs:element name="P1080780" type="Decimal_TD18_FD2___4" nillable="false" minOccurs="1" maxOccurs="1"/>
          <xs:element name="P1080781" type="Decimal_TD18_FD2___4" nillable="false" minOccurs="1" maxOccurs="1"/>
          <xs:element name="P1080782" type="Decimal_TD18_FD2___4" nillable="false" minOccurs="1" maxOccurs="1"/>
          <xs:element name="P1080783" type="Decimal_TD18_FD2___4" nillable="false" minOccurs="1" maxOccurs="1"/>
          <xs:element name="P1082469" type="Decimal_TD18_FD2___4" nillable="false" minOccurs="1" maxOccurs="1"/>
          <xs:element name="P1082470" type="Decimal_TD18_FD2___4" nillable="false" minOccurs="1" maxOccurs="1"/>
          <xs:element name="P1082433" type="Decimal_TD18_FD2___4" nillable="false" minOccurs="1" maxOccurs="1"/>
          <xs:element name="P1123096" type="Decimal_TD18_FD2___7" nillable="false" minOccurs="1" maxOccurs="1"/>
          <xs:element name="P1123097" type="Decimal_TD18_FD2___7" nillable="false" minOccurs="1" maxOccurs="1"/>
          <xs:element name="P1082471" type="Decimal_TD18_FD2___4" nillable="false" minOccurs="1" maxOccurs="1"/>
          <xs:element name="P1082472" type="Decimal_TD18_FD2___4" nillable="false" minOccurs="1" maxOccurs="1"/>
          <xs:element name="P1082473" type="Decimal_TD18_FD2___4" nillable="false" minOccurs="1" maxOccurs="1"/>
          <xs:element name="P1082474" type="Decimal_TD18_FD2___4" nillable="false" minOccurs="1" maxOccurs="1"/>
          <xs:element name="P1082475" type="Decimal_TD18_FD2___4" nillable="false" minOccurs="1" maxOccurs="1"/>
          <xs:element name="P1080784" type="Decimal_TD18_FD2___4" nillable="false" minOccurs="1" maxOccurs="1"/>
          <xs:element name="P1080785" type="Decimal_TD18_FD2___4" nillable="false" minOccurs="1" maxOccurs="1"/>
          <xs:element name="P1080786" type="Decimal_TD18_FD2___4" nillable="false" minOccurs="1" maxOccurs="1"/>
          <xs:element name="P1081033" type="Decimal_TD18_FD2___4" nillable="false" minOccurs="1" maxOccurs="1"/>
          <xs:element name="P1081034" type="Decimal_TD18_FD2___4" nillable="false" minOccurs="1" maxOccurs="1"/>
          <xs:element name="P1081035" type="Decimal_TD18_FD2___4" nillable="false" minOccurs="1" maxOccurs="1"/>
          <xs:element name="P1081222" type="Decimal_TD18_FD2___4" nillable="false" minOccurs="1" maxOccurs="1"/>
          <xs:element name="P1081223" type="Decimal_TD18_FD2___4" nillable="false" minOccurs="1" maxOccurs="1"/>
          <xs:element name="P1082477" type="Decimal_TD18_FD2___4" nillable="false" minOccurs="1" maxOccurs="1"/>
          <xs:element name="P1082480" type="Decimal_TD18_FD2___4" nillable="false" minOccurs="1" maxOccurs="1"/>
          <xs:element name="P1082482" type="Decimal_TD18_FD2___4" nillable="false" minOccurs="1" maxOccurs="1"/>
          <xs:element name="P1123098" type="Decimal_TD18_FD2___7" nillable="false" minOccurs="1" maxOccurs="1"/>
          <xs:element name="P1123099" type="Decimal_TD18_FD2___7" nillable="false" minOccurs="1" maxOccurs="1"/>
          <xs:element name="P1082435" type="Decimal_TD18_FD2___4" nillable="false" minOccurs="1" maxOccurs="1"/>
          <xs:element name="P1082484" type="Decimal_TD18_FD2___4" nillable="false" minOccurs="1" maxOccurs="1"/>
          <xs:element name="P1082487" type="Decimal_TD18_FD2___4" nillable="false" minOccurs="1" maxOccurs="1"/>
          <xs:element name="P1082488" type="Decimal_TD18_FD2___4" nillable="false" minOccurs="1" maxOccurs="1"/>
          <xs:element name="P1082490" type="Decimal_TD18_FD2___4" nillable="false" minOccurs="1" maxOccurs="1"/>
          <xs:element name="P1081224" type="Decimal_TD18_FD2___4" nillable="false" minOccurs="1" maxOccurs="1"/>
          <xs:element name="P1081225" type="Decimal_TD18_FD2___4" nillable="false" minOccurs="1" maxOccurs="1"/>
          <xs:element name="P1081326" type="Decimal_TD18_FD2___4" nillable="false" minOccurs="1" maxOccurs="1"/>
          <xs:element name="P1081327" type="Decimal_TD18_FD2___4" nillable="false" minOccurs="1" maxOccurs="1"/>
          <xs:element name="P1081328" type="Decimal_TD18_FD2___4" nillable="false" minOccurs="1" maxOccurs="1"/>
          <xs:element name="P1081413" type="Decimal_TD18_FD2___4" nillable="false" minOccurs="1" maxOccurs="1"/>
          <xs:element name="P1081414" type="Decimal_TD18_FD2___4" nillable="false" minOccurs="1" maxOccurs="1"/>
          <xs:element name="P1081415" type="Decimal_TD18_FD2___4" nillable="false" minOccurs="1" maxOccurs="1"/>
          <xs:element name="P1082493" type="Decimal_TD18_FD2___4" nillable="false" minOccurs="1" maxOccurs="1"/>
          <xs:element name="P1082497" type="Decimal_TD18_FD2___4" nillable="false" minOccurs="1" maxOccurs="1"/>
          <xs:element name="P1082498" type="Decimal_TD18_FD2___4" nillable="false" minOccurs="1" maxOccurs="1"/>
          <xs:element name="P1123100" type="Decimal_TD18_FD2___7" nillable="false" minOccurs="1" maxOccurs="1"/>
          <xs:element name="P1123101" type="Decimal_TD18_FD2___7" nillable="false" minOccurs="1" maxOccurs="1"/>
          <xs:element name="P1082501" type="Decimal_TD18_FD2___4" nillable="false" minOccurs="1" maxOccurs="1"/>
          <xs:element name="P1082437" type="Decimal_TD18_FD2___4" nillable="false" minOccurs="1" maxOccurs="1"/>
          <xs:element name="P1082503" type="Decimal_TD18_FD2___4" nillable="false" minOccurs="1" maxOccurs="1"/>
          <xs:element name="P1082505" type="Decimal_TD18_FD2___4" nillable="false" minOccurs="1" maxOccurs="1"/>
          <xs:element name="P1082507" type="Decimal_TD18_FD2___4" nillable="false" minOccurs="1" maxOccurs="1"/>
          <xs:element name="P1081416" type="Decimal_TD18_FD2___4" nillable="false" minOccurs="1" maxOccurs="1"/>
          <xs:element name="P1081501" type="Decimal_TD18_FD2___4" nillable="false" minOccurs="1" maxOccurs="1"/>
          <xs:element name="P1081502" type="Decimal_TD18_FD2___4" nillable="false" minOccurs="1" maxOccurs="1"/>
          <xs:element name="P1081503" type="Decimal_TD18_FD2___4" nillable="false" minOccurs="1" maxOccurs="1"/>
          <xs:element name="P1081504" type="Decimal_TD18_FD2___4" nillable="false" minOccurs="1" maxOccurs="1"/>
          <xs:element name="P1081505" type="Decimal_TD18_FD2___4" nillable="false" minOccurs="1" maxOccurs="1"/>
          <xs:element name="P1081506" type="Decimal_TD18_FD2___4" nillable="false" minOccurs="1" maxOccurs="1"/>
          <xs:element name="P1081507" type="Decimal_TD18_FD2___4" nillable="false" minOccurs="1" maxOccurs="1"/>
          <xs:element name="P1082510" type="Decimal_TD18_FD2___4" nillable="false" minOccurs="1" maxOccurs="1"/>
          <xs:element name="P1082512" type="Decimal_TD18_FD2___4" nillable="false" minOccurs="1" maxOccurs="1"/>
          <xs:element name="P1082514" type="Decimal_TD18_FD2___4" nillable="false" minOccurs="1" maxOccurs="1"/>
          <xs:element name="P1123102" type="Decimal_TD18_FD2___7" nillable="false" minOccurs="1" maxOccurs="1"/>
          <xs:element name="P1123103" type="Decimal_TD18_FD2___7" nillable="false" minOccurs="1" maxOccurs="1"/>
          <xs:element name="P1082516" type="Decimal_TD18_FD2___4" nillable="false" minOccurs="1" maxOccurs="1"/>
          <xs:element name="P1082519" type="Decimal_TD18_FD2___4" nillable="false" minOccurs="1" maxOccurs="1"/>
          <xs:element name="P1082440" type="Decimal_TD18_FD2___4" nillable="false" minOccurs="1" maxOccurs="1"/>
          <xs:element name="P1082521" type="Decimal_TD18_FD2___4" nillable="false" minOccurs="1" maxOccurs="1"/>
          <xs:element name="P1082523" type="Decimal_TD18_FD2___4" nillable="false" minOccurs="1" maxOccurs="1"/>
          <xs:element name="P1081508" type="Decimal_TD18_FD2___4" nillable="false" minOccurs="1" maxOccurs="1"/>
          <xs:element name="P1081509" type="Decimal_TD18_FD2___4" nillable="false" minOccurs="1" maxOccurs="1"/>
          <xs:element name="P1081510" type="Decimal_TD18_FD2___4" nillable="false" minOccurs="1" maxOccurs="1"/>
          <xs:element name="P1081511" type="Decimal_TD18_FD2___4" nillable="false" minOccurs="1" maxOccurs="1"/>
          <xs:element name="P1081512" type="Decimal_TD18_FD2___4" nillable="false" minOccurs="1" maxOccurs="1"/>
          <xs:element name="P1081513" type="Decimal_TD18_FD2___4" nillable="false" minOccurs="1" maxOccurs="1"/>
          <xs:element name="P1081514" type="Decimal_TD18_FD2___4" nillable="false" minOccurs="1" maxOccurs="1"/>
          <xs:element name="P1081515" type="Decimal_TD18_FD2___4" nillable="false" minOccurs="1" maxOccurs="1"/>
          <xs:element name="P1082525" type="Decimal_TD18_FD2___4" nillable="false" minOccurs="1" maxOccurs="1"/>
          <xs:element name="P1082527" type="Decimal_TD18_FD2___4" nillable="false" minOccurs="1" maxOccurs="1"/>
          <xs:element name="P1082528" type="Decimal_TD18_FD2___4" nillable="false" minOccurs="1" maxOccurs="1"/>
          <xs:element name="P1123104" type="Decimal_TD18_FD2___7" nillable="false" minOccurs="1" maxOccurs="1"/>
          <xs:element name="P1123105" type="Decimal_TD18_FD2___7" nillable="false" minOccurs="1" maxOccurs="1"/>
          <xs:element name="P1082529" type="Decimal_TD18_FD2___4" nillable="false" minOccurs="1" maxOccurs="1"/>
          <xs:element name="P1082530" type="Decimal_TD18_FD2___4" nillable="false" minOccurs="1" maxOccurs="1"/>
          <xs:element name="P1082532" type="Decimal_TD18_FD2___4" nillable="false" minOccurs="1" maxOccurs="1"/>
          <xs:element name="P1082442" type="Decimal_TD18_FD2___4" nillable="false" minOccurs="1" maxOccurs="1"/>
          <xs:element name="P1082533" type="Decimal_TD18_FD2___4" nillable="false" minOccurs="1" maxOccurs="1"/>
          <xs:element name="P1081516" type="Decimal_TD18_FD2___4" nillable="false" minOccurs="1" maxOccurs="1"/>
          <xs:element name="P1081517" type="Decimal_TD18_FD2___4" nillable="false" minOccurs="1" maxOccurs="1"/>
          <xs:element name="P1081518" type="Decimal_TD18_FD2___4" nillable="false" minOccurs="1" maxOccurs="1"/>
          <xs:element name="P1081519" type="Decimal_TD18_FD2___4" nillable="false" minOccurs="1" maxOccurs="1"/>
          <xs:element name="P1081520" type="Decimal_TD18_FD2___4" nillable="false" minOccurs="1" maxOccurs="1"/>
          <xs:element name="P1081521" type="Decimal_TD18_FD2___4" nillable="false" minOccurs="1" maxOccurs="1"/>
          <xs:element name="P1081522" type="Decimal_TD18_FD2___4" nillable="false" minOccurs="1" maxOccurs="1"/>
          <xs:element name="P1081523" type="Decimal_TD18_FD2___4" nillable="false" minOccurs="1" maxOccurs="1"/>
          <xs:element name="P1082550" type="Decimal_TD18_FD2___4" nillable="false" minOccurs="1" maxOccurs="1"/>
          <xs:element name="P1082552" type="Decimal_TD18_FD2___4" nillable="false" minOccurs="1" maxOccurs="1"/>
          <xs:element name="P1082554" type="Decimal_TD18_FD2___4" nillable="false" minOccurs="1" maxOccurs="1"/>
          <xs:element name="P1123106" type="Decimal_TD18_FD2___7" nillable="false" minOccurs="1" maxOccurs="1"/>
          <xs:element name="P1123107" type="Decimal_TD18_FD2___7" nillable="false" minOccurs="1" maxOccurs="1"/>
          <xs:element name="P1082558" type="Decimal_TD18_FD2___4" nillable="false" minOccurs="1" maxOccurs="1"/>
          <xs:element name="P1082562" type="Decimal_TD18_FD2___4" nillable="false" minOccurs="1" maxOccurs="1"/>
          <xs:element name="P1082564" type="Decimal_TD18_FD2___4" nillable="false" minOccurs="1" maxOccurs="1"/>
          <xs:element name="P1082566" type="Decimal_TD18_FD2___4" nillable="false" minOccurs="1" maxOccurs="1"/>
          <xs:element name="P1082445" type="Decimal_TD18_FD2___4" nillable="false" minOccurs="1" maxOccurs="1"/>
          <xs:element name="P1081524" type="Decimal_TD18_FD2___4" nillable="false" minOccurs="1" maxOccurs="1"/>
          <xs:element name="P1081525" type="Decimal_TD18_FD2___4" nillable="false" minOccurs="1" maxOccurs="1"/>
          <xs:element name="P1081526" type="Decimal_TD18_FD2___4" nillable="false" minOccurs="1" maxOccurs="1"/>
          <xs:element name="P1081527" type="Decimal_TD18_FD2___4" nillable="false" minOccurs="1" maxOccurs="1"/>
          <xs:element name="P1081528" type="Decimal_TD18_FD2___4" nillable="false" minOccurs="1" maxOccurs="1"/>
          <xs:element name="P1081529" type="Decimal_TD18_FD2___4" nillable="false" minOccurs="1" maxOccurs="1"/>
          <xs:element name="P1081530" type="Decimal_TD18_FD2___4" nillable="false" minOccurs="1" maxOccurs="1"/>
          <xs:element name="P1081531" type="Decimal_TD18_FD2___4" nillable="false" minOccurs="1" maxOccurs="1"/>
          <xs:element name="P1082568" type="Decimal_TD18_FD2___4" nillable="false" minOccurs="1" maxOccurs="1"/>
          <xs:element name="P1082570" type="Decimal_TD18_FD2___4" nillable="false" minOccurs="1" maxOccurs="1"/>
          <xs:element name="P1082573" type="Decimal_TD18_FD2___4" nillable="false" minOccurs="1" maxOccurs="1"/>
          <xs:element name="P1123108" type="Decimal_TD18_FD2___7" nillable="false" minOccurs="1" maxOccurs="1"/>
          <xs:element name="P1123109" type="Decimal_TD18_FD2___7" nillable="false" minOccurs="1" maxOccurs="1"/>
          <xs:element name="P1082576" type="Decimal_TD18_FD2___4" nillable="false" minOccurs="1" maxOccurs="1"/>
          <xs:element name="P1082578" type="Decimal_TD18_FD2___4" nillable="false" minOccurs="1" maxOccurs="1"/>
          <xs:element name="P1082580" type="Decimal_TD18_FD2___4" nillable="false" minOccurs="1" maxOccurs="1"/>
          <xs:element name="P1082582" type="Decimal_TD18_FD2___4" nillable="false" minOccurs="1" maxOccurs="1"/>
          <xs:element name="P1082584" type="Decimal_TD18_FD2___4" nillable="false" minOccurs="1" maxOccurs="1"/>
        </xs:all>
      </xs:complexType>
      <xs:element name="GFI-IZD-POD">
        <xs:complexType>
          <xs:sequence>
            <xs:element name="Izvjesce" type="FormType_Izvjesce" minOccurs="1" maxOccurs="1"/>
            <xs:element name="IFP-E_1000954" type="FormType_IFP-E_1000954" minOccurs="1" maxOccurs="1"/>
            <xs:element name="ISD-E_1000955" type="FormType_ISD-E_1000955" minOccurs="1" maxOccurs="1"/>
            <xs:element name="NTI-E_1000956" type="FormType_NTI-E_1000956" minOccurs="1" maxOccurs="1"/>
            <xs:element name="NTD-E_1000957" type="FormType_NTD-E_1000957" minOccurs="1" maxOccurs="1"/>
            <xs:element name="IPK-E_1000958" type="FormType_IPK-E_1000958" minOccurs="1" maxOccurs="1"/>
          </xs:sequence>
        </xs:complexType>
      </xs:element>
    </xs:schema>
  </Schema>
  <Map ID="1" Name="GFI-IZD-POD_Map" RootElement="G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00000000-000C-0000-FFFF-FFFF00000000}" r="E6" connectionId="0">
    <xmlCellPr id="1" xr6:uid="{00000000-0010-0000-0000-000001000000}" uniqueName="Godina">
      <xmlPr mapId="1" xpath="/GFI-IZD-POD/Izvjesce/Godina" xmlDataType="integer"/>
    </xmlCellPr>
  </singleXmlCell>
  <singleXmlCell id="2" xr6:uid="{00000000-000C-0000-FFFF-FFFF01000000}" r="C16" connectionId="0">
    <xmlCellPr id="1" xr6:uid="{00000000-0010-0000-0100-000001000000}" uniqueName="sif_ust">
      <xmlPr mapId="1" xpath="/GFI-IZD-POD/Izvjesce/sif_ust" xmlDataType="string"/>
    </xmlCellPr>
  </singleXmlCell>
  <singleXmlCell id="3" xr6:uid="{00000000-000C-0000-FFFF-FFFF02000000}" r="C30" connectionId="0">
    <xmlCellPr id="1" xr6:uid="{00000000-0010-0000-0200-000001000000}" uniqueName="AtribIzv">
      <xmlPr mapId="1" xpath="/GFI-IZD-POD/Izvjesce/AtribIzv" xmlDataType="string"/>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4" xr6:uid="{00000000-000C-0000-FFFF-FFFF03000000}" r="H8" connectionId="0">
    <xmlCellPr id="1" xr6:uid="{00000000-0010-0000-0300-000001000000}" uniqueName="P1074366">
      <xmlPr mapId="1" xpath="/GFI-IZD-POD/IFP-E_1000954/P1074366" xmlDataType="decimal"/>
    </xmlCellPr>
  </singleXmlCell>
  <singleXmlCell id="5" xr6:uid="{00000000-000C-0000-FFFF-FFFF04000000}" r="I8" connectionId="0">
    <xmlCellPr id="1" xr6:uid="{00000000-0010-0000-0400-000001000000}" uniqueName="P1074367">
      <xmlPr mapId="1" xpath="/GFI-IZD-POD/IFP-E_1000954/P1074367" xmlDataType="decimal"/>
    </xmlCellPr>
  </singleXmlCell>
  <singleXmlCell id="6" xr6:uid="{00000000-000C-0000-FFFF-FFFF05000000}" r="H9" connectionId="0">
    <xmlCellPr id="1" xr6:uid="{00000000-0010-0000-0500-000001000000}" uniqueName="P1074368">
      <xmlPr mapId="1" xpath="/GFI-IZD-POD/IFP-E_1000954/P1074368" xmlDataType="decimal"/>
    </xmlCellPr>
  </singleXmlCell>
  <singleXmlCell id="7" xr6:uid="{00000000-000C-0000-FFFF-FFFF06000000}" r="I9" connectionId="0">
    <xmlCellPr id="1" xr6:uid="{00000000-0010-0000-0600-000001000000}" uniqueName="P1074369">
      <xmlPr mapId="1" xpath="/GFI-IZD-POD/IFP-E_1000954/P1074369" xmlDataType="decimal"/>
    </xmlCellPr>
  </singleXmlCell>
  <singleXmlCell id="8" xr6:uid="{00000000-000C-0000-FFFF-FFFF07000000}" r="H10" connectionId="0">
    <xmlCellPr id="1" xr6:uid="{00000000-0010-0000-0700-000001000000}" uniqueName="P1074370">
      <xmlPr mapId="1" xpath="/GFI-IZD-POD/IFP-E_1000954/P1074370" xmlDataType="decimal"/>
    </xmlCellPr>
  </singleXmlCell>
  <singleXmlCell id="9" xr6:uid="{00000000-000C-0000-FFFF-FFFF08000000}" r="I10" connectionId="0">
    <xmlCellPr id="1" xr6:uid="{00000000-0010-0000-0800-000001000000}" uniqueName="P1074371">
      <xmlPr mapId="1" xpath="/GFI-IZD-POD/IFP-E_1000954/P1074371" xmlDataType="decimal"/>
    </xmlCellPr>
  </singleXmlCell>
  <singleXmlCell id="10" xr6:uid="{00000000-000C-0000-FFFF-FFFF09000000}" r="H11" connectionId="0">
    <xmlCellPr id="1" xr6:uid="{00000000-0010-0000-0900-000001000000}" uniqueName="P1074372">
      <xmlPr mapId="1" xpath="/GFI-IZD-POD/IFP-E_1000954/P1074372" xmlDataType="decimal"/>
    </xmlCellPr>
  </singleXmlCell>
  <singleXmlCell id="11" xr6:uid="{00000000-000C-0000-FFFF-FFFF0A000000}" r="I11" connectionId="0">
    <xmlCellPr id="1" xr6:uid="{00000000-0010-0000-0A00-000001000000}" uniqueName="P1074373">
      <xmlPr mapId="1" xpath="/GFI-IZD-POD/IFP-E_1000954/P1074373" xmlDataType="decimal"/>
    </xmlCellPr>
  </singleXmlCell>
  <singleXmlCell id="12" xr6:uid="{00000000-000C-0000-FFFF-FFFF0B000000}" r="H12" connectionId="0">
    <xmlCellPr id="1" xr6:uid="{00000000-0010-0000-0B00-000001000000}" uniqueName="P1074374">
      <xmlPr mapId="1" xpath="/GFI-IZD-POD/IFP-E_1000954/P1074374" xmlDataType="decimal"/>
    </xmlCellPr>
  </singleXmlCell>
  <singleXmlCell id="13" xr6:uid="{00000000-000C-0000-FFFF-FFFF0C000000}" r="I12" connectionId="0">
    <xmlCellPr id="1" xr6:uid="{00000000-0010-0000-0C00-000001000000}" uniqueName="P1074375">
      <xmlPr mapId="1" xpath="/GFI-IZD-POD/IFP-E_1000954/P1074375" xmlDataType="decimal"/>
    </xmlCellPr>
  </singleXmlCell>
  <singleXmlCell id="14" xr6:uid="{00000000-000C-0000-FFFF-FFFF0D000000}" r="H13" connectionId="0">
    <xmlCellPr id="1" xr6:uid="{00000000-0010-0000-0D00-000001000000}" uniqueName="P1074376">
      <xmlPr mapId="1" xpath="/GFI-IZD-POD/IFP-E_1000954/P1074376" xmlDataType="decimal"/>
    </xmlCellPr>
  </singleXmlCell>
  <singleXmlCell id="15" xr6:uid="{00000000-000C-0000-FFFF-FFFF0E000000}" r="I13" connectionId="0">
    <xmlCellPr id="1" xr6:uid="{00000000-0010-0000-0E00-000001000000}" uniqueName="P1074491">
      <xmlPr mapId="1" xpath="/GFI-IZD-POD/IFP-E_1000954/P1074491" xmlDataType="decimal"/>
    </xmlCellPr>
  </singleXmlCell>
  <singleXmlCell id="16" xr6:uid="{00000000-000C-0000-FFFF-FFFF0F000000}" r="H14" connectionId="0">
    <xmlCellPr id="1" xr6:uid="{00000000-0010-0000-0F00-000001000000}" uniqueName="P1074492">
      <xmlPr mapId="1" xpath="/GFI-IZD-POD/IFP-E_1000954/P1074492" xmlDataType="decimal"/>
    </xmlCellPr>
  </singleXmlCell>
  <singleXmlCell id="17" xr6:uid="{00000000-000C-0000-FFFF-FFFF10000000}" r="I14" connectionId="0">
    <xmlCellPr id="1" xr6:uid="{00000000-0010-0000-1000-000001000000}" uniqueName="P1074493">
      <xmlPr mapId="1" xpath="/GFI-IZD-POD/IFP-E_1000954/P1074493" xmlDataType="decimal"/>
    </xmlCellPr>
  </singleXmlCell>
  <singleXmlCell id="18" xr6:uid="{00000000-000C-0000-FFFF-FFFF11000000}" r="H15" connectionId="0">
    <xmlCellPr id="1" xr6:uid="{00000000-0010-0000-1100-000001000000}" uniqueName="P1074494">
      <xmlPr mapId="1" xpath="/GFI-IZD-POD/IFP-E_1000954/P1074494" xmlDataType="decimal"/>
    </xmlCellPr>
  </singleXmlCell>
  <singleXmlCell id="19" xr6:uid="{00000000-000C-0000-FFFF-FFFF12000000}" r="I15" connectionId="0">
    <xmlCellPr id="1" xr6:uid="{00000000-0010-0000-1200-000001000000}" uniqueName="P1074575">
      <xmlPr mapId="1" xpath="/GFI-IZD-POD/IFP-E_1000954/P1074575" xmlDataType="decimal"/>
    </xmlCellPr>
  </singleXmlCell>
  <singleXmlCell id="20" xr6:uid="{00000000-000C-0000-FFFF-FFFF13000000}" r="H16" connectionId="0">
    <xmlCellPr id="1" xr6:uid="{00000000-0010-0000-1300-000001000000}" uniqueName="P1074576">
      <xmlPr mapId="1" xpath="/GFI-IZD-POD/IFP-E_1000954/P1074576" xmlDataType="decimal"/>
    </xmlCellPr>
  </singleXmlCell>
  <singleXmlCell id="21" xr6:uid="{00000000-000C-0000-FFFF-FFFF14000000}" r="I16" connectionId="0">
    <xmlCellPr id="1" xr6:uid="{00000000-0010-0000-1400-000001000000}" uniqueName="P1074577">
      <xmlPr mapId="1" xpath="/GFI-IZD-POD/IFP-E_1000954/P1074577" xmlDataType="decimal"/>
    </xmlCellPr>
  </singleXmlCell>
  <singleXmlCell id="22" xr6:uid="{00000000-000C-0000-FFFF-FFFF15000000}" r="H17" connectionId="0">
    <xmlCellPr id="1" xr6:uid="{00000000-0010-0000-1500-000001000000}" uniqueName="P1074578">
      <xmlPr mapId="1" xpath="/GFI-IZD-POD/IFP-E_1000954/P1074578" xmlDataType="decimal"/>
    </xmlCellPr>
  </singleXmlCell>
  <singleXmlCell id="23" xr6:uid="{00000000-000C-0000-FFFF-FFFF16000000}" r="I17" connectionId="0">
    <xmlCellPr id="1" xr6:uid="{00000000-0010-0000-1600-000001000000}" uniqueName="P1074579">
      <xmlPr mapId="1" xpath="/GFI-IZD-POD/IFP-E_1000954/P1074579" xmlDataType="decimal"/>
    </xmlCellPr>
  </singleXmlCell>
  <singleXmlCell id="24" xr6:uid="{00000000-000C-0000-FFFF-FFFF17000000}" r="H18" connectionId="0">
    <xmlCellPr id="1" xr6:uid="{00000000-0010-0000-1700-000001000000}" uniqueName="P1074656">
      <xmlPr mapId="1" xpath="/GFI-IZD-POD/IFP-E_1000954/P1074656" xmlDataType="decimal"/>
    </xmlCellPr>
  </singleXmlCell>
  <singleXmlCell id="25" xr6:uid="{00000000-000C-0000-FFFF-FFFF18000000}" r="I18" connectionId="0">
    <xmlCellPr id="1" xr6:uid="{00000000-0010-0000-1800-000001000000}" uniqueName="P1074657">
      <xmlPr mapId="1" xpath="/GFI-IZD-POD/IFP-E_1000954/P1074657" xmlDataType="decimal"/>
    </xmlCellPr>
  </singleXmlCell>
  <singleXmlCell id="26" xr6:uid="{00000000-000C-0000-FFFF-FFFF19000000}" r="H19" connectionId="0">
    <xmlCellPr id="1" xr6:uid="{00000000-0010-0000-1900-000001000000}" uniqueName="P1074658">
      <xmlPr mapId="1" xpath="/GFI-IZD-POD/IFP-E_1000954/P1074658" xmlDataType="decimal"/>
    </xmlCellPr>
  </singleXmlCell>
  <singleXmlCell id="27" xr6:uid="{00000000-000C-0000-FFFF-FFFF1A000000}" r="I19" connectionId="0">
    <xmlCellPr id="1" xr6:uid="{00000000-0010-0000-1A00-000001000000}" uniqueName="P1074659">
      <xmlPr mapId="1" xpath="/GFI-IZD-POD/IFP-E_1000954/P1074659" xmlDataType="decimal"/>
    </xmlCellPr>
  </singleXmlCell>
  <singleXmlCell id="28" xr6:uid="{00000000-000C-0000-FFFF-FFFF1B000000}" r="H20" connectionId="0">
    <xmlCellPr id="1" xr6:uid="{00000000-0010-0000-1B00-000001000000}" uniqueName="P1074894">
      <xmlPr mapId="1" xpath="/GFI-IZD-POD/IFP-E_1000954/P1074894" xmlDataType="decimal"/>
    </xmlCellPr>
  </singleXmlCell>
  <singleXmlCell id="29" xr6:uid="{00000000-000C-0000-FFFF-FFFF1C000000}" r="I20" connectionId="0">
    <xmlCellPr id="1" xr6:uid="{00000000-0010-0000-1C00-000001000000}" uniqueName="P1074895">
      <xmlPr mapId="1" xpath="/GFI-IZD-POD/IFP-E_1000954/P1074895" xmlDataType="decimal"/>
    </xmlCellPr>
  </singleXmlCell>
  <singleXmlCell id="30" xr6:uid="{00000000-000C-0000-FFFF-FFFF1D000000}" r="H21" connectionId="0">
    <xmlCellPr id="1" xr6:uid="{00000000-0010-0000-1D00-000001000000}" uniqueName="P1074896">
      <xmlPr mapId="1" xpath="/GFI-IZD-POD/IFP-E_1000954/P1074896" xmlDataType="decimal"/>
    </xmlCellPr>
  </singleXmlCell>
  <singleXmlCell id="31" xr6:uid="{00000000-000C-0000-FFFF-FFFF1E000000}" r="I21" connectionId="0">
    <xmlCellPr id="1" xr6:uid="{00000000-0010-0000-1E00-000001000000}" uniqueName="P1074897">
      <xmlPr mapId="1" xpath="/GFI-IZD-POD/IFP-E_1000954/P1074897" xmlDataType="decimal"/>
    </xmlCellPr>
  </singleXmlCell>
  <singleXmlCell id="32" xr6:uid="{00000000-000C-0000-FFFF-FFFF1F000000}" r="H22" connectionId="0">
    <xmlCellPr id="1" xr6:uid="{00000000-0010-0000-1F00-000001000000}" uniqueName="P1074898">
      <xmlPr mapId="1" xpath="/GFI-IZD-POD/IFP-E_1000954/P1074898" xmlDataType="decimal"/>
    </xmlCellPr>
  </singleXmlCell>
  <singleXmlCell id="33" xr6:uid="{00000000-000C-0000-FFFF-FFFF20000000}" r="I22" connectionId="0">
    <xmlCellPr id="1" xr6:uid="{00000000-0010-0000-2000-000001000000}" uniqueName="P1074899">
      <xmlPr mapId="1" xpath="/GFI-IZD-POD/IFP-E_1000954/P1074899" xmlDataType="decimal"/>
    </xmlCellPr>
  </singleXmlCell>
  <singleXmlCell id="34" xr6:uid="{00000000-000C-0000-FFFF-FFFF21000000}" r="H23" connectionId="0">
    <xmlCellPr id="1" xr6:uid="{00000000-0010-0000-2100-000001000000}" uniqueName="P1074900">
      <xmlPr mapId="1" xpath="/GFI-IZD-POD/IFP-E_1000954/P1074900" xmlDataType="decimal"/>
    </xmlCellPr>
  </singleXmlCell>
  <singleXmlCell id="35" xr6:uid="{00000000-000C-0000-FFFF-FFFF22000000}" r="I23" connectionId="0">
    <xmlCellPr id="1" xr6:uid="{00000000-0010-0000-2200-000001000000}" uniqueName="P1074901">
      <xmlPr mapId="1" xpath="/GFI-IZD-POD/IFP-E_1000954/P1074901" xmlDataType="decimal"/>
    </xmlCellPr>
  </singleXmlCell>
  <singleXmlCell id="36" xr6:uid="{00000000-000C-0000-FFFF-FFFF23000000}" r="H24" connectionId="0">
    <xmlCellPr id="1" xr6:uid="{00000000-0010-0000-2300-000001000000}" uniqueName="P1074902">
      <xmlPr mapId="1" xpath="/GFI-IZD-POD/IFP-E_1000954/P1074902" xmlDataType="decimal"/>
    </xmlCellPr>
  </singleXmlCell>
  <singleXmlCell id="37" xr6:uid="{00000000-000C-0000-FFFF-FFFF24000000}" r="I24" connectionId="0">
    <xmlCellPr id="1" xr6:uid="{00000000-0010-0000-2400-000001000000}" uniqueName="P1074903">
      <xmlPr mapId="1" xpath="/GFI-IZD-POD/IFP-E_1000954/P1074903" xmlDataType="decimal"/>
    </xmlCellPr>
  </singleXmlCell>
  <singleXmlCell id="38" xr6:uid="{00000000-000C-0000-FFFF-FFFF25000000}" r="H25" connectionId="0">
    <xmlCellPr id="1" xr6:uid="{00000000-0010-0000-2500-000001000000}" uniqueName="P1074904">
      <xmlPr mapId="1" xpath="/GFI-IZD-POD/IFP-E_1000954/P1074904" xmlDataType="decimal"/>
    </xmlCellPr>
  </singleXmlCell>
  <singleXmlCell id="39" xr6:uid="{00000000-000C-0000-FFFF-FFFF26000000}" r="I25" connectionId="0">
    <xmlCellPr id="1" xr6:uid="{00000000-0010-0000-2600-000001000000}" uniqueName="P1074905">
      <xmlPr mapId="1" xpath="/GFI-IZD-POD/IFP-E_1000954/P1074905" xmlDataType="decimal"/>
    </xmlCellPr>
  </singleXmlCell>
  <singleXmlCell id="40" xr6:uid="{00000000-000C-0000-FFFF-FFFF27000000}" r="H26" connectionId="0">
    <xmlCellPr id="1" xr6:uid="{00000000-0010-0000-2700-000001000000}" uniqueName="P1074906">
      <xmlPr mapId="1" xpath="/GFI-IZD-POD/IFP-E_1000954/P1074906" xmlDataType="decimal"/>
    </xmlCellPr>
  </singleXmlCell>
  <singleXmlCell id="41" xr6:uid="{00000000-000C-0000-FFFF-FFFF28000000}" r="I26" connectionId="0">
    <xmlCellPr id="1" xr6:uid="{00000000-0010-0000-2800-000001000000}" uniqueName="P1074907">
      <xmlPr mapId="1" xpath="/GFI-IZD-POD/IFP-E_1000954/P1074907" xmlDataType="decimal"/>
    </xmlCellPr>
  </singleXmlCell>
  <singleXmlCell id="42" xr6:uid="{00000000-000C-0000-FFFF-FFFF29000000}" r="H27" connectionId="0">
    <xmlCellPr id="1" xr6:uid="{00000000-0010-0000-2900-000001000000}" uniqueName="P1074908">
      <xmlPr mapId="1" xpath="/GFI-IZD-POD/IFP-E_1000954/P1074908" xmlDataType="decimal"/>
    </xmlCellPr>
  </singleXmlCell>
  <singleXmlCell id="43" xr6:uid="{00000000-000C-0000-FFFF-FFFF2A000000}" r="I27" connectionId="0">
    <xmlCellPr id="1" xr6:uid="{00000000-0010-0000-2A00-000001000000}" uniqueName="P1074909">
      <xmlPr mapId="1" xpath="/GFI-IZD-POD/IFP-E_1000954/P1074909" xmlDataType="decimal"/>
    </xmlCellPr>
  </singleXmlCell>
  <singleXmlCell id="44" xr6:uid="{00000000-000C-0000-FFFF-FFFF2B000000}" r="H28" connectionId="0">
    <xmlCellPr id="1" xr6:uid="{00000000-0010-0000-2B00-000001000000}" uniqueName="P1074910">
      <xmlPr mapId="1" xpath="/GFI-IZD-POD/IFP-E_1000954/P1074910" xmlDataType="decimal"/>
    </xmlCellPr>
  </singleXmlCell>
  <singleXmlCell id="45" xr6:uid="{00000000-000C-0000-FFFF-FFFF2C000000}" r="I28" connectionId="0">
    <xmlCellPr id="1" xr6:uid="{00000000-0010-0000-2C00-000001000000}" uniqueName="P1074912">
      <xmlPr mapId="1" xpath="/GFI-IZD-POD/IFP-E_1000954/P1074912" xmlDataType="decimal"/>
    </xmlCellPr>
  </singleXmlCell>
  <singleXmlCell id="46" xr6:uid="{00000000-000C-0000-FFFF-FFFF2D000000}" r="H29" connectionId="0">
    <xmlCellPr id="1" xr6:uid="{00000000-0010-0000-2D00-000001000000}" uniqueName="P1074914">
      <xmlPr mapId="1" xpath="/GFI-IZD-POD/IFP-E_1000954/P1074914" xmlDataType="decimal"/>
    </xmlCellPr>
  </singleXmlCell>
  <singleXmlCell id="47" xr6:uid="{00000000-000C-0000-FFFF-FFFF2E000000}" r="I29" connectionId="0">
    <xmlCellPr id="1" xr6:uid="{00000000-0010-0000-2E00-000001000000}" uniqueName="P1074916">
      <xmlPr mapId="1" xpath="/GFI-IZD-POD/IFP-E_1000954/P1074916" xmlDataType="decimal"/>
    </xmlCellPr>
  </singleXmlCell>
  <singleXmlCell id="48" xr6:uid="{00000000-000C-0000-FFFF-FFFF2F000000}" r="H30" connectionId="0">
    <xmlCellPr id="1" xr6:uid="{00000000-0010-0000-2F00-000001000000}" uniqueName="P1074923">
      <xmlPr mapId="1" xpath="/GFI-IZD-POD/IFP-E_1000954/P1074923" xmlDataType="decimal"/>
    </xmlCellPr>
  </singleXmlCell>
  <singleXmlCell id="49" xr6:uid="{00000000-000C-0000-FFFF-FFFF30000000}" r="I30" connectionId="0">
    <xmlCellPr id="1" xr6:uid="{00000000-0010-0000-3000-000001000000}" uniqueName="P1074925">
      <xmlPr mapId="1" xpath="/GFI-IZD-POD/IFP-E_1000954/P1074925" xmlDataType="decimal"/>
    </xmlCellPr>
  </singleXmlCell>
  <singleXmlCell id="50" xr6:uid="{00000000-000C-0000-FFFF-FFFF31000000}" r="H31" connectionId="0">
    <xmlCellPr id="1" xr6:uid="{00000000-0010-0000-3100-000001000000}" uniqueName="P1074927">
      <xmlPr mapId="1" xpath="/GFI-IZD-POD/IFP-E_1000954/P1074927" xmlDataType="decimal"/>
    </xmlCellPr>
  </singleXmlCell>
  <singleXmlCell id="51" xr6:uid="{00000000-000C-0000-FFFF-FFFF32000000}" r="I31" connectionId="0">
    <xmlCellPr id="1" xr6:uid="{00000000-0010-0000-3200-000001000000}" uniqueName="P1074947">
      <xmlPr mapId="1" xpath="/GFI-IZD-POD/IFP-E_1000954/P1074947" xmlDataType="decimal"/>
    </xmlCellPr>
  </singleXmlCell>
  <singleXmlCell id="52" xr6:uid="{00000000-000C-0000-FFFF-FFFF33000000}" r="H32" connectionId="0">
    <xmlCellPr id="1" xr6:uid="{00000000-0010-0000-3300-000001000000}" uniqueName="P1074949">
      <xmlPr mapId="1" xpath="/GFI-IZD-POD/IFP-E_1000954/P1074949" xmlDataType="decimal"/>
    </xmlCellPr>
  </singleXmlCell>
  <singleXmlCell id="53" xr6:uid="{00000000-000C-0000-FFFF-FFFF34000000}" r="I32" connectionId="0">
    <xmlCellPr id="1" xr6:uid="{00000000-0010-0000-3400-000001000000}" uniqueName="P1074951">
      <xmlPr mapId="1" xpath="/GFI-IZD-POD/IFP-E_1000954/P1074951" xmlDataType="decimal"/>
    </xmlCellPr>
  </singleXmlCell>
  <singleXmlCell id="54" xr6:uid="{00000000-000C-0000-FFFF-FFFF35000000}" r="H33" connectionId="0">
    <xmlCellPr id="1" xr6:uid="{00000000-0010-0000-3500-000001000000}" uniqueName="P1074954">
      <xmlPr mapId="1" xpath="/GFI-IZD-POD/IFP-E_1000954/P1074954" xmlDataType="decimal"/>
    </xmlCellPr>
  </singleXmlCell>
  <singleXmlCell id="55" xr6:uid="{00000000-000C-0000-FFFF-FFFF36000000}" r="I33" connectionId="0">
    <xmlCellPr id="1" xr6:uid="{00000000-0010-0000-3600-000001000000}" uniqueName="P1074956">
      <xmlPr mapId="1" xpath="/GFI-IZD-POD/IFP-E_1000954/P1074956" xmlDataType="decimal"/>
    </xmlCellPr>
  </singleXmlCell>
  <singleXmlCell id="56" xr6:uid="{00000000-000C-0000-FFFF-FFFF37000000}" r="H34" connectionId="0">
    <xmlCellPr id="1" xr6:uid="{00000000-0010-0000-3700-000001000000}" uniqueName="P1074958">
      <xmlPr mapId="1" xpath="/GFI-IZD-POD/IFP-E_1000954/P1074958" xmlDataType="decimal"/>
    </xmlCellPr>
  </singleXmlCell>
  <singleXmlCell id="57" xr6:uid="{00000000-000C-0000-FFFF-FFFF38000000}" r="I34" connectionId="0">
    <xmlCellPr id="1" xr6:uid="{00000000-0010-0000-3800-000001000000}" uniqueName="P1074960">
      <xmlPr mapId="1" xpath="/GFI-IZD-POD/IFP-E_1000954/P1074960" xmlDataType="decimal"/>
    </xmlCellPr>
  </singleXmlCell>
  <singleXmlCell id="58" xr6:uid="{00000000-000C-0000-FFFF-FFFF39000000}" r="H35" connectionId="0">
    <xmlCellPr id="1" xr6:uid="{00000000-0010-0000-3900-000001000000}" uniqueName="P1074962">
      <xmlPr mapId="1" xpath="/GFI-IZD-POD/IFP-E_1000954/P1074962" xmlDataType="decimal"/>
    </xmlCellPr>
  </singleXmlCell>
  <singleXmlCell id="59" xr6:uid="{00000000-000C-0000-FFFF-FFFF3A000000}" r="I35" connectionId="0">
    <xmlCellPr id="1" xr6:uid="{00000000-0010-0000-3A00-000001000000}" uniqueName="P1074964">
      <xmlPr mapId="1" xpath="/GFI-IZD-POD/IFP-E_1000954/P1074964" xmlDataType="decimal"/>
    </xmlCellPr>
  </singleXmlCell>
  <singleXmlCell id="60" xr6:uid="{00000000-000C-0000-FFFF-FFFF3B000000}" r="H36" connectionId="0">
    <xmlCellPr id="1" xr6:uid="{00000000-0010-0000-3B00-000001000000}" uniqueName="P1074918">
      <xmlPr mapId="1" xpath="/GFI-IZD-POD/IFP-E_1000954/P1074918" xmlDataType="decimal"/>
    </xmlCellPr>
  </singleXmlCell>
  <singleXmlCell id="61" xr6:uid="{00000000-000C-0000-FFFF-FFFF3C000000}" r="I36" connectionId="0">
    <xmlCellPr id="1" xr6:uid="{00000000-0010-0000-3C00-000001000000}" uniqueName="P1074921">
      <xmlPr mapId="1" xpath="/GFI-IZD-POD/IFP-E_1000954/P1074921" xmlDataType="decimal"/>
    </xmlCellPr>
  </singleXmlCell>
  <singleXmlCell id="62" xr6:uid="{00000000-000C-0000-FFFF-FFFF3D000000}" r="H37" connectionId="0">
    <xmlCellPr id="1" xr6:uid="{00000000-0010-0000-3D00-000001000000}" uniqueName="P1084408">
      <xmlPr mapId="1" xpath="/GFI-IZD-POD/IFP-E_1000954/P1084408" xmlDataType="decimal"/>
    </xmlCellPr>
  </singleXmlCell>
  <singleXmlCell id="63" xr6:uid="{00000000-000C-0000-FFFF-FFFF3E000000}" r="I37" connectionId="0">
    <xmlCellPr id="1" xr6:uid="{00000000-0010-0000-3E00-000001000000}" uniqueName="P1084409">
      <xmlPr mapId="1" xpath="/GFI-IZD-POD/IFP-E_1000954/P1084409" xmlDataType="decimal"/>
    </xmlCellPr>
  </singleXmlCell>
  <singleXmlCell id="64" xr6:uid="{00000000-000C-0000-FFFF-FFFF3F000000}" r="H38" connectionId="0">
    <xmlCellPr id="1" xr6:uid="{00000000-0010-0000-3F00-000001000000}" uniqueName="P1074967">
      <xmlPr mapId="1" xpath="/GFI-IZD-POD/IFP-E_1000954/P1074967" xmlDataType="decimal"/>
    </xmlCellPr>
  </singleXmlCell>
  <singleXmlCell id="65" xr6:uid="{00000000-000C-0000-FFFF-FFFF40000000}" r="I38" connectionId="0">
    <xmlCellPr id="1" xr6:uid="{00000000-0010-0000-4000-000001000000}" uniqueName="P1074973">
      <xmlPr mapId="1" xpath="/GFI-IZD-POD/IFP-E_1000954/P1074973" xmlDataType="decimal"/>
    </xmlCellPr>
  </singleXmlCell>
  <singleXmlCell id="66" xr6:uid="{00000000-000C-0000-FFFF-FFFF41000000}" r="H39" connectionId="0">
    <xmlCellPr id="1" xr6:uid="{00000000-0010-0000-4100-000001000000}" uniqueName="P1074975">
      <xmlPr mapId="1" xpath="/GFI-IZD-POD/IFP-E_1000954/P1074975" xmlDataType="decimal"/>
    </xmlCellPr>
  </singleXmlCell>
  <singleXmlCell id="67" xr6:uid="{00000000-000C-0000-FFFF-FFFF42000000}" r="I39" connectionId="0">
    <xmlCellPr id="1" xr6:uid="{00000000-0010-0000-4200-000001000000}" uniqueName="P1074979">
      <xmlPr mapId="1" xpath="/GFI-IZD-POD/IFP-E_1000954/P1074979" xmlDataType="decimal"/>
    </xmlCellPr>
  </singleXmlCell>
  <singleXmlCell id="68" xr6:uid="{00000000-000C-0000-FFFF-FFFF43000000}" r="H40" connectionId="0">
    <xmlCellPr id="1" xr6:uid="{00000000-0010-0000-4300-000001000000}" uniqueName="P1074981">
      <xmlPr mapId="1" xpath="/GFI-IZD-POD/IFP-E_1000954/P1074981" xmlDataType="decimal"/>
    </xmlCellPr>
  </singleXmlCell>
  <singleXmlCell id="69" xr6:uid="{00000000-000C-0000-FFFF-FFFF44000000}" r="I40" connectionId="0">
    <xmlCellPr id="1" xr6:uid="{00000000-0010-0000-4400-000001000000}" uniqueName="P1074983">
      <xmlPr mapId="1" xpath="/GFI-IZD-POD/IFP-E_1000954/P1074983" xmlDataType="decimal"/>
    </xmlCellPr>
  </singleXmlCell>
  <singleXmlCell id="70" xr6:uid="{00000000-000C-0000-FFFF-FFFF45000000}" r="H41" connectionId="0">
    <xmlCellPr id="1" xr6:uid="{00000000-0010-0000-4500-000001000000}" uniqueName="P1074985">
      <xmlPr mapId="1" xpath="/GFI-IZD-POD/IFP-E_1000954/P1074985" xmlDataType="decimal"/>
    </xmlCellPr>
  </singleXmlCell>
  <singleXmlCell id="71" xr6:uid="{00000000-000C-0000-FFFF-FFFF46000000}" r="I41" connectionId="0">
    <xmlCellPr id="1" xr6:uid="{00000000-0010-0000-4600-000001000000}" uniqueName="P1074987">
      <xmlPr mapId="1" xpath="/GFI-IZD-POD/IFP-E_1000954/P1074987" xmlDataType="decimal"/>
    </xmlCellPr>
  </singleXmlCell>
  <singleXmlCell id="72" xr6:uid="{00000000-000C-0000-FFFF-FFFF47000000}" r="H42" connectionId="0">
    <xmlCellPr id="1" xr6:uid="{00000000-0010-0000-4700-000001000000}" uniqueName="P1074989">
      <xmlPr mapId="1" xpath="/GFI-IZD-POD/IFP-E_1000954/P1074989" xmlDataType="decimal"/>
    </xmlCellPr>
  </singleXmlCell>
  <singleXmlCell id="73" xr6:uid="{00000000-000C-0000-FFFF-FFFF48000000}" r="I42" connectionId="0">
    <xmlCellPr id="1" xr6:uid="{00000000-0010-0000-4800-000001000000}" uniqueName="P1074991">
      <xmlPr mapId="1" xpath="/GFI-IZD-POD/IFP-E_1000954/P1074991" xmlDataType="decimal"/>
    </xmlCellPr>
  </singleXmlCell>
  <singleXmlCell id="74" xr6:uid="{00000000-000C-0000-FFFF-FFFF49000000}" r="H43" connectionId="0">
    <xmlCellPr id="1" xr6:uid="{00000000-0010-0000-4900-000001000000}" uniqueName="P1074994">
      <xmlPr mapId="1" xpath="/GFI-IZD-POD/IFP-E_1000954/P1074994" xmlDataType="decimal"/>
    </xmlCellPr>
  </singleXmlCell>
  <singleXmlCell id="75" xr6:uid="{00000000-000C-0000-FFFF-FFFF4A000000}" r="I43" connectionId="0">
    <xmlCellPr id="1" xr6:uid="{00000000-0010-0000-4A00-000001000000}" uniqueName="P1074997">
      <xmlPr mapId="1" xpath="/GFI-IZD-POD/IFP-E_1000954/P1074997" xmlDataType="decimal"/>
    </xmlCellPr>
  </singleXmlCell>
  <singleXmlCell id="76" xr6:uid="{00000000-000C-0000-FFFF-FFFF4B000000}" r="H44" connectionId="0">
    <xmlCellPr id="1" xr6:uid="{00000000-0010-0000-4B00-000001000000}" uniqueName="P1074998">
      <xmlPr mapId="1" xpath="/GFI-IZD-POD/IFP-E_1000954/P1074998" xmlDataType="decimal"/>
    </xmlCellPr>
  </singleXmlCell>
  <singleXmlCell id="77" xr6:uid="{00000000-000C-0000-FFFF-FFFF4C000000}" r="I44" connectionId="0">
    <xmlCellPr id="1" xr6:uid="{00000000-0010-0000-4C00-000001000000}" uniqueName="P1075000">
      <xmlPr mapId="1" xpath="/GFI-IZD-POD/IFP-E_1000954/P1075000" xmlDataType="decimal"/>
    </xmlCellPr>
  </singleXmlCell>
  <singleXmlCell id="78" xr6:uid="{00000000-000C-0000-FFFF-FFFF4D000000}" r="H45" connectionId="0">
    <xmlCellPr id="1" xr6:uid="{00000000-0010-0000-4D00-000001000000}" uniqueName="P1075001">
      <xmlPr mapId="1" xpath="/GFI-IZD-POD/IFP-E_1000954/P1075001" xmlDataType="decimal"/>
    </xmlCellPr>
  </singleXmlCell>
  <singleXmlCell id="79" xr6:uid="{00000000-000C-0000-FFFF-FFFF4E000000}" r="I45" connectionId="0">
    <xmlCellPr id="1" xr6:uid="{00000000-0010-0000-4E00-000001000000}" uniqueName="P1075003">
      <xmlPr mapId="1" xpath="/GFI-IZD-POD/IFP-E_1000954/P1075003" xmlDataType="decimal"/>
    </xmlCellPr>
  </singleXmlCell>
  <singleXmlCell id="80" xr6:uid="{00000000-000C-0000-FFFF-FFFF4F000000}" r="H46" connectionId="0">
    <xmlCellPr id="1" xr6:uid="{00000000-0010-0000-4F00-000001000000}" uniqueName="P1075005">
      <xmlPr mapId="1" xpath="/GFI-IZD-POD/IFP-E_1000954/P1075005" xmlDataType="decimal"/>
    </xmlCellPr>
  </singleXmlCell>
  <singleXmlCell id="81" xr6:uid="{00000000-000C-0000-FFFF-FFFF50000000}" r="I46" connectionId="0">
    <xmlCellPr id="1" xr6:uid="{00000000-0010-0000-5000-000001000000}" uniqueName="P1075007">
      <xmlPr mapId="1" xpath="/GFI-IZD-POD/IFP-E_1000954/P1075007" xmlDataType="decimal"/>
    </xmlCellPr>
  </singleXmlCell>
  <singleXmlCell id="82" xr6:uid="{00000000-000C-0000-FFFF-FFFF51000000}" r="H47" connectionId="0">
    <xmlCellPr id="1" xr6:uid="{00000000-0010-0000-5100-000001000000}" uniqueName="P1075009">
      <xmlPr mapId="1" xpath="/GFI-IZD-POD/IFP-E_1000954/P1075009" xmlDataType="decimal"/>
    </xmlCellPr>
  </singleXmlCell>
  <singleXmlCell id="83" xr6:uid="{00000000-000C-0000-FFFF-FFFF52000000}" r="I47" connectionId="0">
    <xmlCellPr id="1" xr6:uid="{00000000-0010-0000-5200-000001000000}" uniqueName="P1075011">
      <xmlPr mapId="1" xpath="/GFI-IZD-POD/IFP-E_1000954/P1075011" xmlDataType="decimal"/>
    </xmlCellPr>
  </singleXmlCell>
  <singleXmlCell id="84" xr6:uid="{00000000-000C-0000-FFFF-FFFF53000000}" r="H48" connectionId="0">
    <xmlCellPr id="1" xr6:uid="{00000000-0010-0000-5300-000001000000}" uniqueName="P1075012">
      <xmlPr mapId="1" xpath="/GFI-IZD-POD/IFP-E_1000954/P1075012" xmlDataType="decimal"/>
    </xmlCellPr>
  </singleXmlCell>
  <singleXmlCell id="85" xr6:uid="{00000000-000C-0000-FFFF-FFFF54000000}" r="I48" connectionId="0">
    <xmlCellPr id="1" xr6:uid="{00000000-0010-0000-5400-000001000000}" uniqueName="P1075014">
      <xmlPr mapId="1" xpath="/GFI-IZD-POD/IFP-E_1000954/P1075014" xmlDataType="decimal"/>
    </xmlCellPr>
  </singleXmlCell>
  <singleXmlCell id="86" xr6:uid="{00000000-000C-0000-FFFF-FFFF55000000}" r="H49" connectionId="0">
    <xmlCellPr id="1" xr6:uid="{00000000-0010-0000-5500-000001000000}" uniqueName="P1075016">
      <xmlPr mapId="1" xpath="/GFI-IZD-POD/IFP-E_1000954/P1075016" xmlDataType="decimal"/>
    </xmlCellPr>
  </singleXmlCell>
  <singleXmlCell id="87" xr6:uid="{00000000-000C-0000-FFFF-FFFF56000000}" r="I49" connectionId="0">
    <xmlCellPr id="1" xr6:uid="{00000000-0010-0000-5600-000001000000}" uniqueName="P1075018">
      <xmlPr mapId="1" xpath="/GFI-IZD-POD/IFP-E_1000954/P1075018" xmlDataType="decimal"/>
    </xmlCellPr>
  </singleXmlCell>
  <singleXmlCell id="88" xr6:uid="{00000000-000C-0000-FFFF-FFFF57000000}" r="H50" connectionId="0">
    <xmlCellPr id="1" xr6:uid="{00000000-0010-0000-5700-000001000000}" uniqueName="P1075020">
      <xmlPr mapId="1" xpath="/GFI-IZD-POD/IFP-E_1000954/P1075020" xmlDataType="decimal"/>
    </xmlCellPr>
  </singleXmlCell>
  <singleXmlCell id="89" xr6:uid="{00000000-000C-0000-FFFF-FFFF58000000}" r="I50" connectionId="0">
    <xmlCellPr id="1" xr6:uid="{00000000-0010-0000-5800-000001000000}" uniqueName="P1075023">
      <xmlPr mapId="1" xpath="/GFI-IZD-POD/IFP-E_1000954/P1075023" xmlDataType="decimal"/>
    </xmlCellPr>
  </singleXmlCell>
  <singleXmlCell id="90" xr6:uid="{00000000-000C-0000-FFFF-FFFF59000000}" r="H51" connectionId="0">
    <xmlCellPr id="1" xr6:uid="{00000000-0010-0000-5900-000001000000}" uniqueName="P1075026">
      <xmlPr mapId="1" xpath="/GFI-IZD-POD/IFP-E_1000954/P1075026" xmlDataType="decimal"/>
    </xmlCellPr>
  </singleXmlCell>
  <singleXmlCell id="91" xr6:uid="{00000000-000C-0000-FFFF-FFFF5A000000}" r="I51" connectionId="0">
    <xmlCellPr id="1" xr6:uid="{00000000-0010-0000-5A00-000001000000}" uniqueName="P1075028">
      <xmlPr mapId="1" xpath="/GFI-IZD-POD/IFP-E_1000954/P1075028" xmlDataType="decimal"/>
    </xmlCellPr>
  </singleXmlCell>
  <singleXmlCell id="92" xr6:uid="{00000000-000C-0000-FFFF-FFFF5B000000}" r="H52" connectionId="0">
    <xmlCellPr id="1" xr6:uid="{00000000-0010-0000-5B00-000001000000}" uniqueName="P1075031">
      <xmlPr mapId="1" xpath="/GFI-IZD-POD/IFP-E_1000954/P1075031" xmlDataType="decimal"/>
    </xmlCellPr>
  </singleXmlCell>
  <singleXmlCell id="93" xr6:uid="{00000000-000C-0000-FFFF-FFFF5C000000}" r="I52" connectionId="0">
    <xmlCellPr id="1" xr6:uid="{00000000-0010-0000-5C00-000001000000}" uniqueName="P1075033">
      <xmlPr mapId="1" xpath="/GFI-IZD-POD/IFP-E_1000954/P1075033" xmlDataType="decimal"/>
    </xmlCellPr>
  </singleXmlCell>
  <singleXmlCell id="94" xr6:uid="{00000000-000C-0000-FFFF-FFFF5D000000}" r="H53" connectionId="0">
    <xmlCellPr id="1" xr6:uid="{00000000-0010-0000-5D00-000001000000}" uniqueName="P1075035">
      <xmlPr mapId="1" xpath="/GFI-IZD-POD/IFP-E_1000954/P1075035" xmlDataType="decimal"/>
    </xmlCellPr>
  </singleXmlCell>
  <singleXmlCell id="95" xr6:uid="{00000000-000C-0000-FFFF-FFFF5E000000}" r="I53" connectionId="0">
    <xmlCellPr id="1" xr6:uid="{00000000-0010-0000-5E00-000001000000}" uniqueName="P1075037">
      <xmlPr mapId="1" xpath="/GFI-IZD-POD/IFP-E_1000954/P1075037" xmlDataType="decimal"/>
    </xmlCellPr>
  </singleXmlCell>
  <singleXmlCell id="96" xr6:uid="{00000000-000C-0000-FFFF-FFFF5F000000}" r="H54" connectionId="0">
    <xmlCellPr id="1" xr6:uid="{00000000-0010-0000-5F00-000001000000}" uniqueName="P1075039">
      <xmlPr mapId="1" xpath="/GFI-IZD-POD/IFP-E_1000954/P1075039" xmlDataType="decimal"/>
    </xmlCellPr>
  </singleXmlCell>
  <singleXmlCell id="97" xr6:uid="{00000000-000C-0000-FFFF-FFFF60000000}" r="I54" connectionId="0">
    <xmlCellPr id="1" xr6:uid="{00000000-0010-0000-6000-000001000000}" uniqueName="P1075043">
      <xmlPr mapId="1" xpath="/GFI-IZD-POD/IFP-E_1000954/P1075043" xmlDataType="decimal"/>
    </xmlCellPr>
  </singleXmlCell>
  <singleXmlCell id="98" xr6:uid="{00000000-000C-0000-FFFF-FFFF61000000}" r="H55" connectionId="0">
    <xmlCellPr id="1" xr6:uid="{00000000-0010-0000-6100-000001000000}" uniqueName="P1075055">
      <xmlPr mapId="1" xpath="/GFI-IZD-POD/IFP-E_1000954/P1075055" xmlDataType="decimal"/>
    </xmlCellPr>
  </singleXmlCell>
  <singleXmlCell id="99" xr6:uid="{00000000-000C-0000-FFFF-FFFF62000000}" r="I55" connectionId="0">
    <xmlCellPr id="1" xr6:uid="{00000000-0010-0000-6200-000001000000}" uniqueName="P1075057">
      <xmlPr mapId="1" xpath="/GFI-IZD-POD/IFP-E_1000954/P1075057" xmlDataType="decimal"/>
    </xmlCellPr>
  </singleXmlCell>
  <singleXmlCell id="100" xr6:uid="{00000000-000C-0000-FFFF-FFFF63000000}" r="H56" connectionId="0">
    <xmlCellPr id="1" xr6:uid="{00000000-0010-0000-6300-000001000000}" uniqueName="P1075058">
      <xmlPr mapId="1" xpath="/GFI-IZD-POD/IFP-E_1000954/P1075058" xmlDataType="decimal"/>
    </xmlCellPr>
  </singleXmlCell>
  <singleXmlCell id="101" xr6:uid="{00000000-000C-0000-FFFF-FFFF64000000}" r="I56" connectionId="0">
    <xmlCellPr id="1" xr6:uid="{00000000-0010-0000-6400-000001000000}" uniqueName="P1075060">
      <xmlPr mapId="1" xpath="/GFI-IZD-POD/IFP-E_1000954/P1075060" xmlDataType="decimal"/>
    </xmlCellPr>
  </singleXmlCell>
  <singleXmlCell id="102" xr6:uid="{00000000-000C-0000-FFFF-FFFF65000000}" r="H57" connectionId="0">
    <xmlCellPr id="1" xr6:uid="{00000000-0010-0000-6500-000001000000}" uniqueName="P1075063">
      <xmlPr mapId="1" xpath="/GFI-IZD-POD/IFP-E_1000954/P1075063" xmlDataType="decimal"/>
    </xmlCellPr>
  </singleXmlCell>
  <singleXmlCell id="103" xr6:uid="{00000000-000C-0000-FFFF-FFFF66000000}" r="I57" connectionId="0">
    <xmlCellPr id="1" xr6:uid="{00000000-0010-0000-6600-000001000000}" uniqueName="P1075065">
      <xmlPr mapId="1" xpath="/GFI-IZD-POD/IFP-E_1000954/P1075065" xmlDataType="decimal"/>
    </xmlCellPr>
  </singleXmlCell>
  <singleXmlCell id="104" xr6:uid="{00000000-000C-0000-FFFF-FFFF67000000}" r="H58" connectionId="0">
    <xmlCellPr id="1" xr6:uid="{00000000-0010-0000-6700-000001000000}" uniqueName="P1075067">
      <xmlPr mapId="1" xpath="/GFI-IZD-POD/IFP-E_1000954/P1075067" xmlDataType="decimal"/>
    </xmlCellPr>
  </singleXmlCell>
  <singleXmlCell id="105" xr6:uid="{00000000-000C-0000-FFFF-FFFF68000000}" r="I58" connectionId="0">
    <xmlCellPr id="1" xr6:uid="{00000000-0010-0000-6800-000001000000}" uniqueName="P1075071">
      <xmlPr mapId="1" xpath="/GFI-IZD-POD/IFP-E_1000954/P1075071" xmlDataType="decimal"/>
    </xmlCellPr>
  </singleXmlCell>
  <singleXmlCell id="106" xr6:uid="{00000000-000C-0000-FFFF-FFFF69000000}" r="H59" connectionId="0">
    <xmlCellPr id="1" xr6:uid="{00000000-0010-0000-6900-000001000000}" uniqueName="P1075076">
      <xmlPr mapId="1" xpath="/GFI-IZD-POD/IFP-E_1000954/P1075076" xmlDataType="decimal"/>
    </xmlCellPr>
  </singleXmlCell>
  <singleXmlCell id="107" xr6:uid="{00000000-000C-0000-FFFF-FFFF6A000000}" r="I59" connectionId="0">
    <xmlCellPr id="1" xr6:uid="{00000000-0010-0000-6A00-000001000000}" uniqueName="P1075080">
      <xmlPr mapId="1" xpath="/GFI-IZD-POD/IFP-E_1000954/P1075080" xmlDataType="decimal"/>
    </xmlCellPr>
  </singleXmlCell>
  <singleXmlCell id="108" xr6:uid="{00000000-000C-0000-FFFF-FFFF6B000000}" r="H60" connectionId="0">
    <xmlCellPr id="1" xr6:uid="{00000000-0010-0000-6B00-000001000000}" uniqueName="P1075083">
      <xmlPr mapId="1" xpath="/GFI-IZD-POD/IFP-E_1000954/P1075083" xmlDataType="decimal"/>
    </xmlCellPr>
  </singleXmlCell>
  <singleXmlCell id="109" xr6:uid="{00000000-000C-0000-FFFF-FFFF6C000000}" r="I60" connectionId="0">
    <xmlCellPr id="1" xr6:uid="{00000000-0010-0000-6C00-000001000000}" uniqueName="P1075085">
      <xmlPr mapId="1" xpath="/GFI-IZD-POD/IFP-E_1000954/P1075085" xmlDataType="decimal"/>
    </xmlCellPr>
  </singleXmlCell>
  <singleXmlCell id="110" xr6:uid="{00000000-000C-0000-FFFF-FFFF6D000000}" r="H61" connectionId="0">
    <xmlCellPr id="1" xr6:uid="{00000000-0010-0000-6D00-000001000000}" uniqueName="P1075091">
      <xmlPr mapId="1" xpath="/GFI-IZD-POD/IFP-E_1000954/P1075091" xmlDataType="decimal"/>
    </xmlCellPr>
  </singleXmlCell>
  <singleXmlCell id="111" xr6:uid="{00000000-000C-0000-FFFF-FFFF6E000000}" r="I61" connectionId="0">
    <xmlCellPr id="1" xr6:uid="{00000000-0010-0000-6E00-000001000000}" uniqueName="P1075093">
      <xmlPr mapId="1" xpath="/GFI-IZD-POD/IFP-E_1000954/P1075093" xmlDataType="decimal"/>
    </xmlCellPr>
  </singleXmlCell>
  <singleXmlCell id="112" xr6:uid="{00000000-000C-0000-FFFF-FFFF6F000000}" r="H62" connectionId="0">
    <xmlCellPr id="1" xr6:uid="{00000000-0010-0000-6F00-000001000000}" uniqueName="P1075095">
      <xmlPr mapId="1" xpath="/GFI-IZD-POD/IFP-E_1000954/P1075095" xmlDataType="decimal"/>
    </xmlCellPr>
  </singleXmlCell>
  <singleXmlCell id="113" xr6:uid="{00000000-000C-0000-FFFF-FFFF70000000}" r="I62" connectionId="0">
    <xmlCellPr id="1" xr6:uid="{00000000-0010-0000-7000-000001000000}" uniqueName="P1075097">
      <xmlPr mapId="1" xpath="/GFI-IZD-POD/IFP-E_1000954/P1075097" xmlDataType="decimal"/>
    </xmlCellPr>
  </singleXmlCell>
  <singleXmlCell id="114" xr6:uid="{00000000-000C-0000-FFFF-FFFF71000000}" r="H63" connectionId="0">
    <xmlCellPr id="1" xr6:uid="{00000000-0010-0000-7100-000001000000}" uniqueName="P1075099">
      <xmlPr mapId="1" xpath="/GFI-IZD-POD/IFP-E_1000954/P1075099" xmlDataType="decimal"/>
    </xmlCellPr>
  </singleXmlCell>
  <singleXmlCell id="115" xr6:uid="{00000000-000C-0000-FFFF-FFFF72000000}" r="I63" connectionId="0">
    <xmlCellPr id="1" xr6:uid="{00000000-0010-0000-7200-000001000000}" uniqueName="P1075100">
      <xmlPr mapId="1" xpath="/GFI-IZD-POD/IFP-E_1000954/P1075100" xmlDataType="decimal"/>
    </xmlCellPr>
  </singleXmlCell>
  <singleXmlCell id="116" xr6:uid="{00000000-000C-0000-FFFF-FFFF73000000}" r="H64" connectionId="0">
    <xmlCellPr id="1" xr6:uid="{00000000-0010-0000-7300-000001000000}" uniqueName="P1075101">
      <xmlPr mapId="1" xpath="/GFI-IZD-POD/IFP-E_1000954/P1075101" xmlDataType="decimal"/>
    </xmlCellPr>
  </singleXmlCell>
  <singleXmlCell id="117" xr6:uid="{00000000-000C-0000-FFFF-FFFF74000000}" r="I64" connectionId="0">
    <xmlCellPr id="1" xr6:uid="{00000000-0010-0000-7400-000001000000}" uniqueName="P1075102">
      <xmlPr mapId="1" xpath="/GFI-IZD-POD/IFP-E_1000954/P1075102" xmlDataType="decimal"/>
    </xmlCellPr>
  </singleXmlCell>
  <singleXmlCell id="118" xr6:uid="{00000000-000C-0000-FFFF-FFFF75000000}" r="H65" connectionId="0">
    <xmlCellPr id="1" xr6:uid="{00000000-0010-0000-7500-000001000000}" uniqueName="P1075103">
      <xmlPr mapId="1" xpath="/GFI-IZD-POD/IFP-E_1000954/P1075103" xmlDataType="decimal"/>
    </xmlCellPr>
  </singleXmlCell>
  <singleXmlCell id="119" xr6:uid="{00000000-000C-0000-FFFF-FFFF76000000}" r="I65" connectionId="0">
    <xmlCellPr id="1" xr6:uid="{00000000-0010-0000-7600-000001000000}" uniqueName="P1075104">
      <xmlPr mapId="1" xpath="/GFI-IZD-POD/IFP-E_1000954/P1075104" xmlDataType="decimal"/>
    </xmlCellPr>
  </singleXmlCell>
  <singleXmlCell id="120" xr6:uid="{00000000-000C-0000-FFFF-FFFF77000000}" r="H66" connectionId="0">
    <xmlCellPr id="1" xr6:uid="{00000000-0010-0000-7700-000001000000}" uniqueName="P1075105">
      <xmlPr mapId="1" xpath="/GFI-IZD-POD/IFP-E_1000954/P1075105" xmlDataType="decimal"/>
    </xmlCellPr>
  </singleXmlCell>
  <singleXmlCell id="121" xr6:uid="{00000000-000C-0000-FFFF-FFFF78000000}" r="I66" connectionId="0">
    <xmlCellPr id="1" xr6:uid="{00000000-0010-0000-7800-000001000000}" uniqueName="P1075106">
      <xmlPr mapId="1" xpath="/GFI-IZD-POD/IFP-E_1000954/P1075106" xmlDataType="decimal"/>
    </xmlCellPr>
  </singleXmlCell>
  <singleXmlCell id="122" xr6:uid="{00000000-000C-0000-FFFF-FFFF79000000}" r="H67" connectionId="0">
    <xmlCellPr id="1" xr6:uid="{00000000-0010-0000-7900-000001000000}" uniqueName="P1075107">
      <xmlPr mapId="1" xpath="/GFI-IZD-POD/IFP-E_1000954/P1075107" xmlDataType="decimal"/>
    </xmlCellPr>
  </singleXmlCell>
  <singleXmlCell id="123" xr6:uid="{00000000-000C-0000-FFFF-FFFF7A000000}" r="I67" connectionId="0">
    <xmlCellPr id="1" xr6:uid="{00000000-0010-0000-7A00-000001000000}" uniqueName="P1075108">
      <xmlPr mapId="1" xpath="/GFI-IZD-POD/IFP-E_1000954/P1075108" xmlDataType="decimal"/>
    </xmlCellPr>
  </singleXmlCell>
  <singleXmlCell id="124" xr6:uid="{00000000-000C-0000-FFFF-FFFF7B000000}" r="H68" connectionId="0">
    <xmlCellPr id="1" xr6:uid="{00000000-0010-0000-7B00-000001000000}" uniqueName="P1075109">
      <xmlPr mapId="1" xpath="/GFI-IZD-POD/IFP-E_1000954/P1075109" xmlDataType="decimal"/>
    </xmlCellPr>
  </singleXmlCell>
  <singleXmlCell id="125" xr6:uid="{00000000-000C-0000-FFFF-FFFF7C000000}" r="I68" connectionId="0">
    <xmlCellPr id="1" xr6:uid="{00000000-0010-0000-7C00-000001000000}" uniqueName="P1075110">
      <xmlPr mapId="1" xpath="/GFI-IZD-POD/IFP-E_1000954/P1075110" xmlDataType="decimal"/>
    </xmlCellPr>
  </singleXmlCell>
  <singleXmlCell id="126" xr6:uid="{00000000-000C-0000-FFFF-FFFF7D000000}" r="H69" connectionId="0">
    <xmlCellPr id="1" xr6:uid="{00000000-0010-0000-7D00-000001000000}" uniqueName="P1075111">
      <xmlPr mapId="1" xpath="/GFI-IZD-POD/IFP-E_1000954/P1075111" xmlDataType="decimal"/>
    </xmlCellPr>
  </singleXmlCell>
  <singleXmlCell id="127" xr6:uid="{00000000-000C-0000-FFFF-FFFF7E000000}" r="I69" connectionId="0">
    <xmlCellPr id="1" xr6:uid="{00000000-0010-0000-7E00-000001000000}" uniqueName="P1075112">
      <xmlPr mapId="1" xpath="/GFI-IZD-POD/IFP-E_1000954/P1075112" xmlDataType="decimal"/>
    </xmlCellPr>
  </singleXmlCell>
  <singleXmlCell id="128" xr6:uid="{00000000-000C-0000-FFFF-FFFF7F000000}" r="H70" connectionId="0">
    <xmlCellPr id="1" xr6:uid="{00000000-0010-0000-7F00-000001000000}" uniqueName="P1075113">
      <xmlPr mapId="1" xpath="/GFI-IZD-POD/IFP-E_1000954/P1075113" xmlDataType="decimal"/>
    </xmlCellPr>
  </singleXmlCell>
  <singleXmlCell id="129" xr6:uid="{00000000-000C-0000-FFFF-FFFF80000000}" r="I70" connectionId="0">
    <xmlCellPr id="1" xr6:uid="{00000000-0010-0000-8000-000001000000}" uniqueName="P1075114">
      <xmlPr mapId="1" xpath="/GFI-IZD-POD/IFP-E_1000954/P1075114" xmlDataType="decimal"/>
    </xmlCellPr>
  </singleXmlCell>
  <singleXmlCell id="130" xr6:uid="{00000000-000C-0000-FFFF-FFFF81000000}" r="H71" connectionId="0">
    <xmlCellPr id="1" xr6:uid="{00000000-0010-0000-8100-000001000000}" uniqueName="P1075115">
      <xmlPr mapId="1" xpath="/GFI-IZD-POD/IFP-E_1000954/P1075115" xmlDataType="decimal"/>
    </xmlCellPr>
  </singleXmlCell>
  <singleXmlCell id="131" xr6:uid="{00000000-000C-0000-FFFF-FFFF82000000}" r="I71" connectionId="0">
    <xmlCellPr id="1" xr6:uid="{00000000-0010-0000-8200-000001000000}" uniqueName="P1075116">
      <xmlPr mapId="1" xpath="/GFI-IZD-POD/IFP-E_1000954/P1075116" xmlDataType="decimal"/>
    </xmlCellPr>
  </singleXmlCell>
  <singleXmlCell id="132" xr6:uid="{00000000-000C-0000-FFFF-FFFF83000000}" r="H72" connectionId="0">
    <xmlCellPr id="1" xr6:uid="{00000000-0010-0000-8300-000001000000}" uniqueName="P1075117">
      <xmlPr mapId="1" xpath="/GFI-IZD-POD/IFP-E_1000954/P1075117" xmlDataType="decimal"/>
    </xmlCellPr>
  </singleXmlCell>
  <singleXmlCell id="133" xr6:uid="{00000000-000C-0000-FFFF-FFFF84000000}" r="I72" connectionId="0">
    <xmlCellPr id="1" xr6:uid="{00000000-0010-0000-8400-000001000000}" uniqueName="P1075118">
      <xmlPr mapId="1" xpath="/GFI-IZD-POD/IFP-E_1000954/P1075118" xmlDataType="decimal"/>
    </xmlCellPr>
  </singleXmlCell>
  <singleXmlCell id="134" xr6:uid="{00000000-000C-0000-FFFF-FFFF85000000}" r="H73" connectionId="0">
    <xmlCellPr id="1" xr6:uid="{00000000-0010-0000-8500-000001000000}" uniqueName="P1075119">
      <xmlPr mapId="1" xpath="/GFI-IZD-POD/IFP-E_1000954/P1075119" xmlDataType="decimal"/>
    </xmlCellPr>
  </singleXmlCell>
  <singleXmlCell id="135" xr6:uid="{00000000-000C-0000-FFFF-FFFF86000000}" r="I73" connectionId="0">
    <xmlCellPr id="1" xr6:uid="{00000000-0010-0000-8600-000001000000}" uniqueName="P1075120">
      <xmlPr mapId="1" xpath="/GFI-IZD-POD/IFP-E_1000954/P1075120" xmlDataType="decimal"/>
    </xmlCellPr>
  </singleXmlCell>
  <singleXmlCell id="136" xr6:uid="{00000000-000C-0000-FFFF-FFFF87000000}" r="H75" connectionId="0">
    <xmlCellPr id="1" xr6:uid="{00000000-0010-0000-8700-000001000000}" uniqueName="P1075121">
      <xmlPr mapId="1" xpath="/GFI-IZD-POD/IFP-E_1000954/P1075121" xmlDataType="decimal"/>
    </xmlCellPr>
  </singleXmlCell>
  <singleXmlCell id="137" xr6:uid="{00000000-000C-0000-FFFF-FFFF88000000}" r="I75" connectionId="0">
    <xmlCellPr id="1" xr6:uid="{00000000-0010-0000-8800-000001000000}" uniqueName="P1075229">
      <xmlPr mapId="1" xpath="/GFI-IZD-POD/IFP-E_1000954/P1075229" xmlDataType="decimal"/>
    </xmlCellPr>
  </singleXmlCell>
  <singleXmlCell id="138" xr6:uid="{00000000-000C-0000-FFFF-FFFF89000000}" r="H76" connectionId="0">
    <xmlCellPr id="1" xr6:uid="{00000000-0010-0000-8900-000001000000}" uniqueName="P1075230">
      <xmlPr mapId="1" xpath="/GFI-IZD-POD/IFP-E_1000954/P1075230" xmlDataType="decimal"/>
    </xmlCellPr>
  </singleXmlCell>
  <singleXmlCell id="139" xr6:uid="{00000000-000C-0000-FFFF-FFFF8A000000}" r="I76" connectionId="0">
    <xmlCellPr id="1" xr6:uid="{00000000-0010-0000-8A00-000001000000}" uniqueName="P1075231">
      <xmlPr mapId="1" xpath="/GFI-IZD-POD/IFP-E_1000954/P1075231" xmlDataType="decimal"/>
    </xmlCellPr>
  </singleXmlCell>
  <singleXmlCell id="140" xr6:uid="{00000000-000C-0000-FFFF-FFFF8B000000}" r="H77" connectionId="0">
    <xmlCellPr id="1" xr6:uid="{00000000-0010-0000-8B00-000001000000}" uniqueName="P1075232">
      <xmlPr mapId="1" xpath="/GFI-IZD-POD/IFP-E_1000954/P1075232" xmlDataType="decimal"/>
    </xmlCellPr>
  </singleXmlCell>
  <singleXmlCell id="141" xr6:uid="{00000000-000C-0000-FFFF-FFFF8C000000}" r="I77" connectionId="0">
    <xmlCellPr id="1" xr6:uid="{00000000-0010-0000-8C00-000001000000}" uniqueName="P1075233">
      <xmlPr mapId="1" xpath="/GFI-IZD-POD/IFP-E_1000954/P1075233" xmlDataType="decimal"/>
    </xmlCellPr>
  </singleXmlCell>
  <singleXmlCell id="142" xr6:uid="{00000000-000C-0000-FFFF-FFFF8D000000}" r="H78" connectionId="0">
    <xmlCellPr id="1" xr6:uid="{00000000-0010-0000-8D00-000001000000}" uniqueName="P1075234">
      <xmlPr mapId="1" xpath="/GFI-IZD-POD/IFP-E_1000954/P1075234" xmlDataType="decimal"/>
    </xmlCellPr>
  </singleXmlCell>
  <singleXmlCell id="143" xr6:uid="{00000000-000C-0000-FFFF-FFFF8E000000}" r="I78" connectionId="0">
    <xmlCellPr id="1" xr6:uid="{00000000-0010-0000-8E00-000001000000}" uniqueName="P1075235">
      <xmlPr mapId="1" xpath="/GFI-IZD-POD/IFP-E_1000954/P1075235" xmlDataType="decimal"/>
    </xmlCellPr>
  </singleXmlCell>
  <singleXmlCell id="144" xr6:uid="{00000000-000C-0000-FFFF-FFFF8F000000}" r="H79" connectionId="0">
    <xmlCellPr id="1" xr6:uid="{00000000-0010-0000-8F00-000001000000}" uniqueName="P1075236">
      <xmlPr mapId="1" xpath="/GFI-IZD-POD/IFP-E_1000954/P1075236" xmlDataType="decimal"/>
    </xmlCellPr>
  </singleXmlCell>
  <singleXmlCell id="145" xr6:uid="{00000000-000C-0000-FFFF-FFFF90000000}" r="I79" connectionId="0">
    <xmlCellPr id="1" xr6:uid="{00000000-0010-0000-9000-000001000000}" uniqueName="P1075237">
      <xmlPr mapId="1" xpath="/GFI-IZD-POD/IFP-E_1000954/P1075237" xmlDataType="decimal"/>
    </xmlCellPr>
  </singleXmlCell>
  <singleXmlCell id="146" xr6:uid="{00000000-000C-0000-FFFF-FFFF91000000}" r="H80" connectionId="0">
    <xmlCellPr id="1" xr6:uid="{00000000-0010-0000-9100-000001000000}" uniqueName="P1075238">
      <xmlPr mapId="1" xpath="/GFI-IZD-POD/IFP-E_1000954/P1075238" xmlDataType="decimal"/>
    </xmlCellPr>
  </singleXmlCell>
  <singleXmlCell id="147" xr6:uid="{00000000-000C-0000-FFFF-FFFF92000000}" r="I80" connectionId="0">
    <xmlCellPr id="1" xr6:uid="{00000000-0010-0000-9200-000001000000}" uniqueName="P1075239">
      <xmlPr mapId="1" xpath="/GFI-IZD-POD/IFP-E_1000954/P1075239" xmlDataType="decimal"/>
    </xmlCellPr>
  </singleXmlCell>
  <singleXmlCell id="148" xr6:uid="{00000000-000C-0000-FFFF-FFFF93000000}" r="H81" connectionId="0">
    <xmlCellPr id="1" xr6:uid="{00000000-0010-0000-9300-000001000000}" uniqueName="P1075240">
      <xmlPr mapId="1" xpath="/GFI-IZD-POD/IFP-E_1000954/P1075240" xmlDataType="decimal"/>
    </xmlCellPr>
  </singleXmlCell>
  <singleXmlCell id="149" xr6:uid="{00000000-000C-0000-FFFF-FFFF94000000}" r="I81" connectionId="0">
    <xmlCellPr id="1" xr6:uid="{00000000-0010-0000-9400-000001000000}" uniqueName="P1075241">
      <xmlPr mapId="1" xpath="/GFI-IZD-POD/IFP-E_1000954/P1075241" xmlDataType="decimal"/>
    </xmlCellPr>
  </singleXmlCell>
  <singleXmlCell id="150" xr6:uid="{00000000-000C-0000-FFFF-FFFF95000000}" r="H82" connectionId="0">
    <xmlCellPr id="1" xr6:uid="{00000000-0010-0000-9500-000001000000}" uniqueName="P1075242">
      <xmlPr mapId="1" xpath="/GFI-IZD-POD/IFP-E_1000954/P1075242" xmlDataType="decimal"/>
    </xmlCellPr>
  </singleXmlCell>
  <singleXmlCell id="151" xr6:uid="{00000000-000C-0000-FFFF-FFFF96000000}" r="I82" connectionId="0">
    <xmlCellPr id="1" xr6:uid="{00000000-0010-0000-9600-000001000000}" uniqueName="P1075243">
      <xmlPr mapId="1" xpath="/GFI-IZD-POD/IFP-E_1000954/P1075243" xmlDataType="decimal"/>
    </xmlCellPr>
  </singleXmlCell>
  <singleXmlCell id="152" xr6:uid="{00000000-000C-0000-FFFF-FFFF97000000}" r="H83" connectionId="0">
    <xmlCellPr id="1" xr6:uid="{00000000-0010-0000-9700-000001000000}" uniqueName="P1075244">
      <xmlPr mapId="1" xpath="/GFI-IZD-POD/IFP-E_1000954/P1075244" xmlDataType="decimal"/>
    </xmlCellPr>
  </singleXmlCell>
  <singleXmlCell id="153" xr6:uid="{00000000-000C-0000-FFFF-FFFF98000000}" r="I83" connectionId="0">
    <xmlCellPr id="1" xr6:uid="{00000000-0010-0000-9800-000001000000}" uniqueName="P1075245">
      <xmlPr mapId="1" xpath="/GFI-IZD-POD/IFP-E_1000954/P1075245" xmlDataType="decimal"/>
    </xmlCellPr>
  </singleXmlCell>
  <singleXmlCell id="154" xr6:uid="{00000000-000C-0000-FFFF-FFFF99000000}" r="H84" connectionId="0">
    <xmlCellPr id="1" xr6:uid="{00000000-0010-0000-9900-000001000000}" uniqueName="P1075246">
      <xmlPr mapId="1" xpath="/GFI-IZD-POD/IFP-E_1000954/P1075246" xmlDataType="decimal"/>
    </xmlCellPr>
  </singleXmlCell>
  <singleXmlCell id="155" xr6:uid="{00000000-000C-0000-FFFF-FFFF9A000000}" r="I84" connectionId="0">
    <xmlCellPr id="1" xr6:uid="{00000000-0010-0000-9A00-000001000000}" uniqueName="P1075247">
      <xmlPr mapId="1" xpath="/GFI-IZD-POD/IFP-E_1000954/P1075247" xmlDataType="decimal"/>
    </xmlCellPr>
  </singleXmlCell>
  <singleXmlCell id="156" xr6:uid="{00000000-000C-0000-FFFF-FFFF9B000000}" r="H85" connectionId="0">
    <xmlCellPr id="1" xr6:uid="{00000000-0010-0000-9B00-000001000000}" uniqueName="P1075248">
      <xmlPr mapId="1" xpath="/GFI-IZD-POD/IFP-E_1000954/P1075248" xmlDataType="decimal"/>
    </xmlCellPr>
  </singleXmlCell>
  <singleXmlCell id="157" xr6:uid="{00000000-000C-0000-FFFF-FFFF9C000000}" r="I85" connectionId="0">
    <xmlCellPr id="1" xr6:uid="{00000000-0010-0000-9C00-000001000000}" uniqueName="P1075249">
      <xmlPr mapId="1" xpath="/GFI-IZD-POD/IFP-E_1000954/P1075249" xmlDataType="decimal"/>
    </xmlCellPr>
  </singleXmlCell>
  <singleXmlCell id="158" xr6:uid="{00000000-000C-0000-FFFF-FFFF9D000000}" r="H86" connectionId="0">
    <xmlCellPr id="1" xr6:uid="{00000000-0010-0000-9D00-000001000000}" uniqueName="P1075250">
      <xmlPr mapId="1" xpath="/GFI-IZD-POD/IFP-E_1000954/P1075250" xmlDataType="decimal"/>
    </xmlCellPr>
  </singleXmlCell>
  <singleXmlCell id="159" xr6:uid="{00000000-000C-0000-FFFF-FFFF9E000000}" r="I86" connectionId="0">
    <xmlCellPr id="1" xr6:uid="{00000000-0010-0000-9E00-000001000000}" uniqueName="P1075251">
      <xmlPr mapId="1" xpath="/GFI-IZD-POD/IFP-E_1000954/P1075251" xmlDataType="decimal"/>
    </xmlCellPr>
  </singleXmlCell>
  <singleXmlCell id="160" xr6:uid="{00000000-000C-0000-FFFF-FFFF9F000000}" r="H87" connectionId="0">
    <xmlCellPr id="1" xr6:uid="{00000000-0010-0000-9F00-000001000000}" uniqueName="P1075252">
      <xmlPr mapId="1" xpath="/GFI-IZD-POD/IFP-E_1000954/P1075252" xmlDataType="decimal"/>
    </xmlCellPr>
  </singleXmlCell>
  <singleXmlCell id="161" xr6:uid="{00000000-000C-0000-FFFF-FFFFA0000000}" r="I87" connectionId="0">
    <xmlCellPr id="1" xr6:uid="{00000000-0010-0000-A000-000001000000}" uniqueName="P1075253">
      <xmlPr mapId="1" xpath="/GFI-IZD-POD/IFP-E_1000954/P1075253" xmlDataType="decimal"/>
    </xmlCellPr>
  </singleXmlCell>
  <singleXmlCell id="162" xr6:uid="{00000000-000C-0000-FFFF-FFFFA1000000}" r="H88" connectionId="0">
    <xmlCellPr id="1" xr6:uid="{00000000-0010-0000-A100-000001000000}" uniqueName="P1075254">
      <xmlPr mapId="1" xpath="/GFI-IZD-POD/IFP-E_1000954/P1075254" xmlDataType="decimal"/>
    </xmlCellPr>
  </singleXmlCell>
  <singleXmlCell id="163" xr6:uid="{00000000-000C-0000-FFFF-FFFFA2000000}" r="I88" connectionId="0">
    <xmlCellPr id="1" xr6:uid="{00000000-0010-0000-A200-000001000000}" uniqueName="P1075255">
      <xmlPr mapId="1" xpath="/GFI-IZD-POD/IFP-E_1000954/P1075255" xmlDataType="decimal"/>
    </xmlCellPr>
  </singleXmlCell>
  <singleXmlCell id="164" xr6:uid="{00000000-000C-0000-FFFF-FFFFA3000000}" r="H89" connectionId="0">
    <xmlCellPr id="1" xr6:uid="{00000000-0010-0000-A300-000001000000}" uniqueName="P1121862">
      <xmlPr mapId="1" xpath="/GFI-IZD-POD/IFP-E_1000954/P1121862" xmlDataType="decimal"/>
    </xmlCellPr>
  </singleXmlCell>
  <singleXmlCell id="165" xr6:uid="{00000000-000C-0000-FFFF-FFFFA4000000}" r="I89" connectionId="0">
    <xmlCellPr id="1" xr6:uid="{00000000-0010-0000-A400-000001000000}" uniqueName="P1121863">
      <xmlPr mapId="1" xpath="/GFI-IZD-POD/IFP-E_1000954/P1121863" xmlDataType="decimal"/>
    </xmlCellPr>
  </singleXmlCell>
  <singleXmlCell id="166" xr6:uid="{00000000-000C-0000-FFFF-FFFFA5000000}" r="H90" connectionId="0">
    <xmlCellPr id="1" xr6:uid="{00000000-0010-0000-A500-000001000000}" uniqueName="P1121864">
      <xmlPr mapId="1" xpath="/GFI-IZD-POD/IFP-E_1000954/P1121864" xmlDataType="decimal"/>
    </xmlCellPr>
  </singleXmlCell>
  <singleXmlCell id="167" xr6:uid="{00000000-000C-0000-FFFF-FFFFA6000000}" r="I90" connectionId="0">
    <xmlCellPr id="1" xr6:uid="{00000000-0010-0000-A600-000001000000}" uniqueName="P1121865">
      <xmlPr mapId="1" xpath="/GFI-IZD-POD/IFP-E_1000954/P1121865" xmlDataType="decimal"/>
    </xmlCellPr>
  </singleXmlCell>
  <singleXmlCell id="168" xr6:uid="{00000000-000C-0000-FFFF-FFFFA7000000}" r="H91" connectionId="0">
    <xmlCellPr id="1" xr6:uid="{00000000-0010-0000-A700-000001000000}" uniqueName="P1075256">
      <xmlPr mapId="1" xpath="/GFI-IZD-POD/IFP-E_1000954/P1075256" xmlDataType="decimal"/>
    </xmlCellPr>
  </singleXmlCell>
  <singleXmlCell id="169" xr6:uid="{00000000-000C-0000-FFFF-FFFFA8000000}" r="I91" connectionId="0">
    <xmlCellPr id="1" xr6:uid="{00000000-0010-0000-A800-000001000000}" uniqueName="P1075257">
      <xmlPr mapId="1" xpath="/GFI-IZD-POD/IFP-E_1000954/P1075257" xmlDataType="decimal"/>
    </xmlCellPr>
  </singleXmlCell>
  <singleXmlCell id="170" xr6:uid="{00000000-000C-0000-FFFF-FFFFA9000000}" r="H92" connectionId="0">
    <xmlCellPr id="1" xr6:uid="{00000000-0010-0000-A900-000001000000}" uniqueName="P1075258">
      <xmlPr mapId="1" xpath="/GFI-IZD-POD/IFP-E_1000954/P1075258" xmlDataType="decimal"/>
    </xmlCellPr>
  </singleXmlCell>
  <singleXmlCell id="171" xr6:uid="{00000000-000C-0000-FFFF-FFFFAA000000}" r="I92" connectionId="0">
    <xmlCellPr id="1" xr6:uid="{00000000-0010-0000-AA00-000001000000}" uniqueName="P1075259">
      <xmlPr mapId="1" xpath="/GFI-IZD-POD/IFP-E_1000954/P1075259" xmlDataType="decimal"/>
    </xmlCellPr>
  </singleXmlCell>
  <singleXmlCell id="172" xr6:uid="{00000000-000C-0000-FFFF-FFFFAB000000}" r="H93" connectionId="0">
    <xmlCellPr id="1" xr6:uid="{00000000-0010-0000-AB00-000001000000}" uniqueName="P1075260">
      <xmlPr mapId="1" xpath="/GFI-IZD-POD/IFP-E_1000954/P1075260" xmlDataType="decimal"/>
    </xmlCellPr>
  </singleXmlCell>
  <singleXmlCell id="173" xr6:uid="{00000000-000C-0000-FFFF-FFFFAC000000}" r="I93" connectionId="0">
    <xmlCellPr id="1" xr6:uid="{00000000-0010-0000-AC00-000001000000}" uniqueName="P1075261">
      <xmlPr mapId="1" xpath="/GFI-IZD-POD/IFP-E_1000954/P1075261" xmlDataType="decimal"/>
    </xmlCellPr>
  </singleXmlCell>
  <singleXmlCell id="174" xr6:uid="{00000000-000C-0000-FFFF-FFFFAD000000}" r="H94" connectionId="0">
    <xmlCellPr id="1" xr6:uid="{00000000-0010-0000-AD00-000001000000}" uniqueName="P1075262">
      <xmlPr mapId="1" xpath="/GFI-IZD-POD/IFP-E_1000954/P1075262" xmlDataType="decimal"/>
    </xmlCellPr>
  </singleXmlCell>
  <singleXmlCell id="175" xr6:uid="{00000000-000C-0000-FFFF-FFFFAE000000}" r="I94" connectionId="0">
    <xmlCellPr id="1" xr6:uid="{00000000-0010-0000-AE00-000001000000}" uniqueName="P1075263">
      <xmlPr mapId="1" xpath="/GFI-IZD-POD/IFP-E_1000954/P1075263" xmlDataType="decimal"/>
    </xmlCellPr>
  </singleXmlCell>
  <singleXmlCell id="176" xr6:uid="{00000000-000C-0000-FFFF-FFFFAF000000}" r="H95" connectionId="0">
    <xmlCellPr id="1" xr6:uid="{00000000-0010-0000-AF00-000001000000}" uniqueName="P1075264">
      <xmlPr mapId="1" xpath="/GFI-IZD-POD/IFP-E_1000954/P1075264" xmlDataType="decimal"/>
    </xmlCellPr>
  </singleXmlCell>
  <singleXmlCell id="177" xr6:uid="{00000000-000C-0000-FFFF-FFFFB0000000}" r="I95" connectionId="0">
    <xmlCellPr id="1" xr6:uid="{00000000-0010-0000-B000-000001000000}" uniqueName="P1075265">
      <xmlPr mapId="1" xpath="/GFI-IZD-POD/IFP-E_1000954/P1075265" xmlDataType="decimal"/>
    </xmlCellPr>
  </singleXmlCell>
  <singleXmlCell id="178" xr6:uid="{00000000-000C-0000-FFFF-FFFFB1000000}" r="H96" connectionId="0">
    <xmlCellPr id="1" xr6:uid="{00000000-0010-0000-B100-000001000000}" uniqueName="P1075266">
      <xmlPr mapId="1" xpath="/GFI-IZD-POD/IFP-E_1000954/P1075266" xmlDataType="decimal"/>
    </xmlCellPr>
  </singleXmlCell>
  <singleXmlCell id="179" xr6:uid="{00000000-000C-0000-FFFF-FFFFB2000000}" r="I96" connectionId="0">
    <xmlCellPr id="1" xr6:uid="{00000000-0010-0000-B200-000001000000}" uniqueName="P1075267">
      <xmlPr mapId="1" xpath="/GFI-IZD-POD/IFP-E_1000954/P1075267" xmlDataType="decimal"/>
    </xmlCellPr>
  </singleXmlCell>
  <singleXmlCell id="180" xr6:uid="{00000000-000C-0000-FFFF-FFFFB3000000}" r="H97" connectionId="0">
    <xmlCellPr id="1" xr6:uid="{00000000-0010-0000-B300-000001000000}" uniqueName="P1075268">
      <xmlPr mapId="1" xpath="/GFI-IZD-POD/IFP-E_1000954/P1075268" xmlDataType="decimal"/>
    </xmlCellPr>
  </singleXmlCell>
  <singleXmlCell id="181" xr6:uid="{00000000-000C-0000-FFFF-FFFFB4000000}" r="I97" connectionId="0">
    <xmlCellPr id="1" xr6:uid="{00000000-0010-0000-B400-000001000000}" uniqueName="P1075269">
      <xmlPr mapId="1" xpath="/GFI-IZD-POD/IFP-E_1000954/P1075269" xmlDataType="decimal"/>
    </xmlCellPr>
  </singleXmlCell>
  <singleXmlCell id="182" xr6:uid="{00000000-000C-0000-FFFF-FFFFB5000000}" r="H98" connectionId="0">
    <xmlCellPr id="1" xr6:uid="{00000000-0010-0000-B500-000001000000}" uniqueName="P1075270">
      <xmlPr mapId="1" xpath="/GFI-IZD-POD/IFP-E_1000954/P1075270" xmlDataType="decimal"/>
    </xmlCellPr>
  </singleXmlCell>
  <singleXmlCell id="183" xr6:uid="{00000000-000C-0000-FFFF-FFFFB6000000}" r="I98" connectionId="0">
    <xmlCellPr id="1" xr6:uid="{00000000-0010-0000-B600-000001000000}" uniqueName="P1075271">
      <xmlPr mapId="1" xpath="/GFI-IZD-POD/IFP-E_1000954/P1075271" xmlDataType="decimal"/>
    </xmlCellPr>
  </singleXmlCell>
  <singleXmlCell id="184" xr6:uid="{00000000-000C-0000-FFFF-FFFFB7000000}" r="H99" connectionId="0">
    <xmlCellPr id="1" xr6:uid="{00000000-0010-0000-B700-000001000000}" uniqueName="P1075272">
      <xmlPr mapId="1" xpath="/GFI-IZD-POD/IFP-E_1000954/P1075272" xmlDataType="decimal"/>
    </xmlCellPr>
  </singleXmlCell>
  <singleXmlCell id="185" xr6:uid="{00000000-000C-0000-FFFF-FFFFB8000000}" r="I99" connectionId="0">
    <xmlCellPr id="1" xr6:uid="{00000000-0010-0000-B800-000001000000}" uniqueName="P1075273">
      <xmlPr mapId="1" xpath="/GFI-IZD-POD/IFP-E_1000954/P1075273" xmlDataType="decimal"/>
    </xmlCellPr>
  </singleXmlCell>
  <singleXmlCell id="186" xr6:uid="{00000000-000C-0000-FFFF-FFFFB9000000}" r="H100" connectionId="0">
    <xmlCellPr id="1" xr6:uid="{00000000-0010-0000-B900-000001000000}" uniqueName="P1075274">
      <xmlPr mapId="1" xpath="/GFI-IZD-POD/IFP-E_1000954/P1075274" xmlDataType="decimal"/>
    </xmlCellPr>
  </singleXmlCell>
  <singleXmlCell id="187" xr6:uid="{00000000-000C-0000-FFFF-FFFFBA000000}" r="I100" connectionId="0">
    <xmlCellPr id="1" xr6:uid="{00000000-0010-0000-BA00-000001000000}" uniqueName="P1075275">
      <xmlPr mapId="1" xpath="/GFI-IZD-POD/IFP-E_1000954/P1075275" xmlDataType="decimal"/>
    </xmlCellPr>
  </singleXmlCell>
  <singleXmlCell id="188" xr6:uid="{00000000-000C-0000-FFFF-FFFFBB000000}" r="H101" connectionId="0">
    <xmlCellPr id="1" xr6:uid="{00000000-0010-0000-BB00-000001000000}" uniqueName="P1075276">
      <xmlPr mapId="1" xpath="/GFI-IZD-POD/IFP-E_1000954/P1075276" xmlDataType="decimal"/>
    </xmlCellPr>
  </singleXmlCell>
  <singleXmlCell id="189" xr6:uid="{00000000-000C-0000-FFFF-FFFFBC000000}" r="I101" connectionId="0">
    <xmlCellPr id="1" xr6:uid="{00000000-0010-0000-BC00-000001000000}" uniqueName="P1075277">
      <xmlPr mapId="1" xpath="/GFI-IZD-POD/IFP-E_1000954/P1075277" xmlDataType="decimal"/>
    </xmlCellPr>
  </singleXmlCell>
  <singleXmlCell id="190" xr6:uid="{00000000-000C-0000-FFFF-FFFFBD000000}" r="H102" connectionId="0">
    <xmlCellPr id="1" xr6:uid="{00000000-0010-0000-BD00-000001000000}" uniqueName="P1075278">
      <xmlPr mapId="1" xpath="/GFI-IZD-POD/IFP-E_1000954/P1075278" xmlDataType="decimal"/>
    </xmlCellPr>
  </singleXmlCell>
  <singleXmlCell id="191" xr6:uid="{00000000-000C-0000-FFFF-FFFFBE000000}" r="I102" connectionId="0">
    <xmlCellPr id="1" xr6:uid="{00000000-0010-0000-BE00-000001000000}" uniqueName="P1075279">
      <xmlPr mapId="1" xpath="/GFI-IZD-POD/IFP-E_1000954/P1075279" xmlDataType="decimal"/>
    </xmlCellPr>
  </singleXmlCell>
  <singleXmlCell id="192" xr6:uid="{00000000-000C-0000-FFFF-FFFFBF000000}" r="H103" connectionId="0">
    <xmlCellPr id="1" xr6:uid="{00000000-0010-0000-BF00-000001000000}" uniqueName="P1075280">
      <xmlPr mapId="1" xpath="/GFI-IZD-POD/IFP-E_1000954/P1075280" xmlDataType="decimal"/>
    </xmlCellPr>
  </singleXmlCell>
  <singleXmlCell id="193" xr6:uid="{00000000-000C-0000-FFFF-FFFFC0000000}" r="I103" connectionId="0">
    <xmlCellPr id="1" xr6:uid="{00000000-0010-0000-C000-000001000000}" uniqueName="P1075281">
      <xmlPr mapId="1" xpath="/GFI-IZD-POD/IFP-E_1000954/P1075281" xmlDataType="decimal"/>
    </xmlCellPr>
  </singleXmlCell>
  <singleXmlCell id="194" xr6:uid="{00000000-000C-0000-FFFF-FFFFC1000000}" r="H104" connectionId="0">
    <xmlCellPr id="1" xr6:uid="{00000000-0010-0000-C100-000001000000}" uniqueName="P1075282">
      <xmlPr mapId="1" xpath="/GFI-IZD-POD/IFP-E_1000954/P1075282" xmlDataType="decimal"/>
    </xmlCellPr>
  </singleXmlCell>
  <singleXmlCell id="195" xr6:uid="{00000000-000C-0000-FFFF-FFFFC2000000}" r="I104" connectionId="0">
    <xmlCellPr id="1" xr6:uid="{00000000-0010-0000-C200-000001000000}" uniqueName="P1075283">
      <xmlPr mapId="1" xpath="/GFI-IZD-POD/IFP-E_1000954/P1075283" xmlDataType="decimal"/>
    </xmlCellPr>
  </singleXmlCell>
  <singleXmlCell id="196" xr6:uid="{00000000-000C-0000-FFFF-FFFFC3000000}" r="H105" connectionId="0">
    <xmlCellPr id="1" xr6:uid="{00000000-0010-0000-C300-000001000000}" uniqueName="P1075284">
      <xmlPr mapId="1" xpath="/GFI-IZD-POD/IFP-E_1000954/P1075284" xmlDataType="decimal"/>
    </xmlCellPr>
  </singleXmlCell>
  <singleXmlCell id="197" xr6:uid="{00000000-000C-0000-FFFF-FFFFC4000000}" r="I105" connectionId="0">
    <xmlCellPr id="1" xr6:uid="{00000000-0010-0000-C400-000001000000}" uniqueName="P1075285">
      <xmlPr mapId="1" xpath="/GFI-IZD-POD/IFP-E_1000954/P1075285" xmlDataType="decimal"/>
    </xmlCellPr>
  </singleXmlCell>
  <singleXmlCell id="198" xr6:uid="{00000000-000C-0000-FFFF-FFFFC5000000}" r="H106" connectionId="0">
    <xmlCellPr id="1" xr6:uid="{00000000-0010-0000-C500-000001000000}" uniqueName="P1075286">
      <xmlPr mapId="1" xpath="/GFI-IZD-POD/IFP-E_1000954/P1075286" xmlDataType="decimal"/>
    </xmlCellPr>
  </singleXmlCell>
  <singleXmlCell id="199" xr6:uid="{00000000-000C-0000-FFFF-FFFFC6000000}" r="I106" connectionId="0">
    <xmlCellPr id="1" xr6:uid="{00000000-0010-0000-C600-000001000000}" uniqueName="P1075287">
      <xmlPr mapId="1" xpath="/GFI-IZD-POD/IFP-E_1000954/P1075287" xmlDataType="decimal"/>
    </xmlCellPr>
  </singleXmlCell>
  <singleXmlCell id="200" xr6:uid="{00000000-000C-0000-FFFF-FFFFC7000000}" r="H107" connectionId="0">
    <xmlCellPr id="1" xr6:uid="{00000000-0010-0000-C700-000001000000}" uniqueName="P1075288">
      <xmlPr mapId="1" xpath="/GFI-IZD-POD/IFP-E_1000954/P1075288" xmlDataType="decimal"/>
    </xmlCellPr>
  </singleXmlCell>
  <singleXmlCell id="201" xr6:uid="{00000000-000C-0000-FFFF-FFFFC8000000}" r="I107" connectionId="0">
    <xmlCellPr id="1" xr6:uid="{00000000-0010-0000-C800-000001000000}" uniqueName="P1075289">
      <xmlPr mapId="1" xpath="/GFI-IZD-POD/IFP-E_1000954/P1075289" xmlDataType="decimal"/>
    </xmlCellPr>
  </singleXmlCell>
  <singleXmlCell id="202" xr6:uid="{00000000-000C-0000-FFFF-FFFFC9000000}" r="H108" connectionId="0">
    <xmlCellPr id="1" xr6:uid="{00000000-0010-0000-C900-000001000000}" uniqueName="P1075290">
      <xmlPr mapId="1" xpath="/GFI-IZD-POD/IFP-E_1000954/P1075290" xmlDataType="decimal"/>
    </xmlCellPr>
  </singleXmlCell>
  <singleXmlCell id="203" xr6:uid="{00000000-000C-0000-FFFF-FFFFCA000000}" r="I108" connectionId="0">
    <xmlCellPr id="1" xr6:uid="{00000000-0010-0000-CA00-000001000000}" uniqueName="P1075291">
      <xmlPr mapId="1" xpath="/GFI-IZD-POD/IFP-E_1000954/P1075291" xmlDataType="decimal"/>
    </xmlCellPr>
  </singleXmlCell>
  <singleXmlCell id="204" xr6:uid="{00000000-000C-0000-FFFF-FFFFCB000000}" r="H109" connectionId="0">
    <xmlCellPr id="1" xr6:uid="{00000000-0010-0000-CB00-000001000000}" uniqueName="P1075292">
      <xmlPr mapId="1" xpath="/GFI-IZD-POD/IFP-E_1000954/P1075292" xmlDataType="decimal"/>
    </xmlCellPr>
  </singleXmlCell>
  <singleXmlCell id="205" xr6:uid="{00000000-000C-0000-FFFF-FFFFCC000000}" r="I109" connectionId="0">
    <xmlCellPr id="1" xr6:uid="{00000000-0010-0000-CC00-000001000000}" uniqueName="P1075293">
      <xmlPr mapId="1" xpath="/GFI-IZD-POD/IFP-E_1000954/P1075293" xmlDataType="decimal"/>
    </xmlCellPr>
  </singleXmlCell>
  <singleXmlCell id="206" xr6:uid="{00000000-000C-0000-FFFF-FFFFCD000000}" r="H110" connectionId="0">
    <xmlCellPr id="1" xr6:uid="{00000000-0010-0000-CD00-000001000000}" uniqueName="P1075294">
      <xmlPr mapId="1" xpath="/GFI-IZD-POD/IFP-E_1000954/P1075294" xmlDataType="decimal"/>
    </xmlCellPr>
  </singleXmlCell>
  <singleXmlCell id="207" xr6:uid="{00000000-000C-0000-FFFF-FFFFCE000000}" r="I110" connectionId="0">
    <xmlCellPr id="1" xr6:uid="{00000000-0010-0000-CE00-000001000000}" uniqueName="P1075295">
      <xmlPr mapId="1" xpath="/GFI-IZD-POD/IFP-E_1000954/P1075295" xmlDataType="decimal"/>
    </xmlCellPr>
  </singleXmlCell>
  <singleXmlCell id="208" xr6:uid="{00000000-000C-0000-FFFF-FFFFCF000000}" r="H111" connectionId="0">
    <xmlCellPr id="1" xr6:uid="{00000000-0010-0000-CF00-000001000000}" uniqueName="P1075296">
      <xmlPr mapId="1" xpath="/GFI-IZD-POD/IFP-E_1000954/P1075296" xmlDataType="decimal"/>
    </xmlCellPr>
  </singleXmlCell>
  <singleXmlCell id="209" xr6:uid="{00000000-000C-0000-FFFF-FFFFD0000000}" r="I111" connectionId="0">
    <xmlCellPr id="1" xr6:uid="{00000000-0010-0000-D000-000001000000}" uniqueName="P1075297">
      <xmlPr mapId="1" xpath="/GFI-IZD-POD/IFP-E_1000954/P1075297" xmlDataType="decimal"/>
    </xmlCellPr>
  </singleXmlCell>
  <singleXmlCell id="210" xr6:uid="{00000000-000C-0000-FFFF-FFFFD1000000}" r="H112" connectionId="0">
    <xmlCellPr id="1" xr6:uid="{00000000-0010-0000-D100-000001000000}" uniqueName="P1075298">
      <xmlPr mapId="1" xpath="/GFI-IZD-POD/IFP-E_1000954/P1075298" xmlDataType="decimal"/>
    </xmlCellPr>
  </singleXmlCell>
  <singleXmlCell id="211" xr6:uid="{00000000-000C-0000-FFFF-FFFFD2000000}" r="I112" connectionId="0">
    <xmlCellPr id="1" xr6:uid="{00000000-0010-0000-D200-000001000000}" uniqueName="P1075299">
      <xmlPr mapId="1" xpath="/GFI-IZD-POD/IFP-E_1000954/P1075299" xmlDataType="decimal"/>
    </xmlCellPr>
  </singleXmlCell>
  <singleXmlCell id="212" xr6:uid="{00000000-000C-0000-FFFF-FFFFD3000000}" r="H113" connectionId="0">
    <xmlCellPr id="1" xr6:uid="{00000000-0010-0000-D300-000001000000}" uniqueName="P1075300">
      <xmlPr mapId="1" xpath="/GFI-IZD-POD/IFP-E_1000954/P1075300" xmlDataType="decimal"/>
    </xmlCellPr>
  </singleXmlCell>
  <singleXmlCell id="213" xr6:uid="{00000000-000C-0000-FFFF-FFFFD4000000}" r="I113" connectionId="0">
    <xmlCellPr id="1" xr6:uid="{00000000-0010-0000-D400-000001000000}" uniqueName="P1075301">
      <xmlPr mapId="1" xpath="/GFI-IZD-POD/IFP-E_1000954/P1075301" xmlDataType="decimal"/>
    </xmlCellPr>
  </singleXmlCell>
  <singleXmlCell id="214" xr6:uid="{00000000-000C-0000-FFFF-FFFFD5000000}" r="H114" connectionId="0">
    <xmlCellPr id="1" xr6:uid="{00000000-0010-0000-D500-000001000000}" uniqueName="P1075302">
      <xmlPr mapId="1" xpath="/GFI-IZD-POD/IFP-E_1000954/P1075302" xmlDataType="decimal"/>
    </xmlCellPr>
  </singleXmlCell>
  <singleXmlCell id="215" xr6:uid="{00000000-000C-0000-FFFF-FFFFD6000000}" r="I114" connectionId="0">
    <xmlCellPr id="1" xr6:uid="{00000000-0010-0000-D600-000001000000}" uniqueName="P1075303">
      <xmlPr mapId="1" xpath="/GFI-IZD-POD/IFP-E_1000954/P1075303" xmlDataType="decimal"/>
    </xmlCellPr>
  </singleXmlCell>
  <singleXmlCell id="216" xr6:uid="{00000000-000C-0000-FFFF-FFFFD7000000}" r="H115" connectionId="0">
    <xmlCellPr id="1" xr6:uid="{00000000-0010-0000-D700-000001000000}" uniqueName="P1075304">
      <xmlPr mapId="1" xpath="/GFI-IZD-POD/IFP-E_1000954/P1075304" xmlDataType="decimal"/>
    </xmlCellPr>
  </singleXmlCell>
  <singleXmlCell id="217" xr6:uid="{00000000-000C-0000-FFFF-FFFFD8000000}" r="I115" connectionId="0">
    <xmlCellPr id="1" xr6:uid="{00000000-0010-0000-D800-000001000000}" uniqueName="P1075305">
      <xmlPr mapId="1" xpath="/GFI-IZD-POD/IFP-E_1000954/P1075305" xmlDataType="decimal"/>
    </xmlCellPr>
  </singleXmlCell>
  <singleXmlCell id="218" xr6:uid="{00000000-000C-0000-FFFF-FFFFD9000000}" r="H116" connectionId="0">
    <xmlCellPr id="1" xr6:uid="{00000000-0010-0000-D900-000001000000}" uniqueName="P1075306">
      <xmlPr mapId="1" xpath="/GFI-IZD-POD/IFP-E_1000954/P1075306" xmlDataType="decimal"/>
    </xmlCellPr>
  </singleXmlCell>
  <singleXmlCell id="219" xr6:uid="{00000000-000C-0000-FFFF-FFFFDA000000}" r="I116" connectionId="0">
    <xmlCellPr id="1" xr6:uid="{00000000-0010-0000-DA00-000001000000}" uniqueName="P1075307">
      <xmlPr mapId="1" xpath="/GFI-IZD-POD/IFP-E_1000954/P1075307" xmlDataType="decimal"/>
    </xmlCellPr>
  </singleXmlCell>
  <singleXmlCell id="220" xr6:uid="{00000000-000C-0000-FFFF-FFFFDB000000}" r="H117" connectionId="0">
    <xmlCellPr id="1" xr6:uid="{00000000-0010-0000-DB00-000001000000}" uniqueName="P1075308">
      <xmlPr mapId="1" xpath="/GFI-IZD-POD/IFP-E_1000954/P1075308" xmlDataType="decimal"/>
    </xmlCellPr>
  </singleXmlCell>
  <singleXmlCell id="221" xr6:uid="{00000000-000C-0000-FFFF-FFFFDC000000}" r="I117" connectionId="0">
    <xmlCellPr id="1" xr6:uid="{00000000-0010-0000-DC00-000001000000}" uniqueName="P1075309">
      <xmlPr mapId="1" xpath="/GFI-IZD-POD/IFP-E_1000954/P1075309" xmlDataType="decimal"/>
    </xmlCellPr>
  </singleXmlCell>
  <singleXmlCell id="222" xr6:uid="{00000000-000C-0000-FFFF-FFFFDD000000}" r="H118" connectionId="0">
    <xmlCellPr id="1" xr6:uid="{00000000-0010-0000-DD00-000001000000}" uniqueName="P1075310">
      <xmlPr mapId="1" xpath="/GFI-IZD-POD/IFP-E_1000954/P1075310" xmlDataType="decimal"/>
    </xmlCellPr>
  </singleXmlCell>
  <singleXmlCell id="223" xr6:uid="{00000000-000C-0000-FFFF-FFFFDE000000}" r="I118" connectionId="0">
    <xmlCellPr id="1" xr6:uid="{00000000-0010-0000-DE00-000001000000}" uniqueName="P1075311">
      <xmlPr mapId="1" xpath="/GFI-IZD-POD/IFP-E_1000954/P1075311" xmlDataType="decimal"/>
    </xmlCellPr>
  </singleXmlCell>
  <singleXmlCell id="224" xr6:uid="{00000000-000C-0000-FFFF-FFFFDF000000}" r="H119" connectionId="0">
    <xmlCellPr id="1" xr6:uid="{00000000-0010-0000-DF00-000001000000}" uniqueName="P1075312">
      <xmlPr mapId="1" xpath="/GFI-IZD-POD/IFP-E_1000954/P1075312" xmlDataType="decimal"/>
    </xmlCellPr>
  </singleXmlCell>
  <singleXmlCell id="225" xr6:uid="{00000000-000C-0000-FFFF-FFFFE0000000}" r="I119" connectionId="0">
    <xmlCellPr id="1" xr6:uid="{00000000-0010-0000-E000-000001000000}" uniqueName="P1075313">
      <xmlPr mapId="1" xpath="/GFI-IZD-POD/IFP-E_1000954/P1075313" xmlDataType="decimal"/>
    </xmlCellPr>
  </singleXmlCell>
  <singleXmlCell id="226" xr6:uid="{00000000-000C-0000-FFFF-FFFFE1000000}" r="H120" connectionId="0">
    <xmlCellPr id="1" xr6:uid="{00000000-0010-0000-E100-000001000000}" uniqueName="P1075314">
      <xmlPr mapId="1" xpath="/GFI-IZD-POD/IFP-E_1000954/P1075314" xmlDataType="decimal"/>
    </xmlCellPr>
  </singleXmlCell>
  <singleXmlCell id="227" xr6:uid="{00000000-000C-0000-FFFF-FFFFE2000000}" r="I120" connectionId="0">
    <xmlCellPr id="1" xr6:uid="{00000000-0010-0000-E200-000001000000}" uniqueName="P1075315">
      <xmlPr mapId="1" xpath="/GFI-IZD-POD/IFP-E_1000954/P1075315" xmlDataType="decimal"/>
    </xmlCellPr>
  </singleXmlCell>
  <singleXmlCell id="228" xr6:uid="{00000000-000C-0000-FFFF-FFFFE3000000}" r="H121" connectionId="0">
    <xmlCellPr id="1" xr6:uid="{00000000-0010-0000-E300-000001000000}" uniqueName="P1075316">
      <xmlPr mapId="1" xpath="/GFI-IZD-POD/IFP-E_1000954/P1075316" xmlDataType="decimal"/>
    </xmlCellPr>
  </singleXmlCell>
  <singleXmlCell id="229" xr6:uid="{00000000-000C-0000-FFFF-FFFFE4000000}" r="I121" connectionId="0">
    <xmlCellPr id="1" xr6:uid="{00000000-0010-0000-E400-000001000000}" uniqueName="P1075317">
      <xmlPr mapId="1" xpath="/GFI-IZD-POD/IFP-E_1000954/P1075317" xmlDataType="decimal"/>
    </xmlCellPr>
  </singleXmlCell>
  <singleXmlCell id="230" xr6:uid="{00000000-000C-0000-FFFF-FFFFE5000000}" r="H122" connectionId="0">
    <xmlCellPr id="1" xr6:uid="{00000000-0010-0000-E500-000001000000}" uniqueName="P1075318">
      <xmlPr mapId="1" xpath="/GFI-IZD-POD/IFP-E_1000954/P1075318" xmlDataType="decimal"/>
    </xmlCellPr>
  </singleXmlCell>
  <singleXmlCell id="231" xr6:uid="{00000000-000C-0000-FFFF-FFFFE6000000}" r="I122" connectionId="0">
    <xmlCellPr id="1" xr6:uid="{00000000-0010-0000-E600-000001000000}" uniqueName="P1075319">
      <xmlPr mapId="1" xpath="/GFI-IZD-POD/IFP-E_1000954/P1075319" xmlDataType="decimal"/>
    </xmlCellPr>
  </singleXmlCell>
  <singleXmlCell id="232" xr6:uid="{00000000-000C-0000-FFFF-FFFFE7000000}" r="H123" connectionId="0">
    <xmlCellPr id="1" xr6:uid="{00000000-0010-0000-E700-000001000000}" uniqueName="P1075320">
      <xmlPr mapId="1" xpath="/GFI-IZD-POD/IFP-E_1000954/P1075320" xmlDataType="decimal"/>
    </xmlCellPr>
  </singleXmlCell>
  <singleXmlCell id="233" xr6:uid="{00000000-000C-0000-FFFF-FFFFE8000000}" r="I123" connectionId="0">
    <xmlCellPr id="1" xr6:uid="{00000000-0010-0000-E800-000001000000}" uniqueName="P1075321">
      <xmlPr mapId="1" xpath="/GFI-IZD-POD/IFP-E_1000954/P1075321" xmlDataType="decimal"/>
    </xmlCellPr>
  </singleXmlCell>
  <singleXmlCell id="234" xr6:uid="{00000000-000C-0000-FFFF-FFFFE9000000}" r="H124" connectionId="0">
    <xmlCellPr id="1" xr6:uid="{00000000-0010-0000-E900-000001000000}" uniqueName="P1075322">
      <xmlPr mapId="1" xpath="/GFI-IZD-POD/IFP-E_1000954/P1075322" xmlDataType="decimal"/>
    </xmlCellPr>
  </singleXmlCell>
  <singleXmlCell id="235" xr6:uid="{00000000-000C-0000-FFFF-FFFFEA000000}" r="I124" connectionId="0">
    <xmlCellPr id="1" xr6:uid="{00000000-0010-0000-EA00-000001000000}" uniqueName="P1075323">
      <xmlPr mapId="1" xpath="/GFI-IZD-POD/IFP-E_1000954/P1075323" xmlDataType="decimal"/>
    </xmlCellPr>
  </singleXmlCell>
  <singleXmlCell id="236" xr6:uid="{00000000-000C-0000-FFFF-FFFFEB000000}" r="H125" connectionId="0">
    <xmlCellPr id="1" xr6:uid="{00000000-0010-0000-EB00-000001000000}" uniqueName="P1075324">
      <xmlPr mapId="1" xpath="/GFI-IZD-POD/IFP-E_1000954/P1075324" xmlDataType="decimal"/>
    </xmlCellPr>
  </singleXmlCell>
  <singleXmlCell id="237" xr6:uid="{00000000-000C-0000-FFFF-FFFFEC000000}" r="I125" connectionId="0">
    <xmlCellPr id="1" xr6:uid="{00000000-0010-0000-EC00-000001000000}" uniqueName="P1075325">
      <xmlPr mapId="1" xpath="/GFI-IZD-POD/IFP-E_1000954/P1075325" xmlDataType="decimal"/>
    </xmlCellPr>
  </singleXmlCell>
  <singleXmlCell id="238" xr6:uid="{00000000-000C-0000-FFFF-FFFFED000000}" r="H126" connectionId="0">
    <xmlCellPr id="1" xr6:uid="{00000000-0010-0000-ED00-000001000000}" uniqueName="P1075326">
      <xmlPr mapId="1" xpath="/GFI-IZD-POD/IFP-E_1000954/P1075326" xmlDataType="decimal"/>
    </xmlCellPr>
  </singleXmlCell>
  <singleXmlCell id="239" xr6:uid="{00000000-000C-0000-FFFF-FFFFEE000000}" r="I126" connectionId="0">
    <xmlCellPr id="1" xr6:uid="{00000000-0010-0000-EE00-000001000000}" uniqueName="P1075327">
      <xmlPr mapId="1" xpath="/GFI-IZD-POD/IFP-E_1000954/P1075327" xmlDataType="decimal"/>
    </xmlCellPr>
  </singleXmlCell>
  <singleXmlCell id="240" xr6:uid="{00000000-000C-0000-FFFF-FFFFEF000000}" r="H127" connectionId="0">
    <xmlCellPr id="1" xr6:uid="{00000000-0010-0000-EF00-000001000000}" uniqueName="P1075328">
      <xmlPr mapId="1" xpath="/GFI-IZD-POD/IFP-E_1000954/P1075328" xmlDataType="decimal"/>
    </xmlCellPr>
  </singleXmlCell>
  <singleXmlCell id="241" xr6:uid="{00000000-000C-0000-FFFF-FFFFF0000000}" r="I127" connectionId="0">
    <xmlCellPr id="1" xr6:uid="{00000000-0010-0000-F000-000001000000}" uniqueName="P1075329">
      <xmlPr mapId="1" xpath="/GFI-IZD-POD/IFP-E_1000954/P1075329" xmlDataType="decimal"/>
    </xmlCellPr>
  </singleXmlCell>
  <singleXmlCell id="242" xr6:uid="{00000000-000C-0000-FFFF-FFFFF1000000}" r="H128" connectionId="0">
    <xmlCellPr id="1" xr6:uid="{00000000-0010-0000-F100-000001000000}" uniqueName="P1075330">
      <xmlPr mapId="1" xpath="/GFI-IZD-POD/IFP-E_1000954/P1075330" xmlDataType="decimal"/>
    </xmlCellPr>
  </singleXmlCell>
  <singleXmlCell id="243" xr6:uid="{00000000-000C-0000-FFFF-FFFFF2000000}" r="I128" connectionId="0">
    <xmlCellPr id="1" xr6:uid="{00000000-0010-0000-F200-000001000000}" uniqueName="P1075331">
      <xmlPr mapId="1" xpath="/GFI-IZD-POD/IFP-E_1000954/P1075331" xmlDataType="decimal"/>
    </xmlCellPr>
  </singleXmlCell>
  <singleXmlCell id="244" xr6:uid="{00000000-000C-0000-FFFF-FFFFF3000000}" r="H129" connectionId="0">
    <xmlCellPr id="1" xr6:uid="{00000000-0010-0000-F300-000001000000}" uniqueName="P1075332">
      <xmlPr mapId="1" xpath="/GFI-IZD-POD/IFP-E_1000954/P1075332" xmlDataType="decimal"/>
    </xmlCellPr>
  </singleXmlCell>
  <singleXmlCell id="245" xr6:uid="{00000000-000C-0000-FFFF-FFFFF4000000}" r="I129" connectionId="0">
    <xmlCellPr id="1" xr6:uid="{00000000-0010-0000-F400-000001000000}" uniqueName="P1075333">
      <xmlPr mapId="1" xpath="/GFI-IZD-POD/IFP-E_1000954/P1075333" xmlDataType="decimal"/>
    </xmlCellPr>
  </singleXmlCell>
  <singleXmlCell id="246" xr6:uid="{00000000-000C-0000-FFFF-FFFFF5000000}" r="H130" connectionId="0">
    <xmlCellPr id="1" xr6:uid="{00000000-0010-0000-F500-000001000000}" uniqueName="P1075334">
      <xmlPr mapId="1" xpath="/GFI-IZD-POD/IFP-E_1000954/P1075334" xmlDataType="decimal"/>
    </xmlCellPr>
  </singleXmlCell>
  <singleXmlCell id="247" xr6:uid="{00000000-000C-0000-FFFF-FFFFF6000000}" r="I130" connectionId="0">
    <xmlCellPr id="1" xr6:uid="{00000000-0010-0000-F600-000001000000}" uniqueName="P1075335">
      <xmlPr mapId="1" xpath="/GFI-IZD-POD/IFP-E_1000954/P1075335" xmlDataType="decimal"/>
    </xmlCellPr>
  </singleXmlCell>
  <singleXmlCell id="248" xr6:uid="{00000000-000C-0000-FFFF-FFFFF7000000}" r="H131" connectionId="0">
    <xmlCellPr id="1" xr6:uid="{00000000-0010-0000-F700-000001000000}" uniqueName="P1075336">
      <xmlPr mapId="1" xpath="/GFI-IZD-POD/IFP-E_1000954/P1075336" xmlDataType="decimal"/>
    </xmlCellPr>
  </singleXmlCell>
  <singleXmlCell id="249" xr6:uid="{00000000-000C-0000-FFFF-FFFFF8000000}" r="I131" connectionId="0">
    <xmlCellPr id="1" xr6:uid="{00000000-0010-0000-F800-000001000000}" uniqueName="P1075337">
      <xmlPr mapId="1" xpath="/GFI-IZD-POD/IFP-E_1000954/P1075337" xmlDataType="decimal"/>
    </xmlCellPr>
  </singleXmlCell>
  <singleXmlCell id="250" xr6:uid="{00000000-000C-0000-FFFF-FFFFF9000000}" r="H132" connectionId="0">
    <xmlCellPr id="1" xr6:uid="{00000000-0010-0000-F900-000001000000}" uniqueName="P1075338">
      <xmlPr mapId="1" xpath="/GFI-IZD-POD/IFP-E_1000954/P1075338" xmlDataType="decimal"/>
    </xmlCellPr>
  </singleXmlCell>
  <singleXmlCell id="251" xr6:uid="{00000000-000C-0000-FFFF-FFFFFA000000}" r="I132" connectionId="0">
    <xmlCellPr id="1" xr6:uid="{00000000-0010-0000-FA00-000001000000}" uniqueName="P1075339">
      <xmlPr mapId="1" xpath="/GFI-IZD-POD/IFP-E_1000954/P1075339" xmlDataType="decimal"/>
    </xmlCellPr>
  </singleXmlCell>
  <singleXmlCell id="252" xr6:uid="{00000000-000C-0000-FFFF-FFFFFB000000}" r="H133" connectionId="0">
    <xmlCellPr id="1" xr6:uid="{00000000-0010-0000-FB00-000001000000}" uniqueName="P1075340">
      <xmlPr mapId="1" xpath="/GFI-IZD-POD/IFP-E_1000954/P1075340" xmlDataType="decimal"/>
    </xmlCellPr>
  </singleXmlCell>
  <singleXmlCell id="253" xr6:uid="{00000000-000C-0000-FFFF-FFFFFC000000}" r="I133" connectionId="0">
    <xmlCellPr id="1" xr6:uid="{00000000-0010-0000-FC00-000001000000}" uniqueName="P1075341">
      <xmlPr mapId="1" xpath="/GFI-IZD-POD/IFP-E_1000954/P1075341" xmlDataType="decimal"/>
    </xmlCellPr>
  </singleXmlCell>
  <singleXmlCell id="254" xr6:uid="{00000000-000C-0000-FFFF-FFFFFD000000}" r="H134" connectionId="0">
    <xmlCellPr id="1" xr6:uid="{00000000-0010-0000-FD00-000001000000}" uniqueName="P1075342">
      <xmlPr mapId="1" xpath="/GFI-IZD-POD/IFP-E_1000954/P1075342" xmlDataType="decimal"/>
    </xmlCellPr>
  </singleXmlCell>
  <singleXmlCell id="255" xr6:uid="{00000000-000C-0000-FFFF-FFFFFE000000}" r="I134" connectionId="0">
    <xmlCellPr id="1" xr6:uid="{00000000-0010-0000-FE00-000001000000}" uniqueName="P1075343">
      <xmlPr mapId="1" xpath="/GFI-IZD-POD/IFP-E_1000954/P1075343"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256" xr6:uid="{00000000-000C-0000-FFFF-FFFFFF000000}" r="H7" connectionId="0">
    <xmlCellPr id="1" xr6:uid="{00000000-0010-0000-FF00-000001000000}" uniqueName="P1076024">
      <xmlPr mapId="1" xpath="/GFI-IZD-POD/ISD-E_1000955/P1076024" xmlDataType="decimal"/>
    </xmlCellPr>
  </singleXmlCell>
  <singleXmlCell id="257" xr6:uid="{00000000-000C-0000-FFFF-FFFF00010000}" r="I7" connectionId="0">
    <xmlCellPr id="1" xr6:uid="{00000000-0010-0000-0001-000001000000}" uniqueName="P1076032">
      <xmlPr mapId="1" xpath="/GFI-IZD-POD/ISD-E_1000955/P1076032" xmlDataType="decimal"/>
    </xmlCellPr>
  </singleXmlCell>
  <singleXmlCell id="258" xr6:uid="{00000000-000C-0000-FFFF-FFFF01010000}" r="H8" connectionId="0">
    <xmlCellPr id="1" xr6:uid="{00000000-0010-0000-0101-000001000000}" uniqueName="P1076039">
      <xmlPr mapId="1" xpath="/GFI-IZD-POD/ISD-E_1000955/P1076039" xmlDataType="decimal"/>
    </xmlCellPr>
  </singleXmlCell>
  <singleXmlCell id="259" xr6:uid="{00000000-000C-0000-FFFF-FFFF02010000}" r="I8" connectionId="0">
    <xmlCellPr id="1" xr6:uid="{00000000-0010-0000-0201-000001000000}" uniqueName="P1076041">
      <xmlPr mapId="1" xpath="/GFI-IZD-POD/ISD-E_1000955/P1076041" xmlDataType="decimal"/>
    </xmlCellPr>
  </singleXmlCell>
  <singleXmlCell id="260" xr6:uid="{00000000-000C-0000-FFFF-FFFF03010000}" r="H9" connectionId="0">
    <xmlCellPr id="1" xr6:uid="{00000000-0010-0000-0301-000001000000}" uniqueName="P1076043">
      <xmlPr mapId="1" xpath="/GFI-IZD-POD/ISD-E_1000955/P1076043" xmlDataType="decimal"/>
    </xmlCellPr>
  </singleXmlCell>
  <singleXmlCell id="261" xr6:uid="{00000000-000C-0000-FFFF-FFFF04010000}" r="I9" connectionId="0">
    <xmlCellPr id="1" xr6:uid="{00000000-0010-0000-0401-000001000000}" uniqueName="P1076046">
      <xmlPr mapId="1" xpath="/GFI-IZD-POD/ISD-E_1000955/P1076046" xmlDataType="decimal"/>
    </xmlCellPr>
  </singleXmlCell>
  <singleXmlCell id="262" xr6:uid="{00000000-000C-0000-FFFF-FFFF05010000}" r="H10" connectionId="0">
    <xmlCellPr id="1" xr6:uid="{00000000-0010-0000-0501-000001000000}" uniqueName="P1076048">
      <xmlPr mapId="1" xpath="/GFI-IZD-POD/ISD-E_1000955/P1076048" xmlDataType="decimal"/>
    </xmlCellPr>
  </singleXmlCell>
  <singleXmlCell id="263" xr6:uid="{00000000-000C-0000-FFFF-FFFF06010000}" r="I10" connectionId="0">
    <xmlCellPr id="1" xr6:uid="{00000000-0010-0000-0601-000001000000}" uniqueName="P1076052">
      <xmlPr mapId="1" xpath="/GFI-IZD-POD/ISD-E_1000955/P1076052" xmlDataType="decimal"/>
    </xmlCellPr>
  </singleXmlCell>
  <singleXmlCell id="264" xr6:uid="{00000000-000C-0000-FFFF-FFFF07010000}" r="H11" connectionId="0">
    <xmlCellPr id="1" xr6:uid="{00000000-0010-0000-0701-000001000000}" uniqueName="P1076056">
      <xmlPr mapId="1" xpath="/GFI-IZD-POD/ISD-E_1000955/P1076056" xmlDataType="decimal"/>
    </xmlCellPr>
  </singleXmlCell>
  <singleXmlCell id="265" xr6:uid="{00000000-000C-0000-FFFF-FFFF08010000}" r="I11" connectionId="0">
    <xmlCellPr id="1" xr6:uid="{00000000-0010-0000-0801-000001000000}" uniqueName="P1076058">
      <xmlPr mapId="1" xpath="/GFI-IZD-POD/ISD-E_1000955/P1076058" xmlDataType="decimal"/>
    </xmlCellPr>
  </singleXmlCell>
  <singleXmlCell id="266" xr6:uid="{00000000-000C-0000-FFFF-FFFF09010000}" r="H12" connectionId="0">
    <xmlCellPr id="1" xr6:uid="{00000000-0010-0000-0901-000001000000}" uniqueName="P1076060">
      <xmlPr mapId="1" xpath="/GFI-IZD-POD/ISD-E_1000955/P1076060" xmlDataType="decimal"/>
    </xmlCellPr>
  </singleXmlCell>
  <singleXmlCell id="267" xr6:uid="{00000000-000C-0000-FFFF-FFFF0A010000}" r="I12" connectionId="0">
    <xmlCellPr id="1" xr6:uid="{00000000-0010-0000-0A01-000001000000}" uniqueName="P1076062">
      <xmlPr mapId="1" xpath="/GFI-IZD-POD/ISD-E_1000955/P1076062" xmlDataType="decimal"/>
    </xmlCellPr>
  </singleXmlCell>
  <singleXmlCell id="268" xr6:uid="{00000000-000C-0000-FFFF-FFFF0B010000}" r="H13" connectionId="0">
    <xmlCellPr id="1" xr6:uid="{00000000-0010-0000-0B01-000001000000}" uniqueName="P1076064">
      <xmlPr mapId="1" xpath="/GFI-IZD-POD/ISD-E_1000955/P1076064" xmlDataType="decimal"/>
    </xmlCellPr>
  </singleXmlCell>
  <singleXmlCell id="269" xr6:uid="{00000000-000C-0000-FFFF-FFFF0C010000}" r="I13" connectionId="0">
    <xmlCellPr id="1" xr6:uid="{00000000-0010-0000-0C01-000001000000}" uniqueName="P1076066">
      <xmlPr mapId="1" xpath="/GFI-IZD-POD/ISD-E_1000955/P1076066" xmlDataType="decimal"/>
    </xmlCellPr>
  </singleXmlCell>
  <singleXmlCell id="270" xr6:uid="{00000000-000C-0000-FFFF-FFFF0D010000}" r="H14" connectionId="0">
    <xmlCellPr id="1" xr6:uid="{00000000-0010-0000-0D01-000001000000}" uniqueName="P1076069">
      <xmlPr mapId="1" xpath="/GFI-IZD-POD/ISD-E_1000955/P1076069" xmlDataType="decimal"/>
    </xmlCellPr>
  </singleXmlCell>
  <singleXmlCell id="271" xr6:uid="{00000000-000C-0000-FFFF-FFFF0E010000}" r="I14" connectionId="0">
    <xmlCellPr id="1" xr6:uid="{00000000-0010-0000-0E01-000001000000}" uniqueName="P1076071">
      <xmlPr mapId="1" xpath="/GFI-IZD-POD/ISD-E_1000955/P1076071" xmlDataType="decimal"/>
    </xmlCellPr>
  </singleXmlCell>
  <singleXmlCell id="272" xr6:uid="{00000000-000C-0000-FFFF-FFFF0F010000}" r="H15" connectionId="0">
    <xmlCellPr id="1" xr6:uid="{00000000-0010-0000-0F01-000001000000}" uniqueName="P1076073">
      <xmlPr mapId="1" xpath="/GFI-IZD-POD/ISD-E_1000955/P1076073" xmlDataType="decimal"/>
    </xmlCellPr>
  </singleXmlCell>
  <singleXmlCell id="273" xr6:uid="{00000000-000C-0000-FFFF-FFFF10010000}" r="I15" connectionId="0">
    <xmlCellPr id="1" xr6:uid="{00000000-0010-0000-1001-000001000000}" uniqueName="P1076076">
      <xmlPr mapId="1" xpath="/GFI-IZD-POD/ISD-E_1000955/P1076076" xmlDataType="decimal"/>
    </xmlCellPr>
  </singleXmlCell>
  <singleXmlCell id="274" xr6:uid="{00000000-000C-0000-FFFF-FFFF11010000}" r="H16" connectionId="0">
    <xmlCellPr id="1" xr6:uid="{00000000-0010-0000-1101-000001000000}" uniqueName="P1076078">
      <xmlPr mapId="1" xpath="/GFI-IZD-POD/ISD-E_1000955/P1076078" xmlDataType="decimal"/>
    </xmlCellPr>
  </singleXmlCell>
  <singleXmlCell id="275" xr6:uid="{00000000-000C-0000-FFFF-FFFF12010000}" r="I16" connectionId="0">
    <xmlCellPr id="1" xr6:uid="{00000000-0010-0000-1201-000001000000}" uniqueName="P1076080">
      <xmlPr mapId="1" xpath="/GFI-IZD-POD/ISD-E_1000955/P1076080" xmlDataType="decimal"/>
    </xmlCellPr>
  </singleXmlCell>
  <singleXmlCell id="276" xr6:uid="{00000000-000C-0000-FFFF-FFFF13010000}" r="H17" connectionId="0">
    <xmlCellPr id="1" xr6:uid="{00000000-0010-0000-1301-000001000000}" uniqueName="P1076082">
      <xmlPr mapId="1" xpath="/GFI-IZD-POD/ISD-E_1000955/P1076082" xmlDataType="decimal"/>
    </xmlCellPr>
  </singleXmlCell>
  <singleXmlCell id="277" xr6:uid="{00000000-000C-0000-FFFF-FFFF14010000}" r="I17" connectionId="0">
    <xmlCellPr id="1" xr6:uid="{00000000-0010-0000-1401-000001000000}" uniqueName="P1076084">
      <xmlPr mapId="1" xpath="/GFI-IZD-POD/ISD-E_1000955/P1076084" xmlDataType="decimal"/>
    </xmlCellPr>
  </singleXmlCell>
  <singleXmlCell id="278" xr6:uid="{00000000-000C-0000-FFFF-FFFF15010000}" r="H18" connectionId="0">
    <xmlCellPr id="1" xr6:uid="{00000000-0010-0000-1501-000001000000}" uniqueName="P1076087">
      <xmlPr mapId="1" xpath="/GFI-IZD-POD/ISD-E_1000955/P1076087" xmlDataType="decimal"/>
    </xmlCellPr>
  </singleXmlCell>
  <singleXmlCell id="279" xr6:uid="{00000000-000C-0000-FFFF-FFFF16010000}" r="I18" connectionId="0">
    <xmlCellPr id="1" xr6:uid="{00000000-0010-0000-1601-000001000000}" uniqueName="P1076090">
      <xmlPr mapId="1" xpath="/GFI-IZD-POD/ISD-E_1000955/P1076090" xmlDataType="decimal"/>
    </xmlCellPr>
  </singleXmlCell>
  <singleXmlCell id="280" xr6:uid="{00000000-000C-0000-FFFF-FFFF17010000}" r="H19" connectionId="0">
    <xmlCellPr id="1" xr6:uid="{00000000-0010-0000-1701-000001000000}" uniqueName="P1076092">
      <xmlPr mapId="1" xpath="/GFI-IZD-POD/ISD-E_1000955/P1076092" xmlDataType="decimal"/>
    </xmlCellPr>
  </singleXmlCell>
  <singleXmlCell id="281" xr6:uid="{00000000-000C-0000-FFFF-FFFF18010000}" r="I19" connectionId="0">
    <xmlCellPr id="1" xr6:uid="{00000000-0010-0000-1801-000001000000}" uniqueName="P1076094">
      <xmlPr mapId="1" xpath="/GFI-IZD-POD/ISD-E_1000955/P1076094" xmlDataType="decimal"/>
    </xmlCellPr>
  </singleXmlCell>
  <singleXmlCell id="282" xr6:uid="{00000000-000C-0000-FFFF-FFFF19010000}" r="H20" connectionId="0">
    <xmlCellPr id="1" xr6:uid="{00000000-0010-0000-1901-000001000000}" uniqueName="P1076095">
      <xmlPr mapId="1" xpath="/GFI-IZD-POD/ISD-E_1000955/P1076095" xmlDataType="decimal"/>
    </xmlCellPr>
  </singleXmlCell>
  <singleXmlCell id="283" xr6:uid="{00000000-000C-0000-FFFF-FFFF1A010000}" r="I20" connectionId="0">
    <xmlCellPr id="1" xr6:uid="{00000000-0010-0000-1A01-000001000000}" uniqueName="P1076098">
      <xmlPr mapId="1" xpath="/GFI-IZD-POD/ISD-E_1000955/P1076098" xmlDataType="decimal"/>
    </xmlCellPr>
  </singleXmlCell>
  <singleXmlCell id="284" xr6:uid="{00000000-000C-0000-FFFF-FFFF1B010000}" r="H21" connectionId="0">
    <xmlCellPr id="1" xr6:uid="{00000000-0010-0000-1B01-000001000000}" uniqueName="P1076101">
      <xmlPr mapId="1" xpath="/GFI-IZD-POD/ISD-E_1000955/P1076101" xmlDataType="decimal"/>
    </xmlCellPr>
  </singleXmlCell>
  <singleXmlCell id="285" xr6:uid="{00000000-000C-0000-FFFF-FFFF1C010000}" r="I21" connectionId="0">
    <xmlCellPr id="1" xr6:uid="{00000000-0010-0000-1C01-000001000000}" uniqueName="P1076103">
      <xmlPr mapId="1" xpath="/GFI-IZD-POD/ISD-E_1000955/P1076103" xmlDataType="decimal"/>
    </xmlCellPr>
  </singleXmlCell>
  <singleXmlCell id="286" xr6:uid="{00000000-000C-0000-FFFF-FFFF1D010000}" r="H22" connectionId="0">
    <xmlCellPr id="1" xr6:uid="{00000000-0010-0000-1D01-000001000000}" uniqueName="P1076105">
      <xmlPr mapId="1" xpath="/GFI-IZD-POD/ISD-E_1000955/P1076105" xmlDataType="decimal"/>
    </xmlCellPr>
  </singleXmlCell>
  <singleXmlCell id="287" xr6:uid="{00000000-000C-0000-FFFF-FFFF1E010000}" r="I22" connectionId="0">
    <xmlCellPr id="1" xr6:uid="{00000000-0010-0000-1E01-000001000000}" uniqueName="P1076107">
      <xmlPr mapId="1" xpath="/GFI-IZD-POD/ISD-E_1000955/P1076107" xmlDataType="decimal"/>
    </xmlCellPr>
  </singleXmlCell>
  <singleXmlCell id="288" xr6:uid="{00000000-000C-0000-FFFF-FFFF1F010000}" r="H23" connectionId="0">
    <xmlCellPr id="1" xr6:uid="{00000000-0010-0000-1F01-000001000000}" uniqueName="P1076109">
      <xmlPr mapId="1" xpath="/GFI-IZD-POD/ISD-E_1000955/P1076109" xmlDataType="decimal"/>
    </xmlCellPr>
  </singleXmlCell>
  <singleXmlCell id="289" xr6:uid="{00000000-000C-0000-FFFF-FFFF20010000}" r="I23" connectionId="0">
    <xmlCellPr id="1" xr6:uid="{00000000-0010-0000-2001-000001000000}" uniqueName="P1076111">
      <xmlPr mapId="1" xpath="/GFI-IZD-POD/ISD-E_1000955/P1076111" xmlDataType="decimal"/>
    </xmlCellPr>
  </singleXmlCell>
  <singleXmlCell id="290" xr6:uid="{00000000-000C-0000-FFFF-FFFF21010000}" r="H24" connectionId="0">
    <xmlCellPr id="1" xr6:uid="{00000000-0010-0000-2101-000001000000}" uniqueName="P1076113">
      <xmlPr mapId="1" xpath="/GFI-IZD-POD/ISD-E_1000955/P1076113" xmlDataType="decimal"/>
    </xmlCellPr>
  </singleXmlCell>
  <singleXmlCell id="291" xr6:uid="{00000000-000C-0000-FFFF-FFFF22010000}" r="I24" connectionId="0">
    <xmlCellPr id="1" xr6:uid="{00000000-0010-0000-2201-000001000000}" uniqueName="P1076115">
      <xmlPr mapId="1" xpath="/GFI-IZD-POD/ISD-E_1000955/P1076115" xmlDataType="decimal"/>
    </xmlCellPr>
  </singleXmlCell>
  <singleXmlCell id="292" xr6:uid="{00000000-000C-0000-FFFF-FFFF23010000}" r="H25" connectionId="0">
    <xmlCellPr id="1" xr6:uid="{00000000-0010-0000-2301-000001000000}" uniqueName="P1076117">
      <xmlPr mapId="1" xpath="/GFI-IZD-POD/ISD-E_1000955/P1076117" xmlDataType="decimal"/>
    </xmlCellPr>
  </singleXmlCell>
  <singleXmlCell id="293" xr6:uid="{00000000-000C-0000-FFFF-FFFF24010000}" r="I25" connectionId="0">
    <xmlCellPr id="1" xr6:uid="{00000000-0010-0000-2401-000001000000}" uniqueName="P1076122">
      <xmlPr mapId="1" xpath="/GFI-IZD-POD/ISD-E_1000955/P1076122" xmlDataType="decimal"/>
    </xmlCellPr>
  </singleXmlCell>
  <singleXmlCell id="294" xr6:uid="{00000000-000C-0000-FFFF-FFFF25010000}" r="H26" connectionId="0">
    <xmlCellPr id="1" xr6:uid="{00000000-0010-0000-2501-000001000000}" uniqueName="P1076126">
      <xmlPr mapId="1" xpath="/GFI-IZD-POD/ISD-E_1000955/P1076126" xmlDataType="decimal"/>
    </xmlCellPr>
  </singleXmlCell>
  <singleXmlCell id="295" xr6:uid="{00000000-000C-0000-FFFF-FFFF26010000}" r="I26" connectionId="0">
    <xmlCellPr id="1" xr6:uid="{00000000-0010-0000-2601-000001000000}" uniqueName="P1076128">
      <xmlPr mapId="1" xpath="/GFI-IZD-POD/ISD-E_1000955/P1076128" xmlDataType="decimal"/>
    </xmlCellPr>
  </singleXmlCell>
  <singleXmlCell id="296" xr6:uid="{00000000-000C-0000-FFFF-FFFF27010000}" r="H27" connectionId="0">
    <xmlCellPr id="1" xr6:uid="{00000000-0010-0000-2701-000001000000}" uniqueName="P1076130">
      <xmlPr mapId="1" xpath="/GFI-IZD-POD/ISD-E_1000955/P1076130" xmlDataType="decimal"/>
    </xmlCellPr>
  </singleXmlCell>
  <singleXmlCell id="297" xr6:uid="{00000000-000C-0000-FFFF-FFFF28010000}" r="I27" connectionId="0">
    <xmlCellPr id="1" xr6:uid="{00000000-0010-0000-2801-000001000000}" uniqueName="P1076132">
      <xmlPr mapId="1" xpath="/GFI-IZD-POD/ISD-E_1000955/P1076132" xmlDataType="decimal"/>
    </xmlCellPr>
  </singleXmlCell>
  <singleXmlCell id="298" xr6:uid="{00000000-000C-0000-FFFF-FFFF29010000}" r="H28" connectionId="0">
    <xmlCellPr id="1" xr6:uid="{00000000-0010-0000-2901-000001000000}" uniqueName="P1076134">
      <xmlPr mapId="1" xpath="/GFI-IZD-POD/ISD-E_1000955/P1076134" xmlDataType="decimal"/>
    </xmlCellPr>
  </singleXmlCell>
  <singleXmlCell id="299" xr6:uid="{00000000-000C-0000-FFFF-FFFF2A010000}" r="I28" connectionId="0">
    <xmlCellPr id="1" xr6:uid="{00000000-0010-0000-2A01-000001000000}" uniqueName="P1076136">
      <xmlPr mapId="1" xpath="/GFI-IZD-POD/ISD-E_1000955/P1076136" xmlDataType="decimal"/>
    </xmlCellPr>
  </singleXmlCell>
  <singleXmlCell id="300" xr6:uid="{00000000-000C-0000-FFFF-FFFF2B010000}" r="H29" connectionId="0">
    <xmlCellPr id="1" xr6:uid="{00000000-0010-0000-2B01-000001000000}" uniqueName="P1076138">
      <xmlPr mapId="1" xpath="/GFI-IZD-POD/ISD-E_1000955/P1076138" xmlDataType="decimal"/>
    </xmlCellPr>
  </singleXmlCell>
  <singleXmlCell id="301" xr6:uid="{00000000-000C-0000-FFFF-FFFF2C010000}" r="I29" connectionId="0">
    <xmlCellPr id="1" xr6:uid="{00000000-0010-0000-2C01-000001000000}" uniqueName="P1076140">
      <xmlPr mapId="1" xpath="/GFI-IZD-POD/ISD-E_1000955/P1076140" xmlDataType="decimal"/>
    </xmlCellPr>
  </singleXmlCell>
  <singleXmlCell id="302" xr6:uid="{00000000-000C-0000-FFFF-FFFF2D010000}" r="H30" connectionId="0">
    <xmlCellPr id="1" xr6:uid="{00000000-0010-0000-2D01-000001000000}" uniqueName="P1076142">
      <xmlPr mapId="1" xpath="/GFI-IZD-POD/ISD-E_1000955/P1076142" xmlDataType="decimal"/>
    </xmlCellPr>
  </singleXmlCell>
  <singleXmlCell id="303" xr6:uid="{00000000-000C-0000-FFFF-FFFF2E010000}" r="I30" connectionId="0">
    <xmlCellPr id="1" xr6:uid="{00000000-0010-0000-2E01-000001000000}" uniqueName="P1076144">
      <xmlPr mapId="1" xpath="/GFI-IZD-POD/ISD-E_1000955/P1076144" xmlDataType="decimal"/>
    </xmlCellPr>
  </singleXmlCell>
  <singleXmlCell id="304" xr6:uid="{00000000-000C-0000-FFFF-FFFF2F010000}" r="H31" connectionId="0">
    <xmlCellPr id="1" xr6:uid="{00000000-0010-0000-2F01-000001000000}" uniqueName="P1076147">
      <xmlPr mapId="1" xpath="/GFI-IZD-POD/ISD-E_1000955/P1076147" xmlDataType="decimal"/>
    </xmlCellPr>
  </singleXmlCell>
  <singleXmlCell id="305" xr6:uid="{00000000-000C-0000-FFFF-FFFF30010000}" r="I31" connectionId="0">
    <xmlCellPr id="1" xr6:uid="{00000000-0010-0000-3001-000001000000}" uniqueName="P1076150">
      <xmlPr mapId="1" xpath="/GFI-IZD-POD/ISD-E_1000955/P1076150" xmlDataType="decimal"/>
    </xmlCellPr>
  </singleXmlCell>
  <singleXmlCell id="306" xr6:uid="{00000000-000C-0000-FFFF-FFFF31010000}" r="H32" connectionId="0">
    <xmlCellPr id="1" xr6:uid="{00000000-0010-0000-3101-000001000000}" uniqueName="P1076152">
      <xmlPr mapId="1" xpath="/GFI-IZD-POD/ISD-E_1000955/P1076152" xmlDataType="decimal"/>
    </xmlCellPr>
  </singleXmlCell>
  <singleXmlCell id="307" xr6:uid="{00000000-000C-0000-FFFF-FFFF32010000}" r="I32" connectionId="0">
    <xmlCellPr id="1" xr6:uid="{00000000-0010-0000-3201-000001000000}" uniqueName="P1076154">
      <xmlPr mapId="1" xpath="/GFI-IZD-POD/ISD-E_1000955/P1076154" xmlDataType="decimal"/>
    </xmlCellPr>
  </singleXmlCell>
  <singleXmlCell id="308" xr6:uid="{00000000-000C-0000-FFFF-FFFF33010000}" r="H33" connectionId="0">
    <xmlCellPr id="1" xr6:uid="{00000000-0010-0000-3301-000001000000}" uniqueName="P1076156">
      <xmlPr mapId="1" xpath="/GFI-IZD-POD/ISD-E_1000955/P1076156" xmlDataType="decimal"/>
    </xmlCellPr>
  </singleXmlCell>
  <singleXmlCell id="309" xr6:uid="{00000000-000C-0000-FFFF-FFFF34010000}" r="I33" connectionId="0">
    <xmlCellPr id="1" xr6:uid="{00000000-0010-0000-3401-000001000000}" uniqueName="P1076158">
      <xmlPr mapId="1" xpath="/GFI-IZD-POD/ISD-E_1000955/P1076158" xmlDataType="decimal"/>
    </xmlCellPr>
  </singleXmlCell>
  <singleXmlCell id="310" xr6:uid="{00000000-000C-0000-FFFF-FFFF35010000}" r="H34" connectionId="0">
    <xmlCellPr id="1" xr6:uid="{00000000-0010-0000-3501-000001000000}" uniqueName="P1076162">
      <xmlPr mapId="1" xpath="/GFI-IZD-POD/ISD-E_1000955/P1076162" xmlDataType="decimal"/>
    </xmlCellPr>
  </singleXmlCell>
  <singleXmlCell id="311" xr6:uid="{00000000-000C-0000-FFFF-FFFF36010000}" r="I34" connectionId="0">
    <xmlCellPr id="1" xr6:uid="{00000000-0010-0000-3601-000001000000}" uniqueName="P1076164">
      <xmlPr mapId="1" xpath="/GFI-IZD-POD/ISD-E_1000955/P1076164" xmlDataType="decimal"/>
    </xmlCellPr>
  </singleXmlCell>
  <singleXmlCell id="312" xr6:uid="{00000000-000C-0000-FFFF-FFFF37010000}" r="H35" connectionId="0">
    <xmlCellPr id="1" xr6:uid="{00000000-0010-0000-3701-000001000000}" uniqueName="P1076166">
      <xmlPr mapId="1" xpath="/GFI-IZD-POD/ISD-E_1000955/P1076166" xmlDataType="decimal"/>
    </xmlCellPr>
  </singleXmlCell>
  <singleXmlCell id="313" xr6:uid="{00000000-000C-0000-FFFF-FFFF38010000}" r="I35" connectionId="0">
    <xmlCellPr id="1" xr6:uid="{00000000-0010-0000-3801-000001000000}" uniqueName="P1076168">
      <xmlPr mapId="1" xpath="/GFI-IZD-POD/ISD-E_1000955/P1076168" xmlDataType="decimal"/>
    </xmlCellPr>
  </singleXmlCell>
  <singleXmlCell id="314" xr6:uid="{00000000-000C-0000-FFFF-FFFF39010000}" r="H36" connectionId="0">
    <xmlCellPr id="1" xr6:uid="{00000000-0010-0000-3901-000001000000}" uniqueName="P1076170">
      <xmlPr mapId="1" xpath="/GFI-IZD-POD/ISD-E_1000955/P1076170" xmlDataType="decimal"/>
    </xmlCellPr>
  </singleXmlCell>
  <singleXmlCell id="315" xr6:uid="{00000000-000C-0000-FFFF-FFFF3A010000}" r="I36" connectionId="0">
    <xmlCellPr id="1" xr6:uid="{00000000-0010-0000-3A01-000001000000}" uniqueName="P1076173">
      <xmlPr mapId="1" xpath="/GFI-IZD-POD/ISD-E_1000955/P1076173" xmlDataType="decimal"/>
    </xmlCellPr>
  </singleXmlCell>
  <singleXmlCell id="316" xr6:uid="{00000000-000C-0000-FFFF-FFFF3B010000}" r="H37" connectionId="0">
    <xmlCellPr id="1" xr6:uid="{00000000-0010-0000-3B01-000001000000}" uniqueName="P1076175">
      <xmlPr mapId="1" xpath="/GFI-IZD-POD/ISD-E_1000955/P1076175" xmlDataType="decimal"/>
    </xmlCellPr>
  </singleXmlCell>
  <singleXmlCell id="317" xr6:uid="{00000000-000C-0000-FFFF-FFFF3C010000}" r="I37" connectionId="0">
    <xmlCellPr id="1" xr6:uid="{00000000-0010-0000-3C01-000001000000}" uniqueName="P1076178">
      <xmlPr mapId="1" xpath="/GFI-IZD-POD/ISD-E_1000955/P1076178" xmlDataType="decimal"/>
    </xmlCellPr>
  </singleXmlCell>
  <singleXmlCell id="318" xr6:uid="{00000000-000C-0000-FFFF-FFFF3D010000}" r="H38" connectionId="0">
    <xmlCellPr id="1" xr6:uid="{00000000-0010-0000-3D01-000001000000}" uniqueName="P1076180">
      <xmlPr mapId="1" xpath="/GFI-IZD-POD/ISD-E_1000955/P1076180" xmlDataType="decimal"/>
    </xmlCellPr>
  </singleXmlCell>
  <singleXmlCell id="319" xr6:uid="{00000000-000C-0000-FFFF-FFFF3E010000}" r="I38" connectionId="0">
    <xmlCellPr id="1" xr6:uid="{00000000-0010-0000-3E01-000001000000}" uniqueName="P1076182">
      <xmlPr mapId="1" xpath="/GFI-IZD-POD/ISD-E_1000955/P1076182" xmlDataType="decimal"/>
    </xmlCellPr>
  </singleXmlCell>
  <singleXmlCell id="320" xr6:uid="{00000000-000C-0000-FFFF-FFFF3F010000}" r="H39" connectionId="0">
    <xmlCellPr id="1" xr6:uid="{00000000-0010-0000-3F01-000001000000}" uniqueName="P1076234">
      <xmlPr mapId="1" xpath="/GFI-IZD-POD/ISD-E_1000955/P1076234" xmlDataType="decimal"/>
    </xmlCellPr>
  </singleXmlCell>
  <singleXmlCell id="321" xr6:uid="{00000000-000C-0000-FFFF-FFFF40010000}" r="I39" connectionId="0">
    <xmlCellPr id="1" xr6:uid="{00000000-0010-0000-4001-000001000000}" uniqueName="P1076236">
      <xmlPr mapId="1" xpath="/GFI-IZD-POD/ISD-E_1000955/P1076236" xmlDataType="decimal"/>
    </xmlCellPr>
  </singleXmlCell>
  <singleXmlCell id="322" xr6:uid="{00000000-000C-0000-FFFF-FFFF41010000}" r="H40" connectionId="0">
    <xmlCellPr id="1" xr6:uid="{00000000-0010-0000-4101-000001000000}" uniqueName="P1076240">
      <xmlPr mapId="1" xpath="/GFI-IZD-POD/ISD-E_1000955/P1076240" xmlDataType="decimal"/>
    </xmlCellPr>
  </singleXmlCell>
  <singleXmlCell id="323" xr6:uid="{00000000-000C-0000-FFFF-FFFF42010000}" r="I40" connectionId="0">
    <xmlCellPr id="1" xr6:uid="{00000000-0010-0000-4201-000001000000}" uniqueName="P1076243">
      <xmlPr mapId="1" xpath="/GFI-IZD-POD/ISD-E_1000955/P1076243" xmlDataType="decimal"/>
    </xmlCellPr>
  </singleXmlCell>
  <singleXmlCell id="324" xr6:uid="{00000000-000C-0000-FFFF-FFFF43010000}" r="H41" connectionId="0">
    <xmlCellPr id="1" xr6:uid="{00000000-0010-0000-4301-000001000000}" uniqueName="P1076245">
      <xmlPr mapId="1" xpath="/GFI-IZD-POD/ISD-E_1000955/P1076245" xmlDataType="decimal"/>
    </xmlCellPr>
  </singleXmlCell>
  <singleXmlCell id="325" xr6:uid="{00000000-000C-0000-FFFF-FFFF44010000}" r="I41" connectionId="0">
    <xmlCellPr id="1" xr6:uid="{00000000-0010-0000-4401-000001000000}" uniqueName="P1076247">
      <xmlPr mapId="1" xpath="/GFI-IZD-POD/ISD-E_1000955/P1076247" xmlDataType="decimal"/>
    </xmlCellPr>
  </singleXmlCell>
  <singleXmlCell id="326" xr6:uid="{00000000-000C-0000-FFFF-FFFF45010000}" r="H42" connectionId="0">
    <xmlCellPr id="1" xr6:uid="{00000000-0010-0000-4501-000001000000}" uniqueName="P1076249">
      <xmlPr mapId="1" xpath="/GFI-IZD-POD/ISD-E_1000955/P1076249" xmlDataType="decimal"/>
    </xmlCellPr>
  </singleXmlCell>
  <singleXmlCell id="327" xr6:uid="{00000000-000C-0000-FFFF-FFFF46010000}" r="I42" connectionId="0">
    <xmlCellPr id="1" xr6:uid="{00000000-0010-0000-4601-000001000000}" uniqueName="P1076251">
      <xmlPr mapId="1" xpath="/GFI-IZD-POD/ISD-E_1000955/P1076251" xmlDataType="decimal"/>
    </xmlCellPr>
  </singleXmlCell>
  <singleXmlCell id="328" xr6:uid="{00000000-000C-0000-FFFF-FFFF47010000}" r="H43" connectionId="0">
    <xmlCellPr id="1" xr6:uid="{00000000-0010-0000-4701-000001000000}" uniqueName="P1076253">
      <xmlPr mapId="1" xpath="/GFI-IZD-POD/ISD-E_1000955/P1076253" xmlDataType="decimal"/>
    </xmlCellPr>
  </singleXmlCell>
  <singleXmlCell id="329" xr6:uid="{00000000-000C-0000-FFFF-FFFF48010000}" r="I43" connectionId="0">
    <xmlCellPr id="1" xr6:uid="{00000000-0010-0000-4801-000001000000}" uniqueName="P1076255">
      <xmlPr mapId="1" xpath="/GFI-IZD-POD/ISD-E_1000955/P1076255" xmlDataType="decimal"/>
    </xmlCellPr>
  </singleXmlCell>
  <singleXmlCell id="330" xr6:uid="{00000000-000C-0000-FFFF-FFFF49010000}" r="H44" connectionId="0">
    <xmlCellPr id="1" xr6:uid="{00000000-0010-0000-4901-000001000000}" uniqueName="P1076257">
      <xmlPr mapId="1" xpath="/GFI-IZD-POD/ISD-E_1000955/P1076257" xmlDataType="decimal"/>
    </xmlCellPr>
  </singleXmlCell>
  <singleXmlCell id="331" xr6:uid="{00000000-000C-0000-FFFF-FFFF4A010000}" r="I44" connectionId="0">
    <xmlCellPr id="1" xr6:uid="{00000000-0010-0000-4A01-000001000000}" uniqueName="P1076259">
      <xmlPr mapId="1" xpath="/GFI-IZD-POD/ISD-E_1000955/P1076259" xmlDataType="decimal"/>
    </xmlCellPr>
  </singleXmlCell>
  <singleXmlCell id="332" xr6:uid="{00000000-000C-0000-FFFF-FFFF4B010000}" r="H45" connectionId="0">
    <xmlCellPr id="1" xr6:uid="{00000000-0010-0000-4B01-000001000000}" uniqueName="P1076262">
      <xmlPr mapId="1" xpath="/GFI-IZD-POD/ISD-E_1000955/P1076262" xmlDataType="decimal"/>
    </xmlCellPr>
  </singleXmlCell>
  <singleXmlCell id="333" xr6:uid="{00000000-000C-0000-FFFF-FFFF4C010000}" r="I45" connectionId="0">
    <xmlCellPr id="1" xr6:uid="{00000000-0010-0000-4C01-000001000000}" uniqueName="P1076264">
      <xmlPr mapId="1" xpath="/GFI-IZD-POD/ISD-E_1000955/P1076264" xmlDataType="decimal"/>
    </xmlCellPr>
  </singleXmlCell>
  <singleXmlCell id="334" xr6:uid="{00000000-000C-0000-FFFF-FFFF4D010000}" r="H46" connectionId="0">
    <xmlCellPr id="1" xr6:uid="{00000000-0010-0000-4D01-000001000000}" uniqueName="P1076274">
      <xmlPr mapId="1" xpath="/GFI-IZD-POD/ISD-E_1000955/P1076274" xmlDataType="decimal"/>
    </xmlCellPr>
  </singleXmlCell>
  <singleXmlCell id="335" xr6:uid="{00000000-000C-0000-FFFF-FFFF4E010000}" r="I46" connectionId="0">
    <xmlCellPr id="1" xr6:uid="{00000000-0010-0000-4E01-000001000000}" uniqueName="P1076276">
      <xmlPr mapId="1" xpath="/GFI-IZD-POD/ISD-E_1000955/P1076276" xmlDataType="decimal"/>
    </xmlCellPr>
  </singleXmlCell>
  <singleXmlCell id="336" xr6:uid="{00000000-000C-0000-FFFF-FFFF4F010000}" r="H47" connectionId="0">
    <xmlCellPr id="1" xr6:uid="{00000000-0010-0000-4F01-000001000000}" uniqueName="P1076278">
      <xmlPr mapId="1" xpath="/GFI-IZD-POD/ISD-E_1000955/P1076278" xmlDataType="decimal"/>
    </xmlCellPr>
  </singleXmlCell>
  <singleXmlCell id="337" xr6:uid="{00000000-000C-0000-FFFF-FFFF50010000}" r="I47" connectionId="0">
    <xmlCellPr id="1" xr6:uid="{00000000-0010-0000-5001-000001000000}" uniqueName="P1076280">
      <xmlPr mapId="1" xpath="/GFI-IZD-POD/ISD-E_1000955/P1076280" xmlDataType="decimal"/>
    </xmlCellPr>
  </singleXmlCell>
  <singleXmlCell id="338" xr6:uid="{00000000-000C-0000-FFFF-FFFF51010000}" r="H48" connectionId="0">
    <xmlCellPr id="1" xr6:uid="{00000000-0010-0000-5101-000001000000}" uniqueName="P1076281">
      <xmlPr mapId="1" xpath="/GFI-IZD-POD/ISD-E_1000955/P1076281" xmlDataType="decimal"/>
    </xmlCellPr>
  </singleXmlCell>
  <singleXmlCell id="339" xr6:uid="{00000000-000C-0000-FFFF-FFFF52010000}" r="I48" connectionId="0">
    <xmlCellPr id="1" xr6:uid="{00000000-0010-0000-5201-000001000000}" uniqueName="P1076282">
      <xmlPr mapId="1" xpath="/GFI-IZD-POD/ISD-E_1000955/P1076282" xmlDataType="decimal"/>
    </xmlCellPr>
  </singleXmlCell>
  <singleXmlCell id="340" xr6:uid="{00000000-000C-0000-FFFF-FFFF53010000}" r="H49" connectionId="0">
    <xmlCellPr id="1" xr6:uid="{00000000-0010-0000-5301-000001000000}" uniqueName="P1076283">
      <xmlPr mapId="1" xpath="/GFI-IZD-POD/ISD-E_1000955/P1076283" xmlDataType="decimal"/>
    </xmlCellPr>
  </singleXmlCell>
  <singleXmlCell id="341" xr6:uid="{00000000-000C-0000-FFFF-FFFF54010000}" r="I49" connectionId="0">
    <xmlCellPr id="1" xr6:uid="{00000000-0010-0000-5401-000001000000}" uniqueName="P1076284">
      <xmlPr mapId="1" xpath="/GFI-IZD-POD/ISD-E_1000955/P1076284" xmlDataType="decimal"/>
    </xmlCellPr>
  </singleXmlCell>
  <singleXmlCell id="342" xr6:uid="{00000000-000C-0000-FFFF-FFFF55010000}" r="H50" connectionId="0">
    <xmlCellPr id="1" xr6:uid="{00000000-0010-0000-5501-000001000000}" uniqueName="P1076285">
      <xmlPr mapId="1" xpath="/GFI-IZD-POD/ISD-E_1000955/P1076285" xmlDataType="decimal"/>
    </xmlCellPr>
  </singleXmlCell>
  <singleXmlCell id="343" xr6:uid="{00000000-000C-0000-FFFF-FFFF56010000}" r="I50" connectionId="0">
    <xmlCellPr id="1" xr6:uid="{00000000-0010-0000-5601-000001000000}" uniqueName="P1076286">
      <xmlPr mapId="1" xpath="/GFI-IZD-POD/ISD-E_1000955/P1076286" xmlDataType="decimal"/>
    </xmlCellPr>
  </singleXmlCell>
  <singleXmlCell id="344" xr6:uid="{00000000-000C-0000-FFFF-FFFF57010000}" r="H51" connectionId="0">
    <xmlCellPr id="1" xr6:uid="{00000000-0010-0000-5701-000001000000}" uniqueName="P1076287">
      <xmlPr mapId="1" xpath="/GFI-IZD-POD/ISD-E_1000955/P1076287" xmlDataType="decimal"/>
    </xmlCellPr>
  </singleXmlCell>
  <singleXmlCell id="345" xr6:uid="{00000000-000C-0000-FFFF-FFFF58010000}" r="I51" connectionId="0">
    <xmlCellPr id="1" xr6:uid="{00000000-0010-0000-5801-000001000000}" uniqueName="P1076288">
      <xmlPr mapId="1" xpath="/GFI-IZD-POD/ISD-E_1000955/P1076288" xmlDataType="decimal"/>
    </xmlCellPr>
  </singleXmlCell>
  <singleXmlCell id="346" xr6:uid="{00000000-000C-0000-FFFF-FFFF59010000}" r="H52" connectionId="0">
    <xmlCellPr id="1" xr6:uid="{00000000-0010-0000-5901-000001000000}" uniqueName="P1076289">
      <xmlPr mapId="1" xpath="/GFI-IZD-POD/ISD-E_1000955/P1076289" xmlDataType="decimal"/>
    </xmlCellPr>
  </singleXmlCell>
  <singleXmlCell id="347" xr6:uid="{00000000-000C-0000-FFFF-FFFF5A010000}" r="I52" connectionId="0">
    <xmlCellPr id="1" xr6:uid="{00000000-0010-0000-5A01-000001000000}" uniqueName="P1076291">
      <xmlPr mapId="1" xpath="/GFI-IZD-POD/ISD-E_1000955/P1076291" xmlDataType="decimal"/>
    </xmlCellPr>
  </singleXmlCell>
  <singleXmlCell id="348" xr6:uid="{00000000-000C-0000-FFFF-FFFF5B010000}" r="H53" connectionId="0">
    <xmlCellPr id="1" xr6:uid="{00000000-0010-0000-5B01-000001000000}" uniqueName="P1076293">
      <xmlPr mapId="1" xpath="/GFI-IZD-POD/ISD-E_1000955/P1076293" xmlDataType="decimal"/>
    </xmlCellPr>
  </singleXmlCell>
  <singleXmlCell id="349" xr6:uid="{00000000-000C-0000-FFFF-FFFF5C010000}" r="I53" connectionId="0">
    <xmlCellPr id="1" xr6:uid="{00000000-0010-0000-5C01-000001000000}" uniqueName="P1076295">
      <xmlPr mapId="1" xpath="/GFI-IZD-POD/ISD-E_1000955/P1076295" xmlDataType="decimal"/>
    </xmlCellPr>
  </singleXmlCell>
  <singleXmlCell id="350" xr6:uid="{00000000-000C-0000-FFFF-FFFF5D010000}" r="H54" connectionId="0">
    <xmlCellPr id="1" xr6:uid="{00000000-0010-0000-5D01-000001000000}" uniqueName="P1076297">
      <xmlPr mapId="1" xpath="/GFI-IZD-POD/ISD-E_1000955/P1076297" xmlDataType="decimal"/>
    </xmlCellPr>
  </singleXmlCell>
  <singleXmlCell id="351" xr6:uid="{00000000-000C-0000-FFFF-FFFF5E010000}" r="I54" connectionId="0">
    <xmlCellPr id="1" xr6:uid="{00000000-0010-0000-5E01-000001000000}" uniqueName="P1076299">
      <xmlPr mapId="1" xpath="/GFI-IZD-POD/ISD-E_1000955/P1076299" xmlDataType="decimal"/>
    </xmlCellPr>
  </singleXmlCell>
  <singleXmlCell id="352" xr6:uid="{00000000-000C-0000-FFFF-FFFF5F010000}" r="H55" connectionId="0">
    <xmlCellPr id="1" xr6:uid="{00000000-0010-0000-5F01-000001000000}" uniqueName="P1076301">
      <xmlPr mapId="1" xpath="/GFI-IZD-POD/ISD-E_1000955/P1076301" xmlDataType="decimal"/>
    </xmlCellPr>
  </singleXmlCell>
  <singleXmlCell id="353" xr6:uid="{00000000-000C-0000-FFFF-FFFF60010000}" r="I55" connectionId="0">
    <xmlCellPr id="1" xr6:uid="{00000000-0010-0000-6001-000001000000}" uniqueName="P1076303">
      <xmlPr mapId="1" xpath="/GFI-IZD-POD/ISD-E_1000955/P1076303" xmlDataType="decimal"/>
    </xmlCellPr>
  </singleXmlCell>
  <singleXmlCell id="354" xr6:uid="{00000000-000C-0000-FFFF-FFFF61010000}" r="H56" connectionId="0">
    <xmlCellPr id="1" xr6:uid="{00000000-0010-0000-6101-000001000000}" uniqueName="P1076315">
      <xmlPr mapId="1" xpath="/GFI-IZD-POD/ISD-E_1000955/P1076315" xmlDataType="decimal"/>
    </xmlCellPr>
  </singleXmlCell>
  <singleXmlCell id="355" xr6:uid="{00000000-000C-0000-FFFF-FFFF62010000}" r="I56" connectionId="0">
    <xmlCellPr id="1" xr6:uid="{00000000-0010-0000-6201-000001000000}" uniqueName="P1076317">
      <xmlPr mapId="1" xpath="/GFI-IZD-POD/ISD-E_1000955/P1076317" xmlDataType="decimal"/>
    </xmlCellPr>
  </singleXmlCell>
  <singleXmlCell id="356" xr6:uid="{00000000-000C-0000-FFFF-FFFF63010000}" r="H57" connectionId="0">
    <xmlCellPr id="1" xr6:uid="{00000000-0010-0000-6301-000001000000}" uniqueName="P1076322">
      <xmlPr mapId="1" xpath="/GFI-IZD-POD/ISD-E_1000955/P1076322" xmlDataType="decimal"/>
    </xmlCellPr>
  </singleXmlCell>
  <singleXmlCell id="357" xr6:uid="{00000000-000C-0000-FFFF-FFFF64010000}" r="I57" connectionId="0">
    <xmlCellPr id="1" xr6:uid="{00000000-0010-0000-6401-000001000000}" uniqueName="P1076324">
      <xmlPr mapId="1" xpath="/GFI-IZD-POD/ISD-E_1000955/P1076324" xmlDataType="decimal"/>
    </xmlCellPr>
  </singleXmlCell>
  <singleXmlCell id="358" xr6:uid="{00000000-000C-0000-FFFF-FFFF65010000}" r="H58" connectionId="0">
    <xmlCellPr id="1" xr6:uid="{00000000-0010-0000-6501-000001000000}" uniqueName="P1076326">
      <xmlPr mapId="1" xpath="/GFI-IZD-POD/ISD-E_1000955/P1076326" xmlDataType="decimal"/>
    </xmlCellPr>
  </singleXmlCell>
  <singleXmlCell id="359" xr6:uid="{00000000-000C-0000-FFFF-FFFF66010000}" r="I58" connectionId="0">
    <xmlCellPr id="1" xr6:uid="{00000000-0010-0000-6601-000001000000}" uniqueName="P1076330">
      <xmlPr mapId="1" xpath="/GFI-IZD-POD/ISD-E_1000955/P1076330" xmlDataType="decimal"/>
    </xmlCellPr>
  </singleXmlCell>
  <singleXmlCell id="360" xr6:uid="{00000000-000C-0000-FFFF-FFFF67010000}" r="H59" connectionId="0">
    <xmlCellPr id="1" xr6:uid="{00000000-0010-0000-6701-000001000000}" uniqueName="P1076331">
      <xmlPr mapId="1" xpath="/GFI-IZD-POD/ISD-E_1000955/P1076331" xmlDataType="decimal"/>
    </xmlCellPr>
  </singleXmlCell>
  <singleXmlCell id="361" xr6:uid="{00000000-000C-0000-FFFF-FFFF68010000}" r="I59" connectionId="0">
    <xmlCellPr id="1" xr6:uid="{00000000-0010-0000-6801-000001000000}" uniqueName="P1076332">
      <xmlPr mapId="1" xpath="/GFI-IZD-POD/ISD-E_1000955/P1076332" xmlDataType="decimal"/>
    </xmlCellPr>
  </singleXmlCell>
  <singleXmlCell id="362" xr6:uid="{00000000-000C-0000-FFFF-FFFF69010000}" r="H60" connectionId="0">
    <xmlCellPr id="1" xr6:uid="{00000000-0010-0000-6901-000001000000}" uniqueName="P1076333">
      <xmlPr mapId="1" xpath="/GFI-IZD-POD/ISD-E_1000955/P1076333" xmlDataType="decimal"/>
    </xmlCellPr>
  </singleXmlCell>
  <singleXmlCell id="363" xr6:uid="{00000000-000C-0000-FFFF-FFFF6A010000}" r="I60" connectionId="0">
    <xmlCellPr id="1" xr6:uid="{00000000-0010-0000-6A01-000001000000}" uniqueName="P1076334">
      <xmlPr mapId="1" xpath="/GFI-IZD-POD/ISD-E_1000955/P1076334" xmlDataType="decimal"/>
    </xmlCellPr>
  </singleXmlCell>
  <singleXmlCell id="364" xr6:uid="{00000000-000C-0000-FFFF-FFFF6B010000}" r="H61" connectionId="0">
    <xmlCellPr id="1" xr6:uid="{00000000-0010-0000-6B01-000001000000}" uniqueName="P1076335">
      <xmlPr mapId="1" xpath="/GFI-IZD-POD/ISD-E_1000955/P1076335" xmlDataType="decimal"/>
    </xmlCellPr>
  </singleXmlCell>
  <singleXmlCell id="365" xr6:uid="{00000000-000C-0000-FFFF-FFFF6C010000}" r="I61" connectionId="0">
    <xmlCellPr id="1" xr6:uid="{00000000-0010-0000-6C01-000001000000}" uniqueName="P1076336">
      <xmlPr mapId="1" xpath="/GFI-IZD-POD/ISD-E_1000955/P1076336" xmlDataType="decimal"/>
    </xmlCellPr>
  </singleXmlCell>
  <singleXmlCell id="366" xr6:uid="{00000000-000C-0000-FFFF-FFFF6D010000}" r="H62" connectionId="0">
    <xmlCellPr id="1" xr6:uid="{00000000-0010-0000-6D01-000001000000}" uniqueName="P1076337">
      <xmlPr mapId="1" xpath="/GFI-IZD-POD/ISD-E_1000955/P1076337" xmlDataType="decimal"/>
    </xmlCellPr>
  </singleXmlCell>
  <singleXmlCell id="367" xr6:uid="{00000000-000C-0000-FFFF-FFFF6E010000}" r="I62" connectionId="0">
    <xmlCellPr id="1" xr6:uid="{00000000-0010-0000-6E01-000001000000}" uniqueName="P1076338">
      <xmlPr mapId="1" xpath="/GFI-IZD-POD/ISD-E_1000955/P1076338" xmlDataType="decimal"/>
    </xmlCellPr>
  </singleXmlCell>
  <singleXmlCell id="368" xr6:uid="{00000000-000C-0000-FFFF-FFFF6F010000}" r="H63" connectionId="0">
    <xmlCellPr id="1" xr6:uid="{00000000-0010-0000-6F01-000001000000}" uniqueName="P1076339">
      <xmlPr mapId="1" xpath="/GFI-IZD-POD/ISD-E_1000955/P1076339" xmlDataType="decimal"/>
    </xmlCellPr>
  </singleXmlCell>
  <singleXmlCell id="369" xr6:uid="{00000000-000C-0000-FFFF-FFFF70010000}" r="I63" connectionId="0">
    <xmlCellPr id="1" xr6:uid="{00000000-0010-0000-7001-000001000000}" uniqueName="P1076340">
      <xmlPr mapId="1" xpath="/GFI-IZD-POD/ISD-E_1000955/P1076340" xmlDataType="decimal"/>
    </xmlCellPr>
  </singleXmlCell>
  <singleXmlCell id="370" xr6:uid="{00000000-000C-0000-FFFF-FFFF71010000}" r="H64" connectionId="0">
    <xmlCellPr id="1" xr6:uid="{00000000-0010-0000-7101-000001000000}" uniqueName="P1076341">
      <xmlPr mapId="1" xpath="/GFI-IZD-POD/ISD-E_1000955/P1076341" xmlDataType="decimal"/>
    </xmlCellPr>
  </singleXmlCell>
  <singleXmlCell id="371" xr6:uid="{00000000-000C-0000-FFFF-FFFF72010000}" r="I64" connectionId="0">
    <xmlCellPr id="1" xr6:uid="{00000000-0010-0000-7201-000001000000}" uniqueName="P1076342">
      <xmlPr mapId="1" xpath="/GFI-IZD-POD/ISD-E_1000955/P1076342" xmlDataType="decimal"/>
    </xmlCellPr>
  </singleXmlCell>
  <singleXmlCell id="372" xr6:uid="{00000000-000C-0000-FFFF-FFFF73010000}" r="H65" connectionId="0">
    <xmlCellPr id="1" xr6:uid="{00000000-0010-0000-7301-000001000000}" uniqueName="P1076343">
      <xmlPr mapId="1" xpath="/GFI-IZD-POD/ISD-E_1000955/P1076343" xmlDataType="decimal"/>
    </xmlCellPr>
  </singleXmlCell>
  <singleXmlCell id="373" xr6:uid="{00000000-000C-0000-FFFF-FFFF74010000}" r="I65" connectionId="0">
    <xmlCellPr id="1" xr6:uid="{00000000-0010-0000-7401-000001000000}" uniqueName="P1076344">
      <xmlPr mapId="1" xpath="/GFI-IZD-POD/ISD-E_1000955/P1076344" xmlDataType="decimal"/>
    </xmlCellPr>
  </singleXmlCell>
  <singleXmlCell id="374" xr6:uid="{00000000-000C-0000-FFFF-FFFF75010000}" r="H66" connectionId="0">
    <xmlCellPr id="1" xr6:uid="{00000000-0010-0000-7501-000001000000}" uniqueName="P1076345">
      <xmlPr mapId="1" xpath="/GFI-IZD-POD/ISD-E_1000955/P1076345" xmlDataType="decimal"/>
    </xmlCellPr>
  </singleXmlCell>
  <singleXmlCell id="375" xr6:uid="{00000000-000C-0000-FFFF-FFFF76010000}" r="I66" connectionId="0">
    <xmlCellPr id="1" xr6:uid="{00000000-0010-0000-7601-000001000000}" uniqueName="P1076346">
      <xmlPr mapId="1" xpath="/GFI-IZD-POD/ISD-E_1000955/P1076346" xmlDataType="decimal"/>
    </xmlCellPr>
  </singleXmlCell>
  <singleXmlCell id="376" xr6:uid="{00000000-000C-0000-FFFF-FFFF77010000}" r="H67" connectionId="0">
    <xmlCellPr id="1" xr6:uid="{00000000-0010-0000-7701-000001000000}" uniqueName="P1076347">
      <xmlPr mapId="1" xpath="/GFI-IZD-POD/ISD-E_1000955/P1076347" xmlDataType="decimal"/>
    </xmlCellPr>
  </singleXmlCell>
  <singleXmlCell id="377" xr6:uid="{00000000-000C-0000-FFFF-FFFF78010000}" r="I67" connectionId="0">
    <xmlCellPr id="1" xr6:uid="{00000000-0010-0000-7801-000001000000}" uniqueName="P1076348">
      <xmlPr mapId="1" xpath="/GFI-IZD-POD/ISD-E_1000955/P1076348" xmlDataType="decimal"/>
    </xmlCellPr>
  </singleXmlCell>
  <singleXmlCell id="378" xr6:uid="{00000000-000C-0000-FFFF-FFFF79010000}" r="H69" connectionId="0">
    <xmlCellPr id="1" xr6:uid="{00000000-0010-0000-7901-000001000000}" uniqueName="P1076349">
      <xmlPr mapId="1" xpath="/GFI-IZD-POD/ISD-E_1000955/P1076349" xmlDataType="decimal"/>
    </xmlCellPr>
  </singleXmlCell>
  <singleXmlCell id="379" xr6:uid="{00000000-000C-0000-FFFF-FFFF7A010000}" r="I69" connectionId="0">
    <xmlCellPr id="1" xr6:uid="{00000000-0010-0000-7A01-000001000000}" uniqueName="P1076350">
      <xmlPr mapId="1" xpath="/GFI-IZD-POD/ISD-E_1000955/P1076350" xmlDataType="decimal"/>
    </xmlCellPr>
  </singleXmlCell>
  <singleXmlCell id="380" xr6:uid="{00000000-000C-0000-FFFF-FFFF7B010000}" r="H70" connectionId="0">
    <xmlCellPr id="1" xr6:uid="{00000000-0010-0000-7B01-000001000000}" uniqueName="P1076351">
      <xmlPr mapId="1" xpath="/GFI-IZD-POD/ISD-E_1000955/P1076351" xmlDataType="decimal"/>
    </xmlCellPr>
  </singleXmlCell>
  <singleXmlCell id="381" xr6:uid="{00000000-000C-0000-FFFF-FFFF7C010000}" r="I70" connectionId="0">
    <xmlCellPr id="1" xr6:uid="{00000000-0010-0000-7C01-000001000000}" uniqueName="P1076352">
      <xmlPr mapId="1" xpath="/GFI-IZD-POD/ISD-E_1000955/P1076352" xmlDataType="decimal"/>
    </xmlCellPr>
  </singleXmlCell>
  <singleXmlCell id="382" xr6:uid="{00000000-000C-0000-FFFF-FFFF7D010000}" r="H71" connectionId="0">
    <xmlCellPr id="1" xr6:uid="{00000000-0010-0000-7D01-000001000000}" uniqueName="P1076353">
      <xmlPr mapId="1" xpath="/GFI-IZD-POD/ISD-E_1000955/P1076353" xmlDataType="decimal"/>
    </xmlCellPr>
  </singleXmlCell>
  <singleXmlCell id="383" xr6:uid="{00000000-000C-0000-FFFF-FFFF7E010000}" r="I71" connectionId="0">
    <xmlCellPr id="1" xr6:uid="{00000000-0010-0000-7E01-000001000000}" uniqueName="P1076354">
      <xmlPr mapId="1" xpath="/GFI-IZD-POD/ISD-E_1000955/P1076354" xmlDataType="decimal"/>
    </xmlCellPr>
  </singleXmlCell>
  <singleXmlCell id="384" xr6:uid="{00000000-000C-0000-FFFF-FFFF7F010000}" r="H72" connectionId="0">
    <xmlCellPr id="1" xr6:uid="{00000000-0010-0000-7F01-000001000000}" uniqueName="P1076355">
      <xmlPr mapId="1" xpath="/GFI-IZD-POD/ISD-E_1000955/P1076355" xmlDataType="decimal"/>
    </xmlCellPr>
  </singleXmlCell>
  <singleXmlCell id="385" xr6:uid="{00000000-000C-0000-FFFF-FFFF80010000}" r="I72" connectionId="0">
    <xmlCellPr id="1" xr6:uid="{00000000-0010-0000-8001-000001000000}" uniqueName="P1076356">
      <xmlPr mapId="1" xpath="/GFI-IZD-POD/ISD-E_1000955/P1076356" xmlDataType="decimal"/>
    </xmlCellPr>
  </singleXmlCell>
  <singleXmlCell id="386" xr6:uid="{00000000-000C-0000-FFFF-FFFF81010000}" r="H73" connectionId="0">
    <xmlCellPr id="1" xr6:uid="{00000000-0010-0000-8101-000001000000}" uniqueName="P1076357">
      <xmlPr mapId="1" xpath="/GFI-IZD-POD/ISD-E_1000955/P1076357" xmlDataType="decimal"/>
    </xmlCellPr>
  </singleXmlCell>
  <singleXmlCell id="387" xr6:uid="{00000000-000C-0000-FFFF-FFFF82010000}" r="I73" connectionId="0">
    <xmlCellPr id="1" xr6:uid="{00000000-0010-0000-8201-000001000000}" uniqueName="P1076358">
      <xmlPr mapId="1" xpath="/GFI-IZD-POD/ISD-E_1000955/P1076358" xmlDataType="decimal"/>
    </xmlCellPr>
  </singleXmlCell>
  <singleXmlCell id="388" xr6:uid="{00000000-000C-0000-FFFF-FFFF83010000}" r="H74" connectionId="0">
    <xmlCellPr id="1" xr6:uid="{00000000-0010-0000-8301-000001000000}" uniqueName="P1076359">
      <xmlPr mapId="1" xpath="/GFI-IZD-POD/ISD-E_1000955/P1076359" xmlDataType="decimal"/>
    </xmlCellPr>
  </singleXmlCell>
  <singleXmlCell id="389" xr6:uid="{00000000-000C-0000-FFFF-FFFF84010000}" r="I74" connectionId="0">
    <xmlCellPr id="1" xr6:uid="{00000000-0010-0000-8401-000001000000}" uniqueName="P1076360">
      <xmlPr mapId="1" xpath="/GFI-IZD-POD/ISD-E_1000955/P1076360" xmlDataType="decimal"/>
    </xmlCellPr>
  </singleXmlCell>
  <singleXmlCell id="390" xr6:uid="{00000000-000C-0000-FFFF-FFFF85010000}" r="H76" connectionId="0">
    <xmlCellPr id="1" xr6:uid="{00000000-0010-0000-8501-000001000000}" uniqueName="P1076361">
      <xmlPr mapId="1" xpath="/GFI-IZD-POD/ISD-E_1000955/P1076361" xmlDataType="decimal"/>
    </xmlCellPr>
  </singleXmlCell>
  <singleXmlCell id="391" xr6:uid="{00000000-000C-0000-FFFF-FFFF86010000}" r="I76" connectionId="0">
    <xmlCellPr id="1" xr6:uid="{00000000-0010-0000-8601-000001000000}" uniqueName="P1076362">
      <xmlPr mapId="1" xpath="/GFI-IZD-POD/ISD-E_1000955/P1076362" xmlDataType="decimal"/>
    </xmlCellPr>
  </singleXmlCell>
  <singleXmlCell id="392" xr6:uid="{00000000-000C-0000-FFFF-FFFF87010000}" r="H77" connectionId="0">
    <xmlCellPr id="1" xr6:uid="{00000000-0010-0000-8701-000001000000}" uniqueName="P1076363">
      <xmlPr mapId="1" xpath="/GFI-IZD-POD/ISD-E_1000955/P1076363" xmlDataType="decimal"/>
    </xmlCellPr>
  </singleXmlCell>
  <singleXmlCell id="393" xr6:uid="{00000000-000C-0000-FFFF-FFFF88010000}" r="I77" connectionId="0">
    <xmlCellPr id="1" xr6:uid="{00000000-0010-0000-8801-000001000000}" uniqueName="P1076364">
      <xmlPr mapId="1" xpath="/GFI-IZD-POD/ISD-E_1000955/P1076364" xmlDataType="decimal"/>
    </xmlCellPr>
  </singleXmlCell>
  <singleXmlCell id="394" xr6:uid="{00000000-000C-0000-FFFF-FFFF89010000}" r="H78" connectionId="0">
    <xmlCellPr id="1" xr6:uid="{00000000-0010-0000-8901-000001000000}" uniqueName="P1076365">
      <xmlPr mapId="1" xpath="/GFI-IZD-POD/ISD-E_1000955/P1076365" xmlDataType="decimal"/>
    </xmlCellPr>
  </singleXmlCell>
  <singleXmlCell id="395" xr6:uid="{00000000-000C-0000-FFFF-FFFF8A010000}" r="I78" connectionId="0">
    <xmlCellPr id="1" xr6:uid="{00000000-0010-0000-8A01-000001000000}" uniqueName="P1076366">
      <xmlPr mapId="1" xpath="/GFI-IZD-POD/ISD-E_1000955/P1076366" xmlDataType="decimal"/>
    </xmlCellPr>
  </singleXmlCell>
  <singleXmlCell id="396" xr6:uid="{00000000-000C-0000-FFFF-FFFF8B010000}" r="H79" connectionId="0">
    <xmlCellPr id="1" xr6:uid="{00000000-0010-0000-8B01-000001000000}" uniqueName="P1076367">
      <xmlPr mapId="1" xpath="/GFI-IZD-POD/ISD-E_1000955/P1076367" xmlDataType="decimal"/>
    </xmlCellPr>
  </singleXmlCell>
  <singleXmlCell id="397" xr6:uid="{00000000-000C-0000-FFFF-FFFF8C010000}" r="I79" connectionId="0">
    <xmlCellPr id="1" xr6:uid="{00000000-0010-0000-8C01-000001000000}" uniqueName="P1076368">
      <xmlPr mapId="1" xpath="/GFI-IZD-POD/ISD-E_1000955/P1076368" xmlDataType="decimal"/>
    </xmlCellPr>
  </singleXmlCell>
  <singleXmlCell id="398" xr6:uid="{00000000-000C-0000-FFFF-FFFF8D010000}" r="H80" connectionId="0">
    <xmlCellPr id="1" xr6:uid="{00000000-0010-0000-8D01-000001000000}" uniqueName="P1076369">
      <xmlPr mapId="1" xpath="/GFI-IZD-POD/ISD-E_1000955/P1076369" xmlDataType="decimal"/>
    </xmlCellPr>
  </singleXmlCell>
  <singleXmlCell id="399" xr6:uid="{00000000-000C-0000-FFFF-FFFF8E010000}" r="I80" connectionId="0">
    <xmlCellPr id="1" xr6:uid="{00000000-0010-0000-8E01-000001000000}" uniqueName="P1076370">
      <xmlPr mapId="1" xpath="/GFI-IZD-POD/ISD-E_1000955/P1076370" xmlDataType="decimal"/>
    </xmlCellPr>
  </singleXmlCell>
  <singleXmlCell id="400" xr6:uid="{00000000-000C-0000-FFFF-FFFF8F010000}" r="H81" connectionId="0">
    <xmlCellPr id="1" xr6:uid="{00000000-0010-0000-8F01-000001000000}" uniqueName="P1076371">
      <xmlPr mapId="1" xpath="/GFI-IZD-POD/ISD-E_1000955/P1076371" xmlDataType="decimal"/>
    </xmlCellPr>
  </singleXmlCell>
  <singleXmlCell id="401" xr6:uid="{00000000-000C-0000-FFFF-FFFF90010000}" r="I81" connectionId="0">
    <xmlCellPr id="1" xr6:uid="{00000000-0010-0000-9001-000001000000}" uniqueName="P1076372">
      <xmlPr mapId="1" xpath="/GFI-IZD-POD/ISD-E_1000955/P1076372" xmlDataType="decimal"/>
    </xmlCellPr>
  </singleXmlCell>
  <singleXmlCell id="402" xr6:uid="{00000000-000C-0000-FFFF-FFFF91010000}" r="H82" connectionId="0">
    <xmlCellPr id="1" xr6:uid="{00000000-0010-0000-9101-000001000000}" uniqueName="P1076373">
      <xmlPr mapId="1" xpath="/GFI-IZD-POD/ISD-E_1000955/P1076373" xmlDataType="decimal"/>
    </xmlCellPr>
  </singleXmlCell>
  <singleXmlCell id="403" xr6:uid="{00000000-000C-0000-FFFF-FFFF92010000}" r="I82" connectionId="0">
    <xmlCellPr id="1" xr6:uid="{00000000-0010-0000-9201-000001000000}" uniqueName="P1076374">
      <xmlPr mapId="1" xpath="/GFI-IZD-POD/ISD-E_1000955/P1076374" xmlDataType="decimal"/>
    </xmlCellPr>
  </singleXmlCell>
  <singleXmlCell id="404" xr6:uid="{00000000-000C-0000-FFFF-FFFF93010000}" r="H84" connectionId="0">
    <xmlCellPr id="1" xr6:uid="{00000000-0010-0000-9301-000001000000}" uniqueName="P1076375">
      <xmlPr mapId="1" xpath="/GFI-IZD-POD/ISD-E_1000955/P1076375" xmlDataType="decimal"/>
    </xmlCellPr>
  </singleXmlCell>
  <singleXmlCell id="405" xr6:uid="{00000000-000C-0000-FFFF-FFFF94010000}" r="I84" connectionId="0">
    <xmlCellPr id="1" xr6:uid="{00000000-0010-0000-9401-000001000000}" uniqueName="P1076376">
      <xmlPr mapId="1" xpath="/GFI-IZD-POD/ISD-E_1000955/P1076376" xmlDataType="decimal"/>
    </xmlCellPr>
  </singleXmlCell>
  <singleXmlCell id="406" xr6:uid="{00000000-000C-0000-FFFF-FFFF95010000}" r="H85" connectionId="0">
    <xmlCellPr id="1" xr6:uid="{00000000-0010-0000-9501-000001000000}" uniqueName="P1076377">
      <xmlPr mapId="1" xpath="/GFI-IZD-POD/ISD-E_1000955/P1076377" xmlDataType="decimal"/>
    </xmlCellPr>
  </singleXmlCell>
  <singleXmlCell id="407" xr6:uid="{00000000-000C-0000-FFFF-FFFF96010000}" r="I85" connectionId="0">
    <xmlCellPr id="1" xr6:uid="{00000000-0010-0000-9601-000001000000}" uniqueName="P1076378">
      <xmlPr mapId="1" xpath="/GFI-IZD-POD/ISD-E_1000955/P1076378" xmlDataType="decimal"/>
    </xmlCellPr>
  </singleXmlCell>
  <singleXmlCell id="408" xr6:uid="{00000000-000C-0000-FFFF-FFFF97010000}" r="H86" connectionId="0">
    <xmlCellPr id="1" xr6:uid="{00000000-0010-0000-9701-000001000000}" uniqueName="P1076379">
      <xmlPr mapId="1" xpath="/GFI-IZD-POD/ISD-E_1000955/P1076379" xmlDataType="decimal"/>
    </xmlCellPr>
  </singleXmlCell>
  <singleXmlCell id="409" xr6:uid="{00000000-000C-0000-FFFF-FFFF98010000}" r="I86" connectionId="0">
    <xmlCellPr id="1" xr6:uid="{00000000-0010-0000-9801-000001000000}" uniqueName="P1076380">
      <xmlPr mapId="1" xpath="/GFI-IZD-POD/ISD-E_1000955/P1076380" xmlDataType="decimal"/>
    </xmlCellPr>
  </singleXmlCell>
  <singleXmlCell id="410" xr6:uid="{00000000-000C-0000-FFFF-FFFF99010000}" r="H88" connectionId="0">
    <xmlCellPr id="1" xr6:uid="{00000000-0010-0000-9901-000001000000}" uniqueName="P1076381">
      <xmlPr mapId="1" xpath="/GFI-IZD-POD/ISD-E_1000955/P1076381" xmlDataType="decimal"/>
    </xmlCellPr>
  </singleXmlCell>
  <singleXmlCell id="411" xr6:uid="{00000000-000C-0000-FFFF-FFFF9A010000}" r="I88" connectionId="0">
    <xmlCellPr id="1" xr6:uid="{00000000-0010-0000-9A01-000001000000}" uniqueName="P1076382">
      <xmlPr mapId="1" xpath="/GFI-IZD-POD/ISD-E_1000955/P1076382" xmlDataType="decimal"/>
    </xmlCellPr>
  </singleXmlCell>
  <singleXmlCell id="412" xr6:uid="{00000000-000C-0000-FFFF-FFFF9B010000}" r="H89" connectionId="0">
    <xmlCellPr id="1" xr6:uid="{00000000-0010-0000-9B01-000001000000}" uniqueName="P1076383">
      <xmlPr mapId="1" xpath="/GFI-IZD-POD/ISD-E_1000955/P1076383" xmlDataType="decimal"/>
    </xmlCellPr>
  </singleXmlCell>
  <singleXmlCell id="413" xr6:uid="{00000000-000C-0000-FFFF-FFFF9C010000}" r="I89" connectionId="0">
    <xmlCellPr id="1" xr6:uid="{00000000-0010-0000-9C01-000001000000}" uniqueName="P1076384">
      <xmlPr mapId="1" xpath="/GFI-IZD-POD/ISD-E_1000955/P1076384" xmlDataType="decimal"/>
    </xmlCellPr>
  </singleXmlCell>
  <singleXmlCell id="414" xr6:uid="{00000000-000C-0000-FFFF-FFFF9D010000}" r="H90" connectionId="0">
    <xmlCellPr id="1" xr6:uid="{00000000-0010-0000-9D01-000001000000}" uniqueName="P1122052">
      <xmlPr mapId="1" xpath="/GFI-IZD-POD/ISD-E_1000955/P1122052" xmlDataType="decimal"/>
    </xmlCellPr>
  </singleXmlCell>
  <singleXmlCell id="415" xr6:uid="{00000000-000C-0000-FFFF-FFFF9E010000}" r="I90" connectionId="0">
    <xmlCellPr id="1" xr6:uid="{00000000-0010-0000-9E01-000001000000}" uniqueName="P1122053">
      <xmlPr mapId="1" xpath="/GFI-IZD-POD/ISD-E_1000955/P1122053" xmlDataType="decimal"/>
    </xmlCellPr>
  </singleXmlCell>
  <singleXmlCell id="416" xr6:uid="{00000000-000C-0000-FFFF-FFFF9F010000}" r="H91" connectionId="0">
    <xmlCellPr id="1" xr6:uid="{00000000-0010-0000-9F01-000001000000}" uniqueName="P1122054">
      <xmlPr mapId="1" xpath="/GFI-IZD-POD/ISD-E_1000955/P1122054" xmlDataType="decimal"/>
    </xmlCellPr>
  </singleXmlCell>
  <singleXmlCell id="417" xr6:uid="{00000000-000C-0000-FFFF-FFFFA0010000}" r="I91" connectionId="0">
    <xmlCellPr id="1" xr6:uid="{00000000-0010-0000-A001-000001000000}" uniqueName="P1122055">
      <xmlPr mapId="1" xpath="/GFI-IZD-POD/ISD-E_1000955/P1122055" xmlDataType="decimal"/>
    </xmlCellPr>
  </singleXmlCell>
  <singleXmlCell id="418" xr6:uid="{00000000-000C-0000-FFFF-FFFFA1010000}" r="H92" connectionId="0">
    <xmlCellPr id="1" xr6:uid="{00000000-0010-0000-A101-000001000000}" uniqueName="P1122056">
      <xmlPr mapId="1" xpath="/GFI-IZD-POD/ISD-E_1000955/P1122056" xmlDataType="decimal"/>
    </xmlCellPr>
  </singleXmlCell>
  <singleXmlCell id="419" xr6:uid="{00000000-000C-0000-FFFF-FFFFA2010000}" r="I92" connectionId="0">
    <xmlCellPr id="1" xr6:uid="{00000000-0010-0000-A201-000001000000}" uniqueName="P1122057">
      <xmlPr mapId="1" xpath="/GFI-IZD-POD/ISD-E_1000955/P1122057" xmlDataType="decimal"/>
    </xmlCellPr>
  </singleXmlCell>
  <singleXmlCell id="420" xr6:uid="{00000000-000C-0000-FFFF-FFFFA3010000}" r="H93" connectionId="0">
    <xmlCellPr id="1" xr6:uid="{00000000-0010-0000-A301-000001000000}" uniqueName="P1122058">
      <xmlPr mapId="1" xpath="/GFI-IZD-POD/ISD-E_1000955/P1122058" xmlDataType="decimal"/>
    </xmlCellPr>
  </singleXmlCell>
  <singleXmlCell id="421" xr6:uid="{00000000-000C-0000-FFFF-FFFFA4010000}" r="I93" connectionId="0">
    <xmlCellPr id="1" xr6:uid="{00000000-0010-0000-A401-000001000000}" uniqueName="P1122059">
      <xmlPr mapId="1" xpath="/GFI-IZD-POD/ISD-E_1000955/P1122059" xmlDataType="decimal"/>
    </xmlCellPr>
  </singleXmlCell>
  <singleXmlCell id="422" xr6:uid="{00000000-000C-0000-FFFF-FFFFA5010000}" r="H94" connectionId="0">
    <xmlCellPr id="1" xr6:uid="{00000000-0010-0000-A501-000001000000}" uniqueName="P1122060">
      <xmlPr mapId="1" xpath="/GFI-IZD-POD/ISD-E_1000955/P1122060" xmlDataType="decimal"/>
    </xmlCellPr>
  </singleXmlCell>
  <singleXmlCell id="423" xr6:uid="{00000000-000C-0000-FFFF-FFFFA6010000}" r="I94" connectionId="0">
    <xmlCellPr id="1" xr6:uid="{00000000-0010-0000-A601-000001000000}" uniqueName="P1122061">
      <xmlPr mapId="1" xpath="/GFI-IZD-POD/ISD-E_1000955/P1122061" xmlDataType="decimal"/>
    </xmlCellPr>
  </singleXmlCell>
  <singleXmlCell id="424" xr6:uid="{00000000-000C-0000-FFFF-FFFFA7010000}" r="H95" connectionId="0">
    <xmlCellPr id="1" xr6:uid="{00000000-0010-0000-A701-000001000000}" uniqueName="P1122062">
      <xmlPr mapId="1" xpath="/GFI-IZD-POD/ISD-E_1000955/P1122062" xmlDataType="decimal"/>
    </xmlCellPr>
  </singleXmlCell>
  <singleXmlCell id="425" xr6:uid="{00000000-000C-0000-FFFF-FFFFA8010000}" r="I95" connectionId="0">
    <xmlCellPr id="1" xr6:uid="{00000000-0010-0000-A801-000001000000}" uniqueName="P1122063">
      <xmlPr mapId="1" xpath="/GFI-IZD-POD/ISD-E_1000955/P1122063" xmlDataType="decimal"/>
    </xmlCellPr>
  </singleXmlCell>
  <singleXmlCell id="426" xr6:uid="{00000000-000C-0000-FFFF-FFFFA9010000}" r="H96" connectionId="0">
    <xmlCellPr id="1" xr6:uid="{00000000-0010-0000-A901-000001000000}" uniqueName="P1122064">
      <xmlPr mapId="1" xpath="/GFI-IZD-POD/ISD-E_1000955/P1122064" xmlDataType="decimal"/>
    </xmlCellPr>
  </singleXmlCell>
  <singleXmlCell id="427" xr6:uid="{00000000-000C-0000-FFFF-FFFFAA010000}" r="I96" connectionId="0">
    <xmlCellPr id="1" xr6:uid="{00000000-0010-0000-AA01-000001000000}" uniqueName="P1122065">
      <xmlPr mapId="1" xpath="/GFI-IZD-POD/ISD-E_1000955/P1122065" xmlDataType="decimal"/>
    </xmlCellPr>
  </singleXmlCell>
  <singleXmlCell id="428" xr6:uid="{00000000-000C-0000-FFFF-FFFFAB010000}" r="H97" connectionId="0">
    <xmlCellPr id="1" xr6:uid="{00000000-0010-0000-AB01-000001000000}" uniqueName="P1122066">
      <xmlPr mapId="1" xpath="/GFI-IZD-POD/ISD-E_1000955/P1122066" xmlDataType="decimal"/>
    </xmlCellPr>
  </singleXmlCell>
  <singleXmlCell id="429" xr6:uid="{00000000-000C-0000-FFFF-FFFFAC010000}" r="I97" connectionId="0">
    <xmlCellPr id="1" xr6:uid="{00000000-0010-0000-AC01-000001000000}" uniqueName="P1122067">
      <xmlPr mapId="1" xpath="/GFI-IZD-POD/ISD-E_1000955/P1122067" xmlDataType="decimal"/>
    </xmlCellPr>
  </singleXmlCell>
  <singleXmlCell id="430" xr6:uid="{00000000-000C-0000-FFFF-FFFFAD010000}" r="H98" connectionId="0">
    <xmlCellPr id="1" xr6:uid="{00000000-0010-0000-AD01-000001000000}" uniqueName="P1076385">
      <xmlPr mapId="1" xpath="/GFI-IZD-POD/ISD-E_1000955/P1076385" xmlDataType="decimal"/>
    </xmlCellPr>
  </singleXmlCell>
  <singleXmlCell id="431" xr6:uid="{00000000-000C-0000-FFFF-FFFFAE010000}" r="I98" connectionId="0">
    <xmlCellPr id="1" xr6:uid="{00000000-0010-0000-AE01-000001000000}" uniqueName="P1076386">
      <xmlPr mapId="1" xpath="/GFI-IZD-POD/ISD-E_1000955/P1076386" xmlDataType="decimal"/>
    </xmlCellPr>
  </singleXmlCell>
  <singleXmlCell id="432" xr6:uid="{00000000-000C-0000-FFFF-FFFFAF010000}" r="H99" connectionId="0">
    <xmlCellPr id="1" xr6:uid="{00000000-0010-0000-AF01-000001000000}" uniqueName="P1122068">
      <xmlPr mapId="1" xpath="/GFI-IZD-POD/ISD-E_1000955/P1122068" xmlDataType="decimal"/>
    </xmlCellPr>
  </singleXmlCell>
  <singleXmlCell id="433" xr6:uid="{00000000-000C-0000-FFFF-FFFFB0010000}" r="I99" connectionId="0">
    <xmlCellPr id="1" xr6:uid="{00000000-0010-0000-B001-000001000000}" uniqueName="P1122069">
      <xmlPr mapId="1" xpath="/GFI-IZD-POD/ISD-E_1000955/P1122069" xmlDataType="decimal"/>
    </xmlCellPr>
  </singleXmlCell>
  <singleXmlCell id="434" xr6:uid="{00000000-000C-0000-FFFF-FFFFB1010000}" r="H100" connectionId="0">
    <xmlCellPr id="1" xr6:uid="{00000000-0010-0000-B101-000001000000}" uniqueName="P1076391">
      <xmlPr mapId="1" xpath="/GFI-IZD-POD/ISD-E_1000955/P1076391" xmlDataType="decimal"/>
    </xmlCellPr>
  </singleXmlCell>
  <singleXmlCell id="435" xr6:uid="{00000000-000C-0000-FFFF-FFFFB2010000}" r="I100" connectionId="0">
    <xmlCellPr id="1" xr6:uid="{00000000-0010-0000-B201-000001000000}" uniqueName="P1076392">
      <xmlPr mapId="1" xpath="/GFI-IZD-POD/ISD-E_1000955/P1076392" xmlDataType="decimal"/>
    </xmlCellPr>
  </singleXmlCell>
  <singleXmlCell id="436" xr6:uid="{00000000-000C-0000-FFFF-FFFFB3010000}" r="H101" connectionId="0">
    <xmlCellPr id="1" xr6:uid="{00000000-0010-0000-B301-000001000000}" uniqueName="P1076393">
      <xmlPr mapId="1" xpath="/GFI-IZD-POD/ISD-E_1000955/P1076393" xmlDataType="decimal"/>
    </xmlCellPr>
  </singleXmlCell>
  <singleXmlCell id="437" xr6:uid="{00000000-000C-0000-FFFF-FFFFB4010000}" r="I101" connectionId="0">
    <xmlCellPr id="1" xr6:uid="{00000000-0010-0000-B401-000001000000}" uniqueName="P1076394">
      <xmlPr mapId="1" xpath="/GFI-IZD-POD/ISD-E_1000955/P1076394" xmlDataType="decimal"/>
    </xmlCellPr>
  </singleXmlCell>
  <singleXmlCell id="438" xr6:uid="{00000000-000C-0000-FFFF-FFFFB5010000}" r="H102" connectionId="0">
    <xmlCellPr id="1" xr6:uid="{00000000-0010-0000-B501-000001000000}" uniqueName="P1076395">
      <xmlPr mapId="1" xpath="/GFI-IZD-POD/ISD-E_1000955/P1076395" xmlDataType="decimal"/>
    </xmlCellPr>
  </singleXmlCell>
  <singleXmlCell id="439" xr6:uid="{00000000-000C-0000-FFFF-FFFFB6010000}" r="I102" connectionId="0">
    <xmlCellPr id="1" xr6:uid="{00000000-0010-0000-B601-000001000000}" uniqueName="P1076396">
      <xmlPr mapId="1" xpath="/GFI-IZD-POD/ISD-E_1000955/P1076396" xmlDataType="decimal"/>
    </xmlCellPr>
  </singleXmlCell>
  <singleXmlCell id="440" xr6:uid="{00000000-000C-0000-FFFF-FFFFB7010000}" r="H103" connectionId="0">
    <xmlCellPr id="1" xr6:uid="{00000000-0010-0000-B701-000001000000}" uniqueName="P1122070">
      <xmlPr mapId="1" xpath="/GFI-IZD-POD/ISD-E_1000955/P1122070" xmlDataType="decimal"/>
    </xmlCellPr>
  </singleXmlCell>
  <singleXmlCell id="441" xr6:uid="{00000000-000C-0000-FFFF-FFFFB8010000}" r="I103" connectionId="0">
    <xmlCellPr id="1" xr6:uid="{00000000-0010-0000-B801-000001000000}" uniqueName="P1122071">
      <xmlPr mapId="1" xpath="/GFI-IZD-POD/ISD-E_1000955/P1122071" xmlDataType="decimal"/>
    </xmlCellPr>
  </singleXmlCell>
  <singleXmlCell id="442" xr6:uid="{00000000-000C-0000-FFFF-FFFFB9010000}" r="H104" connectionId="0">
    <xmlCellPr id="1" xr6:uid="{00000000-0010-0000-B901-000001000000}" uniqueName="P1122072">
      <xmlPr mapId="1" xpath="/GFI-IZD-POD/ISD-E_1000955/P1122072" xmlDataType="decimal"/>
    </xmlCellPr>
  </singleXmlCell>
  <singleXmlCell id="443" xr6:uid="{00000000-000C-0000-FFFF-FFFFBA010000}" r="I104" connectionId="0">
    <xmlCellPr id="1" xr6:uid="{00000000-0010-0000-BA01-000001000000}" uniqueName="P1122073">
      <xmlPr mapId="1" xpath="/GFI-IZD-POD/ISD-E_1000955/P1122073" xmlDataType="decimal"/>
    </xmlCellPr>
  </singleXmlCell>
  <singleXmlCell id="444" xr6:uid="{00000000-000C-0000-FFFF-FFFFBB010000}" r="H105" connectionId="0">
    <xmlCellPr id="1" xr6:uid="{00000000-0010-0000-BB01-000001000000}" uniqueName="P1122074">
      <xmlPr mapId="1" xpath="/GFI-IZD-POD/ISD-E_1000955/P1122074" xmlDataType="decimal"/>
    </xmlCellPr>
  </singleXmlCell>
  <singleXmlCell id="445" xr6:uid="{00000000-000C-0000-FFFF-FFFFBC010000}" r="I105" connectionId="0">
    <xmlCellPr id="1" xr6:uid="{00000000-0010-0000-BC01-000001000000}" uniqueName="P1122075">
      <xmlPr mapId="1" xpath="/GFI-IZD-POD/ISD-E_1000955/P1122075" xmlDataType="decimal"/>
    </xmlCellPr>
  </singleXmlCell>
  <singleXmlCell id="446" xr6:uid="{00000000-000C-0000-FFFF-FFFFBD010000}" r="H106" connectionId="0">
    <xmlCellPr id="1" xr6:uid="{00000000-0010-0000-BD01-000001000000}" uniqueName="P1122076">
      <xmlPr mapId="1" xpath="/GFI-IZD-POD/ISD-E_1000955/P1122076" xmlDataType="decimal"/>
    </xmlCellPr>
  </singleXmlCell>
  <singleXmlCell id="447" xr6:uid="{00000000-000C-0000-FFFF-FFFFBE010000}" r="I106" connectionId="0">
    <xmlCellPr id="1" xr6:uid="{00000000-0010-0000-BE01-000001000000}" uniqueName="P1122077">
      <xmlPr mapId="1" xpath="/GFI-IZD-POD/ISD-E_1000955/P1122077" xmlDataType="decimal"/>
    </xmlCellPr>
  </singleXmlCell>
  <singleXmlCell id="448" xr6:uid="{00000000-000C-0000-FFFF-FFFFBF010000}" r="H107" connectionId="0">
    <xmlCellPr id="1" xr6:uid="{00000000-0010-0000-BF01-000001000000}" uniqueName="P1076403">
      <xmlPr mapId="1" xpath="/GFI-IZD-POD/ISD-E_1000955/P1076403" xmlDataType="decimal"/>
    </xmlCellPr>
  </singleXmlCell>
  <singleXmlCell id="449" xr6:uid="{00000000-000C-0000-FFFF-FFFFC0010000}" r="I107" connectionId="0">
    <xmlCellPr id="1" xr6:uid="{00000000-0010-0000-C001-000001000000}" uniqueName="P1076404">
      <xmlPr mapId="1" xpath="/GFI-IZD-POD/ISD-E_1000955/P1076404" xmlDataType="decimal"/>
    </xmlCellPr>
  </singleXmlCell>
  <singleXmlCell id="450" xr6:uid="{00000000-000C-0000-FFFF-FFFFC1010000}" r="H108" connectionId="0">
    <xmlCellPr id="1" xr6:uid="{00000000-0010-0000-C101-000001000000}" uniqueName="P1076405">
      <xmlPr mapId="1" xpath="/GFI-IZD-POD/ISD-E_1000955/P1076405" xmlDataType="decimal"/>
    </xmlCellPr>
  </singleXmlCell>
  <singleXmlCell id="451" xr6:uid="{00000000-000C-0000-FFFF-FFFFC2010000}" r="I108" connectionId="0">
    <xmlCellPr id="1" xr6:uid="{00000000-0010-0000-C201-000001000000}" uniqueName="P1076406">
      <xmlPr mapId="1" xpath="/GFI-IZD-POD/ISD-E_1000955/P1076406" xmlDataType="decimal"/>
    </xmlCellPr>
  </singleXmlCell>
  <singleXmlCell id="452" xr6:uid="{00000000-000C-0000-FFFF-FFFFC3010000}" r="H110" connectionId="0">
    <xmlCellPr id="1" xr6:uid="{00000000-0010-0000-C301-000001000000}" uniqueName="P1076407">
      <xmlPr mapId="1" xpath="/GFI-IZD-POD/ISD-E_1000955/P1076407" xmlDataType="decimal"/>
    </xmlCellPr>
  </singleXmlCell>
  <singleXmlCell id="453" xr6:uid="{00000000-000C-0000-FFFF-FFFFC4010000}" r="I110" connectionId="0">
    <xmlCellPr id="1" xr6:uid="{00000000-0010-0000-C401-000001000000}" uniqueName="P1076408">
      <xmlPr mapId="1" xpath="/GFI-IZD-POD/ISD-E_1000955/P1076408" xmlDataType="decimal"/>
    </xmlCellPr>
  </singleXmlCell>
  <singleXmlCell id="454" xr6:uid="{00000000-000C-0000-FFFF-FFFFC5010000}" r="H111" connectionId="0">
    <xmlCellPr id="1" xr6:uid="{00000000-0010-0000-C501-000001000000}" uniqueName="P1076409">
      <xmlPr mapId="1" xpath="/GFI-IZD-POD/ISD-E_1000955/P1076409" xmlDataType="decimal"/>
    </xmlCellPr>
  </singleXmlCell>
  <singleXmlCell id="455" xr6:uid="{00000000-000C-0000-FFFF-FFFFC6010000}" r="I111" connectionId="0">
    <xmlCellPr id="1" xr6:uid="{00000000-0010-0000-C601-000001000000}" uniqueName="P1076410">
      <xmlPr mapId="1" xpath="/GFI-IZD-POD/ISD-E_1000955/P1076410" xmlDataType="decimal"/>
    </xmlCellPr>
  </singleXmlCell>
  <singleXmlCell id="456" xr6:uid="{00000000-000C-0000-FFFF-FFFFC7010000}" r="H112" connectionId="0">
    <xmlCellPr id="1" xr6:uid="{00000000-0010-0000-C701-000001000000}" uniqueName="P1076411">
      <xmlPr mapId="1" xpath="/GFI-IZD-POD/ISD-E_1000955/P1076411" xmlDataType="decimal"/>
    </xmlCellPr>
  </singleXmlCell>
  <singleXmlCell id="457" xr6:uid="{00000000-000C-0000-FFFF-FFFFC8010000}" r="I112" connectionId="0">
    <xmlCellPr id="1" xr6:uid="{00000000-0010-0000-C801-000001000000}" uniqueName="P1076412">
      <xmlPr mapId="1" xpath="/GFI-IZD-POD/ISD-E_1000955/P1076412"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458" xr6:uid="{00000000-000C-0000-FFFF-FFFFC9010000}" r="H8" connectionId="0">
    <xmlCellPr id="1" xr6:uid="{00000000-0010-0000-C901-000001000000}" uniqueName="P1076413">
      <xmlPr mapId="1" xpath="/GFI-IZD-POD/NTI-E_1000956/P1076413" xmlDataType="decimal"/>
    </xmlCellPr>
  </singleXmlCell>
  <singleXmlCell id="459" xr6:uid="{00000000-000C-0000-FFFF-FFFFCA010000}" r="I8" connectionId="0">
    <xmlCellPr id="1" xr6:uid="{00000000-0010-0000-CA01-000001000000}" uniqueName="P1076414">
      <xmlPr mapId="1" xpath="/GFI-IZD-POD/NTI-E_1000956/P1076414" xmlDataType="decimal"/>
    </xmlCellPr>
  </singleXmlCell>
  <singleXmlCell id="460" xr6:uid="{00000000-000C-0000-FFFF-FFFFCB010000}" r="H9" connectionId="0">
    <xmlCellPr id="1" xr6:uid="{00000000-0010-0000-CB01-000001000000}" uniqueName="P1076415">
      <xmlPr mapId="1" xpath="/GFI-IZD-POD/NTI-E_1000956/P1076415" xmlDataType="decimal"/>
    </xmlCellPr>
  </singleXmlCell>
  <singleXmlCell id="461" xr6:uid="{00000000-000C-0000-FFFF-FFFFCC010000}" r="I9" connectionId="0">
    <xmlCellPr id="1" xr6:uid="{00000000-0010-0000-CC01-000001000000}" uniqueName="P1076416">
      <xmlPr mapId="1" xpath="/GFI-IZD-POD/NTI-E_1000956/P1076416" xmlDataType="decimal"/>
    </xmlCellPr>
  </singleXmlCell>
  <singleXmlCell id="462" xr6:uid="{00000000-000C-0000-FFFF-FFFFCD010000}" r="H10" connectionId="0">
    <xmlCellPr id="1" xr6:uid="{00000000-0010-0000-CD01-000001000000}" uniqueName="P1076417">
      <xmlPr mapId="1" xpath="/GFI-IZD-POD/NTI-E_1000956/P1076417" xmlDataType="decimal"/>
    </xmlCellPr>
  </singleXmlCell>
  <singleXmlCell id="463" xr6:uid="{00000000-000C-0000-FFFF-FFFFCE010000}" r="I10" connectionId="0">
    <xmlCellPr id="1" xr6:uid="{00000000-0010-0000-CE01-000001000000}" uniqueName="P1076418">
      <xmlPr mapId="1" xpath="/GFI-IZD-POD/NTI-E_1000956/P1076418" xmlDataType="decimal"/>
    </xmlCellPr>
  </singleXmlCell>
  <singleXmlCell id="464" xr6:uid="{00000000-000C-0000-FFFF-FFFFCF010000}" r="H11" connectionId="0">
    <xmlCellPr id="1" xr6:uid="{00000000-0010-0000-CF01-000001000000}" uniqueName="P1076419">
      <xmlPr mapId="1" xpath="/GFI-IZD-POD/NTI-E_1000956/P1076419" xmlDataType="decimal"/>
    </xmlCellPr>
  </singleXmlCell>
  <singleXmlCell id="465" xr6:uid="{00000000-000C-0000-FFFF-FFFFD0010000}" r="I11" connectionId="0">
    <xmlCellPr id="1" xr6:uid="{00000000-0010-0000-D001-000001000000}" uniqueName="P1076420">
      <xmlPr mapId="1" xpath="/GFI-IZD-POD/NTI-E_1000956/P1076420" xmlDataType="decimal"/>
    </xmlCellPr>
  </singleXmlCell>
  <singleXmlCell id="466" xr6:uid="{00000000-000C-0000-FFFF-FFFFD1010000}" r="H12" connectionId="0">
    <xmlCellPr id="1" xr6:uid="{00000000-0010-0000-D101-000001000000}" uniqueName="P1076421">
      <xmlPr mapId="1" xpath="/GFI-IZD-POD/NTI-E_1000956/P1076421" xmlDataType="decimal"/>
    </xmlCellPr>
  </singleXmlCell>
  <singleXmlCell id="467" xr6:uid="{00000000-000C-0000-FFFF-FFFFD2010000}" r="I12" connectionId="0">
    <xmlCellPr id="1" xr6:uid="{00000000-0010-0000-D201-000001000000}" uniqueName="P1076422">
      <xmlPr mapId="1" xpath="/GFI-IZD-POD/NTI-E_1000956/P1076422" xmlDataType="decimal"/>
    </xmlCellPr>
  </singleXmlCell>
  <singleXmlCell id="468" xr6:uid="{00000000-000C-0000-FFFF-FFFFD3010000}" r="H13" connectionId="0">
    <xmlCellPr id="1" xr6:uid="{00000000-0010-0000-D301-000001000000}" uniqueName="P1076423">
      <xmlPr mapId="1" xpath="/GFI-IZD-POD/NTI-E_1000956/P1076423" xmlDataType="decimal"/>
    </xmlCellPr>
  </singleXmlCell>
  <singleXmlCell id="469" xr6:uid="{00000000-000C-0000-FFFF-FFFFD4010000}" r="I13" connectionId="0">
    <xmlCellPr id="1" xr6:uid="{00000000-0010-0000-D401-000001000000}" uniqueName="P1076424">
      <xmlPr mapId="1" xpath="/GFI-IZD-POD/NTI-E_1000956/P1076424" xmlDataType="decimal"/>
    </xmlCellPr>
  </singleXmlCell>
  <singleXmlCell id="470" xr6:uid="{00000000-000C-0000-FFFF-FFFFD5010000}" r="H14" connectionId="0">
    <xmlCellPr id="1" xr6:uid="{00000000-0010-0000-D501-000001000000}" uniqueName="P1076425">
      <xmlPr mapId="1" xpath="/GFI-IZD-POD/NTI-E_1000956/P1076425" xmlDataType="decimal"/>
    </xmlCellPr>
  </singleXmlCell>
  <singleXmlCell id="471" xr6:uid="{00000000-000C-0000-FFFF-FFFFD6010000}" r="I14" connectionId="0">
    <xmlCellPr id="1" xr6:uid="{00000000-0010-0000-D601-000001000000}" uniqueName="P1076426">
      <xmlPr mapId="1" xpath="/GFI-IZD-POD/NTI-E_1000956/P1076426" xmlDataType="decimal"/>
    </xmlCellPr>
  </singleXmlCell>
  <singleXmlCell id="472" xr6:uid="{00000000-000C-0000-FFFF-FFFFD7010000}" r="H15" connectionId="0">
    <xmlCellPr id="1" xr6:uid="{00000000-0010-0000-D701-000001000000}" uniqueName="P1076427">
      <xmlPr mapId="1" xpath="/GFI-IZD-POD/NTI-E_1000956/P1076427" xmlDataType="decimal"/>
    </xmlCellPr>
  </singleXmlCell>
  <singleXmlCell id="473" xr6:uid="{00000000-000C-0000-FFFF-FFFFD8010000}" r="I15" connectionId="0">
    <xmlCellPr id="1" xr6:uid="{00000000-0010-0000-D801-000001000000}" uniqueName="P1076428">
      <xmlPr mapId="1" xpath="/GFI-IZD-POD/NTI-E_1000956/P1076428" xmlDataType="decimal"/>
    </xmlCellPr>
  </singleXmlCell>
  <singleXmlCell id="474" xr6:uid="{00000000-000C-0000-FFFF-FFFFD9010000}" r="H16" connectionId="0">
    <xmlCellPr id="1" xr6:uid="{00000000-0010-0000-D901-000001000000}" uniqueName="P1076429">
      <xmlPr mapId="1" xpath="/GFI-IZD-POD/NTI-E_1000956/P1076429" xmlDataType="decimal"/>
    </xmlCellPr>
  </singleXmlCell>
  <singleXmlCell id="475" xr6:uid="{00000000-000C-0000-FFFF-FFFFDA010000}" r="I16" connectionId="0">
    <xmlCellPr id="1" xr6:uid="{00000000-0010-0000-DA01-000001000000}" uniqueName="P1076430">
      <xmlPr mapId="1" xpath="/GFI-IZD-POD/NTI-E_1000956/P1076430" xmlDataType="decimal"/>
    </xmlCellPr>
  </singleXmlCell>
  <singleXmlCell id="476" xr6:uid="{00000000-000C-0000-FFFF-FFFFDB010000}" r="H17" connectionId="0">
    <xmlCellPr id="1" xr6:uid="{00000000-0010-0000-DB01-000001000000}" uniqueName="P1076431">
      <xmlPr mapId="1" xpath="/GFI-IZD-POD/NTI-E_1000956/P1076431" xmlDataType="decimal"/>
    </xmlCellPr>
  </singleXmlCell>
  <singleXmlCell id="477" xr6:uid="{00000000-000C-0000-FFFF-FFFFDC010000}" r="I17" connectionId="0">
    <xmlCellPr id="1" xr6:uid="{00000000-0010-0000-DC01-000001000000}" uniqueName="P1076432">
      <xmlPr mapId="1" xpath="/GFI-IZD-POD/NTI-E_1000956/P1076432" xmlDataType="decimal"/>
    </xmlCellPr>
  </singleXmlCell>
  <singleXmlCell id="478" xr6:uid="{00000000-000C-0000-FFFF-FFFFDD010000}" r="H18" connectionId="0">
    <xmlCellPr id="1" xr6:uid="{00000000-0010-0000-DD01-000001000000}" uniqueName="P1076433">
      <xmlPr mapId="1" xpath="/GFI-IZD-POD/NTI-E_1000956/P1076433" xmlDataType="decimal"/>
    </xmlCellPr>
  </singleXmlCell>
  <singleXmlCell id="479" xr6:uid="{00000000-000C-0000-FFFF-FFFFDE010000}" r="I18" connectionId="0">
    <xmlCellPr id="1" xr6:uid="{00000000-0010-0000-DE01-000001000000}" uniqueName="P1076434">
      <xmlPr mapId="1" xpath="/GFI-IZD-POD/NTI-E_1000956/P1076434" xmlDataType="decimal"/>
    </xmlCellPr>
  </singleXmlCell>
  <singleXmlCell id="480" xr6:uid="{00000000-000C-0000-FFFF-FFFFDF010000}" r="H19" connectionId="0">
    <xmlCellPr id="1" xr6:uid="{00000000-0010-0000-DF01-000001000000}" uniqueName="P1076435">
      <xmlPr mapId="1" xpath="/GFI-IZD-POD/NTI-E_1000956/P1076435" xmlDataType="decimal"/>
    </xmlCellPr>
  </singleXmlCell>
  <singleXmlCell id="481" xr6:uid="{00000000-000C-0000-FFFF-FFFFE0010000}" r="I19" connectionId="0">
    <xmlCellPr id="1" xr6:uid="{00000000-0010-0000-E001-000001000000}" uniqueName="P1076436">
      <xmlPr mapId="1" xpath="/GFI-IZD-POD/NTI-E_1000956/P1076436" xmlDataType="decimal"/>
    </xmlCellPr>
  </singleXmlCell>
  <singleXmlCell id="482" xr6:uid="{00000000-000C-0000-FFFF-FFFFE1010000}" r="H20" connectionId="0">
    <xmlCellPr id="1" xr6:uid="{00000000-0010-0000-E101-000001000000}" uniqueName="P1076437">
      <xmlPr mapId="1" xpath="/GFI-IZD-POD/NTI-E_1000956/P1076437" xmlDataType="decimal"/>
    </xmlCellPr>
  </singleXmlCell>
  <singleXmlCell id="483" xr6:uid="{00000000-000C-0000-FFFF-FFFFE2010000}" r="I20" connectionId="0">
    <xmlCellPr id="1" xr6:uid="{00000000-0010-0000-E201-000001000000}" uniqueName="P1076438">
      <xmlPr mapId="1" xpath="/GFI-IZD-POD/NTI-E_1000956/P1076438" xmlDataType="decimal"/>
    </xmlCellPr>
  </singleXmlCell>
  <singleXmlCell id="484" xr6:uid="{00000000-000C-0000-FFFF-FFFFE3010000}" r="H21" connectionId="0">
    <xmlCellPr id="1" xr6:uid="{00000000-0010-0000-E301-000001000000}" uniqueName="P1076439">
      <xmlPr mapId="1" xpath="/GFI-IZD-POD/NTI-E_1000956/P1076439" xmlDataType="decimal"/>
    </xmlCellPr>
  </singleXmlCell>
  <singleXmlCell id="485" xr6:uid="{00000000-000C-0000-FFFF-FFFFE4010000}" r="I21" connectionId="0">
    <xmlCellPr id="1" xr6:uid="{00000000-0010-0000-E401-000001000000}" uniqueName="P1076440">
      <xmlPr mapId="1" xpath="/GFI-IZD-POD/NTI-E_1000956/P1076440" xmlDataType="decimal"/>
    </xmlCellPr>
  </singleXmlCell>
  <singleXmlCell id="486" xr6:uid="{00000000-000C-0000-FFFF-FFFFE5010000}" r="H22" connectionId="0">
    <xmlCellPr id="1" xr6:uid="{00000000-0010-0000-E501-000001000000}" uniqueName="P1076441">
      <xmlPr mapId="1" xpath="/GFI-IZD-POD/NTI-E_1000956/P1076441" xmlDataType="decimal"/>
    </xmlCellPr>
  </singleXmlCell>
  <singleXmlCell id="487" xr6:uid="{00000000-000C-0000-FFFF-FFFFE6010000}" r="I22" connectionId="0">
    <xmlCellPr id="1" xr6:uid="{00000000-0010-0000-E601-000001000000}" uniqueName="P1076442">
      <xmlPr mapId="1" xpath="/GFI-IZD-POD/NTI-E_1000956/P1076442" xmlDataType="decimal"/>
    </xmlCellPr>
  </singleXmlCell>
  <singleXmlCell id="488" xr6:uid="{00000000-000C-0000-FFFF-FFFFE7010000}" r="H23" connectionId="0">
    <xmlCellPr id="1" xr6:uid="{00000000-0010-0000-E701-000001000000}" uniqueName="P1076443">
      <xmlPr mapId="1" xpath="/GFI-IZD-POD/NTI-E_1000956/P1076443" xmlDataType="decimal"/>
    </xmlCellPr>
  </singleXmlCell>
  <singleXmlCell id="489" xr6:uid="{00000000-000C-0000-FFFF-FFFFE8010000}" r="I23" connectionId="0">
    <xmlCellPr id="1" xr6:uid="{00000000-0010-0000-E801-000001000000}" uniqueName="P1076444">
      <xmlPr mapId="1" xpath="/GFI-IZD-POD/NTI-E_1000956/P1076444" xmlDataType="decimal"/>
    </xmlCellPr>
  </singleXmlCell>
  <singleXmlCell id="490" xr6:uid="{00000000-000C-0000-FFFF-FFFFE9010000}" r="H24" connectionId="0">
    <xmlCellPr id="1" xr6:uid="{00000000-0010-0000-E901-000001000000}" uniqueName="P1076445">
      <xmlPr mapId="1" xpath="/GFI-IZD-POD/NTI-E_1000956/P1076445" xmlDataType="decimal"/>
    </xmlCellPr>
  </singleXmlCell>
  <singleXmlCell id="491" xr6:uid="{00000000-000C-0000-FFFF-FFFFEA010000}" r="I24" connectionId="0">
    <xmlCellPr id="1" xr6:uid="{00000000-0010-0000-EA01-000001000000}" uniqueName="P1076446">
      <xmlPr mapId="1" xpath="/GFI-IZD-POD/NTI-E_1000956/P1076446" xmlDataType="decimal"/>
    </xmlCellPr>
  </singleXmlCell>
  <singleXmlCell id="492" xr6:uid="{00000000-000C-0000-FFFF-FFFFEB010000}" r="H25" connectionId="0">
    <xmlCellPr id="1" xr6:uid="{00000000-0010-0000-EB01-000001000000}" uniqueName="P1076447">
      <xmlPr mapId="1" xpath="/GFI-IZD-POD/NTI-E_1000956/P1076447" xmlDataType="decimal"/>
    </xmlCellPr>
  </singleXmlCell>
  <singleXmlCell id="493" xr6:uid="{00000000-000C-0000-FFFF-FFFFEC010000}" r="I25" connectionId="0">
    <xmlCellPr id="1" xr6:uid="{00000000-0010-0000-EC01-000001000000}" uniqueName="P1076448">
      <xmlPr mapId="1" xpath="/GFI-IZD-POD/NTI-E_1000956/P1076448" xmlDataType="decimal"/>
    </xmlCellPr>
  </singleXmlCell>
  <singleXmlCell id="494" xr6:uid="{00000000-000C-0000-FFFF-FFFFED010000}" r="H26" connectionId="0">
    <xmlCellPr id="1" xr6:uid="{00000000-0010-0000-ED01-000001000000}" uniqueName="P1076449">
      <xmlPr mapId="1" xpath="/GFI-IZD-POD/NTI-E_1000956/P1076449" xmlDataType="decimal"/>
    </xmlCellPr>
  </singleXmlCell>
  <singleXmlCell id="495" xr6:uid="{00000000-000C-0000-FFFF-FFFFEE010000}" r="I26" connectionId="0">
    <xmlCellPr id="1" xr6:uid="{00000000-0010-0000-EE01-000001000000}" uniqueName="P1076450">
      <xmlPr mapId="1" xpath="/GFI-IZD-POD/NTI-E_1000956/P1076450" xmlDataType="decimal"/>
    </xmlCellPr>
  </singleXmlCell>
  <singleXmlCell id="496" xr6:uid="{00000000-000C-0000-FFFF-FFFFEF010000}" r="H27" connectionId="0">
    <xmlCellPr id="1" xr6:uid="{00000000-0010-0000-EF01-000001000000}" uniqueName="P1076451">
      <xmlPr mapId="1" xpath="/GFI-IZD-POD/NTI-E_1000956/P1076451" xmlDataType="decimal"/>
    </xmlCellPr>
  </singleXmlCell>
  <singleXmlCell id="497" xr6:uid="{00000000-000C-0000-FFFF-FFFFF0010000}" r="I27" connectionId="0">
    <xmlCellPr id="1" xr6:uid="{00000000-0010-0000-F001-000001000000}" uniqueName="P1076452">
      <xmlPr mapId="1" xpath="/GFI-IZD-POD/NTI-E_1000956/P1076452" xmlDataType="decimal"/>
    </xmlCellPr>
  </singleXmlCell>
  <singleXmlCell id="498" xr6:uid="{00000000-000C-0000-FFFF-FFFFF1010000}" r="H29" connectionId="0">
    <xmlCellPr id="1" xr6:uid="{00000000-0010-0000-F101-000001000000}" uniqueName="P1076453">
      <xmlPr mapId="1" xpath="/GFI-IZD-POD/NTI-E_1000956/P1076453" xmlDataType="decimal"/>
    </xmlCellPr>
  </singleXmlCell>
  <singleXmlCell id="499" xr6:uid="{00000000-000C-0000-FFFF-FFFFF2010000}" r="I29" connectionId="0">
    <xmlCellPr id="1" xr6:uid="{00000000-0010-0000-F201-000001000000}" uniqueName="P1076454">
      <xmlPr mapId="1" xpath="/GFI-IZD-POD/NTI-E_1000956/P1076454" xmlDataType="decimal"/>
    </xmlCellPr>
  </singleXmlCell>
  <singleXmlCell id="500" xr6:uid="{00000000-000C-0000-FFFF-FFFFF3010000}" r="H30" connectionId="0">
    <xmlCellPr id="1" xr6:uid="{00000000-0010-0000-F301-000001000000}" uniqueName="P1076455">
      <xmlPr mapId="1" xpath="/GFI-IZD-POD/NTI-E_1000956/P1076455" xmlDataType="decimal"/>
    </xmlCellPr>
  </singleXmlCell>
  <singleXmlCell id="501" xr6:uid="{00000000-000C-0000-FFFF-FFFFF4010000}" r="I30" connectionId="0">
    <xmlCellPr id="1" xr6:uid="{00000000-0010-0000-F401-000001000000}" uniqueName="P1076456">
      <xmlPr mapId="1" xpath="/GFI-IZD-POD/NTI-E_1000956/P1076456" xmlDataType="decimal"/>
    </xmlCellPr>
  </singleXmlCell>
  <singleXmlCell id="502" xr6:uid="{00000000-000C-0000-FFFF-FFFFF5010000}" r="H31" connectionId="0">
    <xmlCellPr id="1" xr6:uid="{00000000-0010-0000-F501-000001000000}" uniqueName="P1076457">
      <xmlPr mapId="1" xpath="/GFI-IZD-POD/NTI-E_1000956/P1076457" xmlDataType="decimal"/>
    </xmlCellPr>
  </singleXmlCell>
  <singleXmlCell id="503" xr6:uid="{00000000-000C-0000-FFFF-FFFFF6010000}" r="I31" connectionId="0">
    <xmlCellPr id="1" xr6:uid="{00000000-0010-0000-F601-000001000000}" uniqueName="P1076458">
      <xmlPr mapId="1" xpath="/GFI-IZD-POD/NTI-E_1000956/P1076458" xmlDataType="decimal"/>
    </xmlCellPr>
  </singleXmlCell>
  <singleXmlCell id="504" xr6:uid="{00000000-000C-0000-FFFF-FFFFF7010000}" r="H32" connectionId="0">
    <xmlCellPr id="1" xr6:uid="{00000000-0010-0000-F701-000001000000}" uniqueName="P1076459">
      <xmlPr mapId="1" xpath="/GFI-IZD-POD/NTI-E_1000956/P1076459" xmlDataType="decimal"/>
    </xmlCellPr>
  </singleXmlCell>
  <singleXmlCell id="505" xr6:uid="{00000000-000C-0000-FFFF-FFFFF8010000}" r="I32" connectionId="0">
    <xmlCellPr id="1" xr6:uid="{00000000-0010-0000-F801-000001000000}" uniqueName="P1076460">
      <xmlPr mapId="1" xpath="/GFI-IZD-POD/NTI-E_1000956/P1076460" xmlDataType="decimal"/>
    </xmlCellPr>
  </singleXmlCell>
  <singleXmlCell id="506" xr6:uid="{00000000-000C-0000-FFFF-FFFFF9010000}" r="H33" connectionId="0">
    <xmlCellPr id="1" xr6:uid="{00000000-0010-0000-F901-000001000000}" uniqueName="P1076461">
      <xmlPr mapId="1" xpath="/GFI-IZD-POD/NTI-E_1000956/P1076461" xmlDataType="decimal"/>
    </xmlCellPr>
  </singleXmlCell>
  <singleXmlCell id="507" xr6:uid="{00000000-000C-0000-FFFF-FFFFFA010000}" r="I33" connectionId="0">
    <xmlCellPr id="1" xr6:uid="{00000000-0010-0000-FA01-000001000000}" uniqueName="P1076462">
      <xmlPr mapId="1" xpath="/GFI-IZD-POD/NTI-E_1000956/P1076462" xmlDataType="decimal"/>
    </xmlCellPr>
  </singleXmlCell>
  <singleXmlCell id="508" xr6:uid="{00000000-000C-0000-FFFF-FFFFFB010000}" r="H34" connectionId="0">
    <xmlCellPr id="1" xr6:uid="{00000000-0010-0000-FB01-000001000000}" uniqueName="P1076463">
      <xmlPr mapId="1" xpath="/GFI-IZD-POD/NTI-E_1000956/P1076463" xmlDataType="decimal"/>
    </xmlCellPr>
  </singleXmlCell>
  <singleXmlCell id="509" xr6:uid="{00000000-000C-0000-FFFF-FFFFFC010000}" r="I34" connectionId="0">
    <xmlCellPr id="1" xr6:uid="{00000000-0010-0000-FC01-000001000000}" uniqueName="P1076464">
      <xmlPr mapId="1" xpath="/GFI-IZD-POD/NTI-E_1000956/P1076464" xmlDataType="decimal"/>
    </xmlCellPr>
  </singleXmlCell>
  <singleXmlCell id="510" xr6:uid="{00000000-000C-0000-FFFF-FFFFFD010000}" r="H35" connectionId="0">
    <xmlCellPr id="1" xr6:uid="{00000000-0010-0000-FD01-000001000000}" uniqueName="P1076465">
      <xmlPr mapId="1" xpath="/GFI-IZD-POD/NTI-E_1000956/P1076465" xmlDataType="decimal"/>
    </xmlCellPr>
  </singleXmlCell>
  <singleXmlCell id="511" xr6:uid="{00000000-000C-0000-FFFF-FFFFFE010000}" r="I35" connectionId="0">
    <xmlCellPr id="1" xr6:uid="{00000000-0010-0000-FE01-000001000000}" uniqueName="P1076466">
      <xmlPr mapId="1" xpath="/GFI-IZD-POD/NTI-E_1000956/P1076466" xmlDataType="decimal"/>
    </xmlCellPr>
  </singleXmlCell>
  <singleXmlCell id="512" xr6:uid="{00000000-000C-0000-FFFF-FFFFFF010000}" r="H36" connectionId="0">
    <xmlCellPr id="1" xr6:uid="{00000000-0010-0000-FF01-000001000000}" uniqueName="P1076467">
      <xmlPr mapId="1" xpath="/GFI-IZD-POD/NTI-E_1000956/P1076467" xmlDataType="decimal"/>
    </xmlCellPr>
  </singleXmlCell>
  <singleXmlCell id="513" xr6:uid="{00000000-000C-0000-FFFF-FFFF00020000}" r="I36" connectionId="0">
    <xmlCellPr id="1" xr6:uid="{00000000-0010-0000-0002-000001000000}" uniqueName="P1076468">
      <xmlPr mapId="1" xpath="/GFI-IZD-POD/NTI-E_1000956/P1076468" xmlDataType="decimal"/>
    </xmlCellPr>
  </singleXmlCell>
  <singleXmlCell id="514" xr6:uid="{00000000-000C-0000-FFFF-FFFF01020000}" r="H37" connectionId="0">
    <xmlCellPr id="1" xr6:uid="{00000000-0010-0000-0102-000001000000}" uniqueName="P1076469">
      <xmlPr mapId="1" xpath="/GFI-IZD-POD/NTI-E_1000956/P1076469" xmlDataType="decimal"/>
    </xmlCellPr>
  </singleXmlCell>
  <singleXmlCell id="515" xr6:uid="{00000000-000C-0000-FFFF-FFFF02020000}" r="I37" connectionId="0">
    <xmlCellPr id="1" xr6:uid="{00000000-0010-0000-0202-000001000000}" uniqueName="P1076470">
      <xmlPr mapId="1" xpath="/GFI-IZD-POD/NTI-E_1000956/P1076470" xmlDataType="decimal"/>
    </xmlCellPr>
  </singleXmlCell>
  <singleXmlCell id="516" xr6:uid="{00000000-000C-0000-FFFF-FFFF03020000}" r="H38" connectionId="0">
    <xmlCellPr id="1" xr6:uid="{00000000-0010-0000-0302-000001000000}" uniqueName="P1076471">
      <xmlPr mapId="1" xpath="/GFI-IZD-POD/NTI-E_1000956/P1076471" xmlDataType="decimal"/>
    </xmlCellPr>
  </singleXmlCell>
  <singleXmlCell id="517" xr6:uid="{00000000-000C-0000-FFFF-FFFF04020000}" r="I38" connectionId="0">
    <xmlCellPr id="1" xr6:uid="{00000000-0010-0000-0402-000001000000}" uniqueName="P1076472">
      <xmlPr mapId="1" xpath="/GFI-IZD-POD/NTI-E_1000956/P1076472" xmlDataType="decimal"/>
    </xmlCellPr>
  </singleXmlCell>
  <singleXmlCell id="518" xr6:uid="{00000000-000C-0000-FFFF-FFFF05020000}" r="H39" connectionId="0">
    <xmlCellPr id="1" xr6:uid="{00000000-0010-0000-0502-000001000000}" uniqueName="P1076473">
      <xmlPr mapId="1" xpath="/GFI-IZD-POD/NTI-E_1000956/P1076473" xmlDataType="decimal"/>
    </xmlCellPr>
  </singleXmlCell>
  <singleXmlCell id="519" xr6:uid="{00000000-000C-0000-FFFF-FFFF06020000}" r="I39" connectionId="0">
    <xmlCellPr id="1" xr6:uid="{00000000-0010-0000-0602-000001000000}" uniqueName="P1076474">
      <xmlPr mapId="1" xpath="/GFI-IZD-POD/NTI-E_1000956/P1076474" xmlDataType="decimal"/>
    </xmlCellPr>
  </singleXmlCell>
  <singleXmlCell id="520" xr6:uid="{00000000-000C-0000-FFFF-FFFF07020000}" r="H40" connectionId="0">
    <xmlCellPr id="1" xr6:uid="{00000000-0010-0000-0702-000001000000}" uniqueName="P1076475">
      <xmlPr mapId="1" xpath="/GFI-IZD-POD/NTI-E_1000956/P1076475" xmlDataType="decimal"/>
    </xmlCellPr>
  </singleXmlCell>
  <singleXmlCell id="521" xr6:uid="{00000000-000C-0000-FFFF-FFFF08020000}" r="I40" connectionId="0">
    <xmlCellPr id="1" xr6:uid="{00000000-0010-0000-0802-000001000000}" uniqueName="P1076476">
      <xmlPr mapId="1" xpath="/GFI-IZD-POD/NTI-E_1000956/P1076476" xmlDataType="decimal"/>
    </xmlCellPr>
  </singleXmlCell>
  <singleXmlCell id="522" xr6:uid="{00000000-000C-0000-FFFF-FFFF09020000}" r="H41" connectionId="0">
    <xmlCellPr id="1" xr6:uid="{00000000-0010-0000-0902-000001000000}" uniqueName="P1076477">
      <xmlPr mapId="1" xpath="/GFI-IZD-POD/NTI-E_1000956/P1076477" xmlDataType="decimal"/>
    </xmlCellPr>
  </singleXmlCell>
  <singleXmlCell id="523" xr6:uid="{00000000-000C-0000-FFFF-FFFF0A020000}" r="I41" connectionId="0">
    <xmlCellPr id="1" xr6:uid="{00000000-0010-0000-0A02-000001000000}" uniqueName="P1076478">
      <xmlPr mapId="1" xpath="/GFI-IZD-POD/NTI-E_1000956/P1076478" xmlDataType="decimal"/>
    </xmlCellPr>
  </singleXmlCell>
  <singleXmlCell id="524" xr6:uid="{00000000-000C-0000-FFFF-FFFF0B020000}" r="H42" connectionId="0">
    <xmlCellPr id="1" xr6:uid="{00000000-0010-0000-0B02-000001000000}" uniqueName="P1076479">
      <xmlPr mapId="1" xpath="/GFI-IZD-POD/NTI-E_1000956/P1076479" xmlDataType="decimal"/>
    </xmlCellPr>
  </singleXmlCell>
  <singleXmlCell id="525" xr6:uid="{00000000-000C-0000-FFFF-FFFF0C020000}" r="I42" connectionId="0">
    <xmlCellPr id="1" xr6:uid="{00000000-0010-0000-0C02-000001000000}" uniqueName="P1076480">
      <xmlPr mapId="1" xpath="/GFI-IZD-POD/NTI-E_1000956/P1076480" xmlDataType="decimal"/>
    </xmlCellPr>
  </singleXmlCell>
  <singleXmlCell id="526" xr6:uid="{00000000-000C-0000-FFFF-FFFF0D020000}" r="H44" connectionId="0">
    <xmlCellPr id="1" xr6:uid="{00000000-0010-0000-0D02-000001000000}" uniqueName="P1076481">
      <xmlPr mapId="1" xpath="/GFI-IZD-POD/NTI-E_1000956/P1076481" xmlDataType="decimal"/>
    </xmlCellPr>
  </singleXmlCell>
  <singleXmlCell id="527" xr6:uid="{00000000-000C-0000-FFFF-FFFF0E020000}" r="I44" connectionId="0">
    <xmlCellPr id="1" xr6:uid="{00000000-0010-0000-0E02-000001000000}" uniqueName="P1076482">
      <xmlPr mapId="1" xpath="/GFI-IZD-POD/NTI-E_1000956/P1076482" xmlDataType="decimal"/>
    </xmlCellPr>
  </singleXmlCell>
  <singleXmlCell id="528" xr6:uid="{00000000-000C-0000-FFFF-FFFF0F020000}" r="H45" connectionId="0">
    <xmlCellPr id="1" xr6:uid="{00000000-0010-0000-0F02-000001000000}" uniqueName="P1076483">
      <xmlPr mapId="1" xpath="/GFI-IZD-POD/NTI-E_1000956/P1076483" xmlDataType="decimal"/>
    </xmlCellPr>
  </singleXmlCell>
  <singleXmlCell id="529" xr6:uid="{00000000-000C-0000-FFFF-FFFF10020000}" r="I45" connectionId="0">
    <xmlCellPr id="1" xr6:uid="{00000000-0010-0000-1002-000001000000}" uniqueName="P1076484">
      <xmlPr mapId="1" xpath="/GFI-IZD-POD/NTI-E_1000956/P1076484" xmlDataType="decimal"/>
    </xmlCellPr>
  </singleXmlCell>
  <singleXmlCell id="530" xr6:uid="{00000000-000C-0000-FFFF-FFFF11020000}" r="H46" connectionId="0">
    <xmlCellPr id="1" xr6:uid="{00000000-0010-0000-1102-000001000000}" uniqueName="P1076485">
      <xmlPr mapId="1" xpath="/GFI-IZD-POD/NTI-E_1000956/P1076485" xmlDataType="decimal"/>
    </xmlCellPr>
  </singleXmlCell>
  <singleXmlCell id="531" xr6:uid="{00000000-000C-0000-FFFF-FFFF12020000}" r="I46" connectionId="0">
    <xmlCellPr id="1" xr6:uid="{00000000-0010-0000-1202-000001000000}" uniqueName="P1076486">
      <xmlPr mapId="1" xpath="/GFI-IZD-POD/NTI-E_1000956/P1076486" xmlDataType="decimal"/>
    </xmlCellPr>
  </singleXmlCell>
  <singleXmlCell id="532" xr6:uid="{00000000-000C-0000-FFFF-FFFF13020000}" r="H47" connectionId="0">
    <xmlCellPr id="1" xr6:uid="{00000000-0010-0000-1302-000001000000}" uniqueName="P1076487">
      <xmlPr mapId="1" xpath="/GFI-IZD-POD/NTI-E_1000956/P1076487" xmlDataType="decimal"/>
    </xmlCellPr>
  </singleXmlCell>
  <singleXmlCell id="533" xr6:uid="{00000000-000C-0000-FFFF-FFFF14020000}" r="I47" connectionId="0">
    <xmlCellPr id="1" xr6:uid="{00000000-0010-0000-1402-000001000000}" uniqueName="P1076488">
      <xmlPr mapId="1" xpath="/GFI-IZD-POD/NTI-E_1000956/P1076488" xmlDataType="decimal"/>
    </xmlCellPr>
  </singleXmlCell>
  <singleXmlCell id="534" xr6:uid="{00000000-000C-0000-FFFF-FFFF15020000}" r="H48" connectionId="0">
    <xmlCellPr id="1" xr6:uid="{00000000-0010-0000-1502-000001000000}" uniqueName="P1076489">
      <xmlPr mapId="1" xpath="/GFI-IZD-POD/NTI-E_1000956/P1076489" xmlDataType="decimal"/>
    </xmlCellPr>
  </singleXmlCell>
  <singleXmlCell id="535" xr6:uid="{00000000-000C-0000-FFFF-FFFF16020000}" r="I48" connectionId="0">
    <xmlCellPr id="1" xr6:uid="{00000000-0010-0000-1602-000001000000}" uniqueName="P1076490">
      <xmlPr mapId="1" xpath="/GFI-IZD-POD/NTI-E_1000956/P1076490" xmlDataType="decimal"/>
    </xmlCellPr>
  </singleXmlCell>
  <singleXmlCell id="536" xr6:uid="{00000000-000C-0000-FFFF-FFFF17020000}" r="H49" connectionId="0">
    <xmlCellPr id="1" xr6:uid="{00000000-0010-0000-1702-000001000000}" uniqueName="P1076491">
      <xmlPr mapId="1" xpath="/GFI-IZD-POD/NTI-E_1000956/P1076491" xmlDataType="decimal"/>
    </xmlCellPr>
  </singleXmlCell>
  <singleXmlCell id="537" xr6:uid="{00000000-000C-0000-FFFF-FFFF18020000}" r="I49" connectionId="0">
    <xmlCellPr id="1" xr6:uid="{00000000-0010-0000-1802-000001000000}" uniqueName="P1076492">
      <xmlPr mapId="1" xpath="/GFI-IZD-POD/NTI-E_1000956/P1076492" xmlDataType="decimal"/>
    </xmlCellPr>
  </singleXmlCell>
  <singleXmlCell id="538" xr6:uid="{00000000-000C-0000-FFFF-FFFF19020000}" r="H50" connectionId="0">
    <xmlCellPr id="1" xr6:uid="{00000000-0010-0000-1902-000001000000}" uniqueName="P1076493">
      <xmlPr mapId="1" xpath="/GFI-IZD-POD/NTI-E_1000956/P1076493" xmlDataType="decimal"/>
    </xmlCellPr>
  </singleXmlCell>
  <singleXmlCell id="539" xr6:uid="{00000000-000C-0000-FFFF-FFFF1A020000}" r="I50" connectionId="0">
    <xmlCellPr id="1" xr6:uid="{00000000-0010-0000-1A02-000001000000}" uniqueName="P1076494">
      <xmlPr mapId="1" xpath="/GFI-IZD-POD/NTI-E_1000956/P1076494" xmlDataType="decimal"/>
    </xmlCellPr>
  </singleXmlCell>
  <singleXmlCell id="540" xr6:uid="{00000000-000C-0000-FFFF-FFFF1B020000}" r="H51" connectionId="0">
    <xmlCellPr id="1" xr6:uid="{00000000-0010-0000-1B02-000001000000}" uniqueName="P1076495">
      <xmlPr mapId="1" xpath="/GFI-IZD-POD/NTI-E_1000956/P1076495" xmlDataType="decimal"/>
    </xmlCellPr>
  </singleXmlCell>
  <singleXmlCell id="541" xr6:uid="{00000000-000C-0000-FFFF-FFFF1C020000}" r="I51" connectionId="0">
    <xmlCellPr id="1" xr6:uid="{00000000-0010-0000-1C02-000001000000}" uniqueName="P1076496">
      <xmlPr mapId="1" xpath="/GFI-IZD-POD/NTI-E_1000956/P1076496" xmlDataType="decimal"/>
    </xmlCellPr>
  </singleXmlCell>
  <singleXmlCell id="542" xr6:uid="{00000000-000C-0000-FFFF-FFFF1D020000}" r="H52" connectionId="0">
    <xmlCellPr id="1" xr6:uid="{00000000-0010-0000-1D02-000001000000}" uniqueName="P1078211">
      <xmlPr mapId="1" xpath="/GFI-IZD-POD/NTI-E_1000956/P1078211" xmlDataType="decimal"/>
    </xmlCellPr>
  </singleXmlCell>
  <singleXmlCell id="543" xr6:uid="{00000000-000C-0000-FFFF-FFFF1E020000}" r="I52" connectionId="0">
    <xmlCellPr id="1" xr6:uid="{00000000-0010-0000-1E02-000001000000}" uniqueName="P1078212">
      <xmlPr mapId="1" xpath="/GFI-IZD-POD/NTI-E_1000956/P1078212" xmlDataType="decimal"/>
    </xmlCellPr>
  </singleXmlCell>
  <singleXmlCell id="544" xr6:uid="{00000000-000C-0000-FFFF-FFFF1F020000}" r="H53" connectionId="0">
    <xmlCellPr id="1" xr6:uid="{00000000-0010-0000-1F02-000001000000}" uniqueName="P1078213">
      <xmlPr mapId="1" xpath="/GFI-IZD-POD/NTI-E_1000956/P1078213" xmlDataType="decimal"/>
    </xmlCellPr>
  </singleXmlCell>
  <singleXmlCell id="545" xr6:uid="{00000000-000C-0000-FFFF-FFFF20020000}" r="I53" connectionId="0">
    <xmlCellPr id="1" xr6:uid="{00000000-0010-0000-2002-000001000000}" uniqueName="P1078214">
      <xmlPr mapId="1" xpath="/GFI-IZD-POD/NTI-E_1000956/P1078214" xmlDataType="decimal"/>
    </xmlCellPr>
  </singleXmlCell>
  <singleXmlCell id="546" xr6:uid="{00000000-000C-0000-FFFF-FFFF21020000}" r="H54" connectionId="0">
    <xmlCellPr id="1" xr6:uid="{00000000-0010-0000-2102-000001000000}" uniqueName="P1078216">
      <xmlPr mapId="1" xpath="/GFI-IZD-POD/NTI-E_1000956/P1078216" xmlDataType="decimal"/>
    </xmlCellPr>
  </singleXmlCell>
  <singleXmlCell id="547" xr6:uid="{00000000-000C-0000-FFFF-FFFF22020000}" r="I54" connectionId="0">
    <xmlCellPr id="1" xr6:uid="{00000000-0010-0000-2202-000001000000}" uniqueName="P1078218">
      <xmlPr mapId="1" xpath="/GFI-IZD-POD/NTI-E_1000956/P1078218" xmlDataType="decimal"/>
    </xmlCellPr>
  </singleXmlCell>
  <singleXmlCell id="548" xr6:uid="{00000000-000C-0000-FFFF-FFFF23020000}" r="H55" connectionId="0">
    <xmlCellPr id="1" xr6:uid="{00000000-0010-0000-2302-000001000000}" uniqueName="P1078219">
      <xmlPr mapId="1" xpath="/GFI-IZD-POD/NTI-E_1000956/P1078219" xmlDataType="decimal"/>
    </xmlCellPr>
  </singleXmlCell>
  <singleXmlCell id="549" xr6:uid="{00000000-000C-0000-FFFF-FFFF24020000}" r="I55" connectionId="0">
    <xmlCellPr id="1" xr6:uid="{00000000-0010-0000-2402-000001000000}" uniqueName="P1078221">
      <xmlPr mapId="1" xpath="/GFI-IZD-POD/NTI-E_1000956/P1078221" xmlDataType="decimal"/>
    </xmlCellPr>
  </singleXmlCell>
  <singleXmlCell id="550" xr6:uid="{00000000-000C-0000-FFFF-FFFF25020000}" r="H56" connectionId="0">
    <xmlCellPr id="1" xr6:uid="{00000000-0010-0000-2502-000001000000}" uniqueName="P1078223">
      <xmlPr mapId="1" xpath="/GFI-IZD-POD/NTI-E_1000956/P1078223" xmlDataType="decimal"/>
    </xmlCellPr>
  </singleXmlCell>
  <singleXmlCell id="551" xr6:uid="{00000000-000C-0000-FFFF-FFFF26020000}" r="I56" connectionId="0">
    <xmlCellPr id="1" xr6:uid="{00000000-0010-0000-2602-000001000000}" uniqueName="P1078225">
      <xmlPr mapId="1" xpath="/GFI-IZD-POD/NTI-E_1000956/P1078225" xmlDataType="decimal"/>
    </xmlCellPr>
  </singleXmlCell>
  <singleXmlCell id="552" xr6:uid="{00000000-000C-0000-FFFF-FFFF27020000}" r="H57" connectionId="0">
    <xmlCellPr id="1" xr6:uid="{00000000-0010-0000-2702-000001000000}" uniqueName="P1078227">
      <xmlPr mapId="1" xpath="/GFI-IZD-POD/NTI-E_1000956/P1078227" xmlDataType="decimal"/>
    </xmlCellPr>
  </singleXmlCell>
  <singleXmlCell id="553" xr6:uid="{00000000-000C-0000-FFFF-FFFF28020000}" r="I57" connectionId="0">
    <xmlCellPr id="1" xr6:uid="{00000000-0010-0000-2802-000001000000}" uniqueName="P1078228">
      <xmlPr mapId="1" xpath="/GFI-IZD-POD/NTI-E_1000956/P1078228" xmlDataType="decimal"/>
    </xmlCellPr>
  </singleXmlCell>
  <singleXmlCell id="554" xr6:uid="{00000000-000C-0000-FFFF-FFFF29020000}" r="H58" connectionId="0">
    <xmlCellPr id="1" xr6:uid="{00000000-0010-0000-2902-000001000000}" uniqueName="P1078230">
      <xmlPr mapId="1" xpath="/GFI-IZD-POD/NTI-E_1000956/P1078230" xmlDataType="decimal"/>
    </xmlCellPr>
  </singleXmlCell>
  <singleXmlCell id="555" xr6:uid="{00000000-000C-0000-FFFF-FFFF2A020000}" r="I58" connectionId="0">
    <xmlCellPr id="1" xr6:uid="{00000000-0010-0000-2A02-000001000000}" uniqueName="P1078232">
      <xmlPr mapId="1" xpath="/GFI-IZD-POD/NTI-E_1000956/P1078232" xmlDataType="decimal"/>
    </xmlCellPr>
  </singleXmlCell>
  <singleXmlCell id="556" xr6:uid="{00000000-000C-0000-FFFF-FFFF2B020000}" r="H59" connectionId="0">
    <xmlCellPr id="1" xr6:uid="{00000000-0010-0000-2B02-000001000000}" uniqueName="P1078234">
      <xmlPr mapId="1" xpath="/GFI-IZD-POD/NTI-E_1000956/P1078234" xmlDataType="decimal"/>
    </xmlCellPr>
  </singleXmlCell>
  <singleXmlCell id="557" xr6:uid="{00000000-000C-0000-FFFF-FFFF2C020000}" r="I59" connectionId="0">
    <xmlCellPr id="1" xr6:uid="{00000000-0010-0000-2C02-000001000000}" uniqueName="P1078235">
      <xmlPr mapId="1" xpath="/GFI-IZD-POD/NTI-E_1000956/P1078235"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58" xr6:uid="{00000000-000C-0000-FFFF-FFFF2D020000}" r="H8" connectionId="0">
    <xmlCellPr id="1" xr6:uid="{00000000-0010-0000-2D02-000001000000}" uniqueName="P1078099">
      <xmlPr mapId="1" xpath="/GFI-IZD-POD/NTD-E_1000957/P1078099" xmlDataType="decimal"/>
    </xmlCellPr>
  </singleXmlCell>
  <singleXmlCell id="559" xr6:uid="{00000000-000C-0000-FFFF-FFFF2E020000}" r="I8" connectionId="0">
    <xmlCellPr id="1" xr6:uid="{00000000-0010-0000-2E02-000001000000}" uniqueName="P1078100">
      <xmlPr mapId="1" xpath="/GFI-IZD-POD/NTD-E_1000957/P1078100" xmlDataType="decimal"/>
    </xmlCellPr>
  </singleXmlCell>
  <singleXmlCell id="560" xr6:uid="{00000000-000C-0000-FFFF-FFFF2F020000}" r="H9" connectionId="0">
    <xmlCellPr id="1" xr6:uid="{00000000-0010-0000-2F02-000001000000}" uniqueName="P1078101">
      <xmlPr mapId="1" xpath="/GFI-IZD-POD/NTD-E_1000957/P1078101" xmlDataType="decimal"/>
    </xmlCellPr>
  </singleXmlCell>
  <singleXmlCell id="561" xr6:uid="{00000000-000C-0000-FFFF-FFFF30020000}" r="I9" connectionId="0">
    <xmlCellPr id="1" xr6:uid="{00000000-0010-0000-3002-000001000000}" uniqueName="P1078102">
      <xmlPr mapId="1" xpath="/GFI-IZD-POD/NTD-E_1000957/P1078102" xmlDataType="decimal"/>
    </xmlCellPr>
  </singleXmlCell>
  <singleXmlCell id="562" xr6:uid="{00000000-000C-0000-FFFF-FFFF31020000}" r="H10" connectionId="0">
    <xmlCellPr id="1" xr6:uid="{00000000-0010-0000-3102-000001000000}" uniqueName="P1078103">
      <xmlPr mapId="1" xpath="/GFI-IZD-POD/NTD-E_1000957/P1078103" xmlDataType="decimal"/>
    </xmlCellPr>
  </singleXmlCell>
  <singleXmlCell id="563" xr6:uid="{00000000-000C-0000-FFFF-FFFF32020000}" r="I10" connectionId="0">
    <xmlCellPr id="1" xr6:uid="{00000000-0010-0000-3202-000001000000}" uniqueName="P1078104">
      <xmlPr mapId="1" xpath="/GFI-IZD-POD/NTD-E_1000957/P1078104" xmlDataType="decimal"/>
    </xmlCellPr>
  </singleXmlCell>
  <singleXmlCell id="564" xr6:uid="{00000000-000C-0000-FFFF-FFFF33020000}" r="H11" connectionId="0">
    <xmlCellPr id="1" xr6:uid="{00000000-0010-0000-3302-000001000000}" uniqueName="P1078105">
      <xmlPr mapId="1" xpath="/GFI-IZD-POD/NTD-E_1000957/P1078105" xmlDataType="decimal"/>
    </xmlCellPr>
  </singleXmlCell>
  <singleXmlCell id="565" xr6:uid="{00000000-000C-0000-FFFF-FFFF34020000}" r="I11" connectionId="0">
    <xmlCellPr id="1" xr6:uid="{00000000-0010-0000-3402-000001000000}" uniqueName="P1078106">
      <xmlPr mapId="1" xpath="/GFI-IZD-POD/NTD-E_1000957/P1078106" xmlDataType="decimal"/>
    </xmlCellPr>
  </singleXmlCell>
  <singleXmlCell id="566" xr6:uid="{00000000-000C-0000-FFFF-FFFF35020000}" r="H12" connectionId="0">
    <xmlCellPr id="1" xr6:uid="{00000000-0010-0000-3502-000001000000}" uniqueName="P1122162">
      <xmlPr mapId="1" xpath="/GFI-IZD-POD/NTD-E_1000957/P1122162" xmlDataType="decimal"/>
    </xmlCellPr>
  </singleXmlCell>
  <singleXmlCell id="567" xr6:uid="{00000000-000C-0000-FFFF-FFFF36020000}" r="I12" connectionId="0">
    <xmlCellPr id="1" xr6:uid="{00000000-0010-0000-3602-000001000000}" uniqueName="P1122163">
      <xmlPr mapId="1" xpath="/GFI-IZD-POD/NTD-E_1000957/P1122163" xmlDataType="decimal"/>
    </xmlCellPr>
  </singleXmlCell>
  <singleXmlCell id="568" xr6:uid="{00000000-000C-0000-FFFF-FFFF37020000}" r="H13" connectionId="0">
    <xmlCellPr id="1" xr6:uid="{00000000-0010-0000-3702-000001000000}" uniqueName="P1122164">
      <xmlPr mapId="1" xpath="/GFI-IZD-POD/NTD-E_1000957/P1122164" xmlDataType="decimal"/>
    </xmlCellPr>
  </singleXmlCell>
  <singleXmlCell id="569" xr6:uid="{00000000-000C-0000-FFFF-FFFF38020000}" r="I13" connectionId="0">
    <xmlCellPr id="1" xr6:uid="{00000000-0010-0000-3802-000001000000}" uniqueName="P1122165">
      <xmlPr mapId="1" xpath="/GFI-IZD-POD/NTD-E_1000957/P1122165" xmlDataType="decimal"/>
    </xmlCellPr>
  </singleXmlCell>
  <singleXmlCell id="570" xr6:uid="{00000000-000C-0000-FFFF-FFFF39020000}" r="H14" connectionId="0">
    <xmlCellPr id="1" xr6:uid="{00000000-0010-0000-3902-000001000000}" uniqueName="P1078107">
      <xmlPr mapId="1" xpath="/GFI-IZD-POD/NTD-E_1000957/P1078107" xmlDataType="decimal"/>
    </xmlCellPr>
  </singleXmlCell>
  <singleXmlCell id="571" xr6:uid="{00000000-000C-0000-FFFF-FFFF3A020000}" r="I14" connectionId="0">
    <xmlCellPr id="1" xr6:uid="{00000000-0010-0000-3A02-000001000000}" uniqueName="P1078108">
      <xmlPr mapId="1" xpath="/GFI-IZD-POD/NTD-E_1000957/P1078108" xmlDataType="decimal"/>
    </xmlCellPr>
  </singleXmlCell>
  <singleXmlCell id="572" xr6:uid="{00000000-000C-0000-FFFF-FFFF3B020000}" r="H15" connectionId="0">
    <xmlCellPr id="1" xr6:uid="{00000000-0010-0000-3B02-000001000000}" uniqueName="P1078109">
      <xmlPr mapId="1" xpath="/GFI-IZD-POD/NTD-E_1000957/P1078109" xmlDataType="decimal"/>
    </xmlCellPr>
  </singleXmlCell>
  <singleXmlCell id="573" xr6:uid="{00000000-000C-0000-FFFF-FFFF3C020000}" r="I15" connectionId="0">
    <xmlCellPr id="1" xr6:uid="{00000000-0010-0000-3C02-000001000000}" uniqueName="P1078110">
      <xmlPr mapId="1" xpath="/GFI-IZD-POD/NTD-E_1000957/P1078110" xmlDataType="decimal"/>
    </xmlCellPr>
  </singleXmlCell>
  <singleXmlCell id="574" xr6:uid="{00000000-000C-0000-FFFF-FFFF3D020000}" r="H16" connectionId="0">
    <xmlCellPr id="1" xr6:uid="{00000000-0010-0000-3D02-000001000000}" uniqueName="P1078111">
      <xmlPr mapId="1" xpath="/GFI-IZD-POD/NTD-E_1000957/P1078111" xmlDataType="decimal"/>
    </xmlCellPr>
  </singleXmlCell>
  <singleXmlCell id="575" xr6:uid="{00000000-000C-0000-FFFF-FFFF3E020000}" r="I16" connectionId="0">
    <xmlCellPr id="1" xr6:uid="{00000000-0010-0000-3E02-000001000000}" uniqueName="P1078112">
      <xmlPr mapId="1" xpath="/GFI-IZD-POD/NTD-E_1000957/P1078112" xmlDataType="decimal"/>
    </xmlCellPr>
  </singleXmlCell>
  <singleXmlCell id="576" xr6:uid="{00000000-000C-0000-FFFF-FFFF3F020000}" r="H17" connectionId="0">
    <xmlCellPr id="1" xr6:uid="{00000000-0010-0000-3F02-000001000000}" uniqueName="P1078117">
      <xmlPr mapId="1" xpath="/GFI-IZD-POD/NTD-E_1000957/P1078117" xmlDataType="decimal"/>
    </xmlCellPr>
  </singleXmlCell>
  <singleXmlCell id="577" xr6:uid="{00000000-000C-0000-FFFF-FFFF40020000}" r="I17" connectionId="0">
    <xmlCellPr id="1" xr6:uid="{00000000-0010-0000-4002-000001000000}" uniqueName="P1078118">
      <xmlPr mapId="1" xpath="/GFI-IZD-POD/NTD-E_1000957/P1078118" xmlDataType="decimal"/>
    </xmlCellPr>
  </singleXmlCell>
  <singleXmlCell id="578" xr6:uid="{00000000-000C-0000-FFFF-FFFF41020000}" r="H18" connectionId="0">
    <xmlCellPr id="1" xr6:uid="{00000000-0010-0000-4102-000001000000}" uniqueName="P1078119">
      <xmlPr mapId="1" xpath="/GFI-IZD-POD/NTD-E_1000957/P1078119" xmlDataType="decimal"/>
    </xmlCellPr>
  </singleXmlCell>
  <singleXmlCell id="579" xr6:uid="{00000000-000C-0000-FFFF-FFFF42020000}" r="I18" connectionId="0">
    <xmlCellPr id="1" xr6:uid="{00000000-0010-0000-4202-000001000000}" uniqueName="P1078120">
      <xmlPr mapId="1" xpath="/GFI-IZD-POD/NTD-E_1000957/P1078120" xmlDataType="decimal"/>
    </xmlCellPr>
  </singleXmlCell>
  <singleXmlCell id="580" xr6:uid="{00000000-000C-0000-FFFF-FFFF43020000}" r="H19" connectionId="0">
    <xmlCellPr id="1" xr6:uid="{00000000-0010-0000-4302-000001000000}" uniqueName="P1122166">
      <xmlPr mapId="1" xpath="/GFI-IZD-POD/NTD-E_1000957/P1122166" xmlDataType="decimal"/>
    </xmlCellPr>
  </singleXmlCell>
  <singleXmlCell id="581" xr6:uid="{00000000-000C-0000-FFFF-FFFF44020000}" r="I19" connectionId="0">
    <xmlCellPr id="1" xr6:uid="{00000000-0010-0000-4402-000001000000}" uniqueName="P1122167">
      <xmlPr mapId="1" xpath="/GFI-IZD-POD/NTD-E_1000957/P1122167" xmlDataType="decimal"/>
    </xmlCellPr>
  </singleXmlCell>
  <singleXmlCell id="582" xr6:uid="{00000000-000C-0000-FFFF-FFFF45020000}" r="H20" connectionId="0">
    <xmlCellPr id="1" xr6:uid="{00000000-0010-0000-4502-000001000000}" uniqueName="P1122168">
      <xmlPr mapId="1" xpath="/GFI-IZD-POD/NTD-E_1000957/P1122168" xmlDataType="decimal"/>
    </xmlCellPr>
  </singleXmlCell>
  <singleXmlCell id="583" xr6:uid="{00000000-000C-0000-FFFF-FFFF46020000}" r="I20" connectionId="0">
    <xmlCellPr id="1" xr6:uid="{00000000-0010-0000-4602-000001000000}" uniqueName="P1122169">
      <xmlPr mapId="1" xpath="/GFI-IZD-POD/NTD-E_1000957/P1122169" xmlDataType="decimal"/>
    </xmlCellPr>
  </singleXmlCell>
  <singleXmlCell id="584" xr6:uid="{00000000-000C-0000-FFFF-FFFF47020000}" r="H21" connectionId="0">
    <xmlCellPr id="1" xr6:uid="{00000000-0010-0000-4702-000001000000}" uniqueName="P1078121">
      <xmlPr mapId="1" xpath="/GFI-IZD-POD/NTD-E_1000957/P1078121" xmlDataType="decimal"/>
    </xmlCellPr>
  </singleXmlCell>
  <singleXmlCell id="585" xr6:uid="{00000000-000C-0000-FFFF-FFFF48020000}" r="I21" connectionId="0">
    <xmlCellPr id="1" xr6:uid="{00000000-0010-0000-4802-000001000000}" uniqueName="P1078122">
      <xmlPr mapId="1" xpath="/GFI-IZD-POD/NTD-E_1000957/P1078122" xmlDataType="decimal"/>
    </xmlCellPr>
  </singleXmlCell>
  <singleXmlCell id="586" xr6:uid="{00000000-000C-0000-FFFF-FFFF49020000}" r="H23" connectionId="0">
    <xmlCellPr id="1" xr6:uid="{00000000-0010-0000-4902-000001000000}" uniqueName="P1078123">
      <xmlPr mapId="1" xpath="/GFI-IZD-POD/NTD-E_1000957/P1078123" xmlDataType="decimal"/>
    </xmlCellPr>
  </singleXmlCell>
  <singleXmlCell id="587" xr6:uid="{00000000-000C-0000-FFFF-FFFF4A020000}" r="I23" connectionId="0">
    <xmlCellPr id="1" xr6:uid="{00000000-0010-0000-4A02-000001000000}" uniqueName="P1078124">
      <xmlPr mapId="1" xpath="/GFI-IZD-POD/NTD-E_1000957/P1078124" xmlDataType="decimal"/>
    </xmlCellPr>
  </singleXmlCell>
  <singleXmlCell id="588" xr6:uid="{00000000-000C-0000-FFFF-FFFF4B020000}" r="H24" connectionId="0">
    <xmlCellPr id="1" xr6:uid="{00000000-0010-0000-4B02-000001000000}" uniqueName="P1078125">
      <xmlPr mapId="1" xpath="/GFI-IZD-POD/NTD-E_1000957/P1078125" xmlDataType="decimal"/>
    </xmlCellPr>
  </singleXmlCell>
  <singleXmlCell id="589" xr6:uid="{00000000-000C-0000-FFFF-FFFF4C020000}" r="I24" connectionId="0">
    <xmlCellPr id="1" xr6:uid="{00000000-0010-0000-4C02-000001000000}" uniqueName="P1078126">
      <xmlPr mapId="1" xpath="/GFI-IZD-POD/NTD-E_1000957/P1078126" xmlDataType="decimal"/>
    </xmlCellPr>
  </singleXmlCell>
  <singleXmlCell id="590" xr6:uid="{00000000-000C-0000-FFFF-FFFF4D020000}" r="H25" connectionId="0">
    <xmlCellPr id="1" xr6:uid="{00000000-0010-0000-4D02-000001000000}" uniqueName="P1078127">
      <xmlPr mapId="1" xpath="/GFI-IZD-POD/NTD-E_1000957/P1078127" xmlDataType="decimal"/>
    </xmlCellPr>
  </singleXmlCell>
  <singleXmlCell id="591" xr6:uid="{00000000-000C-0000-FFFF-FFFF4E020000}" r="I25" connectionId="0">
    <xmlCellPr id="1" xr6:uid="{00000000-0010-0000-4E02-000001000000}" uniqueName="P1078128">
      <xmlPr mapId="1" xpath="/GFI-IZD-POD/NTD-E_1000957/P1078128" xmlDataType="decimal"/>
    </xmlCellPr>
  </singleXmlCell>
  <singleXmlCell id="592" xr6:uid="{00000000-000C-0000-FFFF-FFFF4F020000}" r="H26" connectionId="0">
    <xmlCellPr id="1" xr6:uid="{00000000-0010-0000-4F02-000001000000}" uniqueName="P1078129">
      <xmlPr mapId="1" xpath="/GFI-IZD-POD/NTD-E_1000957/P1078129" xmlDataType="decimal"/>
    </xmlCellPr>
  </singleXmlCell>
  <singleXmlCell id="593" xr6:uid="{00000000-000C-0000-FFFF-FFFF50020000}" r="I26" connectionId="0">
    <xmlCellPr id="1" xr6:uid="{00000000-0010-0000-5002-000001000000}" uniqueName="P1078130">
      <xmlPr mapId="1" xpath="/GFI-IZD-POD/NTD-E_1000957/P1078130" xmlDataType="decimal"/>
    </xmlCellPr>
  </singleXmlCell>
  <singleXmlCell id="594" xr6:uid="{00000000-000C-0000-FFFF-FFFF51020000}" r="H27" connectionId="0">
    <xmlCellPr id="1" xr6:uid="{00000000-0010-0000-5102-000001000000}" uniqueName="P1078131">
      <xmlPr mapId="1" xpath="/GFI-IZD-POD/NTD-E_1000957/P1078131" xmlDataType="decimal"/>
    </xmlCellPr>
  </singleXmlCell>
  <singleXmlCell id="595" xr6:uid="{00000000-000C-0000-FFFF-FFFF52020000}" r="I27" connectionId="0">
    <xmlCellPr id="1" xr6:uid="{00000000-0010-0000-5202-000001000000}" uniqueName="P1078132">
      <xmlPr mapId="1" xpath="/GFI-IZD-POD/NTD-E_1000957/P1078132" xmlDataType="decimal"/>
    </xmlCellPr>
  </singleXmlCell>
  <singleXmlCell id="596" xr6:uid="{00000000-000C-0000-FFFF-FFFF53020000}" r="H28" connectionId="0">
    <xmlCellPr id="1" xr6:uid="{00000000-0010-0000-5302-000001000000}" uniqueName="P1078133">
      <xmlPr mapId="1" xpath="/GFI-IZD-POD/NTD-E_1000957/P1078133" xmlDataType="decimal"/>
    </xmlCellPr>
  </singleXmlCell>
  <singleXmlCell id="597" xr6:uid="{00000000-000C-0000-FFFF-FFFF54020000}" r="I28" connectionId="0">
    <xmlCellPr id="1" xr6:uid="{00000000-0010-0000-5402-000001000000}" uniqueName="P1078134">
      <xmlPr mapId="1" xpath="/GFI-IZD-POD/NTD-E_1000957/P1078134" xmlDataType="decimal"/>
    </xmlCellPr>
  </singleXmlCell>
  <singleXmlCell id="598" xr6:uid="{00000000-000C-0000-FFFF-FFFF55020000}" r="H29" connectionId="0">
    <xmlCellPr id="1" xr6:uid="{00000000-0010-0000-5502-000001000000}" uniqueName="P1078135">
      <xmlPr mapId="1" xpath="/GFI-IZD-POD/NTD-E_1000957/P1078135" xmlDataType="decimal"/>
    </xmlCellPr>
  </singleXmlCell>
  <singleXmlCell id="599" xr6:uid="{00000000-000C-0000-FFFF-FFFF56020000}" r="I29" connectionId="0">
    <xmlCellPr id="1" xr6:uid="{00000000-0010-0000-5602-000001000000}" uniqueName="P1078136">
      <xmlPr mapId="1" xpath="/GFI-IZD-POD/NTD-E_1000957/P1078136" xmlDataType="decimal"/>
    </xmlCellPr>
  </singleXmlCell>
  <singleXmlCell id="600" xr6:uid="{00000000-000C-0000-FFFF-FFFF57020000}" r="H30" connectionId="0">
    <xmlCellPr id="1" xr6:uid="{00000000-0010-0000-5702-000001000000}" uniqueName="P1078137">
      <xmlPr mapId="1" xpath="/GFI-IZD-POD/NTD-E_1000957/P1078137" xmlDataType="decimal"/>
    </xmlCellPr>
  </singleXmlCell>
  <singleXmlCell id="601" xr6:uid="{00000000-000C-0000-FFFF-FFFF58020000}" r="I30" connectionId="0">
    <xmlCellPr id="1" xr6:uid="{00000000-0010-0000-5802-000001000000}" uniqueName="P1078138">
      <xmlPr mapId="1" xpath="/GFI-IZD-POD/NTD-E_1000957/P1078138" xmlDataType="decimal"/>
    </xmlCellPr>
  </singleXmlCell>
  <singleXmlCell id="602" xr6:uid="{00000000-000C-0000-FFFF-FFFF59020000}" r="H31" connectionId="0">
    <xmlCellPr id="1" xr6:uid="{00000000-0010-0000-5902-000001000000}" uniqueName="P1078139">
      <xmlPr mapId="1" xpath="/GFI-IZD-POD/NTD-E_1000957/P1078139" xmlDataType="decimal"/>
    </xmlCellPr>
  </singleXmlCell>
  <singleXmlCell id="603" xr6:uid="{00000000-000C-0000-FFFF-FFFF5A020000}" r="I31" connectionId="0">
    <xmlCellPr id="1" xr6:uid="{00000000-0010-0000-5A02-000001000000}" uniqueName="P1078140">
      <xmlPr mapId="1" xpath="/GFI-IZD-POD/NTD-E_1000957/P1078140" xmlDataType="decimal"/>
    </xmlCellPr>
  </singleXmlCell>
  <singleXmlCell id="604" xr6:uid="{00000000-000C-0000-FFFF-FFFF5B020000}" r="H32" connectionId="0">
    <xmlCellPr id="1" xr6:uid="{00000000-0010-0000-5B02-000001000000}" uniqueName="P1078141">
      <xmlPr mapId="1" xpath="/GFI-IZD-POD/NTD-E_1000957/P1078141" xmlDataType="decimal"/>
    </xmlCellPr>
  </singleXmlCell>
  <singleXmlCell id="605" xr6:uid="{00000000-000C-0000-FFFF-FFFF5C020000}" r="I32" connectionId="0">
    <xmlCellPr id="1" xr6:uid="{00000000-0010-0000-5C02-000001000000}" uniqueName="P1078142">
      <xmlPr mapId="1" xpath="/GFI-IZD-POD/NTD-E_1000957/P1078142" xmlDataType="decimal"/>
    </xmlCellPr>
  </singleXmlCell>
  <singleXmlCell id="606" xr6:uid="{00000000-000C-0000-FFFF-FFFF5D020000}" r="H33" connectionId="0">
    <xmlCellPr id="1" xr6:uid="{00000000-0010-0000-5D02-000001000000}" uniqueName="P1078143">
      <xmlPr mapId="1" xpath="/GFI-IZD-POD/NTD-E_1000957/P1078143" xmlDataType="decimal"/>
    </xmlCellPr>
  </singleXmlCell>
  <singleXmlCell id="607" xr6:uid="{00000000-000C-0000-FFFF-FFFF5E020000}" r="I33" connectionId="0">
    <xmlCellPr id="1" xr6:uid="{00000000-0010-0000-5E02-000001000000}" uniqueName="P1078144">
      <xmlPr mapId="1" xpath="/GFI-IZD-POD/NTD-E_1000957/P1078144" xmlDataType="decimal"/>
    </xmlCellPr>
  </singleXmlCell>
  <singleXmlCell id="608" xr6:uid="{00000000-000C-0000-FFFF-FFFF5F020000}" r="H34" connectionId="0">
    <xmlCellPr id="1" xr6:uid="{00000000-0010-0000-5F02-000001000000}" uniqueName="P1078145">
      <xmlPr mapId="1" xpath="/GFI-IZD-POD/NTD-E_1000957/P1078145" xmlDataType="decimal"/>
    </xmlCellPr>
  </singleXmlCell>
  <singleXmlCell id="609" xr6:uid="{00000000-000C-0000-FFFF-FFFF60020000}" r="I34" connectionId="0">
    <xmlCellPr id="1" xr6:uid="{00000000-0010-0000-6002-000001000000}" uniqueName="P1078146">
      <xmlPr mapId="1" xpath="/GFI-IZD-POD/NTD-E_1000957/P1078146" xmlDataType="decimal"/>
    </xmlCellPr>
  </singleXmlCell>
  <singleXmlCell id="610" xr6:uid="{00000000-000C-0000-FFFF-FFFF61020000}" r="H35" connectionId="0">
    <xmlCellPr id="1" xr6:uid="{00000000-0010-0000-6102-000001000000}" uniqueName="P1078147">
      <xmlPr mapId="1" xpath="/GFI-IZD-POD/NTD-E_1000957/P1078147" xmlDataType="decimal"/>
    </xmlCellPr>
  </singleXmlCell>
  <singleXmlCell id="611" xr6:uid="{00000000-000C-0000-FFFF-FFFF62020000}" r="I35" connectionId="0">
    <xmlCellPr id="1" xr6:uid="{00000000-0010-0000-6202-000001000000}" uniqueName="P1078148">
      <xmlPr mapId="1" xpath="/GFI-IZD-POD/NTD-E_1000957/P1078148" xmlDataType="decimal"/>
    </xmlCellPr>
  </singleXmlCell>
  <singleXmlCell id="612" xr6:uid="{00000000-000C-0000-FFFF-FFFF63020000}" r="H36" connectionId="0">
    <xmlCellPr id="1" xr6:uid="{00000000-0010-0000-6302-000001000000}" uniqueName="P1078149">
      <xmlPr mapId="1" xpath="/GFI-IZD-POD/NTD-E_1000957/P1078149" xmlDataType="decimal"/>
    </xmlCellPr>
  </singleXmlCell>
  <singleXmlCell id="613" xr6:uid="{00000000-000C-0000-FFFF-FFFF64020000}" r="I36" connectionId="0">
    <xmlCellPr id="1" xr6:uid="{00000000-0010-0000-6402-000001000000}" uniqueName="P1078150">
      <xmlPr mapId="1" xpath="/GFI-IZD-POD/NTD-E_1000957/P1078150" xmlDataType="decimal"/>
    </xmlCellPr>
  </singleXmlCell>
  <singleXmlCell id="614" xr6:uid="{00000000-000C-0000-FFFF-FFFF65020000}" r="H38" connectionId="0">
    <xmlCellPr id="1" xr6:uid="{00000000-0010-0000-6502-000001000000}" uniqueName="P1078151">
      <xmlPr mapId="1" xpath="/GFI-IZD-POD/NTD-E_1000957/P1078151" xmlDataType="decimal"/>
    </xmlCellPr>
  </singleXmlCell>
  <singleXmlCell id="615" xr6:uid="{00000000-000C-0000-FFFF-FFFF66020000}" r="I38" connectionId="0">
    <xmlCellPr id="1" xr6:uid="{00000000-0010-0000-6602-000001000000}" uniqueName="P1078152">
      <xmlPr mapId="1" xpath="/GFI-IZD-POD/NTD-E_1000957/P1078152" xmlDataType="decimal"/>
    </xmlCellPr>
  </singleXmlCell>
  <singleXmlCell id="616" xr6:uid="{00000000-000C-0000-FFFF-FFFF67020000}" r="H39" connectionId="0">
    <xmlCellPr id="1" xr6:uid="{00000000-0010-0000-6702-000001000000}" uniqueName="P1078153">
      <xmlPr mapId="1" xpath="/GFI-IZD-POD/NTD-E_1000957/P1078153" xmlDataType="decimal"/>
    </xmlCellPr>
  </singleXmlCell>
  <singleXmlCell id="617" xr6:uid="{00000000-000C-0000-FFFF-FFFF68020000}" r="I39" connectionId="0">
    <xmlCellPr id="1" xr6:uid="{00000000-0010-0000-6802-000001000000}" uniqueName="P1078154">
      <xmlPr mapId="1" xpath="/GFI-IZD-POD/NTD-E_1000957/P1078154" xmlDataType="decimal"/>
    </xmlCellPr>
  </singleXmlCell>
  <singleXmlCell id="618" xr6:uid="{00000000-000C-0000-FFFF-FFFF69020000}" r="H40" connectionId="0">
    <xmlCellPr id="1" xr6:uid="{00000000-0010-0000-6902-000001000000}" uniqueName="P1078155">
      <xmlPr mapId="1" xpath="/GFI-IZD-POD/NTD-E_1000957/P1078155" xmlDataType="decimal"/>
    </xmlCellPr>
  </singleXmlCell>
  <singleXmlCell id="619" xr6:uid="{00000000-000C-0000-FFFF-FFFF6A020000}" r="I40" connectionId="0">
    <xmlCellPr id="1" xr6:uid="{00000000-0010-0000-6A02-000001000000}" uniqueName="P1078156">
      <xmlPr mapId="1" xpath="/GFI-IZD-POD/NTD-E_1000957/P1078156" xmlDataType="decimal"/>
    </xmlCellPr>
  </singleXmlCell>
  <singleXmlCell id="620" xr6:uid="{00000000-000C-0000-FFFF-FFFF6B020000}" r="H41" connectionId="0">
    <xmlCellPr id="1" xr6:uid="{00000000-0010-0000-6B02-000001000000}" uniqueName="P1078157">
      <xmlPr mapId="1" xpath="/GFI-IZD-POD/NTD-E_1000957/P1078157" xmlDataType="decimal"/>
    </xmlCellPr>
  </singleXmlCell>
  <singleXmlCell id="621" xr6:uid="{00000000-000C-0000-FFFF-FFFF6C020000}" r="I41" connectionId="0">
    <xmlCellPr id="1" xr6:uid="{00000000-0010-0000-6C02-000001000000}" uniqueName="P1078158">
      <xmlPr mapId="1" xpath="/GFI-IZD-POD/NTD-E_1000957/P1078158" xmlDataType="decimal"/>
    </xmlCellPr>
  </singleXmlCell>
  <singleXmlCell id="622" xr6:uid="{00000000-000C-0000-FFFF-FFFF6D020000}" r="H42" connectionId="0">
    <xmlCellPr id="1" xr6:uid="{00000000-0010-0000-6D02-000001000000}" uniqueName="P1078159">
      <xmlPr mapId="1" xpath="/GFI-IZD-POD/NTD-E_1000957/P1078159" xmlDataType="decimal"/>
    </xmlCellPr>
  </singleXmlCell>
  <singleXmlCell id="623" xr6:uid="{00000000-000C-0000-FFFF-FFFF6E020000}" r="I42" connectionId="0">
    <xmlCellPr id="1" xr6:uid="{00000000-0010-0000-6E02-000001000000}" uniqueName="P1078160">
      <xmlPr mapId="1" xpath="/GFI-IZD-POD/NTD-E_1000957/P1078160" xmlDataType="decimal"/>
    </xmlCellPr>
  </singleXmlCell>
  <singleXmlCell id="624" xr6:uid="{00000000-000C-0000-FFFF-FFFF6F020000}" r="H43" connectionId="0">
    <xmlCellPr id="1" xr6:uid="{00000000-0010-0000-6F02-000001000000}" uniqueName="P1078161">
      <xmlPr mapId="1" xpath="/GFI-IZD-POD/NTD-E_1000957/P1078161" xmlDataType="decimal"/>
    </xmlCellPr>
  </singleXmlCell>
  <singleXmlCell id="625" xr6:uid="{00000000-000C-0000-FFFF-FFFF70020000}" r="I43" connectionId="0">
    <xmlCellPr id="1" xr6:uid="{00000000-0010-0000-7002-000001000000}" uniqueName="P1078162">
      <xmlPr mapId="1" xpath="/GFI-IZD-POD/NTD-E_1000957/P1078162" xmlDataType="decimal"/>
    </xmlCellPr>
  </singleXmlCell>
  <singleXmlCell id="626" xr6:uid="{00000000-000C-0000-FFFF-FFFF71020000}" r="H44" connectionId="0">
    <xmlCellPr id="1" xr6:uid="{00000000-0010-0000-7102-000001000000}" uniqueName="P1078163">
      <xmlPr mapId="1" xpath="/GFI-IZD-POD/NTD-E_1000957/P1078163" xmlDataType="decimal"/>
    </xmlCellPr>
  </singleXmlCell>
  <singleXmlCell id="627" xr6:uid="{00000000-000C-0000-FFFF-FFFF72020000}" r="I44" connectionId="0">
    <xmlCellPr id="1" xr6:uid="{00000000-0010-0000-7202-000001000000}" uniqueName="P1078164">
      <xmlPr mapId="1" xpath="/GFI-IZD-POD/NTD-E_1000957/P1078164" xmlDataType="decimal"/>
    </xmlCellPr>
  </singleXmlCell>
  <singleXmlCell id="628" xr6:uid="{00000000-000C-0000-FFFF-FFFF73020000}" r="H45" connectionId="0">
    <xmlCellPr id="1" xr6:uid="{00000000-0010-0000-7302-000001000000}" uniqueName="P1078165">
      <xmlPr mapId="1" xpath="/GFI-IZD-POD/NTD-E_1000957/P1078165" xmlDataType="decimal"/>
    </xmlCellPr>
  </singleXmlCell>
  <singleXmlCell id="629" xr6:uid="{00000000-000C-0000-FFFF-FFFF74020000}" r="I45" connectionId="0">
    <xmlCellPr id="1" xr6:uid="{00000000-0010-0000-7402-000001000000}" uniqueName="P1078166">
      <xmlPr mapId="1" xpath="/GFI-IZD-POD/NTD-E_1000957/P1078166" xmlDataType="decimal"/>
    </xmlCellPr>
  </singleXmlCell>
  <singleXmlCell id="630" xr6:uid="{00000000-000C-0000-FFFF-FFFF75020000}" r="H46" connectionId="0">
    <xmlCellPr id="1" xr6:uid="{00000000-0010-0000-7502-000001000000}" uniqueName="P1078167">
      <xmlPr mapId="1" xpath="/GFI-IZD-POD/NTD-E_1000957/P1078167" xmlDataType="decimal"/>
    </xmlCellPr>
  </singleXmlCell>
  <singleXmlCell id="631" xr6:uid="{00000000-000C-0000-FFFF-FFFF76020000}" r="I46" connectionId="0">
    <xmlCellPr id="1" xr6:uid="{00000000-0010-0000-7602-000001000000}" uniqueName="P1078168">
      <xmlPr mapId="1" xpath="/GFI-IZD-POD/NTD-E_1000957/P1078168" xmlDataType="decimal"/>
    </xmlCellPr>
  </singleXmlCell>
  <singleXmlCell id="632" xr6:uid="{00000000-000C-0000-FFFF-FFFF77020000}" r="H47" connectionId="0">
    <xmlCellPr id="1" xr6:uid="{00000000-0010-0000-7702-000001000000}" uniqueName="P1078169">
      <xmlPr mapId="1" xpath="/GFI-IZD-POD/NTD-E_1000957/P1078169" xmlDataType="decimal"/>
    </xmlCellPr>
  </singleXmlCell>
  <singleXmlCell id="633" xr6:uid="{00000000-000C-0000-FFFF-FFFF78020000}" r="I47" connectionId="0">
    <xmlCellPr id="1" xr6:uid="{00000000-0010-0000-7802-000001000000}" uniqueName="P1078170">
      <xmlPr mapId="1" xpath="/GFI-IZD-POD/NTD-E_1000957/P1078170" xmlDataType="decimal"/>
    </xmlCellPr>
  </singleXmlCell>
  <singleXmlCell id="634" xr6:uid="{00000000-000C-0000-FFFF-FFFF79020000}" r="H48" connectionId="0">
    <xmlCellPr id="1" xr6:uid="{00000000-0010-0000-7902-000001000000}" uniqueName="P1078171">
      <xmlPr mapId="1" xpath="/GFI-IZD-POD/NTD-E_1000957/P1078171" xmlDataType="decimal"/>
    </xmlCellPr>
  </singleXmlCell>
  <singleXmlCell id="635" xr6:uid="{00000000-000C-0000-FFFF-FFFF7A020000}" r="I48" connectionId="0">
    <xmlCellPr id="1" xr6:uid="{00000000-0010-0000-7A02-000001000000}" uniqueName="P1078172">
      <xmlPr mapId="1" xpath="/GFI-IZD-POD/NTD-E_1000957/P1078172" xmlDataType="decimal"/>
    </xmlCellPr>
  </singleXmlCell>
  <singleXmlCell id="636" xr6:uid="{00000000-000C-0000-FFFF-FFFF7B020000}" r="H49" connectionId="0">
    <xmlCellPr id="1" xr6:uid="{00000000-0010-0000-7B02-000001000000}" uniqueName="P1078173">
      <xmlPr mapId="1" xpath="/GFI-IZD-POD/NTD-E_1000957/P1078173" xmlDataType="decimal"/>
    </xmlCellPr>
  </singleXmlCell>
  <singleXmlCell id="637" xr6:uid="{00000000-000C-0000-FFFF-FFFF7C020000}" r="I49" connectionId="0">
    <xmlCellPr id="1" xr6:uid="{00000000-0010-0000-7C02-000001000000}" uniqueName="P1078174">
      <xmlPr mapId="1" xpath="/GFI-IZD-POD/NTD-E_1000957/P1078174" xmlDataType="decimal"/>
    </xmlCellPr>
  </singleXmlCell>
  <singleXmlCell id="638" xr6:uid="{00000000-000C-0000-FFFF-FFFF7D020000}" r="H50" connectionId="0">
    <xmlCellPr id="1" xr6:uid="{00000000-0010-0000-7D02-000001000000}" uniqueName="P1078175">
      <xmlPr mapId="1" xpath="/GFI-IZD-POD/NTD-E_1000957/P1078175" xmlDataType="decimal"/>
    </xmlCellPr>
  </singleXmlCell>
  <singleXmlCell id="639" xr6:uid="{00000000-000C-0000-FFFF-FFFF7E020000}" r="I50" connectionId="0">
    <xmlCellPr id="1" xr6:uid="{00000000-0010-0000-7E02-000001000000}" uniqueName="P1078176">
      <xmlPr mapId="1" xpath="/GFI-IZD-POD/NTD-E_1000957/P1078176" xmlDataType="decimal"/>
    </xmlCellPr>
  </singleXmlCell>
  <singleXmlCell id="640" xr6:uid="{00000000-000C-0000-FFFF-FFFF7F020000}" r="H51" connectionId="0">
    <xmlCellPr id="1" xr6:uid="{00000000-0010-0000-7F02-000001000000}" uniqueName="P1078177">
      <xmlPr mapId="1" xpath="/GFI-IZD-POD/NTD-E_1000957/P1078177" xmlDataType="decimal"/>
    </xmlCellPr>
  </singleXmlCell>
  <singleXmlCell id="641" xr6:uid="{00000000-000C-0000-FFFF-FFFF80020000}" r="I51" connectionId="0">
    <xmlCellPr id="1" xr6:uid="{00000000-0010-0000-8002-000001000000}" uniqueName="P1078178">
      <xmlPr mapId="1" xpath="/GFI-IZD-POD/NTD-E_1000957/P1078178" xmlDataType="decimal"/>
    </xmlCellPr>
  </singleXmlCell>
  <singleXmlCell id="642" xr6:uid="{00000000-000C-0000-FFFF-FFFF81020000}" r="H52" connectionId="0">
    <xmlCellPr id="1" xr6:uid="{00000000-0010-0000-8102-000001000000}" uniqueName="P1078179">
      <xmlPr mapId="1" xpath="/GFI-IZD-POD/NTD-E_1000957/P1078179" xmlDataType="decimal"/>
    </xmlCellPr>
  </singleXmlCell>
  <singleXmlCell id="643" xr6:uid="{00000000-000C-0000-FFFF-FFFF82020000}" r="I52" connectionId="0">
    <xmlCellPr id="1" xr6:uid="{00000000-0010-0000-8202-000001000000}" uniqueName="P1078180">
      <xmlPr mapId="1" xpath="/GFI-IZD-POD/NTD-E_1000957/P1078180" xmlDataType="decimal"/>
    </xmlCellPr>
  </singleXmlCell>
  <singleXmlCell id="644" xr6:uid="{00000000-000C-0000-FFFF-FFFF83020000}" r="H53" connectionId="0">
    <xmlCellPr id="1" xr6:uid="{00000000-0010-0000-8302-000001000000}" uniqueName="P1078181">
      <xmlPr mapId="1" xpath="/GFI-IZD-POD/NTD-E_1000957/P1078181" xmlDataType="decimal"/>
    </xmlCellPr>
  </singleXmlCell>
  <singleXmlCell id="645" xr6:uid="{00000000-000C-0000-FFFF-FFFF84020000}" r="I53" connectionId="0">
    <xmlCellPr id="1" xr6:uid="{00000000-0010-0000-8402-000001000000}" uniqueName="P1078182">
      <xmlPr mapId="1" xpath="/GFI-IZD-POD/NTD-E_1000957/P1078182" xmlDataType="decimal"/>
    </xmlCellPr>
  </singleXmlCell>
</singleXmlCells>
</file>

<file path=xl/tables/tableSingleCells6.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46" xr6:uid="{00000000-000C-0000-FFFF-FFFF85020000}" r="H7" connectionId="0">
    <xmlCellPr id="1" xr6:uid="{00000000-0010-0000-8502-000001000000}" uniqueName="P1073415">
      <xmlPr mapId="1" xpath="/GFI-IZD-POD/IPK-E_1000958/P1073415" xmlDataType="decimal"/>
    </xmlCellPr>
  </singleXmlCell>
  <singleXmlCell id="647" xr6:uid="{00000000-000C-0000-FFFF-FFFF86020000}" r="I7" connectionId="0">
    <xmlCellPr id="1" xr6:uid="{00000000-0010-0000-8602-000001000000}" uniqueName="P1078183">
      <xmlPr mapId="1" xpath="/GFI-IZD-POD/IPK-E_1000958/P1078183" xmlDataType="decimal"/>
    </xmlCellPr>
  </singleXmlCell>
  <singleXmlCell id="648" xr6:uid="{00000000-000C-0000-FFFF-FFFF87020000}" r="J7" connectionId="0">
    <xmlCellPr id="1" xr6:uid="{00000000-0010-0000-8702-000001000000}" uniqueName="P1078184">
      <xmlPr mapId="1" xpath="/GFI-IZD-POD/IPK-E_1000958/P1078184" xmlDataType="decimal"/>
    </xmlCellPr>
  </singleXmlCell>
  <singleXmlCell id="649" xr6:uid="{00000000-000C-0000-FFFF-FFFF88020000}" r="K7" connectionId="0">
    <xmlCellPr id="1" xr6:uid="{00000000-0010-0000-8802-000001000000}" uniqueName="P1078185">
      <xmlPr mapId="1" xpath="/GFI-IZD-POD/IPK-E_1000958/P1078185" xmlDataType="decimal"/>
    </xmlCellPr>
  </singleXmlCell>
  <singleXmlCell id="650" xr6:uid="{00000000-000C-0000-FFFF-FFFF89020000}" r="L7" connectionId="0">
    <xmlCellPr id="1" xr6:uid="{00000000-0010-0000-8902-000001000000}" uniqueName="P1078186">
      <xmlPr mapId="1" xpath="/GFI-IZD-POD/IPK-E_1000958/P1078186" xmlDataType="decimal"/>
    </xmlCellPr>
  </singleXmlCell>
  <singleXmlCell id="651" xr6:uid="{00000000-000C-0000-FFFF-FFFF8A020000}" r="M7" connectionId="0">
    <xmlCellPr id="1" xr6:uid="{00000000-0010-0000-8A02-000001000000}" uniqueName="P1078187">
      <xmlPr mapId="1" xpath="/GFI-IZD-POD/IPK-E_1000958/P1078187" xmlDataType="decimal"/>
    </xmlCellPr>
  </singleXmlCell>
  <singleXmlCell id="652" xr6:uid="{00000000-000C-0000-FFFF-FFFF8B020000}" r="N7" connectionId="0">
    <xmlCellPr id="1" xr6:uid="{00000000-0010-0000-8B02-000001000000}" uniqueName="P1078188">
      <xmlPr mapId="1" xpath="/GFI-IZD-POD/IPK-E_1000958/P1078188" xmlDataType="decimal"/>
    </xmlCellPr>
  </singleXmlCell>
  <singleXmlCell id="653" xr6:uid="{00000000-000C-0000-FFFF-FFFF8C020000}" r="O7" connectionId="0">
    <xmlCellPr id="1" xr6:uid="{00000000-0010-0000-8C02-000001000000}" uniqueName="P1078189">
      <xmlPr mapId="1" xpath="/GFI-IZD-POD/IPK-E_1000958/P1078189" xmlDataType="decimal"/>
    </xmlCellPr>
  </singleXmlCell>
  <singleXmlCell id="654" xr6:uid="{00000000-000C-0000-FFFF-FFFF8D020000}" r="P7" connectionId="0">
    <xmlCellPr id="1" xr6:uid="{00000000-0010-0000-8D02-000001000000}" uniqueName="P1081532">
      <xmlPr mapId="1" xpath="/GFI-IZD-POD/IPK-E_1000958/P1081532" xmlDataType="decimal"/>
    </xmlCellPr>
  </singleXmlCell>
  <singleXmlCell id="655" xr6:uid="{00000000-000C-0000-FFFF-FFFF8E020000}" r="Q7" connectionId="0">
    <xmlCellPr id="1" xr6:uid="{00000000-0010-0000-8E02-000001000000}" uniqueName="P1081533">
      <xmlPr mapId="1" xpath="/GFI-IZD-POD/IPK-E_1000958/P1081533" xmlDataType="decimal"/>
    </xmlCellPr>
  </singleXmlCell>
  <singleXmlCell id="656" xr6:uid="{00000000-000C-0000-FFFF-FFFF8F020000}" r="R7" connectionId="0">
    <xmlCellPr id="1" xr6:uid="{00000000-0010-0000-8F02-000001000000}" uniqueName="P1081534">
      <xmlPr mapId="1" xpath="/GFI-IZD-POD/IPK-E_1000958/P1081534" xmlDataType="decimal"/>
    </xmlCellPr>
  </singleXmlCell>
  <singleXmlCell id="657" xr6:uid="{00000000-000C-0000-FFFF-FFFF90020000}" r="S7" connectionId="0">
    <xmlCellPr id="1" xr6:uid="{00000000-0010-0000-9002-000001000000}" uniqueName="P1123002">
      <xmlPr mapId="1" xpath="/GFI-IZD-POD/IPK-E_1000958/P1123002" xmlDataType="decimal"/>
    </xmlCellPr>
  </singleXmlCell>
  <singleXmlCell id="658" xr6:uid="{00000000-000C-0000-FFFF-FFFF91020000}" r="T7" connectionId="0">
    <xmlCellPr id="1" xr6:uid="{00000000-0010-0000-9102-000001000000}" uniqueName="P1123003">
      <xmlPr mapId="1" xpath="/GFI-IZD-POD/IPK-E_1000958/P1123003" xmlDataType="decimal"/>
    </xmlCellPr>
  </singleXmlCell>
  <singleXmlCell id="659" xr6:uid="{00000000-000C-0000-FFFF-FFFF92020000}" r="U7" connectionId="0">
    <xmlCellPr id="1" xr6:uid="{00000000-0010-0000-9202-000001000000}" uniqueName="P1081535">
      <xmlPr mapId="1" xpath="/GFI-IZD-POD/IPK-E_1000958/P1081535" xmlDataType="decimal"/>
    </xmlCellPr>
  </singleXmlCell>
  <singleXmlCell id="660" xr6:uid="{00000000-000C-0000-FFFF-FFFF93020000}" r="V7" connectionId="0">
    <xmlCellPr id="1" xr6:uid="{00000000-0010-0000-9302-000001000000}" uniqueName="P1081536">
      <xmlPr mapId="1" xpath="/GFI-IZD-POD/IPK-E_1000958/P1081536" xmlDataType="decimal"/>
    </xmlCellPr>
  </singleXmlCell>
  <singleXmlCell id="661" xr6:uid="{00000000-000C-0000-FFFF-FFFF94020000}" r="W7" connectionId="0">
    <xmlCellPr id="1" xr6:uid="{00000000-0010-0000-9402-000001000000}" uniqueName="P1081537">
      <xmlPr mapId="1" xpath="/GFI-IZD-POD/IPK-E_1000958/P1081537" xmlDataType="decimal"/>
    </xmlCellPr>
  </singleXmlCell>
  <singleXmlCell id="662" xr6:uid="{00000000-000C-0000-FFFF-FFFF95020000}" r="X7" connectionId="0">
    <xmlCellPr id="1" xr6:uid="{00000000-0010-0000-9502-000001000000}" uniqueName="P1081538">
      <xmlPr mapId="1" xpath="/GFI-IZD-POD/IPK-E_1000958/P1081538" xmlDataType="decimal"/>
    </xmlCellPr>
  </singleXmlCell>
  <singleXmlCell id="663" xr6:uid="{00000000-000C-0000-FFFF-FFFF96020000}" r="Y7" connectionId="0">
    <xmlCellPr id="1" xr6:uid="{00000000-0010-0000-9602-000001000000}" uniqueName="P1081539">
      <xmlPr mapId="1" xpath="/GFI-IZD-POD/IPK-E_1000958/P1081539" xmlDataType="decimal"/>
    </xmlCellPr>
  </singleXmlCell>
  <singleXmlCell id="665" xr6:uid="{00000000-000C-0000-FFFF-FFFF97020000}" r="H8" connectionId="0">
    <xmlCellPr id="1" xr6:uid="{00000000-0010-0000-9702-000001000000}" uniqueName="P1078190">
      <xmlPr mapId="1" xpath="/GFI-IZD-POD/IPK-E_1000958/P1078190" xmlDataType="decimal"/>
    </xmlCellPr>
  </singleXmlCell>
  <singleXmlCell id="666" xr6:uid="{00000000-000C-0000-FFFF-FFFF98020000}" r="I8" connectionId="0">
    <xmlCellPr id="1" xr6:uid="{00000000-0010-0000-9802-000001000000}" uniqueName="P1078191">
      <xmlPr mapId="1" xpath="/GFI-IZD-POD/IPK-E_1000958/P1078191" xmlDataType="decimal"/>
    </xmlCellPr>
  </singleXmlCell>
  <singleXmlCell id="667" xr6:uid="{00000000-000C-0000-FFFF-FFFF99020000}" r="J8" connectionId="0">
    <xmlCellPr id="1" xr6:uid="{00000000-0010-0000-9902-000001000000}" uniqueName="P1078192">
      <xmlPr mapId="1" xpath="/GFI-IZD-POD/IPK-E_1000958/P1078192" xmlDataType="decimal"/>
    </xmlCellPr>
  </singleXmlCell>
  <singleXmlCell id="668" xr6:uid="{00000000-000C-0000-FFFF-FFFF9A020000}" r="K8" connectionId="0">
    <xmlCellPr id="1" xr6:uid="{00000000-0010-0000-9A02-000001000000}" uniqueName="P1078193">
      <xmlPr mapId="1" xpath="/GFI-IZD-POD/IPK-E_1000958/P1078193" xmlDataType="decimal"/>
    </xmlCellPr>
  </singleXmlCell>
  <singleXmlCell id="669" xr6:uid="{00000000-000C-0000-FFFF-FFFF9B020000}" r="L8" connectionId="0">
    <xmlCellPr id="1" xr6:uid="{00000000-0010-0000-9B02-000001000000}" uniqueName="P1078194">
      <xmlPr mapId="1" xpath="/GFI-IZD-POD/IPK-E_1000958/P1078194" xmlDataType="decimal"/>
    </xmlCellPr>
  </singleXmlCell>
  <singleXmlCell id="670" xr6:uid="{00000000-000C-0000-FFFF-FFFF9C020000}" r="M8" connectionId="0">
    <xmlCellPr id="1" xr6:uid="{00000000-0010-0000-9C02-000001000000}" uniqueName="P1078195">
      <xmlPr mapId="1" xpath="/GFI-IZD-POD/IPK-E_1000958/P1078195" xmlDataType="decimal"/>
    </xmlCellPr>
  </singleXmlCell>
  <singleXmlCell id="671" xr6:uid="{00000000-000C-0000-FFFF-FFFF9D020000}" r="N8" connectionId="0">
    <xmlCellPr id="1" xr6:uid="{00000000-0010-0000-9D02-000001000000}" uniqueName="P1078196">
      <xmlPr mapId="1" xpath="/GFI-IZD-POD/IPK-E_1000958/P1078196" xmlDataType="decimal"/>
    </xmlCellPr>
  </singleXmlCell>
  <singleXmlCell id="672" xr6:uid="{00000000-000C-0000-FFFF-FFFF9E020000}" r="O8" connectionId="0">
    <xmlCellPr id="1" xr6:uid="{00000000-0010-0000-9E02-000001000000}" uniqueName="P1078197">
      <xmlPr mapId="1" xpath="/GFI-IZD-POD/IPK-E_1000958/P1078197" xmlDataType="decimal"/>
    </xmlCellPr>
  </singleXmlCell>
  <singleXmlCell id="673" xr6:uid="{00000000-000C-0000-FFFF-FFFF9F020000}" r="P8" connectionId="0">
    <xmlCellPr id="1" xr6:uid="{00000000-0010-0000-9F02-000001000000}" uniqueName="P1081540">
      <xmlPr mapId="1" xpath="/GFI-IZD-POD/IPK-E_1000958/P1081540" xmlDataType="decimal"/>
    </xmlCellPr>
  </singleXmlCell>
  <singleXmlCell id="674" xr6:uid="{00000000-000C-0000-FFFF-FFFFA0020000}" r="Q8" connectionId="0">
    <xmlCellPr id="1" xr6:uid="{00000000-0010-0000-A002-000001000000}" uniqueName="P1081546">
      <xmlPr mapId="1" xpath="/GFI-IZD-POD/IPK-E_1000958/P1081546" xmlDataType="decimal"/>
    </xmlCellPr>
  </singleXmlCell>
  <singleXmlCell id="675" xr6:uid="{00000000-000C-0000-FFFF-FFFFA1020000}" r="R8" connectionId="0">
    <xmlCellPr id="1" xr6:uid="{00000000-0010-0000-A102-000001000000}" uniqueName="P1081648">
      <xmlPr mapId="1" xpath="/GFI-IZD-POD/IPK-E_1000958/P1081648" xmlDataType="decimal"/>
    </xmlCellPr>
  </singleXmlCell>
  <singleXmlCell id="676" xr6:uid="{00000000-000C-0000-FFFF-FFFFA2020000}" r="S8" connectionId="0">
    <xmlCellPr id="1" xr6:uid="{00000000-0010-0000-A202-000001000000}" uniqueName="P1123004">
      <xmlPr mapId="1" xpath="/GFI-IZD-POD/IPK-E_1000958/P1123004" xmlDataType="decimal"/>
    </xmlCellPr>
  </singleXmlCell>
  <singleXmlCell id="677" xr6:uid="{00000000-000C-0000-FFFF-FFFFA3020000}" r="T8" connectionId="0">
    <xmlCellPr id="1" xr6:uid="{00000000-0010-0000-A302-000001000000}" uniqueName="P1123005">
      <xmlPr mapId="1" xpath="/GFI-IZD-POD/IPK-E_1000958/P1123005" xmlDataType="decimal"/>
    </xmlCellPr>
  </singleXmlCell>
  <singleXmlCell id="678" xr6:uid="{00000000-000C-0000-FFFF-FFFFA4020000}" r="U8" connectionId="0">
    <xmlCellPr id="1" xr6:uid="{00000000-0010-0000-A402-000001000000}" uniqueName="P1081649">
      <xmlPr mapId="1" xpath="/GFI-IZD-POD/IPK-E_1000958/P1081649" xmlDataType="decimal"/>
    </xmlCellPr>
  </singleXmlCell>
  <singleXmlCell id="679" xr6:uid="{00000000-000C-0000-FFFF-FFFFA5020000}" r="V8" connectionId="0">
    <xmlCellPr id="1" xr6:uid="{00000000-0010-0000-A502-000001000000}" uniqueName="P1081651">
      <xmlPr mapId="1" xpath="/GFI-IZD-POD/IPK-E_1000958/P1081651" xmlDataType="decimal"/>
    </xmlCellPr>
  </singleXmlCell>
  <singleXmlCell id="680" xr6:uid="{00000000-000C-0000-FFFF-FFFFA6020000}" r="W8" connectionId="0">
    <xmlCellPr id="1" xr6:uid="{00000000-0010-0000-A602-000001000000}" uniqueName="P1081656">
      <xmlPr mapId="1" xpath="/GFI-IZD-POD/IPK-E_1000958/P1081656" xmlDataType="decimal"/>
    </xmlCellPr>
  </singleXmlCell>
  <singleXmlCell id="681" xr6:uid="{00000000-000C-0000-FFFF-FFFFA7020000}" r="X8" connectionId="0">
    <xmlCellPr id="1" xr6:uid="{00000000-0010-0000-A702-000001000000}" uniqueName="P1081658">
      <xmlPr mapId="1" xpath="/GFI-IZD-POD/IPK-E_1000958/P1081658" xmlDataType="decimal"/>
    </xmlCellPr>
  </singleXmlCell>
  <singleXmlCell id="682" xr6:uid="{00000000-000C-0000-FFFF-FFFFA8020000}" r="Y8" connectionId="0">
    <xmlCellPr id="1" xr6:uid="{00000000-0010-0000-A802-000001000000}" uniqueName="P1081660">
      <xmlPr mapId="1" xpath="/GFI-IZD-POD/IPK-E_1000958/P1081660" xmlDataType="decimal"/>
    </xmlCellPr>
  </singleXmlCell>
  <singleXmlCell id="683" xr6:uid="{00000000-000C-0000-FFFF-FFFFA9020000}" r="H9" connectionId="0">
    <xmlCellPr id="1" xr6:uid="{00000000-0010-0000-A902-000001000000}" uniqueName="P1078198">
      <xmlPr mapId="1" xpath="/GFI-IZD-POD/IPK-E_1000958/P1078198" xmlDataType="decimal"/>
    </xmlCellPr>
  </singleXmlCell>
  <singleXmlCell id="684" xr6:uid="{00000000-000C-0000-FFFF-FFFFAA020000}" r="I9" connectionId="0">
    <xmlCellPr id="1" xr6:uid="{00000000-0010-0000-AA02-000001000000}" uniqueName="P1078199">
      <xmlPr mapId="1" xpath="/GFI-IZD-POD/IPK-E_1000958/P1078199" xmlDataType="decimal"/>
    </xmlCellPr>
  </singleXmlCell>
  <singleXmlCell id="685" xr6:uid="{00000000-000C-0000-FFFF-FFFFAB020000}" r="J9" connectionId="0">
    <xmlCellPr id="1" xr6:uid="{00000000-0010-0000-AB02-000001000000}" uniqueName="P1078200">
      <xmlPr mapId="1" xpath="/GFI-IZD-POD/IPK-E_1000958/P1078200" xmlDataType="decimal"/>
    </xmlCellPr>
  </singleXmlCell>
  <singleXmlCell id="686" xr6:uid="{00000000-000C-0000-FFFF-FFFFAC020000}" r="K9" connectionId="0">
    <xmlCellPr id="1" xr6:uid="{00000000-0010-0000-AC02-000001000000}" uniqueName="P1078201">
      <xmlPr mapId="1" xpath="/GFI-IZD-POD/IPK-E_1000958/P1078201" xmlDataType="decimal"/>
    </xmlCellPr>
  </singleXmlCell>
  <singleXmlCell id="687" xr6:uid="{00000000-000C-0000-FFFF-FFFFAD020000}" r="L9" connectionId="0">
    <xmlCellPr id="1" xr6:uid="{00000000-0010-0000-AD02-000001000000}" uniqueName="P1078202">
      <xmlPr mapId="1" xpath="/GFI-IZD-POD/IPK-E_1000958/P1078202" xmlDataType="decimal"/>
    </xmlCellPr>
  </singleXmlCell>
  <singleXmlCell id="688" xr6:uid="{00000000-000C-0000-FFFF-FFFFAE020000}" r="M9" connectionId="0">
    <xmlCellPr id="1" xr6:uid="{00000000-0010-0000-AE02-000001000000}" uniqueName="P1078203">
      <xmlPr mapId="1" xpath="/GFI-IZD-POD/IPK-E_1000958/P1078203" xmlDataType="decimal"/>
    </xmlCellPr>
  </singleXmlCell>
  <singleXmlCell id="689" xr6:uid="{00000000-000C-0000-FFFF-FFFFAF020000}" r="N9" connectionId="0">
    <xmlCellPr id="1" xr6:uid="{00000000-0010-0000-AF02-000001000000}" uniqueName="P1078204">
      <xmlPr mapId="1" xpath="/GFI-IZD-POD/IPK-E_1000958/P1078204" xmlDataType="decimal"/>
    </xmlCellPr>
  </singleXmlCell>
  <singleXmlCell id="690" xr6:uid="{00000000-000C-0000-FFFF-FFFFB0020000}" r="O9" connectionId="0">
    <xmlCellPr id="1" xr6:uid="{00000000-0010-0000-B002-000001000000}" uniqueName="P1078205">
      <xmlPr mapId="1" xpath="/GFI-IZD-POD/IPK-E_1000958/P1078205" xmlDataType="decimal"/>
    </xmlCellPr>
  </singleXmlCell>
  <singleXmlCell id="691" xr6:uid="{00000000-000C-0000-FFFF-FFFFB1020000}" r="P9" connectionId="0">
    <xmlCellPr id="1" xr6:uid="{00000000-0010-0000-B102-000001000000}" uniqueName="P1081541">
      <xmlPr mapId="1" xpath="/GFI-IZD-POD/IPK-E_1000958/P1081541" xmlDataType="decimal"/>
    </xmlCellPr>
  </singleXmlCell>
  <singleXmlCell id="692" xr6:uid="{00000000-000C-0000-FFFF-FFFFB2020000}" r="Q9" connectionId="0">
    <xmlCellPr id="1" xr6:uid="{00000000-0010-0000-B202-000001000000}" uniqueName="P1081548">
      <xmlPr mapId="1" xpath="/GFI-IZD-POD/IPK-E_1000958/P1081548" xmlDataType="decimal"/>
    </xmlCellPr>
  </singleXmlCell>
  <singleXmlCell id="693" xr6:uid="{00000000-000C-0000-FFFF-FFFFB3020000}" r="R9" connectionId="0">
    <xmlCellPr id="1" xr6:uid="{00000000-0010-0000-B302-000001000000}" uniqueName="P1081662">
      <xmlPr mapId="1" xpath="/GFI-IZD-POD/IPK-E_1000958/P1081662" xmlDataType="decimal"/>
    </xmlCellPr>
  </singleXmlCell>
  <singleXmlCell id="694" xr6:uid="{00000000-000C-0000-FFFF-FFFFB4020000}" r="S9" connectionId="0">
    <xmlCellPr id="1" xr6:uid="{00000000-0010-0000-B402-000001000000}" uniqueName="P1123006">
      <xmlPr mapId="1" xpath="/GFI-IZD-POD/IPK-E_1000958/P1123006" xmlDataType="decimal"/>
    </xmlCellPr>
  </singleXmlCell>
  <singleXmlCell id="695" xr6:uid="{00000000-000C-0000-FFFF-FFFFB5020000}" r="T9" connectionId="0">
    <xmlCellPr id="1" xr6:uid="{00000000-0010-0000-B502-000001000000}" uniqueName="P1123007">
      <xmlPr mapId="1" xpath="/GFI-IZD-POD/IPK-E_1000958/P1123007" xmlDataType="decimal"/>
    </xmlCellPr>
  </singleXmlCell>
  <singleXmlCell id="696" xr6:uid="{00000000-000C-0000-FFFF-FFFFB6020000}" r="U9" connectionId="0">
    <xmlCellPr id="1" xr6:uid="{00000000-0010-0000-B602-000001000000}" uniqueName="P1081664">
      <xmlPr mapId="1" xpath="/GFI-IZD-POD/IPK-E_1000958/P1081664" xmlDataType="decimal"/>
    </xmlCellPr>
  </singleXmlCell>
  <singleXmlCell id="697" xr6:uid="{00000000-000C-0000-FFFF-FFFFB7020000}" r="V9" connectionId="0">
    <xmlCellPr id="1" xr6:uid="{00000000-0010-0000-B702-000001000000}" uniqueName="P1081666">
      <xmlPr mapId="1" xpath="/GFI-IZD-POD/IPK-E_1000958/P1081666" xmlDataType="decimal"/>
    </xmlCellPr>
  </singleXmlCell>
  <singleXmlCell id="698" xr6:uid="{00000000-000C-0000-FFFF-FFFFB8020000}" r="W9" connectionId="0">
    <xmlCellPr id="1" xr6:uid="{00000000-0010-0000-B802-000001000000}" uniqueName="P1081668">
      <xmlPr mapId="1" xpath="/GFI-IZD-POD/IPK-E_1000958/P1081668" xmlDataType="decimal"/>
    </xmlCellPr>
  </singleXmlCell>
  <singleXmlCell id="699" xr6:uid="{00000000-000C-0000-FFFF-FFFFB9020000}" r="X9" connectionId="0">
    <xmlCellPr id="1" xr6:uid="{00000000-0010-0000-B902-000001000000}" uniqueName="P1081670">
      <xmlPr mapId="1" xpath="/GFI-IZD-POD/IPK-E_1000958/P1081670" xmlDataType="decimal"/>
    </xmlCellPr>
  </singleXmlCell>
  <singleXmlCell id="700" xr6:uid="{00000000-000C-0000-FFFF-FFFFBA020000}" r="Y9" connectionId="0">
    <xmlCellPr id="1" xr6:uid="{00000000-0010-0000-BA02-000001000000}" uniqueName="P1081672">
      <xmlPr mapId="1" xpath="/GFI-IZD-POD/IPK-E_1000958/P1081672" xmlDataType="decimal"/>
    </xmlCellPr>
  </singleXmlCell>
  <singleXmlCell id="701" xr6:uid="{00000000-000C-0000-FFFF-FFFFBB020000}" r="H10" connectionId="0">
    <xmlCellPr id="1" xr6:uid="{00000000-0010-0000-BB02-000001000000}" uniqueName="P1078206">
      <xmlPr mapId="1" xpath="/GFI-IZD-POD/IPK-E_1000958/P1078206" xmlDataType="decimal"/>
    </xmlCellPr>
  </singleXmlCell>
  <singleXmlCell id="702" xr6:uid="{00000000-000C-0000-FFFF-FFFFBC020000}" r="I10" connectionId="0">
    <xmlCellPr id="1" xr6:uid="{00000000-0010-0000-BC02-000001000000}" uniqueName="P1078207">
      <xmlPr mapId="1" xpath="/GFI-IZD-POD/IPK-E_1000958/P1078207" xmlDataType="decimal"/>
    </xmlCellPr>
  </singleXmlCell>
  <singleXmlCell id="703" xr6:uid="{00000000-000C-0000-FFFF-FFFFBD020000}" r="J10" connectionId="0">
    <xmlCellPr id="1" xr6:uid="{00000000-0010-0000-BD02-000001000000}" uniqueName="P1078208">
      <xmlPr mapId="1" xpath="/GFI-IZD-POD/IPK-E_1000958/P1078208" xmlDataType="decimal"/>
    </xmlCellPr>
  </singleXmlCell>
  <singleXmlCell id="704" xr6:uid="{00000000-000C-0000-FFFF-FFFFBE020000}" r="K10" connectionId="0">
    <xmlCellPr id="1" xr6:uid="{00000000-0010-0000-BE02-000001000000}" uniqueName="P1078209">
      <xmlPr mapId="1" xpath="/GFI-IZD-POD/IPK-E_1000958/P1078209" xmlDataType="decimal"/>
    </xmlCellPr>
  </singleXmlCell>
  <singleXmlCell id="705" xr6:uid="{00000000-000C-0000-FFFF-FFFFBF020000}" r="L10" connectionId="0">
    <xmlCellPr id="1" xr6:uid="{00000000-0010-0000-BF02-000001000000}" uniqueName="P1078210">
      <xmlPr mapId="1" xpath="/GFI-IZD-POD/IPK-E_1000958/P1078210" xmlDataType="decimal"/>
    </xmlCellPr>
  </singleXmlCell>
  <singleXmlCell id="706" xr6:uid="{00000000-000C-0000-FFFF-FFFFC0020000}" r="M10" connectionId="0">
    <xmlCellPr id="1" xr6:uid="{00000000-0010-0000-C002-000001000000}" uniqueName="P1078215">
      <xmlPr mapId="1" xpath="/GFI-IZD-POD/IPK-E_1000958/P1078215" xmlDataType="decimal"/>
    </xmlCellPr>
  </singleXmlCell>
  <singleXmlCell id="707" xr6:uid="{00000000-000C-0000-FFFF-FFFFC1020000}" r="N10" connectionId="0">
    <xmlCellPr id="1" xr6:uid="{00000000-0010-0000-C102-000001000000}" uniqueName="P1078217">
      <xmlPr mapId="1" xpath="/GFI-IZD-POD/IPK-E_1000958/P1078217" xmlDataType="decimal"/>
    </xmlCellPr>
  </singleXmlCell>
  <singleXmlCell id="708" xr6:uid="{00000000-000C-0000-FFFF-FFFFC2020000}" r="O10" connectionId="0">
    <xmlCellPr id="1" xr6:uid="{00000000-0010-0000-C202-000001000000}" uniqueName="P1078220">
      <xmlPr mapId="1" xpath="/GFI-IZD-POD/IPK-E_1000958/P1078220" xmlDataType="decimal"/>
    </xmlCellPr>
  </singleXmlCell>
  <singleXmlCell id="709" xr6:uid="{00000000-000C-0000-FFFF-FFFFC3020000}" r="P10" connectionId="0">
    <xmlCellPr id="1" xr6:uid="{00000000-0010-0000-C302-000001000000}" uniqueName="P1081542">
      <xmlPr mapId="1" xpath="/GFI-IZD-POD/IPK-E_1000958/P1081542" xmlDataType="decimal"/>
    </xmlCellPr>
  </singleXmlCell>
  <singleXmlCell id="710" xr6:uid="{00000000-000C-0000-FFFF-FFFFC4020000}" r="Q10" connectionId="0">
    <xmlCellPr id="1" xr6:uid="{00000000-0010-0000-C402-000001000000}" uniqueName="P1081646">
      <xmlPr mapId="1" xpath="/GFI-IZD-POD/IPK-E_1000958/P1081646" xmlDataType="decimal"/>
    </xmlCellPr>
  </singleXmlCell>
  <singleXmlCell id="711" xr6:uid="{00000000-000C-0000-FFFF-FFFFC5020000}" r="R10" connectionId="0">
    <xmlCellPr id="1" xr6:uid="{00000000-0010-0000-C502-000001000000}" uniqueName="P1081674">
      <xmlPr mapId="1" xpath="/GFI-IZD-POD/IPK-E_1000958/P1081674" xmlDataType="decimal"/>
    </xmlCellPr>
  </singleXmlCell>
  <singleXmlCell id="712" xr6:uid="{00000000-000C-0000-FFFF-FFFFC6020000}" r="S10" connectionId="0">
    <xmlCellPr id="1" xr6:uid="{00000000-0010-0000-C602-000001000000}" uniqueName="P1123008">
      <xmlPr mapId="1" xpath="/GFI-IZD-POD/IPK-E_1000958/P1123008" xmlDataType="decimal"/>
    </xmlCellPr>
  </singleXmlCell>
  <singleXmlCell id="713" xr6:uid="{00000000-000C-0000-FFFF-FFFFC7020000}" r="T10" connectionId="0">
    <xmlCellPr id="1" xr6:uid="{00000000-0010-0000-C702-000001000000}" uniqueName="P1123009">
      <xmlPr mapId="1" xpath="/GFI-IZD-POD/IPK-E_1000958/P1123009" xmlDataType="decimal"/>
    </xmlCellPr>
  </singleXmlCell>
  <singleXmlCell id="714" xr6:uid="{00000000-000C-0000-FFFF-FFFFC8020000}" r="U10" connectionId="0">
    <xmlCellPr id="1" xr6:uid="{00000000-0010-0000-C802-000001000000}" uniqueName="P1081676">
      <xmlPr mapId="1" xpath="/GFI-IZD-POD/IPK-E_1000958/P1081676" xmlDataType="decimal"/>
    </xmlCellPr>
  </singleXmlCell>
  <singleXmlCell id="715" xr6:uid="{00000000-000C-0000-FFFF-FFFFC9020000}" r="V10" connectionId="0">
    <xmlCellPr id="1" xr6:uid="{00000000-0010-0000-C902-000001000000}" uniqueName="P1081678">
      <xmlPr mapId="1" xpath="/GFI-IZD-POD/IPK-E_1000958/P1081678" xmlDataType="decimal"/>
    </xmlCellPr>
  </singleXmlCell>
  <singleXmlCell id="716" xr6:uid="{00000000-000C-0000-FFFF-FFFFCA020000}" r="W10" connectionId="0">
    <xmlCellPr id="1" xr6:uid="{00000000-0010-0000-CA02-000001000000}" uniqueName="P1081680">
      <xmlPr mapId="1" xpath="/GFI-IZD-POD/IPK-E_1000958/P1081680" xmlDataType="decimal"/>
    </xmlCellPr>
  </singleXmlCell>
  <singleXmlCell id="717" xr6:uid="{00000000-000C-0000-FFFF-FFFFCB020000}" r="X10" connectionId="0">
    <xmlCellPr id="1" xr6:uid="{00000000-0010-0000-CB02-000001000000}" uniqueName="P1081682">
      <xmlPr mapId="1" xpath="/GFI-IZD-POD/IPK-E_1000958/P1081682" xmlDataType="decimal"/>
    </xmlCellPr>
  </singleXmlCell>
  <singleXmlCell id="718" xr6:uid="{00000000-000C-0000-FFFF-FFFFCC020000}" r="Y10" connectionId="0">
    <xmlCellPr id="1" xr6:uid="{00000000-0010-0000-CC02-000001000000}" uniqueName="P1081684">
      <xmlPr mapId="1" xpath="/GFI-IZD-POD/IPK-E_1000958/P1081684" xmlDataType="decimal"/>
    </xmlCellPr>
  </singleXmlCell>
  <singleXmlCell id="719" xr6:uid="{00000000-000C-0000-FFFF-FFFFCD020000}" r="H11" connectionId="0">
    <xmlCellPr id="1" xr6:uid="{00000000-0010-0000-CD02-000001000000}" uniqueName="P1078222">
      <xmlPr mapId="1" xpath="/GFI-IZD-POD/IPK-E_1000958/P1078222" xmlDataType="decimal"/>
    </xmlCellPr>
  </singleXmlCell>
  <singleXmlCell id="720" xr6:uid="{00000000-000C-0000-FFFF-FFFFCE020000}" r="I11" connectionId="0">
    <xmlCellPr id="1" xr6:uid="{00000000-0010-0000-CE02-000001000000}" uniqueName="P1078224">
      <xmlPr mapId="1" xpath="/GFI-IZD-POD/IPK-E_1000958/P1078224" xmlDataType="decimal"/>
    </xmlCellPr>
  </singleXmlCell>
  <singleXmlCell id="721" xr6:uid="{00000000-000C-0000-FFFF-FFFFCF020000}" r="J11" connectionId="0">
    <xmlCellPr id="1" xr6:uid="{00000000-0010-0000-CF02-000001000000}" uniqueName="P1078226">
      <xmlPr mapId="1" xpath="/GFI-IZD-POD/IPK-E_1000958/P1078226" xmlDataType="decimal"/>
    </xmlCellPr>
  </singleXmlCell>
  <singleXmlCell id="722" xr6:uid="{00000000-000C-0000-FFFF-FFFFD0020000}" r="K11" connectionId="0">
    <xmlCellPr id="1" xr6:uid="{00000000-0010-0000-D002-000001000000}" uniqueName="P1078229">
      <xmlPr mapId="1" xpath="/GFI-IZD-POD/IPK-E_1000958/P1078229" xmlDataType="decimal"/>
    </xmlCellPr>
  </singleXmlCell>
  <singleXmlCell id="723" xr6:uid="{00000000-000C-0000-FFFF-FFFFD1020000}" r="L11" connectionId="0">
    <xmlCellPr id="1" xr6:uid="{00000000-0010-0000-D102-000001000000}" uniqueName="P1078231">
      <xmlPr mapId="1" xpath="/GFI-IZD-POD/IPK-E_1000958/P1078231" xmlDataType="decimal"/>
    </xmlCellPr>
  </singleXmlCell>
  <singleXmlCell id="724" xr6:uid="{00000000-000C-0000-FFFF-FFFFD2020000}" r="M11" connectionId="0">
    <xmlCellPr id="1" xr6:uid="{00000000-0010-0000-D202-000001000000}" uniqueName="P1078233">
      <xmlPr mapId="1" xpath="/GFI-IZD-POD/IPK-E_1000958/P1078233" xmlDataType="decimal"/>
    </xmlCellPr>
  </singleXmlCell>
  <singleXmlCell id="725" xr6:uid="{00000000-000C-0000-FFFF-FFFFD3020000}" r="N11" connectionId="0">
    <xmlCellPr id="1" xr6:uid="{00000000-0010-0000-D302-000001000000}" uniqueName="P1078236">
      <xmlPr mapId="1" xpath="/GFI-IZD-POD/IPK-E_1000958/P1078236" xmlDataType="decimal"/>
    </xmlCellPr>
  </singleXmlCell>
  <singleXmlCell id="726" xr6:uid="{00000000-000C-0000-FFFF-FFFFD4020000}" r="O11" connectionId="0">
    <xmlCellPr id="1" xr6:uid="{00000000-0010-0000-D402-000001000000}" uniqueName="P1078237">
      <xmlPr mapId="1" xpath="/GFI-IZD-POD/IPK-E_1000958/P1078237" xmlDataType="decimal"/>
    </xmlCellPr>
  </singleXmlCell>
  <singleXmlCell id="727" xr6:uid="{00000000-000C-0000-FFFF-FFFFD5020000}" r="P11" connectionId="0">
    <xmlCellPr id="1" xr6:uid="{00000000-0010-0000-D502-000001000000}" uniqueName="P1081543">
      <xmlPr mapId="1" xpath="/GFI-IZD-POD/IPK-E_1000958/P1081543" xmlDataType="decimal"/>
    </xmlCellPr>
  </singleXmlCell>
  <singleXmlCell id="728" xr6:uid="{00000000-000C-0000-FFFF-FFFFD6020000}" r="Q11" connectionId="0">
    <xmlCellPr id="1" xr6:uid="{00000000-0010-0000-D602-000001000000}" uniqueName="P1081685">
      <xmlPr mapId="1" xpath="/GFI-IZD-POD/IPK-E_1000958/P1081685" xmlDataType="decimal"/>
    </xmlCellPr>
  </singleXmlCell>
  <singleXmlCell id="729" xr6:uid="{00000000-000C-0000-FFFF-FFFFD7020000}" r="R11" connectionId="0">
    <xmlCellPr id="1" xr6:uid="{00000000-0010-0000-D702-000001000000}" uniqueName="P1081686">
      <xmlPr mapId="1" xpath="/GFI-IZD-POD/IPK-E_1000958/P1081686" xmlDataType="decimal"/>
    </xmlCellPr>
  </singleXmlCell>
  <singleXmlCell id="730" xr6:uid="{00000000-000C-0000-FFFF-FFFFD8020000}" r="S11" connectionId="0">
    <xmlCellPr id="1" xr6:uid="{00000000-0010-0000-D802-000001000000}" uniqueName="P1123010">
      <xmlPr mapId="1" xpath="/GFI-IZD-POD/IPK-E_1000958/P1123010" xmlDataType="decimal"/>
    </xmlCellPr>
  </singleXmlCell>
  <singleXmlCell id="731" xr6:uid="{00000000-000C-0000-FFFF-FFFFD9020000}" r="T11" connectionId="0">
    <xmlCellPr id="1" xr6:uid="{00000000-0010-0000-D902-000001000000}" uniqueName="P1123011">
      <xmlPr mapId="1" xpath="/GFI-IZD-POD/IPK-E_1000958/P1123011" xmlDataType="decimal"/>
    </xmlCellPr>
  </singleXmlCell>
  <singleXmlCell id="732" xr6:uid="{00000000-000C-0000-FFFF-FFFFDA020000}" r="U11" connectionId="0">
    <xmlCellPr id="1" xr6:uid="{00000000-0010-0000-DA02-000001000000}" uniqueName="P1081687">
      <xmlPr mapId="1" xpath="/GFI-IZD-POD/IPK-E_1000958/P1081687" xmlDataType="decimal"/>
    </xmlCellPr>
  </singleXmlCell>
  <singleXmlCell id="733" xr6:uid="{00000000-000C-0000-FFFF-FFFFDB020000}" r="V11" connectionId="0">
    <xmlCellPr id="1" xr6:uid="{00000000-0010-0000-DB02-000001000000}" uniqueName="P1081688">
      <xmlPr mapId="1" xpath="/GFI-IZD-POD/IPK-E_1000958/P1081688" xmlDataType="decimal"/>
    </xmlCellPr>
  </singleXmlCell>
  <singleXmlCell id="734" xr6:uid="{00000000-000C-0000-FFFF-FFFFDC020000}" r="W11" connectionId="0">
    <xmlCellPr id="1" xr6:uid="{00000000-0010-0000-DC02-000001000000}" uniqueName="P1081689">
      <xmlPr mapId="1" xpath="/GFI-IZD-POD/IPK-E_1000958/P1081689" xmlDataType="decimal"/>
    </xmlCellPr>
  </singleXmlCell>
  <singleXmlCell id="735" xr6:uid="{00000000-000C-0000-FFFF-FFFFDD020000}" r="X11" connectionId="0">
    <xmlCellPr id="1" xr6:uid="{00000000-0010-0000-DD02-000001000000}" uniqueName="P1081690">
      <xmlPr mapId="1" xpath="/GFI-IZD-POD/IPK-E_1000958/P1081690" xmlDataType="decimal"/>
    </xmlCellPr>
  </singleXmlCell>
  <singleXmlCell id="736" xr6:uid="{00000000-000C-0000-FFFF-FFFFDE020000}" r="Y11" connectionId="0">
    <xmlCellPr id="1" xr6:uid="{00000000-0010-0000-DE02-000001000000}" uniqueName="P1081696">
      <xmlPr mapId="1" xpath="/GFI-IZD-POD/IPK-E_1000958/P1081696" xmlDataType="decimal"/>
    </xmlCellPr>
  </singleXmlCell>
  <singleXmlCell id="737" xr6:uid="{00000000-000C-0000-FFFF-FFFFDF020000}" r="H12" connectionId="0">
    <xmlCellPr id="1" xr6:uid="{00000000-0010-0000-DF02-000001000000}" uniqueName="P1078238">
      <xmlPr mapId="1" xpath="/GFI-IZD-POD/IPK-E_1000958/P1078238" xmlDataType="decimal"/>
    </xmlCellPr>
  </singleXmlCell>
  <singleXmlCell id="738" xr6:uid="{00000000-000C-0000-FFFF-FFFFE0020000}" r="I12" connectionId="0">
    <xmlCellPr id="1" xr6:uid="{00000000-0010-0000-E002-000001000000}" uniqueName="P1078239">
      <xmlPr mapId="1" xpath="/GFI-IZD-POD/IPK-E_1000958/P1078239" xmlDataType="decimal"/>
    </xmlCellPr>
  </singleXmlCell>
  <singleXmlCell id="739" xr6:uid="{00000000-000C-0000-FFFF-FFFFE1020000}" r="J12" connectionId="0">
    <xmlCellPr id="1" xr6:uid="{00000000-0010-0000-E102-000001000000}" uniqueName="P1078240">
      <xmlPr mapId="1" xpath="/GFI-IZD-POD/IPK-E_1000958/P1078240" xmlDataType="decimal"/>
    </xmlCellPr>
  </singleXmlCell>
  <singleXmlCell id="740" xr6:uid="{00000000-000C-0000-FFFF-FFFFE2020000}" r="K12" connectionId="0">
    <xmlCellPr id="1" xr6:uid="{00000000-0010-0000-E202-000001000000}" uniqueName="P1078241">
      <xmlPr mapId="1" xpath="/GFI-IZD-POD/IPK-E_1000958/P1078241" xmlDataType="decimal"/>
    </xmlCellPr>
  </singleXmlCell>
  <singleXmlCell id="741" xr6:uid="{00000000-000C-0000-FFFF-FFFFE3020000}" r="L12" connectionId="0">
    <xmlCellPr id="1" xr6:uid="{00000000-0010-0000-E302-000001000000}" uniqueName="P1078242">
      <xmlPr mapId="1" xpath="/GFI-IZD-POD/IPK-E_1000958/P1078242" xmlDataType="decimal"/>
    </xmlCellPr>
  </singleXmlCell>
  <singleXmlCell id="742" xr6:uid="{00000000-000C-0000-FFFF-FFFFE4020000}" r="M12" connectionId="0">
    <xmlCellPr id="1" xr6:uid="{00000000-0010-0000-E402-000001000000}" uniqueName="P1078243">
      <xmlPr mapId="1" xpath="/GFI-IZD-POD/IPK-E_1000958/P1078243" xmlDataType="decimal"/>
    </xmlCellPr>
  </singleXmlCell>
  <singleXmlCell id="743" xr6:uid="{00000000-000C-0000-FFFF-FFFFE5020000}" r="N12" connectionId="0">
    <xmlCellPr id="1" xr6:uid="{00000000-0010-0000-E502-000001000000}" uniqueName="P1078946">
      <xmlPr mapId="1" xpath="/GFI-IZD-POD/IPK-E_1000958/P1078946" xmlDataType="decimal"/>
    </xmlCellPr>
  </singleXmlCell>
  <singleXmlCell id="744" xr6:uid="{00000000-000C-0000-FFFF-FFFFE6020000}" r="O12" connectionId="0">
    <xmlCellPr id="1" xr6:uid="{00000000-0010-0000-E602-000001000000}" uniqueName="P1078947">
      <xmlPr mapId="1" xpath="/GFI-IZD-POD/IPK-E_1000958/P1078947" xmlDataType="decimal"/>
    </xmlCellPr>
  </singleXmlCell>
  <singleXmlCell id="745" xr6:uid="{00000000-000C-0000-FFFF-FFFFE7020000}" r="P12" connectionId="0">
    <xmlCellPr id="1" xr6:uid="{00000000-0010-0000-E702-000001000000}" uniqueName="P1081544">
      <xmlPr mapId="1" xpath="/GFI-IZD-POD/IPK-E_1000958/P1081544" xmlDataType="decimal"/>
    </xmlCellPr>
  </singleXmlCell>
  <singleXmlCell id="746" xr6:uid="{00000000-000C-0000-FFFF-FFFFE8020000}" r="Q12" connectionId="0">
    <xmlCellPr id="1" xr6:uid="{00000000-0010-0000-E802-000001000000}" uniqueName="P1081697">
      <xmlPr mapId="1" xpath="/GFI-IZD-POD/IPK-E_1000958/P1081697" xmlDataType="decimal"/>
    </xmlCellPr>
  </singleXmlCell>
  <singleXmlCell id="747" xr6:uid="{00000000-000C-0000-FFFF-FFFFE9020000}" r="R12" connectionId="0">
    <xmlCellPr id="1" xr6:uid="{00000000-0010-0000-E902-000001000000}" uniqueName="P1081698">
      <xmlPr mapId="1" xpath="/GFI-IZD-POD/IPK-E_1000958/P1081698" xmlDataType="decimal"/>
    </xmlCellPr>
  </singleXmlCell>
  <singleXmlCell id="748" xr6:uid="{00000000-000C-0000-FFFF-FFFFEA020000}" r="S12" connectionId="0">
    <xmlCellPr id="1" xr6:uid="{00000000-0010-0000-EA02-000001000000}" uniqueName="P1123012">
      <xmlPr mapId="1" xpath="/GFI-IZD-POD/IPK-E_1000958/P1123012" xmlDataType="decimal"/>
    </xmlCellPr>
  </singleXmlCell>
  <singleXmlCell id="749" xr6:uid="{00000000-000C-0000-FFFF-FFFFEB020000}" r="T12" connectionId="0">
    <xmlCellPr id="1" xr6:uid="{00000000-0010-0000-EB02-000001000000}" uniqueName="P1123013">
      <xmlPr mapId="1" xpath="/GFI-IZD-POD/IPK-E_1000958/P1123013" xmlDataType="decimal"/>
    </xmlCellPr>
  </singleXmlCell>
  <singleXmlCell id="750" xr6:uid="{00000000-000C-0000-FFFF-FFFFEC020000}" r="U12" connectionId="0">
    <xmlCellPr id="1" xr6:uid="{00000000-0010-0000-EC02-000001000000}" uniqueName="P1081699">
      <xmlPr mapId="1" xpath="/GFI-IZD-POD/IPK-E_1000958/P1081699" xmlDataType="decimal"/>
    </xmlCellPr>
  </singleXmlCell>
  <singleXmlCell id="751" xr6:uid="{00000000-000C-0000-FFFF-FFFFED020000}" r="V12" connectionId="0">
    <xmlCellPr id="1" xr6:uid="{00000000-0010-0000-ED02-000001000000}" uniqueName="P1081700">
      <xmlPr mapId="1" xpath="/GFI-IZD-POD/IPK-E_1000958/P1081700" xmlDataType="decimal"/>
    </xmlCellPr>
  </singleXmlCell>
  <singleXmlCell id="752" xr6:uid="{00000000-000C-0000-FFFF-FFFFEE020000}" r="W12" connectionId="0">
    <xmlCellPr id="1" xr6:uid="{00000000-0010-0000-EE02-000001000000}" uniqueName="P1081701">
      <xmlPr mapId="1" xpath="/GFI-IZD-POD/IPK-E_1000958/P1081701" xmlDataType="decimal"/>
    </xmlCellPr>
  </singleXmlCell>
  <singleXmlCell id="753" xr6:uid="{00000000-000C-0000-FFFF-FFFFEF020000}" r="X12" connectionId="0">
    <xmlCellPr id="1" xr6:uid="{00000000-0010-0000-EF02-000001000000}" uniqueName="P1081702">
      <xmlPr mapId="1" xpath="/GFI-IZD-POD/IPK-E_1000958/P1081702" xmlDataType="decimal"/>
    </xmlCellPr>
  </singleXmlCell>
  <singleXmlCell id="754" xr6:uid="{00000000-000C-0000-FFFF-FFFFF0020000}" r="Y12" connectionId="0">
    <xmlCellPr id="1" xr6:uid="{00000000-0010-0000-F002-000001000000}" uniqueName="P1081703">
      <xmlPr mapId="1" xpath="/GFI-IZD-POD/IPK-E_1000958/P1081703" xmlDataType="decimal"/>
    </xmlCellPr>
  </singleXmlCell>
  <singleXmlCell id="755" xr6:uid="{00000000-000C-0000-FFFF-FFFFF1020000}" r="H13" connectionId="0">
    <xmlCellPr id="1" xr6:uid="{00000000-0010-0000-F102-000001000000}" uniqueName="P1078948">
      <xmlPr mapId="1" xpath="/GFI-IZD-POD/IPK-E_1000958/P1078948" xmlDataType="decimal"/>
    </xmlCellPr>
  </singleXmlCell>
  <singleXmlCell id="756" xr6:uid="{00000000-000C-0000-FFFF-FFFFF2020000}" r="I13" connectionId="0">
    <xmlCellPr id="1" xr6:uid="{00000000-0010-0000-F202-000001000000}" uniqueName="P1078949">
      <xmlPr mapId="1" xpath="/GFI-IZD-POD/IPK-E_1000958/P1078949" xmlDataType="decimal"/>
    </xmlCellPr>
  </singleXmlCell>
  <singleXmlCell id="757" xr6:uid="{00000000-000C-0000-FFFF-FFFFF3020000}" r="J13" connectionId="0">
    <xmlCellPr id="1" xr6:uid="{00000000-0010-0000-F302-000001000000}" uniqueName="P1079430">
      <xmlPr mapId="1" xpath="/GFI-IZD-POD/IPK-E_1000958/P1079430" xmlDataType="decimal"/>
    </xmlCellPr>
  </singleXmlCell>
  <singleXmlCell id="758" xr6:uid="{00000000-000C-0000-FFFF-FFFFF4020000}" r="K13" connectionId="0">
    <xmlCellPr id="1" xr6:uid="{00000000-0010-0000-F402-000001000000}" uniqueName="P1079851">
      <xmlPr mapId="1" xpath="/GFI-IZD-POD/IPK-E_1000958/P1079851" xmlDataType="decimal"/>
    </xmlCellPr>
  </singleXmlCell>
  <singleXmlCell id="759" xr6:uid="{00000000-000C-0000-FFFF-FFFFF5020000}" r="L13" connectionId="0">
    <xmlCellPr id="1" xr6:uid="{00000000-0010-0000-F502-000001000000}" uniqueName="P1079852">
      <xmlPr mapId="1" xpath="/GFI-IZD-POD/IPK-E_1000958/P1079852" xmlDataType="decimal"/>
    </xmlCellPr>
  </singleXmlCell>
  <singleXmlCell id="760" xr6:uid="{00000000-000C-0000-FFFF-FFFFF6020000}" r="M13" connectionId="0">
    <xmlCellPr id="1" xr6:uid="{00000000-0010-0000-F602-000001000000}" uniqueName="P1079853">
      <xmlPr mapId="1" xpath="/GFI-IZD-POD/IPK-E_1000958/P1079853" xmlDataType="decimal"/>
    </xmlCellPr>
  </singleXmlCell>
  <singleXmlCell id="761" xr6:uid="{00000000-000C-0000-FFFF-FFFFF7020000}" r="N13" connectionId="0">
    <xmlCellPr id="1" xr6:uid="{00000000-0010-0000-F702-000001000000}" uniqueName="P1079854">
      <xmlPr mapId="1" xpath="/GFI-IZD-POD/IPK-E_1000958/P1079854" xmlDataType="decimal"/>
    </xmlCellPr>
  </singleXmlCell>
  <singleXmlCell id="762" xr6:uid="{00000000-000C-0000-FFFF-FFFFF8020000}" r="O13" connectionId="0">
    <xmlCellPr id="1" xr6:uid="{00000000-0010-0000-F802-000001000000}" uniqueName="P1079855">
      <xmlPr mapId="1" xpath="/GFI-IZD-POD/IPK-E_1000958/P1079855" xmlDataType="decimal"/>
    </xmlCellPr>
  </singleXmlCell>
  <singleXmlCell id="763" xr6:uid="{00000000-000C-0000-FFFF-FFFFF9020000}" r="P13" connectionId="0">
    <xmlCellPr id="1" xr6:uid="{00000000-0010-0000-F902-000001000000}" uniqueName="P1081545">
      <xmlPr mapId="1" xpath="/GFI-IZD-POD/IPK-E_1000958/P1081545" xmlDataType="decimal"/>
    </xmlCellPr>
  </singleXmlCell>
  <singleXmlCell id="764" xr6:uid="{00000000-000C-0000-FFFF-FFFFFA020000}" r="Q13" connectionId="0">
    <xmlCellPr id="1" xr6:uid="{00000000-0010-0000-FA02-000001000000}" uniqueName="P1081704">
      <xmlPr mapId="1" xpath="/GFI-IZD-POD/IPK-E_1000958/P1081704" xmlDataType="decimal"/>
    </xmlCellPr>
  </singleXmlCell>
  <singleXmlCell id="765" xr6:uid="{00000000-000C-0000-FFFF-FFFFFB020000}" r="R13" connectionId="0">
    <xmlCellPr id="1" xr6:uid="{00000000-0010-0000-FB02-000001000000}" uniqueName="P1081705">
      <xmlPr mapId="1" xpath="/GFI-IZD-POD/IPK-E_1000958/P1081705" xmlDataType="decimal"/>
    </xmlCellPr>
  </singleXmlCell>
  <singleXmlCell id="766" xr6:uid="{00000000-000C-0000-FFFF-FFFFFC020000}" r="S13" connectionId="0">
    <xmlCellPr id="1" xr6:uid="{00000000-0010-0000-FC02-000001000000}" uniqueName="P1123014">
      <xmlPr mapId="1" xpath="/GFI-IZD-POD/IPK-E_1000958/P1123014" xmlDataType="decimal"/>
    </xmlCellPr>
  </singleXmlCell>
  <singleXmlCell id="767" xr6:uid="{00000000-000C-0000-FFFF-FFFFFD020000}" r="T13" connectionId="0">
    <xmlCellPr id="1" xr6:uid="{00000000-0010-0000-FD02-000001000000}" uniqueName="P1123015">
      <xmlPr mapId="1" xpath="/GFI-IZD-POD/IPK-E_1000958/P1123015" xmlDataType="decimal"/>
    </xmlCellPr>
  </singleXmlCell>
  <singleXmlCell id="768" xr6:uid="{00000000-000C-0000-FFFF-FFFFFE020000}" r="U13" connectionId="0">
    <xmlCellPr id="1" xr6:uid="{00000000-0010-0000-FE02-000001000000}" uniqueName="P1081706">
      <xmlPr mapId="1" xpath="/GFI-IZD-POD/IPK-E_1000958/P1081706" xmlDataType="decimal"/>
    </xmlCellPr>
  </singleXmlCell>
  <singleXmlCell id="769" xr6:uid="{00000000-000C-0000-FFFF-FFFFFF020000}" r="V13" connectionId="0">
    <xmlCellPr id="1" xr6:uid="{00000000-0010-0000-FF02-000001000000}" uniqueName="P1081707">
      <xmlPr mapId="1" xpath="/GFI-IZD-POD/IPK-E_1000958/P1081707" xmlDataType="decimal"/>
    </xmlCellPr>
  </singleXmlCell>
  <singleXmlCell id="770" xr6:uid="{00000000-000C-0000-FFFF-FFFF00030000}" r="W13" connectionId="0">
    <xmlCellPr id="1" xr6:uid="{00000000-0010-0000-0003-000001000000}" uniqueName="P1081708">
      <xmlPr mapId="1" xpath="/GFI-IZD-POD/IPK-E_1000958/P1081708" xmlDataType="decimal"/>
    </xmlCellPr>
  </singleXmlCell>
  <singleXmlCell id="771" xr6:uid="{00000000-000C-0000-FFFF-FFFF01030000}" r="X13" connectionId="0">
    <xmlCellPr id="1" xr6:uid="{00000000-0010-0000-0103-000001000000}" uniqueName="P1081709">
      <xmlPr mapId="1" xpath="/GFI-IZD-POD/IPK-E_1000958/P1081709" xmlDataType="decimal"/>
    </xmlCellPr>
  </singleXmlCell>
  <singleXmlCell id="772" xr6:uid="{00000000-000C-0000-FFFF-FFFF02030000}" r="Y13" connectionId="0">
    <xmlCellPr id="1" xr6:uid="{00000000-0010-0000-0203-000001000000}" uniqueName="P1081710">
      <xmlPr mapId="1" xpath="/GFI-IZD-POD/IPK-E_1000958/P1081710" xmlDataType="decimal"/>
    </xmlCellPr>
  </singleXmlCell>
  <singleXmlCell id="773" xr6:uid="{00000000-000C-0000-FFFF-FFFF03030000}" r="H14" connectionId="0">
    <xmlCellPr id="1" xr6:uid="{00000000-0010-0000-0303-000001000000}" uniqueName="P1079856">
      <xmlPr mapId="1" xpath="/GFI-IZD-POD/IPK-E_1000958/P1079856" xmlDataType="decimal"/>
    </xmlCellPr>
  </singleXmlCell>
  <singleXmlCell id="774" xr6:uid="{00000000-000C-0000-FFFF-FFFF04030000}" r="I14" connectionId="0">
    <xmlCellPr id="1" xr6:uid="{00000000-0010-0000-0403-000001000000}" uniqueName="P1079857">
      <xmlPr mapId="1" xpath="/GFI-IZD-POD/IPK-E_1000958/P1079857" xmlDataType="decimal"/>
    </xmlCellPr>
  </singleXmlCell>
  <singleXmlCell id="775" xr6:uid="{00000000-000C-0000-FFFF-FFFF05030000}" r="J14" connectionId="0">
    <xmlCellPr id="1" xr6:uid="{00000000-0010-0000-0503-000001000000}" uniqueName="P1079858">
      <xmlPr mapId="1" xpath="/GFI-IZD-POD/IPK-E_1000958/P1079858" xmlDataType="decimal"/>
    </xmlCellPr>
  </singleXmlCell>
  <singleXmlCell id="776" xr6:uid="{00000000-000C-0000-FFFF-FFFF06030000}" r="K14" connectionId="0">
    <xmlCellPr id="1" xr6:uid="{00000000-0010-0000-0603-000001000000}" uniqueName="P1079859">
      <xmlPr mapId="1" xpath="/GFI-IZD-POD/IPK-E_1000958/P1079859" xmlDataType="decimal"/>
    </xmlCellPr>
  </singleXmlCell>
  <singleXmlCell id="777" xr6:uid="{00000000-000C-0000-FFFF-FFFF07030000}" r="L14" connectionId="0">
    <xmlCellPr id="1" xr6:uid="{00000000-0010-0000-0703-000001000000}" uniqueName="P1079860">
      <xmlPr mapId="1" xpath="/GFI-IZD-POD/IPK-E_1000958/P1079860" xmlDataType="decimal"/>
    </xmlCellPr>
  </singleXmlCell>
  <singleXmlCell id="778" xr6:uid="{00000000-000C-0000-FFFF-FFFF08030000}" r="M14" connectionId="0">
    <xmlCellPr id="1" xr6:uid="{00000000-0010-0000-0803-000001000000}" uniqueName="P1079861">
      <xmlPr mapId="1" xpath="/GFI-IZD-POD/IPK-E_1000958/P1079861" xmlDataType="decimal"/>
    </xmlCellPr>
  </singleXmlCell>
  <singleXmlCell id="779" xr6:uid="{00000000-000C-0000-FFFF-FFFF09030000}" r="N14" connectionId="0">
    <xmlCellPr id="1" xr6:uid="{00000000-0010-0000-0903-000001000000}" uniqueName="P1079862">
      <xmlPr mapId="1" xpath="/GFI-IZD-POD/IPK-E_1000958/P1079862" xmlDataType="decimal"/>
    </xmlCellPr>
  </singleXmlCell>
  <singleXmlCell id="780" xr6:uid="{00000000-000C-0000-FFFF-FFFF0A030000}" r="O14" connectionId="0">
    <xmlCellPr id="1" xr6:uid="{00000000-0010-0000-0A03-000001000000}" uniqueName="P1079863">
      <xmlPr mapId="1" xpath="/GFI-IZD-POD/IPK-E_1000958/P1079863" xmlDataType="decimal"/>
    </xmlCellPr>
  </singleXmlCell>
  <singleXmlCell id="781" xr6:uid="{00000000-000C-0000-FFFF-FFFF0B030000}" r="P14" connectionId="0">
    <xmlCellPr id="1" xr6:uid="{00000000-0010-0000-0B03-000001000000}" uniqueName="P1081711">
      <xmlPr mapId="1" xpath="/GFI-IZD-POD/IPK-E_1000958/P1081711" xmlDataType="decimal"/>
    </xmlCellPr>
  </singleXmlCell>
  <singleXmlCell id="782" xr6:uid="{00000000-000C-0000-FFFF-FFFF0C030000}" r="Q14" connectionId="0">
    <xmlCellPr id="1" xr6:uid="{00000000-0010-0000-0C03-000001000000}" uniqueName="P1081712">
      <xmlPr mapId="1" xpath="/GFI-IZD-POD/IPK-E_1000958/P1081712" xmlDataType="decimal"/>
    </xmlCellPr>
  </singleXmlCell>
  <singleXmlCell id="783" xr6:uid="{00000000-000C-0000-FFFF-FFFF0D030000}" r="R14" connectionId="0">
    <xmlCellPr id="1" xr6:uid="{00000000-0010-0000-0D03-000001000000}" uniqueName="P1081713">
      <xmlPr mapId="1" xpath="/GFI-IZD-POD/IPK-E_1000958/P1081713" xmlDataType="decimal"/>
    </xmlCellPr>
  </singleXmlCell>
  <singleXmlCell id="784" xr6:uid="{00000000-000C-0000-FFFF-FFFF0E030000}" r="S14" connectionId="0">
    <xmlCellPr id="1" xr6:uid="{00000000-0010-0000-0E03-000001000000}" uniqueName="P1123016">
      <xmlPr mapId="1" xpath="/GFI-IZD-POD/IPK-E_1000958/P1123016" xmlDataType="decimal"/>
    </xmlCellPr>
  </singleXmlCell>
  <singleXmlCell id="785" xr6:uid="{00000000-000C-0000-FFFF-FFFF0F030000}" r="T14" connectionId="0">
    <xmlCellPr id="1" xr6:uid="{00000000-0010-0000-0F03-000001000000}" uniqueName="P1123017">
      <xmlPr mapId="1" xpath="/GFI-IZD-POD/IPK-E_1000958/P1123017" xmlDataType="decimal"/>
    </xmlCellPr>
  </singleXmlCell>
  <singleXmlCell id="786" xr6:uid="{00000000-000C-0000-FFFF-FFFF10030000}" r="U14" connectionId="0">
    <xmlCellPr id="1" xr6:uid="{00000000-0010-0000-1003-000001000000}" uniqueName="P1081714">
      <xmlPr mapId="1" xpath="/GFI-IZD-POD/IPK-E_1000958/P1081714" xmlDataType="decimal"/>
    </xmlCellPr>
  </singleXmlCell>
  <singleXmlCell id="787" xr6:uid="{00000000-000C-0000-FFFF-FFFF11030000}" r="V14" connectionId="0">
    <xmlCellPr id="1" xr6:uid="{00000000-0010-0000-1103-000001000000}" uniqueName="P1081715">
      <xmlPr mapId="1" xpath="/GFI-IZD-POD/IPK-E_1000958/P1081715" xmlDataType="decimal"/>
    </xmlCellPr>
  </singleXmlCell>
  <singleXmlCell id="788" xr6:uid="{00000000-000C-0000-FFFF-FFFF12030000}" r="W14" connectionId="0">
    <xmlCellPr id="1" xr6:uid="{00000000-0010-0000-1203-000001000000}" uniqueName="P1081716">
      <xmlPr mapId="1" xpath="/GFI-IZD-POD/IPK-E_1000958/P1081716" xmlDataType="decimal"/>
    </xmlCellPr>
  </singleXmlCell>
  <singleXmlCell id="789" xr6:uid="{00000000-000C-0000-FFFF-FFFF13030000}" r="X14" connectionId="0">
    <xmlCellPr id="1" xr6:uid="{00000000-0010-0000-1303-000001000000}" uniqueName="P1081717">
      <xmlPr mapId="1" xpath="/GFI-IZD-POD/IPK-E_1000958/P1081717" xmlDataType="decimal"/>
    </xmlCellPr>
  </singleXmlCell>
  <singleXmlCell id="790" xr6:uid="{00000000-000C-0000-FFFF-FFFF14030000}" r="Y14" connectionId="0">
    <xmlCellPr id="1" xr6:uid="{00000000-0010-0000-1403-000001000000}" uniqueName="P1081718">
      <xmlPr mapId="1" xpath="/GFI-IZD-POD/IPK-E_1000958/P1081718" xmlDataType="decimal"/>
    </xmlCellPr>
  </singleXmlCell>
  <singleXmlCell id="791" xr6:uid="{00000000-000C-0000-FFFF-FFFF15030000}" r="H15" connectionId="0">
    <xmlCellPr id="1" xr6:uid="{00000000-0010-0000-1503-000001000000}" uniqueName="P1079864">
      <xmlPr mapId="1" xpath="/GFI-IZD-POD/IPK-E_1000958/P1079864" xmlDataType="decimal"/>
    </xmlCellPr>
  </singleXmlCell>
  <singleXmlCell id="792" xr6:uid="{00000000-000C-0000-FFFF-FFFF16030000}" r="I15" connectionId="0">
    <xmlCellPr id="1" xr6:uid="{00000000-0010-0000-1603-000001000000}" uniqueName="P1079865">
      <xmlPr mapId="1" xpath="/GFI-IZD-POD/IPK-E_1000958/P1079865" xmlDataType="decimal"/>
    </xmlCellPr>
  </singleXmlCell>
  <singleXmlCell id="793" xr6:uid="{00000000-000C-0000-FFFF-FFFF17030000}" r="J15" connectionId="0">
    <xmlCellPr id="1" xr6:uid="{00000000-0010-0000-1703-000001000000}" uniqueName="P1079866">
      <xmlPr mapId="1" xpath="/GFI-IZD-POD/IPK-E_1000958/P1079866" xmlDataType="decimal"/>
    </xmlCellPr>
  </singleXmlCell>
  <singleXmlCell id="794" xr6:uid="{00000000-000C-0000-FFFF-FFFF18030000}" r="K15" connectionId="0">
    <xmlCellPr id="1" xr6:uid="{00000000-0010-0000-1803-000001000000}" uniqueName="P1079867">
      <xmlPr mapId="1" xpath="/GFI-IZD-POD/IPK-E_1000958/P1079867" xmlDataType="decimal"/>
    </xmlCellPr>
  </singleXmlCell>
  <singleXmlCell id="795" xr6:uid="{00000000-000C-0000-FFFF-FFFF19030000}" r="L15" connectionId="0">
    <xmlCellPr id="1" xr6:uid="{00000000-0010-0000-1903-000001000000}" uniqueName="P1079868">
      <xmlPr mapId="1" xpath="/GFI-IZD-POD/IPK-E_1000958/P1079868" xmlDataType="decimal"/>
    </xmlCellPr>
  </singleXmlCell>
  <singleXmlCell id="796" xr6:uid="{00000000-000C-0000-FFFF-FFFF1A030000}" r="M15" connectionId="0">
    <xmlCellPr id="1" xr6:uid="{00000000-0010-0000-1A03-000001000000}" uniqueName="P1079869">
      <xmlPr mapId="1" xpath="/GFI-IZD-POD/IPK-E_1000958/P1079869" xmlDataType="decimal"/>
    </xmlCellPr>
  </singleXmlCell>
  <singleXmlCell id="797" xr6:uid="{00000000-000C-0000-FFFF-FFFF1B030000}" r="N15" connectionId="0">
    <xmlCellPr id="1" xr6:uid="{00000000-0010-0000-1B03-000001000000}" uniqueName="P1079870">
      <xmlPr mapId="1" xpath="/GFI-IZD-POD/IPK-E_1000958/P1079870" xmlDataType="decimal"/>
    </xmlCellPr>
  </singleXmlCell>
  <singleXmlCell id="798" xr6:uid="{00000000-000C-0000-FFFF-FFFF1C030000}" r="O15" connectionId="0">
    <xmlCellPr id="1" xr6:uid="{00000000-0010-0000-1C03-000001000000}" uniqueName="P1079871">
      <xmlPr mapId="1" xpath="/GFI-IZD-POD/IPK-E_1000958/P1079871" xmlDataType="decimal"/>
    </xmlCellPr>
  </singleXmlCell>
  <singleXmlCell id="799" xr6:uid="{00000000-000C-0000-FFFF-FFFF1D030000}" r="P15" connectionId="0">
    <xmlCellPr id="1" xr6:uid="{00000000-0010-0000-1D03-000001000000}" uniqueName="P1081874">
      <xmlPr mapId="1" xpath="/GFI-IZD-POD/IPK-E_1000958/P1081874" xmlDataType="decimal"/>
    </xmlCellPr>
  </singleXmlCell>
  <singleXmlCell id="800" xr6:uid="{00000000-000C-0000-FFFF-FFFF1E030000}" r="Q15" connectionId="0">
    <xmlCellPr id="1" xr6:uid="{00000000-0010-0000-1E03-000001000000}" uniqueName="P1081877">
      <xmlPr mapId="1" xpath="/GFI-IZD-POD/IPK-E_1000958/P1081877" xmlDataType="decimal"/>
    </xmlCellPr>
  </singleXmlCell>
  <singleXmlCell id="801" xr6:uid="{00000000-000C-0000-FFFF-FFFF1F030000}" r="R15" connectionId="0">
    <xmlCellPr id="1" xr6:uid="{00000000-0010-0000-1F03-000001000000}" uniqueName="P1081880">
      <xmlPr mapId="1" xpath="/GFI-IZD-POD/IPK-E_1000958/P1081880" xmlDataType="decimal"/>
    </xmlCellPr>
  </singleXmlCell>
  <singleXmlCell id="802" xr6:uid="{00000000-000C-0000-FFFF-FFFF20030000}" r="S15" connectionId="0">
    <xmlCellPr id="1" xr6:uid="{00000000-0010-0000-2003-000001000000}" uniqueName="P1123018">
      <xmlPr mapId="1" xpath="/GFI-IZD-POD/IPK-E_1000958/P1123018" xmlDataType="decimal"/>
    </xmlCellPr>
  </singleXmlCell>
  <singleXmlCell id="803" xr6:uid="{00000000-000C-0000-FFFF-FFFF21030000}" r="T15" connectionId="0">
    <xmlCellPr id="1" xr6:uid="{00000000-0010-0000-2103-000001000000}" uniqueName="P1123019">
      <xmlPr mapId="1" xpath="/GFI-IZD-POD/IPK-E_1000958/P1123019" xmlDataType="decimal"/>
    </xmlCellPr>
  </singleXmlCell>
  <singleXmlCell id="804" xr6:uid="{00000000-000C-0000-FFFF-FFFF22030000}" r="U15" connectionId="0">
    <xmlCellPr id="1" xr6:uid="{00000000-0010-0000-2203-000001000000}" uniqueName="P1081882">
      <xmlPr mapId="1" xpath="/GFI-IZD-POD/IPK-E_1000958/P1081882" xmlDataType="decimal"/>
    </xmlCellPr>
  </singleXmlCell>
  <singleXmlCell id="805" xr6:uid="{00000000-000C-0000-FFFF-FFFF23030000}" r="V15" connectionId="0">
    <xmlCellPr id="1" xr6:uid="{00000000-0010-0000-2303-000001000000}" uniqueName="P1081888">
      <xmlPr mapId="1" xpath="/GFI-IZD-POD/IPK-E_1000958/P1081888" xmlDataType="decimal"/>
    </xmlCellPr>
  </singleXmlCell>
  <singleXmlCell id="806" xr6:uid="{00000000-000C-0000-FFFF-FFFF24030000}" r="W15" connectionId="0">
    <xmlCellPr id="1" xr6:uid="{00000000-0010-0000-2403-000001000000}" uniqueName="P1081891">
      <xmlPr mapId="1" xpath="/GFI-IZD-POD/IPK-E_1000958/P1081891" xmlDataType="decimal"/>
    </xmlCellPr>
  </singleXmlCell>
  <singleXmlCell id="807" xr6:uid="{00000000-000C-0000-FFFF-FFFF25030000}" r="X15" connectionId="0">
    <xmlCellPr id="1" xr6:uid="{00000000-0010-0000-2503-000001000000}" uniqueName="P1081893">
      <xmlPr mapId="1" xpath="/GFI-IZD-POD/IPK-E_1000958/P1081893" xmlDataType="decimal"/>
    </xmlCellPr>
  </singleXmlCell>
  <singleXmlCell id="808" xr6:uid="{00000000-000C-0000-FFFF-FFFF26030000}" r="Y15" connectionId="0">
    <xmlCellPr id="1" xr6:uid="{00000000-0010-0000-2603-000001000000}" uniqueName="P1081895">
      <xmlPr mapId="1" xpath="/GFI-IZD-POD/IPK-E_1000958/P1081895" xmlDataType="decimal"/>
    </xmlCellPr>
  </singleXmlCell>
  <singleXmlCell id="809" xr6:uid="{00000000-000C-0000-FFFF-FFFF27030000}" r="H16" connectionId="0">
    <xmlCellPr id="1" xr6:uid="{00000000-0010-0000-2703-000001000000}" uniqueName="P1079872">
      <xmlPr mapId="1" xpath="/GFI-IZD-POD/IPK-E_1000958/P1079872" xmlDataType="decimal"/>
    </xmlCellPr>
  </singleXmlCell>
  <singleXmlCell id="810" xr6:uid="{00000000-000C-0000-FFFF-FFFF28030000}" r="I16" connectionId="0">
    <xmlCellPr id="1" xr6:uid="{00000000-0010-0000-2803-000001000000}" uniqueName="P1079873">
      <xmlPr mapId="1" xpath="/GFI-IZD-POD/IPK-E_1000958/P1079873" xmlDataType="decimal"/>
    </xmlCellPr>
  </singleXmlCell>
  <singleXmlCell id="811" xr6:uid="{00000000-000C-0000-FFFF-FFFF29030000}" r="J16" connectionId="0">
    <xmlCellPr id="1" xr6:uid="{00000000-0010-0000-2903-000001000000}" uniqueName="P1079874">
      <xmlPr mapId="1" xpath="/GFI-IZD-POD/IPK-E_1000958/P1079874" xmlDataType="decimal"/>
    </xmlCellPr>
  </singleXmlCell>
  <singleXmlCell id="812" xr6:uid="{00000000-000C-0000-FFFF-FFFF2A030000}" r="K16" connectionId="0">
    <xmlCellPr id="1" xr6:uid="{00000000-0010-0000-2A03-000001000000}" uniqueName="P1079875">
      <xmlPr mapId="1" xpath="/GFI-IZD-POD/IPK-E_1000958/P1079875" xmlDataType="decimal"/>
    </xmlCellPr>
  </singleXmlCell>
  <singleXmlCell id="813" xr6:uid="{00000000-000C-0000-FFFF-FFFF2B030000}" r="L16" connectionId="0">
    <xmlCellPr id="1" xr6:uid="{00000000-0010-0000-2B03-000001000000}" uniqueName="P1079876">
      <xmlPr mapId="1" xpath="/GFI-IZD-POD/IPK-E_1000958/P1079876" xmlDataType="decimal"/>
    </xmlCellPr>
  </singleXmlCell>
  <singleXmlCell id="814" xr6:uid="{00000000-000C-0000-FFFF-FFFF2C030000}" r="M16" connectionId="0">
    <xmlCellPr id="1" xr6:uid="{00000000-0010-0000-2C03-000001000000}" uniqueName="P1079877">
      <xmlPr mapId="1" xpath="/GFI-IZD-POD/IPK-E_1000958/P1079877" xmlDataType="decimal"/>
    </xmlCellPr>
  </singleXmlCell>
  <singleXmlCell id="815" xr6:uid="{00000000-000C-0000-FFFF-FFFF2D030000}" r="N16" connectionId="0">
    <xmlCellPr id="1" xr6:uid="{00000000-0010-0000-2D03-000001000000}" uniqueName="P1079878">
      <xmlPr mapId="1" xpath="/GFI-IZD-POD/IPK-E_1000958/P1079878" xmlDataType="decimal"/>
    </xmlCellPr>
  </singleXmlCell>
  <singleXmlCell id="816" xr6:uid="{00000000-000C-0000-FFFF-FFFF2E030000}" r="O16" connectionId="0">
    <xmlCellPr id="1" xr6:uid="{00000000-0010-0000-2E03-000001000000}" uniqueName="P1079879">
      <xmlPr mapId="1" xpath="/GFI-IZD-POD/IPK-E_1000958/P1079879" xmlDataType="decimal"/>
    </xmlCellPr>
  </singleXmlCell>
  <singleXmlCell id="817" xr6:uid="{00000000-000C-0000-FFFF-FFFF2F030000}" r="P16" connectionId="0">
    <xmlCellPr id="1" xr6:uid="{00000000-0010-0000-2F03-000001000000}" uniqueName="P1081898">
      <xmlPr mapId="1" xpath="/GFI-IZD-POD/IPK-E_1000958/P1081898" xmlDataType="decimal"/>
    </xmlCellPr>
  </singleXmlCell>
  <singleXmlCell id="818" xr6:uid="{00000000-000C-0000-FFFF-FFFF30030000}" r="Q16" connectionId="0">
    <xmlCellPr id="1" xr6:uid="{00000000-0010-0000-3003-000001000000}" uniqueName="P1081900">
      <xmlPr mapId="1" xpath="/GFI-IZD-POD/IPK-E_1000958/P1081900" xmlDataType="decimal"/>
    </xmlCellPr>
  </singleXmlCell>
  <singleXmlCell id="819" xr6:uid="{00000000-000C-0000-FFFF-FFFF31030000}" r="R16" connectionId="0">
    <xmlCellPr id="1" xr6:uid="{00000000-0010-0000-3103-000001000000}" uniqueName="P1081902">
      <xmlPr mapId="1" xpath="/GFI-IZD-POD/IPK-E_1000958/P1081902" xmlDataType="decimal"/>
    </xmlCellPr>
  </singleXmlCell>
  <singleXmlCell id="820" xr6:uid="{00000000-000C-0000-FFFF-FFFF32030000}" r="S16" connectionId="0">
    <xmlCellPr id="1" xr6:uid="{00000000-0010-0000-3203-000001000000}" uniqueName="P1123020">
      <xmlPr mapId="1" xpath="/GFI-IZD-POD/IPK-E_1000958/P1123020" xmlDataType="decimal"/>
    </xmlCellPr>
  </singleXmlCell>
  <singleXmlCell id="821" xr6:uid="{00000000-000C-0000-FFFF-FFFF33030000}" r="T16" connectionId="0">
    <xmlCellPr id="1" xr6:uid="{00000000-0010-0000-3303-000001000000}" uniqueName="P1123021">
      <xmlPr mapId="1" xpath="/GFI-IZD-POD/IPK-E_1000958/P1123021" xmlDataType="decimal"/>
    </xmlCellPr>
  </singleXmlCell>
  <singleXmlCell id="822" xr6:uid="{00000000-000C-0000-FFFF-FFFF34030000}" r="U16" connectionId="0">
    <xmlCellPr id="1" xr6:uid="{00000000-0010-0000-3403-000001000000}" uniqueName="P1081903">
      <xmlPr mapId="1" xpath="/GFI-IZD-POD/IPK-E_1000958/P1081903" xmlDataType="decimal"/>
    </xmlCellPr>
  </singleXmlCell>
  <singleXmlCell id="823" xr6:uid="{00000000-000C-0000-FFFF-FFFF35030000}" r="V16" connectionId="0">
    <xmlCellPr id="1" xr6:uid="{00000000-0010-0000-3503-000001000000}" uniqueName="P1081906">
      <xmlPr mapId="1" xpath="/GFI-IZD-POD/IPK-E_1000958/P1081906" xmlDataType="decimal"/>
    </xmlCellPr>
  </singleXmlCell>
  <singleXmlCell id="824" xr6:uid="{00000000-000C-0000-FFFF-FFFF36030000}" r="W16" connectionId="0">
    <xmlCellPr id="1" xr6:uid="{00000000-0010-0000-3603-000001000000}" uniqueName="P1081908">
      <xmlPr mapId="1" xpath="/GFI-IZD-POD/IPK-E_1000958/P1081908" xmlDataType="decimal"/>
    </xmlCellPr>
  </singleXmlCell>
  <singleXmlCell id="825" xr6:uid="{00000000-000C-0000-FFFF-FFFF37030000}" r="X16" connectionId="0">
    <xmlCellPr id="1" xr6:uid="{00000000-0010-0000-3703-000001000000}" uniqueName="P1081915">
      <xmlPr mapId="1" xpath="/GFI-IZD-POD/IPK-E_1000958/P1081915" xmlDataType="decimal"/>
    </xmlCellPr>
  </singleXmlCell>
  <singleXmlCell id="826" xr6:uid="{00000000-000C-0000-FFFF-FFFF38030000}" r="Y16" connectionId="0">
    <xmlCellPr id="1" xr6:uid="{00000000-0010-0000-3803-000001000000}" uniqueName="P1081918">
      <xmlPr mapId="1" xpath="/GFI-IZD-POD/IPK-E_1000958/P1081918" xmlDataType="decimal"/>
    </xmlCellPr>
  </singleXmlCell>
  <singleXmlCell id="827" xr6:uid="{00000000-000C-0000-FFFF-FFFF39030000}" r="H17" connectionId="0">
    <xmlCellPr id="1" xr6:uid="{00000000-0010-0000-3903-000001000000}" uniqueName="P1079880">
      <xmlPr mapId="1" xpath="/GFI-IZD-POD/IPK-E_1000958/P1079880" xmlDataType="decimal"/>
    </xmlCellPr>
  </singleXmlCell>
  <singleXmlCell id="828" xr6:uid="{00000000-000C-0000-FFFF-FFFF3A030000}" r="I17" connectionId="0">
    <xmlCellPr id="1" xr6:uid="{00000000-0010-0000-3A03-000001000000}" uniqueName="P1079881">
      <xmlPr mapId="1" xpath="/GFI-IZD-POD/IPK-E_1000958/P1079881" xmlDataType="decimal"/>
    </xmlCellPr>
  </singleXmlCell>
  <singleXmlCell id="829" xr6:uid="{00000000-000C-0000-FFFF-FFFF3B030000}" r="J17" connectionId="0">
    <xmlCellPr id="1" xr6:uid="{00000000-0010-0000-3B03-000001000000}" uniqueName="P1079882">
      <xmlPr mapId="1" xpath="/GFI-IZD-POD/IPK-E_1000958/P1079882" xmlDataType="decimal"/>
    </xmlCellPr>
  </singleXmlCell>
  <singleXmlCell id="830" xr6:uid="{00000000-000C-0000-FFFF-FFFF3C030000}" r="K17" connectionId="0">
    <xmlCellPr id="1" xr6:uid="{00000000-0010-0000-3C03-000001000000}" uniqueName="P1079883">
      <xmlPr mapId="1" xpath="/GFI-IZD-POD/IPK-E_1000958/P1079883" xmlDataType="decimal"/>
    </xmlCellPr>
  </singleXmlCell>
  <singleXmlCell id="831" xr6:uid="{00000000-000C-0000-FFFF-FFFF3D030000}" r="L17" connectionId="0">
    <xmlCellPr id="1" xr6:uid="{00000000-0010-0000-3D03-000001000000}" uniqueName="P1079884">
      <xmlPr mapId="1" xpath="/GFI-IZD-POD/IPK-E_1000958/P1079884" xmlDataType="decimal"/>
    </xmlCellPr>
  </singleXmlCell>
  <singleXmlCell id="832" xr6:uid="{00000000-000C-0000-FFFF-FFFF3E030000}" r="M17" connectionId="0">
    <xmlCellPr id="1" xr6:uid="{00000000-0010-0000-3E03-000001000000}" uniqueName="P1079885">
      <xmlPr mapId="1" xpath="/GFI-IZD-POD/IPK-E_1000958/P1079885" xmlDataType="decimal"/>
    </xmlCellPr>
  </singleXmlCell>
  <singleXmlCell id="833" xr6:uid="{00000000-000C-0000-FFFF-FFFF3F030000}" r="N17" connectionId="0">
    <xmlCellPr id="1" xr6:uid="{00000000-0010-0000-3F03-000001000000}" uniqueName="P1079886">
      <xmlPr mapId="1" xpath="/GFI-IZD-POD/IPK-E_1000958/P1079886" xmlDataType="decimal"/>
    </xmlCellPr>
  </singleXmlCell>
  <singleXmlCell id="834" xr6:uid="{00000000-000C-0000-FFFF-FFFF40030000}" r="O17" connectionId="0">
    <xmlCellPr id="1" xr6:uid="{00000000-0010-0000-4003-000001000000}" uniqueName="P1079887">
      <xmlPr mapId="1" xpath="/GFI-IZD-POD/IPK-E_1000958/P1079887" xmlDataType="decimal"/>
    </xmlCellPr>
  </singleXmlCell>
  <singleXmlCell id="835" xr6:uid="{00000000-000C-0000-FFFF-FFFF41030000}" r="P17" connectionId="0">
    <xmlCellPr id="1" xr6:uid="{00000000-0010-0000-4103-000001000000}" uniqueName="P1081920">
      <xmlPr mapId="1" xpath="/GFI-IZD-POD/IPK-E_1000958/P1081920" xmlDataType="decimal"/>
    </xmlCellPr>
  </singleXmlCell>
  <singleXmlCell id="836" xr6:uid="{00000000-000C-0000-FFFF-FFFF42030000}" r="Q17" connectionId="0">
    <xmlCellPr id="1" xr6:uid="{00000000-0010-0000-4203-000001000000}" uniqueName="P1081922">
      <xmlPr mapId="1" xpath="/GFI-IZD-POD/IPK-E_1000958/P1081922" xmlDataType="decimal"/>
    </xmlCellPr>
  </singleXmlCell>
  <singleXmlCell id="837" xr6:uid="{00000000-000C-0000-FFFF-FFFF43030000}" r="R17" connectionId="0">
    <xmlCellPr id="1" xr6:uid="{00000000-0010-0000-4303-000001000000}" uniqueName="P1081925">
      <xmlPr mapId="1" xpath="/GFI-IZD-POD/IPK-E_1000958/P1081925" xmlDataType="decimal"/>
    </xmlCellPr>
  </singleXmlCell>
  <singleXmlCell id="838" xr6:uid="{00000000-000C-0000-FFFF-FFFF44030000}" r="S17" connectionId="0">
    <xmlCellPr id="1" xr6:uid="{00000000-0010-0000-4403-000001000000}" uniqueName="P1123022">
      <xmlPr mapId="1" xpath="/GFI-IZD-POD/IPK-E_1000958/P1123022" xmlDataType="decimal"/>
    </xmlCellPr>
  </singleXmlCell>
  <singleXmlCell id="839" xr6:uid="{00000000-000C-0000-FFFF-FFFF45030000}" r="T17" connectionId="0">
    <xmlCellPr id="1" xr6:uid="{00000000-0010-0000-4503-000001000000}" uniqueName="P1123023">
      <xmlPr mapId="1" xpath="/GFI-IZD-POD/IPK-E_1000958/P1123023" xmlDataType="decimal"/>
    </xmlCellPr>
  </singleXmlCell>
  <singleXmlCell id="840" xr6:uid="{00000000-000C-0000-FFFF-FFFF46030000}" r="U17" connectionId="0">
    <xmlCellPr id="1" xr6:uid="{00000000-0010-0000-4603-000001000000}" uniqueName="P1081927">
      <xmlPr mapId="1" xpath="/GFI-IZD-POD/IPK-E_1000958/P1081927" xmlDataType="decimal"/>
    </xmlCellPr>
  </singleXmlCell>
  <singleXmlCell id="841" xr6:uid="{00000000-000C-0000-FFFF-FFFF47030000}" r="V17" connectionId="0">
    <xmlCellPr id="1" xr6:uid="{00000000-0010-0000-4703-000001000000}" uniqueName="P1081929">
      <xmlPr mapId="1" xpath="/GFI-IZD-POD/IPK-E_1000958/P1081929" xmlDataType="decimal"/>
    </xmlCellPr>
  </singleXmlCell>
  <singleXmlCell id="842" xr6:uid="{00000000-000C-0000-FFFF-FFFF48030000}" r="W17" connectionId="0">
    <xmlCellPr id="1" xr6:uid="{00000000-0010-0000-4803-000001000000}" uniqueName="P1081930">
      <xmlPr mapId="1" xpath="/GFI-IZD-POD/IPK-E_1000958/P1081930" xmlDataType="decimal"/>
    </xmlCellPr>
  </singleXmlCell>
  <singleXmlCell id="843" xr6:uid="{00000000-000C-0000-FFFF-FFFF49030000}" r="X17" connectionId="0">
    <xmlCellPr id="1" xr6:uid="{00000000-0010-0000-4903-000001000000}" uniqueName="P1081932">
      <xmlPr mapId="1" xpath="/GFI-IZD-POD/IPK-E_1000958/P1081932" xmlDataType="decimal"/>
    </xmlCellPr>
  </singleXmlCell>
  <singleXmlCell id="844" xr6:uid="{00000000-000C-0000-FFFF-FFFF4A030000}" r="Y17" connectionId="0">
    <xmlCellPr id="1" xr6:uid="{00000000-0010-0000-4A03-000001000000}" uniqueName="P1081934">
      <xmlPr mapId="1" xpath="/GFI-IZD-POD/IPK-E_1000958/P1081934" xmlDataType="decimal"/>
    </xmlCellPr>
  </singleXmlCell>
  <singleXmlCell id="845" xr6:uid="{00000000-000C-0000-FFFF-FFFF4B030000}" r="H18" connectionId="0">
    <xmlCellPr id="1" xr6:uid="{00000000-0010-0000-4B03-000001000000}" uniqueName="P1079888">
      <xmlPr mapId="1" xpath="/GFI-IZD-POD/IPK-E_1000958/P1079888" xmlDataType="decimal"/>
    </xmlCellPr>
  </singleXmlCell>
  <singleXmlCell id="846" xr6:uid="{00000000-000C-0000-FFFF-FFFF4C030000}" r="I18" connectionId="0">
    <xmlCellPr id="1" xr6:uid="{00000000-0010-0000-4C03-000001000000}" uniqueName="P1079889">
      <xmlPr mapId="1" xpath="/GFI-IZD-POD/IPK-E_1000958/P1079889" xmlDataType="decimal"/>
    </xmlCellPr>
  </singleXmlCell>
  <singleXmlCell id="847" xr6:uid="{00000000-000C-0000-FFFF-FFFF4D030000}" r="J18" connectionId="0">
    <xmlCellPr id="1" xr6:uid="{00000000-0010-0000-4D03-000001000000}" uniqueName="P1079890">
      <xmlPr mapId="1" xpath="/GFI-IZD-POD/IPK-E_1000958/P1079890" xmlDataType="decimal"/>
    </xmlCellPr>
  </singleXmlCell>
  <singleXmlCell id="848" xr6:uid="{00000000-000C-0000-FFFF-FFFF4E030000}" r="K18" connectionId="0">
    <xmlCellPr id="1" xr6:uid="{00000000-0010-0000-4E03-000001000000}" uniqueName="P1079891">
      <xmlPr mapId="1" xpath="/GFI-IZD-POD/IPK-E_1000958/P1079891" xmlDataType="decimal"/>
    </xmlCellPr>
  </singleXmlCell>
  <singleXmlCell id="849" xr6:uid="{00000000-000C-0000-FFFF-FFFF4F030000}" r="L18" connectionId="0">
    <xmlCellPr id="1" xr6:uid="{00000000-0010-0000-4F03-000001000000}" uniqueName="P1079892">
      <xmlPr mapId="1" xpath="/GFI-IZD-POD/IPK-E_1000958/P1079892" xmlDataType="decimal"/>
    </xmlCellPr>
  </singleXmlCell>
  <singleXmlCell id="850" xr6:uid="{00000000-000C-0000-FFFF-FFFF50030000}" r="M18" connectionId="0">
    <xmlCellPr id="1" xr6:uid="{00000000-0010-0000-5003-000001000000}" uniqueName="P1079893">
      <xmlPr mapId="1" xpath="/GFI-IZD-POD/IPK-E_1000958/P1079893" xmlDataType="decimal"/>
    </xmlCellPr>
  </singleXmlCell>
  <singleXmlCell id="851" xr6:uid="{00000000-000C-0000-FFFF-FFFF51030000}" r="N18" connectionId="0">
    <xmlCellPr id="1" xr6:uid="{00000000-0010-0000-5103-000001000000}" uniqueName="P1079894">
      <xmlPr mapId="1" xpath="/GFI-IZD-POD/IPK-E_1000958/P1079894" xmlDataType="decimal"/>
    </xmlCellPr>
  </singleXmlCell>
  <singleXmlCell id="852" xr6:uid="{00000000-000C-0000-FFFF-FFFF52030000}" r="O18" connectionId="0">
    <xmlCellPr id="1" xr6:uid="{00000000-0010-0000-5203-000001000000}" uniqueName="P1079895">
      <xmlPr mapId="1" xpath="/GFI-IZD-POD/IPK-E_1000958/P1079895" xmlDataType="decimal"/>
    </xmlCellPr>
  </singleXmlCell>
  <singleXmlCell id="853" xr6:uid="{00000000-000C-0000-FFFF-FFFF53030000}" r="P18" connectionId="0">
    <xmlCellPr id="1" xr6:uid="{00000000-0010-0000-5303-000001000000}" uniqueName="P1081936">
      <xmlPr mapId="1" xpath="/GFI-IZD-POD/IPK-E_1000958/P1081936" xmlDataType="decimal"/>
    </xmlCellPr>
  </singleXmlCell>
  <singleXmlCell id="854" xr6:uid="{00000000-000C-0000-FFFF-FFFF54030000}" r="Q18" connectionId="0">
    <xmlCellPr id="1" xr6:uid="{00000000-0010-0000-5403-000001000000}" uniqueName="P1081938">
      <xmlPr mapId="1" xpath="/GFI-IZD-POD/IPK-E_1000958/P1081938" xmlDataType="decimal"/>
    </xmlCellPr>
  </singleXmlCell>
  <singleXmlCell id="855" xr6:uid="{00000000-000C-0000-FFFF-FFFF55030000}" r="R18" connectionId="0">
    <xmlCellPr id="1" xr6:uid="{00000000-0010-0000-5503-000001000000}" uniqueName="P1081940">
      <xmlPr mapId="1" xpath="/GFI-IZD-POD/IPK-E_1000958/P1081940" xmlDataType="decimal"/>
    </xmlCellPr>
  </singleXmlCell>
  <singleXmlCell id="856" xr6:uid="{00000000-000C-0000-FFFF-FFFF56030000}" r="S18" connectionId="0">
    <xmlCellPr id="1" xr6:uid="{00000000-0010-0000-5603-000001000000}" uniqueName="P1123024">
      <xmlPr mapId="1" xpath="/GFI-IZD-POD/IPK-E_1000958/P1123024" xmlDataType="decimal"/>
    </xmlCellPr>
  </singleXmlCell>
  <singleXmlCell id="857" xr6:uid="{00000000-000C-0000-FFFF-FFFF57030000}" r="T18" connectionId="0">
    <xmlCellPr id="1" xr6:uid="{00000000-0010-0000-5703-000001000000}" uniqueName="P1123025">
      <xmlPr mapId="1" xpath="/GFI-IZD-POD/IPK-E_1000958/P1123025" xmlDataType="decimal"/>
    </xmlCellPr>
  </singleXmlCell>
  <singleXmlCell id="858" xr6:uid="{00000000-000C-0000-FFFF-FFFF58030000}" r="U18" connectionId="0">
    <xmlCellPr id="1" xr6:uid="{00000000-0010-0000-5803-000001000000}" uniqueName="P1081942">
      <xmlPr mapId="1" xpath="/GFI-IZD-POD/IPK-E_1000958/P1081942" xmlDataType="decimal"/>
    </xmlCellPr>
  </singleXmlCell>
  <singleXmlCell id="859" xr6:uid="{00000000-000C-0000-FFFF-FFFF59030000}" r="V18" connectionId="0">
    <xmlCellPr id="1" xr6:uid="{00000000-0010-0000-5903-000001000000}" uniqueName="P1081944">
      <xmlPr mapId="1" xpath="/GFI-IZD-POD/IPK-E_1000958/P1081944" xmlDataType="decimal"/>
    </xmlCellPr>
  </singleXmlCell>
  <singleXmlCell id="860" xr6:uid="{00000000-000C-0000-FFFF-FFFF5A030000}" r="W18" connectionId="0">
    <xmlCellPr id="1" xr6:uid="{00000000-0010-0000-5A03-000001000000}" uniqueName="P1081946">
      <xmlPr mapId="1" xpath="/GFI-IZD-POD/IPK-E_1000958/P1081946" xmlDataType="decimal"/>
    </xmlCellPr>
  </singleXmlCell>
  <singleXmlCell id="861" xr6:uid="{00000000-000C-0000-FFFF-FFFF5B030000}" r="X18" connectionId="0">
    <xmlCellPr id="1" xr6:uid="{00000000-0010-0000-5B03-000001000000}" uniqueName="P1081948">
      <xmlPr mapId="1" xpath="/GFI-IZD-POD/IPK-E_1000958/P1081948" xmlDataType="decimal"/>
    </xmlCellPr>
  </singleXmlCell>
  <singleXmlCell id="862" xr6:uid="{00000000-000C-0000-FFFF-FFFF5C030000}" r="Y18" connectionId="0">
    <xmlCellPr id="1" xr6:uid="{00000000-0010-0000-5C03-000001000000}" uniqueName="P1081950">
      <xmlPr mapId="1" xpath="/GFI-IZD-POD/IPK-E_1000958/P1081950" xmlDataType="decimal"/>
    </xmlCellPr>
  </singleXmlCell>
  <singleXmlCell id="863" xr6:uid="{00000000-000C-0000-FFFF-FFFF5D030000}" r="H19" connectionId="0">
    <xmlCellPr id="1" xr6:uid="{00000000-0010-0000-5D03-000001000000}" uniqueName="P1079896">
      <xmlPr mapId="1" xpath="/GFI-IZD-POD/IPK-E_1000958/P1079896" xmlDataType="decimal"/>
    </xmlCellPr>
  </singleXmlCell>
  <singleXmlCell id="864" xr6:uid="{00000000-000C-0000-FFFF-FFFF5E030000}" r="I19" connectionId="0">
    <xmlCellPr id="1" xr6:uid="{00000000-0010-0000-5E03-000001000000}" uniqueName="P1079897">
      <xmlPr mapId="1" xpath="/GFI-IZD-POD/IPK-E_1000958/P1079897" xmlDataType="decimal"/>
    </xmlCellPr>
  </singleXmlCell>
  <singleXmlCell id="865" xr6:uid="{00000000-000C-0000-FFFF-FFFF5F030000}" r="J19" connectionId="0">
    <xmlCellPr id="1" xr6:uid="{00000000-0010-0000-5F03-000001000000}" uniqueName="P1079898">
      <xmlPr mapId="1" xpath="/GFI-IZD-POD/IPK-E_1000958/P1079898" xmlDataType="decimal"/>
    </xmlCellPr>
  </singleXmlCell>
  <singleXmlCell id="866" xr6:uid="{00000000-000C-0000-FFFF-FFFF60030000}" r="K19" connectionId="0">
    <xmlCellPr id="1" xr6:uid="{00000000-0010-0000-6003-000001000000}" uniqueName="P1079899">
      <xmlPr mapId="1" xpath="/GFI-IZD-POD/IPK-E_1000958/P1079899" xmlDataType="decimal"/>
    </xmlCellPr>
  </singleXmlCell>
  <singleXmlCell id="867" xr6:uid="{00000000-000C-0000-FFFF-FFFF61030000}" r="L19" connectionId="0">
    <xmlCellPr id="1" xr6:uid="{00000000-0010-0000-6103-000001000000}" uniqueName="P1079900">
      <xmlPr mapId="1" xpath="/GFI-IZD-POD/IPK-E_1000958/P1079900" xmlDataType="decimal"/>
    </xmlCellPr>
  </singleXmlCell>
  <singleXmlCell id="868" xr6:uid="{00000000-000C-0000-FFFF-FFFF62030000}" r="M19" connectionId="0">
    <xmlCellPr id="1" xr6:uid="{00000000-0010-0000-6203-000001000000}" uniqueName="P1079901">
      <xmlPr mapId="1" xpath="/GFI-IZD-POD/IPK-E_1000958/P1079901" xmlDataType="decimal"/>
    </xmlCellPr>
  </singleXmlCell>
  <singleXmlCell id="869" xr6:uid="{00000000-000C-0000-FFFF-FFFF63030000}" r="N19" connectionId="0">
    <xmlCellPr id="1" xr6:uid="{00000000-0010-0000-6303-000001000000}" uniqueName="P1079902">
      <xmlPr mapId="1" xpath="/GFI-IZD-POD/IPK-E_1000958/P1079902" xmlDataType="decimal"/>
    </xmlCellPr>
  </singleXmlCell>
  <singleXmlCell id="870" xr6:uid="{00000000-000C-0000-FFFF-FFFF64030000}" r="O19" connectionId="0">
    <xmlCellPr id="1" xr6:uid="{00000000-0010-0000-6403-000001000000}" uniqueName="P1079903">
      <xmlPr mapId="1" xpath="/GFI-IZD-POD/IPK-E_1000958/P1079903" xmlDataType="decimal"/>
    </xmlCellPr>
  </singleXmlCell>
  <singleXmlCell id="871" xr6:uid="{00000000-000C-0000-FFFF-FFFF65030000}" r="P19" connectionId="0">
    <xmlCellPr id="1" xr6:uid="{00000000-0010-0000-6503-000001000000}" uniqueName="P1081953">
      <xmlPr mapId="1" xpath="/GFI-IZD-POD/IPK-E_1000958/P1081953" xmlDataType="decimal"/>
    </xmlCellPr>
  </singleXmlCell>
  <singleXmlCell id="872" xr6:uid="{00000000-000C-0000-FFFF-FFFF66030000}" r="Q19" connectionId="0">
    <xmlCellPr id="1" xr6:uid="{00000000-0010-0000-6603-000001000000}" uniqueName="P1081958">
      <xmlPr mapId="1" xpath="/GFI-IZD-POD/IPK-E_1000958/P1081958" xmlDataType="decimal"/>
    </xmlCellPr>
  </singleXmlCell>
  <singleXmlCell id="873" xr6:uid="{00000000-000C-0000-FFFF-FFFF67030000}" r="R19" connectionId="0">
    <xmlCellPr id="1" xr6:uid="{00000000-0010-0000-6703-000001000000}" uniqueName="P1081960">
      <xmlPr mapId="1" xpath="/GFI-IZD-POD/IPK-E_1000958/P1081960" xmlDataType="decimal"/>
    </xmlCellPr>
  </singleXmlCell>
  <singleXmlCell id="874" xr6:uid="{00000000-000C-0000-FFFF-FFFF68030000}" r="S19" connectionId="0">
    <xmlCellPr id="1" xr6:uid="{00000000-0010-0000-6803-000001000000}" uniqueName="P1123026">
      <xmlPr mapId="1" xpath="/GFI-IZD-POD/IPK-E_1000958/P1123026" xmlDataType="decimal"/>
    </xmlCellPr>
  </singleXmlCell>
  <singleXmlCell id="875" xr6:uid="{00000000-000C-0000-FFFF-FFFF69030000}" r="T19" connectionId="0">
    <xmlCellPr id="1" xr6:uid="{00000000-0010-0000-6903-000001000000}" uniqueName="P1123027">
      <xmlPr mapId="1" xpath="/GFI-IZD-POD/IPK-E_1000958/P1123027" xmlDataType="decimal"/>
    </xmlCellPr>
  </singleXmlCell>
  <singleXmlCell id="876" xr6:uid="{00000000-000C-0000-FFFF-FFFF6A030000}" r="U19" connectionId="0">
    <xmlCellPr id="1" xr6:uid="{00000000-0010-0000-6A03-000001000000}" uniqueName="P1081962">
      <xmlPr mapId="1" xpath="/GFI-IZD-POD/IPK-E_1000958/P1081962" xmlDataType="decimal"/>
    </xmlCellPr>
  </singleXmlCell>
  <singleXmlCell id="877" xr6:uid="{00000000-000C-0000-FFFF-FFFF6B030000}" r="V19" connectionId="0">
    <xmlCellPr id="1" xr6:uid="{00000000-0010-0000-6B03-000001000000}" uniqueName="P1081964">
      <xmlPr mapId="1" xpath="/GFI-IZD-POD/IPK-E_1000958/P1081964" xmlDataType="decimal"/>
    </xmlCellPr>
  </singleXmlCell>
  <singleXmlCell id="878" xr6:uid="{00000000-000C-0000-FFFF-FFFF6C030000}" r="W19" connectionId="0">
    <xmlCellPr id="1" xr6:uid="{00000000-0010-0000-6C03-000001000000}" uniqueName="P1081966">
      <xmlPr mapId="1" xpath="/GFI-IZD-POD/IPK-E_1000958/P1081966" xmlDataType="decimal"/>
    </xmlCellPr>
  </singleXmlCell>
  <singleXmlCell id="879" xr6:uid="{00000000-000C-0000-FFFF-FFFF6D030000}" r="X19" connectionId="0">
    <xmlCellPr id="1" xr6:uid="{00000000-0010-0000-6D03-000001000000}" uniqueName="P1081968">
      <xmlPr mapId="1" xpath="/GFI-IZD-POD/IPK-E_1000958/P1081968" xmlDataType="decimal"/>
    </xmlCellPr>
  </singleXmlCell>
  <singleXmlCell id="880" xr6:uid="{00000000-000C-0000-FFFF-FFFF6E030000}" r="Y19" connectionId="0">
    <xmlCellPr id="1" xr6:uid="{00000000-0010-0000-6E03-000001000000}" uniqueName="P1081970">
      <xmlPr mapId="1" xpath="/GFI-IZD-POD/IPK-E_1000958/P1081970" xmlDataType="decimal"/>
    </xmlCellPr>
  </singleXmlCell>
  <singleXmlCell id="881" xr6:uid="{00000000-000C-0000-FFFF-FFFF6F030000}" r="H20" connectionId="0">
    <xmlCellPr id="1" xr6:uid="{00000000-0010-0000-6F03-000001000000}" uniqueName="P1079904">
      <xmlPr mapId="1" xpath="/GFI-IZD-POD/IPK-E_1000958/P1079904" xmlDataType="decimal"/>
    </xmlCellPr>
  </singleXmlCell>
  <singleXmlCell id="882" xr6:uid="{00000000-000C-0000-FFFF-FFFF70030000}" r="I20" connectionId="0">
    <xmlCellPr id="1" xr6:uid="{00000000-0010-0000-7003-000001000000}" uniqueName="P1079905">
      <xmlPr mapId="1" xpath="/GFI-IZD-POD/IPK-E_1000958/P1079905" xmlDataType="decimal"/>
    </xmlCellPr>
  </singleXmlCell>
  <singleXmlCell id="883" xr6:uid="{00000000-000C-0000-FFFF-FFFF71030000}" r="J20" connectionId="0">
    <xmlCellPr id="1" xr6:uid="{00000000-0010-0000-7103-000001000000}" uniqueName="P1079906">
      <xmlPr mapId="1" xpath="/GFI-IZD-POD/IPK-E_1000958/P1079906" xmlDataType="decimal"/>
    </xmlCellPr>
  </singleXmlCell>
  <singleXmlCell id="884" xr6:uid="{00000000-000C-0000-FFFF-FFFF72030000}" r="K20" connectionId="0">
    <xmlCellPr id="1" xr6:uid="{00000000-0010-0000-7203-000001000000}" uniqueName="P1079907">
      <xmlPr mapId="1" xpath="/GFI-IZD-POD/IPK-E_1000958/P1079907" xmlDataType="decimal"/>
    </xmlCellPr>
  </singleXmlCell>
  <singleXmlCell id="885" xr6:uid="{00000000-000C-0000-FFFF-FFFF73030000}" r="L20" connectionId="0">
    <xmlCellPr id="1" xr6:uid="{00000000-0010-0000-7303-000001000000}" uniqueName="P1079908">
      <xmlPr mapId="1" xpath="/GFI-IZD-POD/IPK-E_1000958/P1079908" xmlDataType="decimal"/>
    </xmlCellPr>
  </singleXmlCell>
  <singleXmlCell id="886" xr6:uid="{00000000-000C-0000-FFFF-FFFF74030000}" r="M20" connectionId="0">
    <xmlCellPr id="1" xr6:uid="{00000000-0010-0000-7403-000001000000}" uniqueName="P1079909">
      <xmlPr mapId="1" xpath="/GFI-IZD-POD/IPK-E_1000958/P1079909" xmlDataType="decimal"/>
    </xmlCellPr>
  </singleXmlCell>
  <singleXmlCell id="887" xr6:uid="{00000000-000C-0000-FFFF-FFFF75030000}" r="N20" connectionId="0">
    <xmlCellPr id="1" xr6:uid="{00000000-0010-0000-7503-000001000000}" uniqueName="P1079910">
      <xmlPr mapId="1" xpath="/GFI-IZD-POD/IPK-E_1000958/P1079910" xmlDataType="decimal"/>
    </xmlCellPr>
  </singleXmlCell>
  <singleXmlCell id="888" xr6:uid="{00000000-000C-0000-FFFF-FFFF76030000}" r="O20" connectionId="0">
    <xmlCellPr id="1" xr6:uid="{00000000-0010-0000-7603-000001000000}" uniqueName="P1079912">
      <xmlPr mapId="1" xpath="/GFI-IZD-POD/IPK-E_1000958/P1079912" xmlDataType="decimal"/>
    </xmlCellPr>
  </singleXmlCell>
  <singleXmlCell id="889" xr6:uid="{00000000-000C-0000-FFFF-FFFF77030000}" r="P20" connectionId="0">
    <xmlCellPr id="1" xr6:uid="{00000000-0010-0000-7703-000001000000}" uniqueName="P1081972">
      <xmlPr mapId="1" xpath="/GFI-IZD-POD/IPK-E_1000958/P1081972" xmlDataType="decimal"/>
    </xmlCellPr>
  </singleXmlCell>
  <singleXmlCell id="890" xr6:uid="{00000000-000C-0000-FFFF-FFFF78030000}" r="Q20" connectionId="0">
    <xmlCellPr id="1" xr6:uid="{00000000-0010-0000-7803-000001000000}" uniqueName="P1081973">
      <xmlPr mapId="1" xpath="/GFI-IZD-POD/IPK-E_1000958/P1081973" xmlDataType="decimal"/>
    </xmlCellPr>
  </singleXmlCell>
  <singleXmlCell id="891" xr6:uid="{00000000-000C-0000-FFFF-FFFF79030000}" r="R20" connectionId="0">
    <xmlCellPr id="1" xr6:uid="{00000000-0010-0000-7903-000001000000}" uniqueName="P1081975">
      <xmlPr mapId="1" xpath="/GFI-IZD-POD/IPK-E_1000958/P1081975" xmlDataType="decimal"/>
    </xmlCellPr>
  </singleXmlCell>
  <singleXmlCell id="892" xr6:uid="{00000000-000C-0000-FFFF-FFFF7A030000}" r="S20" connectionId="0">
    <xmlCellPr id="1" xr6:uid="{00000000-0010-0000-7A03-000001000000}" uniqueName="P1123028">
      <xmlPr mapId="1" xpath="/GFI-IZD-POD/IPK-E_1000958/P1123028" xmlDataType="decimal"/>
    </xmlCellPr>
  </singleXmlCell>
  <singleXmlCell id="893" xr6:uid="{00000000-000C-0000-FFFF-FFFF7B030000}" r="T20" connectionId="0">
    <xmlCellPr id="1" xr6:uid="{00000000-0010-0000-7B03-000001000000}" uniqueName="P1123029">
      <xmlPr mapId="1" xpath="/GFI-IZD-POD/IPK-E_1000958/P1123029" xmlDataType="decimal"/>
    </xmlCellPr>
  </singleXmlCell>
  <singleXmlCell id="894" xr6:uid="{00000000-000C-0000-FFFF-FFFF7C030000}" r="U20" connectionId="0">
    <xmlCellPr id="1" xr6:uid="{00000000-0010-0000-7C03-000001000000}" uniqueName="P1081977">
      <xmlPr mapId="1" xpath="/GFI-IZD-POD/IPK-E_1000958/P1081977" xmlDataType="decimal"/>
    </xmlCellPr>
  </singleXmlCell>
  <singleXmlCell id="895" xr6:uid="{00000000-000C-0000-FFFF-FFFF7D030000}" r="V20" connectionId="0">
    <xmlCellPr id="1" xr6:uid="{00000000-0010-0000-7D03-000001000000}" uniqueName="P1081978">
      <xmlPr mapId="1" xpath="/GFI-IZD-POD/IPK-E_1000958/P1081978" xmlDataType="decimal"/>
    </xmlCellPr>
  </singleXmlCell>
  <singleXmlCell id="896" xr6:uid="{00000000-000C-0000-FFFF-FFFF7E030000}" r="W20" connectionId="0">
    <xmlCellPr id="1" xr6:uid="{00000000-0010-0000-7E03-000001000000}" uniqueName="P1081980">
      <xmlPr mapId="1" xpath="/GFI-IZD-POD/IPK-E_1000958/P1081980" xmlDataType="decimal"/>
    </xmlCellPr>
  </singleXmlCell>
  <singleXmlCell id="897" xr6:uid="{00000000-000C-0000-FFFF-FFFF7F030000}" r="X20" connectionId="0">
    <xmlCellPr id="1" xr6:uid="{00000000-0010-0000-7F03-000001000000}" uniqueName="P1081982">
      <xmlPr mapId="1" xpath="/GFI-IZD-POD/IPK-E_1000958/P1081982" xmlDataType="decimal"/>
    </xmlCellPr>
  </singleXmlCell>
  <singleXmlCell id="898" xr6:uid="{00000000-000C-0000-FFFF-FFFF80030000}" r="Y20" connectionId="0">
    <xmlCellPr id="1" xr6:uid="{00000000-0010-0000-8003-000001000000}" uniqueName="P1081984">
      <xmlPr mapId="1" xpath="/GFI-IZD-POD/IPK-E_1000958/P1081984" xmlDataType="decimal"/>
    </xmlCellPr>
  </singleXmlCell>
  <singleXmlCell id="899" xr6:uid="{00000000-000C-0000-FFFF-FFFF81030000}" r="H21" connectionId="0">
    <xmlCellPr id="1" xr6:uid="{00000000-0010-0000-8103-000001000000}" uniqueName="P1079911">
      <xmlPr mapId="1" xpath="/GFI-IZD-POD/IPK-E_1000958/P1079911" xmlDataType="decimal"/>
    </xmlCellPr>
  </singleXmlCell>
  <singleXmlCell id="900" xr6:uid="{00000000-000C-0000-FFFF-FFFF82030000}" r="I21" connectionId="0">
    <xmlCellPr id="1" xr6:uid="{00000000-0010-0000-8203-000001000000}" uniqueName="P1079913">
      <xmlPr mapId="1" xpath="/GFI-IZD-POD/IPK-E_1000958/P1079913" xmlDataType="decimal"/>
    </xmlCellPr>
  </singleXmlCell>
  <singleXmlCell id="901" xr6:uid="{00000000-000C-0000-FFFF-FFFF83030000}" r="J21" connectionId="0">
    <xmlCellPr id="1" xr6:uid="{00000000-0010-0000-8303-000001000000}" uniqueName="P1079914">
      <xmlPr mapId="1" xpath="/GFI-IZD-POD/IPK-E_1000958/P1079914" xmlDataType="decimal"/>
    </xmlCellPr>
  </singleXmlCell>
  <singleXmlCell id="902" xr6:uid="{00000000-000C-0000-FFFF-FFFF84030000}" r="K21" connectionId="0">
    <xmlCellPr id="1" xr6:uid="{00000000-0010-0000-8403-000001000000}" uniqueName="P1079915">
      <xmlPr mapId="1" xpath="/GFI-IZD-POD/IPK-E_1000958/P1079915" xmlDataType="decimal"/>
    </xmlCellPr>
  </singleXmlCell>
  <singleXmlCell id="903" xr6:uid="{00000000-000C-0000-FFFF-FFFF85030000}" r="L21" connectionId="0">
    <xmlCellPr id="1" xr6:uid="{00000000-0010-0000-8503-000001000000}" uniqueName="P1079916">
      <xmlPr mapId="1" xpath="/GFI-IZD-POD/IPK-E_1000958/P1079916" xmlDataType="decimal"/>
    </xmlCellPr>
  </singleXmlCell>
  <singleXmlCell id="904" xr6:uid="{00000000-000C-0000-FFFF-FFFF86030000}" r="M21" connectionId="0">
    <xmlCellPr id="1" xr6:uid="{00000000-0010-0000-8603-000001000000}" uniqueName="P1079917">
      <xmlPr mapId="1" xpath="/GFI-IZD-POD/IPK-E_1000958/P1079917" xmlDataType="decimal"/>
    </xmlCellPr>
  </singleXmlCell>
  <singleXmlCell id="905" xr6:uid="{00000000-000C-0000-FFFF-FFFF87030000}" r="N21" connectionId="0">
    <xmlCellPr id="1" xr6:uid="{00000000-0010-0000-8703-000001000000}" uniqueName="P1079918">
      <xmlPr mapId="1" xpath="/GFI-IZD-POD/IPK-E_1000958/P1079918" xmlDataType="decimal"/>
    </xmlCellPr>
  </singleXmlCell>
  <singleXmlCell id="906" xr6:uid="{00000000-000C-0000-FFFF-FFFF88030000}" r="O21" connectionId="0">
    <xmlCellPr id="1" xr6:uid="{00000000-0010-0000-8803-000001000000}" uniqueName="P1079919">
      <xmlPr mapId="1" xpath="/GFI-IZD-POD/IPK-E_1000958/P1079919" xmlDataType="decimal"/>
    </xmlCellPr>
  </singleXmlCell>
  <singleXmlCell id="907" xr6:uid="{00000000-000C-0000-FFFF-FFFF89030000}" r="P21" connectionId="0">
    <xmlCellPr id="1" xr6:uid="{00000000-0010-0000-8903-000001000000}" uniqueName="P1081986">
      <xmlPr mapId="1" xpath="/GFI-IZD-POD/IPK-E_1000958/P1081986" xmlDataType="decimal"/>
    </xmlCellPr>
  </singleXmlCell>
  <singleXmlCell id="908" xr6:uid="{00000000-000C-0000-FFFF-FFFF8A030000}" r="Q21" connectionId="0">
    <xmlCellPr id="1" xr6:uid="{00000000-0010-0000-8A03-000001000000}" uniqueName="P1081988">
      <xmlPr mapId="1" xpath="/GFI-IZD-POD/IPK-E_1000958/P1081988" xmlDataType="decimal"/>
    </xmlCellPr>
  </singleXmlCell>
  <singleXmlCell id="909" xr6:uid="{00000000-000C-0000-FFFF-FFFF8B030000}" r="R21" connectionId="0">
    <xmlCellPr id="1" xr6:uid="{00000000-0010-0000-8B03-000001000000}" uniqueName="P1081990">
      <xmlPr mapId="1" xpath="/GFI-IZD-POD/IPK-E_1000958/P1081990" xmlDataType="decimal"/>
    </xmlCellPr>
  </singleXmlCell>
  <singleXmlCell id="910" xr6:uid="{00000000-000C-0000-FFFF-FFFF8C030000}" r="S21" connectionId="0">
    <xmlCellPr id="1" xr6:uid="{00000000-0010-0000-8C03-000001000000}" uniqueName="P1123030">
      <xmlPr mapId="1" xpath="/GFI-IZD-POD/IPK-E_1000958/P1123030" xmlDataType="decimal"/>
    </xmlCellPr>
  </singleXmlCell>
  <singleXmlCell id="911" xr6:uid="{00000000-000C-0000-FFFF-FFFF8D030000}" r="T21" connectionId="0">
    <xmlCellPr id="1" xr6:uid="{00000000-0010-0000-8D03-000001000000}" uniqueName="P1123031">
      <xmlPr mapId="1" xpath="/GFI-IZD-POD/IPK-E_1000958/P1123031" xmlDataType="decimal"/>
    </xmlCellPr>
  </singleXmlCell>
  <singleXmlCell id="912" xr6:uid="{00000000-000C-0000-FFFF-FFFF8E030000}" r="U21" connectionId="0">
    <xmlCellPr id="1" xr6:uid="{00000000-0010-0000-8E03-000001000000}" uniqueName="P1081993">
      <xmlPr mapId="1" xpath="/GFI-IZD-POD/IPK-E_1000958/P1081993" xmlDataType="decimal"/>
    </xmlCellPr>
  </singleXmlCell>
  <singleXmlCell id="913" xr6:uid="{00000000-000C-0000-FFFF-FFFF8F030000}" r="V21" connectionId="0">
    <xmlCellPr id="1" xr6:uid="{00000000-0010-0000-8F03-000001000000}" uniqueName="P1081995">
      <xmlPr mapId="1" xpath="/GFI-IZD-POD/IPK-E_1000958/P1081995" xmlDataType="decimal"/>
    </xmlCellPr>
  </singleXmlCell>
  <singleXmlCell id="914" xr6:uid="{00000000-000C-0000-FFFF-FFFF90030000}" r="W21" connectionId="0">
    <xmlCellPr id="1" xr6:uid="{00000000-0010-0000-9003-000001000000}" uniqueName="P1081997">
      <xmlPr mapId="1" xpath="/GFI-IZD-POD/IPK-E_1000958/P1081997" xmlDataType="decimal"/>
    </xmlCellPr>
  </singleXmlCell>
  <singleXmlCell id="915" xr6:uid="{00000000-000C-0000-FFFF-FFFF91030000}" r="X21" connectionId="0">
    <xmlCellPr id="1" xr6:uid="{00000000-0010-0000-9103-000001000000}" uniqueName="P1081999">
      <xmlPr mapId="1" xpath="/GFI-IZD-POD/IPK-E_1000958/P1081999" xmlDataType="decimal"/>
    </xmlCellPr>
  </singleXmlCell>
  <singleXmlCell id="916" xr6:uid="{00000000-000C-0000-FFFF-FFFF92030000}" r="Y21" connectionId="0">
    <xmlCellPr id="1" xr6:uid="{00000000-0010-0000-9203-000001000000}" uniqueName="P1082001">
      <xmlPr mapId="1" xpath="/GFI-IZD-POD/IPK-E_1000958/P1082001" xmlDataType="decimal"/>
    </xmlCellPr>
  </singleXmlCell>
  <singleXmlCell id="664" xr6:uid="{00000000-000C-0000-FFFF-FFFF93030000}" r="H22" connectionId="0">
    <xmlCellPr id="1" xr6:uid="{00000000-0010-0000-9303-000001000000}" uniqueName="P1079928">
      <xmlPr mapId="1" xpath="/GFI-IZD-POD/IPK-E_1000958/P1079928" xmlDataType="decimal"/>
    </xmlCellPr>
  </singleXmlCell>
  <singleXmlCell id="917" xr6:uid="{00000000-000C-0000-FFFF-FFFF94030000}" r="I22" connectionId="0">
    <xmlCellPr id="1" xr6:uid="{00000000-0010-0000-9403-000001000000}" uniqueName="P1079929">
      <xmlPr mapId="1" xpath="/GFI-IZD-POD/IPK-E_1000958/P1079929" xmlDataType="decimal"/>
    </xmlCellPr>
  </singleXmlCell>
  <singleXmlCell id="918" xr6:uid="{00000000-000C-0000-FFFF-FFFF95030000}" r="J22" connectionId="0">
    <xmlCellPr id="1" xr6:uid="{00000000-0010-0000-9503-000001000000}" uniqueName="P1079930">
      <xmlPr mapId="1" xpath="/GFI-IZD-POD/IPK-E_1000958/P1079930" xmlDataType="decimal"/>
    </xmlCellPr>
  </singleXmlCell>
  <singleXmlCell id="919" xr6:uid="{00000000-000C-0000-FFFF-FFFF96030000}" r="K22" connectionId="0">
    <xmlCellPr id="1" xr6:uid="{00000000-0010-0000-9603-000001000000}" uniqueName="P1079931">
      <xmlPr mapId="1" xpath="/GFI-IZD-POD/IPK-E_1000958/P1079931" xmlDataType="decimal"/>
    </xmlCellPr>
  </singleXmlCell>
  <singleXmlCell id="920" xr6:uid="{00000000-000C-0000-FFFF-FFFF97030000}" r="L22" connectionId="0">
    <xmlCellPr id="1" xr6:uid="{00000000-0010-0000-9703-000001000000}" uniqueName="P1079932">
      <xmlPr mapId="1" xpath="/GFI-IZD-POD/IPK-E_1000958/P1079932" xmlDataType="decimal"/>
    </xmlCellPr>
  </singleXmlCell>
  <singleXmlCell id="921" xr6:uid="{00000000-000C-0000-FFFF-FFFF98030000}" r="M22" connectionId="0">
    <xmlCellPr id="1" xr6:uid="{00000000-0010-0000-9803-000001000000}" uniqueName="P1079933">
      <xmlPr mapId="1" xpath="/GFI-IZD-POD/IPK-E_1000958/P1079933" xmlDataType="decimal"/>
    </xmlCellPr>
  </singleXmlCell>
  <singleXmlCell id="922" xr6:uid="{00000000-000C-0000-FFFF-FFFF99030000}" r="N22" connectionId="0">
    <xmlCellPr id="1" xr6:uid="{00000000-0010-0000-9903-000001000000}" uniqueName="P1079934">
      <xmlPr mapId="1" xpath="/GFI-IZD-POD/IPK-E_1000958/P1079934" xmlDataType="decimal"/>
    </xmlCellPr>
  </singleXmlCell>
  <singleXmlCell id="923" xr6:uid="{00000000-000C-0000-FFFF-FFFF9A030000}" r="O22" connectionId="0">
    <xmlCellPr id="1" xr6:uid="{00000000-0010-0000-9A03-000001000000}" uniqueName="P1079935">
      <xmlPr mapId="1" xpath="/GFI-IZD-POD/IPK-E_1000958/P1079935" xmlDataType="decimal"/>
    </xmlCellPr>
  </singleXmlCell>
  <singleXmlCell id="924" xr6:uid="{00000000-000C-0000-FFFF-FFFF9B030000}" r="P22" connectionId="0">
    <xmlCellPr id="1" xr6:uid="{00000000-0010-0000-9B03-000001000000}" uniqueName="P1082014">
      <xmlPr mapId="1" xpath="/GFI-IZD-POD/IPK-E_1000958/P1082014" xmlDataType="decimal"/>
    </xmlCellPr>
  </singleXmlCell>
  <singleXmlCell id="925" xr6:uid="{00000000-000C-0000-FFFF-FFFF9C030000}" r="Q22" connectionId="0">
    <xmlCellPr id="1" xr6:uid="{00000000-0010-0000-9C03-000001000000}" uniqueName="P1082016">
      <xmlPr mapId="1" xpath="/GFI-IZD-POD/IPK-E_1000958/P1082016" xmlDataType="decimal"/>
    </xmlCellPr>
  </singleXmlCell>
  <singleXmlCell id="926" xr6:uid="{00000000-000C-0000-FFFF-FFFF9D030000}" r="R22" connectionId="0">
    <xmlCellPr id="1" xr6:uid="{00000000-0010-0000-9D03-000001000000}" uniqueName="P1082018">
      <xmlPr mapId="1" xpath="/GFI-IZD-POD/IPK-E_1000958/P1082018" xmlDataType="decimal"/>
    </xmlCellPr>
  </singleXmlCell>
  <singleXmlCell id="927" xr6:uid="{00000000-000C-0000-FFFF-FFFF9E030000}" r="S22" connectionId="0">
    <xmlCellPr id="1" xr6:uid="{00000000-0010-0000-9E03-000001000000}" uniqueName="P1123032">
      <xmlPr mapId="1" xpath="/GFI-IZD-POD/IPK-E_1000958/P1123032" xmlDataType="decimal"/>
    </xmlCellPr>
  </singleXmlCell>
  <singleXmlCell id="928" xr6:uid="{00000000-000C-0000-FFFF-FFFF9F030000}" r="T22" connectionId="0">
    <xmlCellPr id="1" xr6:uid="{00000000-0010-0000-9F03-000001000000}" uniqueName="P1123033">
      <xmlPr mapId="1" xpath="/GFI-IZD-POD/IPK-E_1000958/P1123033" xmlDataType="decimal"/>
    </xmlCellPr>
  </singleXmlCell>
  <singleXmlCell id="929" xr6:uid="{00000000-000C-0000-FFFF-FFFFA0030000}" r="U22" connectionId="0">
    <xmlCellPr id="1" xr6:uid="{00000000-0010-0000-A003-000001000000}" uniqueName="P1082019">
      <xmlPr mapId="1" xpath="/GFI-IZD-POD/IPK-E_1000958/P1082019" xmlDataType="decimal"/>
    </xmlCellPr>
  </singleXmlCell>
  <singleXmlCell id="930" xr6:uid="{00000000-000C-0000-FFFF-FFFFA1030000}" r="V22" connectionId="0">
    <xmlCellPr id="1" xr6:uid="{00000000-0010-0000-A103-000001000000}" uniqueName="P1082029">
      <xmlPr mapId="1" xpath="/GFI-IZD-POD/IPK-E_1000958/P1082029" xmlDataType="decimal"/>
    </xmlCellPr>
  </singleXmlCell>
  <singleXmlCell id="931" xr6:uid="{00000000-000C-0000-FFFF-FFFFA2030000}" r="W22" connectionId="0">
    <xmlCellPr id="1" xr6:uid="{00000000-0010-0000-A203-000001000000}" uniqueName="P1082032">
      <xmlPr mapId="1" xpath="/GFI-IZD-POD/IPK-E_1000958/P1082032" xmlDataType="decimal"/>
    </xmlCellPr>
  </singleXmlCell>
  <singleXmlCell id="932" xr6:uid="{00000000-000C-0000-FFFF-FFFFA3030000}" r="X22" connectionId="0">
    <xmlCellPr id="1" xr6:uid="{00000000-0010-0000-A303-000001000000}" uniqueName="P1082034">
      <xmlPr mapId="1" xpath="/GFI-IZD-POD/IPK-E_1000958/P1082034" xmlDataType="decimal"/>
    </xmlCellPr>
  </singleXmlCell>
  <singleXmlCell id="933" xr6:uid="{00000000-000C-0000-FFFF-FFFFA4030000}" r="Y22" connectionId="0">
    <xmlCellPr id="1" xr6:uid="{00000000-0010-0000-A403-000001000000}" uniqueName="P1082035">
      <xmlPr mapId="1" xpath="/GFI-IZD-POD/IPK-E_1000958/P1082035" xmlDataType="decimal"/>
    </xmlCellPr>
  </singleXmlCell>
  <singleXmlCell id="934" xr6:uid="{00000000-000C-0000-FFFF-FFFFA5030000}" r="H23" connectionId="0">
    <xmlCellPr id="1" xr6:uid="{00000000-0010-0000-A503-000001000000}" uniqueName="P1123110">
      <xmlPr mapId="1" xpath="/GFI-IZD-POD/IPK-E_1000958/P1123110" xmlDataType="decimal"/>
    </xmlCellPr>
  </singleXmlCell>
  <singleXmlCell id="935" xr6:uid="{00000000-000C-0000-FFFF-FFFFA6030000}" r="I23" connectionId="0">
    <xmlCellPr id="1" xr6:uid="{00000000-0010-0000-A603-000001000000}" uniqueName="P1123111">
      <xmlPr mapId="1" xpath="/GFI-IZD-POD/IPK-E_1000958/P1123111" xmlDataType="decimal"/>
    </xmlCellPr>
  </singleXmlCell>
  <singleXmlCell id="936" xr6:uid="{00000000-000C-0000-FFFF-FFFFA7030000}" r="J23" connectionId="0">
    <xmlCellPr id="1" xr6:uid="{00000000-0010-0000-A703-000001000000}" uniqueName="P1123112">
      <xmlPr mapId="1" xpath="/GFI-IZD-POD/IPK-E_1000958/P1123112" xmlDataType="decimal"/>
    </xmlCellPr>
  </singleXmlCell>
  <singleXmlCell id="937" xr6:uid="{00000000-000C-0000-FFFF-FFFFA8030000}" r="K23" connectionId="0">
    <xmlCellPr id="1" xr6:uid="{00000000-0010-0000-A803-000001000000}" uniqueName="P1123113">
      <xmlPr mapId="1" xpath="/GFI-IZD-POD/IPK-E_1000958/P1123113" xmlDataType="decimal"/>
    </xmlCellPr>
  </singleXmlCell>
  <singleXmlCell id="938" xr6:uid="{00000000-000C-0000-FFFF-FFFFA9030000}" r="L23" connectionId="0">
    <xmlCellPr id="1" xr6:uid="{00000000-0010-0000-A903-000001000000}" uniqueName="P1123118">
      <xmlPr mapId="1" xpath="/GFI-IZD-POD/IPK-E_1000958/P1123118" xmlDataType="decimal"/>
    </xmlCellPr>
  </singleXmlCell>
  <singleXmlCell id="939" xr6:uid="{00000000-000C-0000-FFFF-FFFFAA030000}" r="M23" connectionId="0">
    <xmlCellPr id="1" xr6:uid="{00000000-0010-0000-AA03-000001000000}" uniqueName="P1123127">
      <xmlPr mapId="1" xpath="/GFI-IZD-POD/IPK-E_1000958/P1123127" xmlDataType="decimal"/>
    </xmlCellPr>
  </singleXmlCell>
  <singleXmlCell id="940" xr6:uid="{00000000-000C-0000-FFFF-FFFFAB030000}" r="N23" connectionId="0">
    <xmlCellPr id="1" xr6:uid="{00000000-0010-0000-AB03-000001000000}" uniqueName="P1123126">
      <xmlPr mapId="1" xpath="/GFI-IZD-POD/IPK-E_1000958/P1123126" xmlDataType="decimal"/>
    </xmlCellPr>
  </singleXmlCell>
  <singleXmlCell id="941" xr6:uid="{00000000-000C-0000-FFFF-FFFFAC030000}" r="O23" connectionId="0">
    <xmlCellPr id="1" xr6:uid="{00000000-0010-0000-AC03-000001000000}" uniqueName="P1123125">
      <xmlPr mapId="1" xpath="/GFI-IZD-POD/IPK-E_1000958/P1123125" xmlDataType="decimal"/>
    </xmlCellPr>
  </singleXmlCell>
  <singleXmlCell id="942" xr6:uid="{00000000-000C-0000-FFFF-FFFFAD030000}" r="P23" connectionId="0">
    <xmlCellPr id="1" xr6:uid="{00000000-0010-0000-AD03-000001000000}" uniqueName="P1123124">
      <xmlPr mapId="1" xpath="/GFI-IZD-POD/IPK-E_1000958/P1123124" xmlDataType="decimal"/>
    </xmlCellPr>
  </singleXmlCell>
  <singleXmlCell id="943" xr6:uid="{00000000-000C-0000-FFFF-FFFFAE030000}" r="Q23" connectionId="0">
    <xmlCellPr id="1" xr6:uid="{00000000-0010-0000-AE03-000001000000}" uniqueName="P1123128">
      <xmlPr mapId="1" xpath="/GFI-IZD-POD/IPK-E_1000958/P1123128" xmlDataType="decimal"/>
    </xmlCellPr>
  </singleXmlCell>
  <singleXmlCell id="944" xr6:uid="{00000000-000C-0000-FFFF-FFFFAF030000}" r="R23" connectionId="0">
    <xmlCellPr id="1" xr6:uid="{00000000-0010-0000-AF03-000001000000}" uniqueName="P1123129">
      <xmlPr mapId="1" xpath="/GFI-IZD-POD/IPK-E_1000958/P1123129" xmlDataType="decimal"/>
    </xmlCellPr>
  </singleXmlCell>
  <singleXmlCell id="945" xr6:uid="{00000000-000C-0000-FFFF-FFFFB0030000}" r="S23" connectionId="0">
    <xmlCellPr id="1" xr6:uid="{00000000-0010-0000-B003-000001000000}" uniqueName="P1123034">
      <xmlPr mapId="1" xpath="/GFI-IZD-POD/IPK-E_1000958/P1123034" xmlDataType="decimal"/>
    </xmlCellPr>
  </singleXmlCell>
  <singleXmlCell id="946" xr6:uid="{00000000-000C-0000-FFFF-FFFFB1030000}" r="T23" connectionId="0">
    <xmlCellPr id="1" xr6:uid="{00000000-0010-0000-B103-000001000000}" uniqueName="P1123035">
      <xmlPr mapId="1" xpath="/GFI-IZD-POD/IPK-E_1000958/P1123035" xmlDataType="decimal"/>
    </xmlCellPr>
  </singleXmlCell>
  <singleXmlCell id="947" xr6:uid="{00000000-000C-0000-FFFF-FFFFB2030000}" r="U23" connectionId="0">
    <xmlCellPr id="1" xr6:uid="{00000000-0010-0000-B203-000001000000}" uniqueName="P1123130">
      <xmlPr mapId="1" xpath="/GFI-IZD-POD/IPK-E_1000958/P1123130" xmlDataType="decimal"/>
    </xmlCellPr>
  </singleXmlCell>
  <singleXmlCell id="948" xr6:uid="{00000000-000C-0000-FFFF-FFFFB3030000}" r="V23" connectionId="0">
    <xmlCellPr id="1" xr6:uid="{00000000-0010-0000-B303-000001000000}" uniqueName="P1123134">
      <xmlPr mapId="1" xpath="/GFI-IZD-POD/IPK-E_1000958/P1123134" xmlDataType="decimal"/>
    </xmlCellPr>
  </singleXmlCell>
  <singleXmlCell id="949" xr6:uid="{00000000-000C-0000-FFFF-FFFFB4030000}" r="W23" connectionId="0">
    <xmlCellPr id="1" xr6:uid="{00000000-0010-0000-B403-000001000000}" uniqueName="P1123137">
      <xmlPr mapId="1" xpath="/GFI-IZD-POD/IPK-E_1000958/P1123137" xmlDataType="decimal"/>
    </xmlCellPr>
  </singleXmlCell>
  <singleXmlCell id="950" xr6:uid="{00000000-000C-0000-FFFF-FFFFB5030000}" r="X23" connectionId="0">
    <xmlCellPr id="1" xr6:uid="{00000000-0010-0000-B503-000001000000}" uniqueName="P1123138">
      <xmlPr mapId="1" xpath="/GFI-IZD-POD/IPK-E_1000958/P1123138" xmlDataType="decimal"/>
    </xmlCellPr>
  </singleXmlCell>
  <singleXmlCell id="951" xr6:uid="{00000000-000C-0000-FFFF-FFFFB6030000}" r="Y23" connectionId="0">
    <xmlCellPr id="1" xr6:uid="{00000000-0010-0000-B603-000001000000}" uniqueName="P1123141">
      <xmlPr mapId="1" xpath="/GFI-IZD-POD/IPK-E_1000958/P1123141" xmlDataType="decimal"/>
    </xmlCellPr>
  </singleXmlCell>
  <singleXmlCell id="952" xr6:uid="{00000000-000C-0000-FFFF-FFFFB7030000}" r="H24" connectionId="0">
    <xmlCellPr id="1" xr6:uid="{00000000-0010-0000-B703-000001000000}" uniqueName="P1079936">
      <xmlPr mapId="1" xpath="/GFI-IZD-POD/IPK-E_1000958/P1079936" xmlDataType="decimal"/>
    </xmlCellPr>
  </singleXmlCell>
  <singleXmlCell id="953" xr6:uid="{00000000-000C-0000-FFFF-FFFFB8030000}" r="I24" connectionId="0">
    <xmlCellPr id="1" xr6:uid="{00000000-0010-0000-B803-000001000000}" uniqueName="P1079937">
      <xmlPr mapId="1" xpath="/GFI-IZD-POD/IPK-E_1000958/P1079937" xmlDataType="decimal"/>
    </xmlCellPr>
  </singleXmlCell>
  <singleXmlCell id="954" xr6:uid="{00000000-000C-0000-FFFF-FFFFB9030000}" r="J24" connectionId="0">
    <xmlCellPr id="1" xr6:uid="{00000000-0010-0000-B903-000001000000}" uniqueName="P1079938">
      <xmlPr mapId="1" xpath="/GFI-IZD-POD/IPK-E_1000958/P1079938" xmlDataType="decimal"/>
    </xmlCellPr>
  </singleXmlCell>
  <singleXmlCell id="955" xr6:uid="{00000000-000C-0000-FFFF-FFFFBA030000}" r="K24" connectionId="0">
    <xmlCellPr id="1" xr6:uid="{00000000-0010-0000-BA03-000001000000}" uniqueName="P1079939">
      <xmlPr mapId="1" xpath="/GFI-IZD-POD/IPK-E_1000958/P1079939" xmlDataType="decimal"/>
    </xmlCellPr>
  </singleXmlCell>
  <singleXmlCell id="956" xr6:uid="{00000000-000C-0000-FFFF-FFFFBB030000}" r="L24" connectionId="0">
    <xmlCellPr id="1" xr6:uid="{00000000-0010-0000-BB03-000001000000}" uniqueName="P1079940">
      <xmlPr mapId="1" xpath="/GFI-IZD-POD/IPK-E_1000958/P1079940" xmlDataType="decimal"/>
    </xmlCellPr>
  </singleXmlCell>
  <singleXmlCell id="957" xr6:uid="{00000000-000C-0000-FFFF-FFFFBC030000}" r="M24" connectionId="0">
    <xmlCellPr id="1" xr6:uid="{00000000-0010-0000-BC03-000001000000}" uniqueName="P1079941">
      <xmlPr mapId="1" xpath="/GFI-IZD-POD/IPK-E_1000958/P1079941" xmlDataType="decimal"/>
    </xmlCellPr>
  </singleXmlCell>
  <singleXmlCell id="958" xr6:uid="{00000000-000C-0000-FFFF-FFFFBD030000}" r="N24" connectionId="0">
    <xmlCellPr id="1" xr6:uid="{00000000-0010-0000-BD03-000001000000}" uniqueName="P1079942">
      <xmlPr mapId="1" xpath="/GFI-IZD-POD/IPK-E_1000958/P1079942" xmlDataType="decimal"/>
    </xmlCellPr>
  </singleXmlCell>
  <singleXmlCell id="959" xr6:uid="{00000000-000C-0000-FFFF-FFFFBE030000}" r="O24" connectionId="0">
    <xmlCellPr id="1" xr6:uid="{00000000-0010-0000-BE03-000001000000}" uniqueName="P1079943">
      <xmlPr mapId="1" xpath="/GFI-IZD-POD/IPK-E_1000958/P1079943" xmlDataType="decimal"/>
    </xmlCellPr>
  </singleXmlCell>
  <singleXmlCell id="960" xr6:uid="{00000000-000C-0000-FFFF-FFFFBF030000}" r="P24" connectionId="0">
    <xmlCellPr id="1" xr6:uid="{00000000-0010-0000-BF03-000001000000}" uniqueName="P1082038">
      <xmlPr mapId="1" xpath="/GFI-IZD-POD/IPK-E_1000958/P1082038" xmlDataType="decimal"/>
    </xmlCellPr>
  </singleXmlCell>
  <singleXmlCell id="961" xr6:uid="{00000000-000C-0000-FFFF-FFFFC0030000}" r="Q24" connectionId="0">
    <xmlCellPr id="1" xr6:uid="{00000000-0010-0000-C003-000001000000}" uniqueName="P1082045">
      <xmlPr mapId="1" xpath="/GFI-IZD-POD/IPK-E_1000958/P1082045" xmlDataType="decimal"/>
    </xmlCellPr>
  </singleXmlCell>
  <singleXmlCell id="962" xr6:uid="{00000000-000C-0000-FFFF-FFFFC1030000}" r="R24" connectionId="0">
    <xmlCellPr id="1" xr6:uid="{00000000-0010-0000-C103-000001000000}" uniqueName="P1082047">
      <xmlPr mapId="1" xpath="/GFI-IZD-POD/IPK-E_1000958/P1082047" xmlDataType="decimal"/>
    </xmlCellPr>
  </singleXmlCell>
  <singleXmlCell id="963" xr6:uid="{00000000-000C-0000-FFFF-FFFFC2030000}" r="S24" connectionId="0">
    <xmlCellPr id="1" xr6:uid="{00000000-0010-0000-C203-000001000000}" uniqueName="P1123036">
      <xmlPr mapId="1" xpath="/GFI-IZD-POD/IPK-E_1000958/P1123036" xmlDataType="decimal"/>
    </xmlCellPr>
  </singleXmlCell>
  <singleXmlCell id="964" xr6:uid="{00000000-000C-0000-FFFF-FFFFC3030000}" r="T24" connectionId="0">
    <xmlCellPr id="1" xr6:uid="{00000000-0010-0000-C303-000001000000}" uniqueName="P1123037">
      <xmlPr mapId="1" xpath="/GFI-IZD-POD/IPK-E_1000958/P1123037" xmlDataType="decimal"/>
    </xmlCellPr>
  </singleXmlCell>
  <singleXmlCell id="965" xr6:uid="{00000000-000C-0000-FFFF-FFFFC4030000}" r="U24" connectionId="0">
    <xmlCellPr id="1" xr6:uid="{00000000-0010-0000-C403-000001000000}" uniqueName="P1082048">
      <xmlPr mapId="1" xpath="/GFI-IZD-POD/IPK-E_1000958/P1082048" xmlDataType="decimal"/>
    </xmlCellPr>
  </singleXmlCell>
  <singleXmlCell id="966" xr6:uid="{00000000-000C-0000-FFFF-FFFFC5030000}" r="V24" connectionId="0">
    <xmlCellPr id="1" xr6:uid="{00000000-0010-0000-C503-000001000000}" uniqueName="P1082075">
      <xmlPr mapId="1" xpath="/GFI-IZD-POD/IPK-E_1000958/P1082075" xmlDataType="decimal"/>
    </xmlCellPr>
  </singleXmlCell>
  <singleXmlCell id="967" xr6:uid="{00000000-000C-0000-FFFF-FFFFC6030000}" r="W24" connectionId="0">
    <xmlCellPr id="1" xr6:uid="{00000000-0010-0000-C603-000001000000}" uniqueName="P1082077">
      <xmlPr mapId="1" xpath="/GFI-IZD-POD/IPK-E_1000958/P1082077" xmlDataType="decimal"/>
    </xmlCellPr>
  </singleXmlCell>
  <singleXmlCell id="968" xr6:uid="{00000000-000C-0000-FFFF-FFFFC7030000}" r="X24" connectionId="0">
    <xmlCellPr id="1" xr6:uid="{00000000-0010-0000-C703-000001000000}" uniqueName="P1082092">
      <xmlPr mapId="1" xpath="/GFI-IZD-POD/IPK-E_1000958/P1082092" xmlDataType="decimal"/>
    </xmlCellPr>
  </singleXmlCell>
  <singleXmlCell id="969" xr6:uid="{00000000-000C-0000-FFFF-FFFFC8030000}" r="Y24" connectionId="0">
    <xmlCellPr id="1" xr6:uid="{00000000-0010-0000-C803-000001000000}" uniqueName="P1082094">
      <xmlPr mapId="1" xpath="/GFI-IZD-POD/IPK-E_1000958/P1082094" xmlDataType="decimal"/>
    </xmlCellPr>
  </singleXmlCell>
  <singleXmlCell id="970" xr6:uid="{00000000-000C-0000-FFFF-FFFFC9030000}" r="H25" connectionId="0">
    <xmlCellPr id="1" xr6:uid="{00000000-0010-0000-C903-000001000000}" uniqueName="P1123114">
      <xmlPr mapId="1" xpath="/GFI-IZD-POD/IPK-E_1000958/P1123114" xmlDataType="decimal"/>
    </xmlCellPr>
  </singleXmlCell>
  <singleXmlCell id="971" xr6:uid="{00000000-000C-0000-FFFF-FFFFCA030000}" r="I25" connectionId="0">
    <xmlCellPr id="1" xr6:uid="{00000000-0010-0000-CA03-000001000000}" uniqueName="P1123115">
      <xmlPr mapId="1" xpath="/GFI-IZD-POD/IPK-E_1000958/P1123115" xmlDataType="decimal"/>
    </xmlCellPr>
  </singleXmlCell>
  <singleXmlCell id="972" xr6:uid="{00000000-000C-0000-FFFF-FFFFCB030000}" r="J25" connectionId="0">
    <xmlCellPr id="1" xr6:uid="{00000000-0010-0000-CB03-000001000000}" uniqueName="P1123116">
      <xmlPr mapId="1" xpath="/GFI-IZD-POD/IPK-E_1000958/P1123116" xmlDataType="decimal"/>
    </xmlCellPr>
  </singleXmlCell>
  <singleXmlCell id="973" xr6:uid="{00000000-000C-0000-FFFF-FFFFCC030000}" r="K25" connectionId="0">
    <xmlCellPr id="1" xr6:uid="{00000000-0010-0000-CC03-000001000000}" uniqueName="P1123117">
      <xmlPr mapId="1" xpath="/GFI-IZD-POD/IPK-E_1000958/P1123117" xmlDataType="decimal"/>
    </xmlCellPr>
  </singleXmlCell>
  <singleXmlCell id="974" xr6:uid="{00000000-000C-0000-FFFF-FFFFCD030000}" r="L25" connectionId="0">
    <xmlCellPr id="1" xr6:uid="{00000000-0010-0000-CD03-000001000000}" uniqueName="P1123119">
      <xmlPr mapId="1" xpath="/GFI-IZD-POD/IPK-E_1000958/P1123119" xmlDataType="decimal"/>
    </xmlCellPr>
  </singleXmlCell>
  <singleXmlCell id="975" xr6:uid="{00000000-000C-0000-FFFF-FFFFCE030000}" r="M25" connectionId="0">
    <xmlCellPr id="1" xr6:uid="{00000000-0010-0000-CE03-000001000000}" uniqueName="P1123120">
      <xmlPr mapId="1" xpath="/GFI-IZD-POD/IPK-E_1000958/P1123120" xmlDataType="decimal"/>
    </xmlCellPr>
  </singleXmlCell>
  <singleXmlCell id="976" xr6:uid="{00000000-000C-0000-FFFF-FFFFCF030000}" r="N25" connectionId="0">
    <xmlCellPr id="1" xr6:uid="{00000000-0010-0000-CF03-000001000000}" uniqueName="P1123121">
      <xmlPr mapId="1" xpath="/GFI-IZD-POD/IPK-E_1000958/P1123121" xmlDataType="decimal"/>
    </xmlCellPr>
  </singleXmlCell>
  <singleXmlCell id="977" xr6:uid="{00000000-000C-0000-FFFF-FFFFD0030000}" r="O25" connectionId="0">
    <xmlCellPr id="1" xr6:uid="{00000000-0010-0000-D003-000001000000}" uniqueName="P1123122">
      <xmlPr mapId="1" xpath="/GFI-IZD-POD/IPK-E_1000958/P1123122" xmlDataType="decimal"/>
    </xmlCellPr>
  </singleXmlCell>
  <singleXmlCell id="978" xr6:uid="{00000000-000C-0000-FFFF-FFFFD1030000}" r="P25" connectionId="0">
    <xmlCellPr id="1" xr6:uid="{00000000-0010-0000-D103-000001000000}" uniqueName="P1123123">
      <xmlPr mapId="1" xpath="/GFI-IZD-POD/IPK-E_1000958/P1123123" xmlDataType="decimal"/>
    </xmlCellPr>
  </singleXmlCell>
  <singleXmlCell id="979" xr6:uid="{00000000-000C-0000-FFFF-FFFFD2030000}" r="Q25" connectionId="0">
    <xmlCellPr id="1" xr6:uid="{00000000-0010-0000-D203-000001000000}" uniqueName="P1123133">
      <xmlPr mapId="1" xpath="/GFI-IZD-POD/IPK-E_1000958/P1123133" xmlDataType="decimal"/>
    </xmlCellPr>
  </singleXmlCell>
  <singleXmlCell id="980" xr6:uid="{00000000-000C-0000-FFFF-FFFFD3030000}" r="R25" connectionId="0">
    <xmlCellPr id="1" xr6:uid="{00000000-0010-0000-D303-000001000000}" uniqueName="P1123132">
      <xmlPr mapId="1" xpath="/GFI-IZD-POD/IPK-E_1000958/P1123132" xmlDataType="decimal"/>
    </xmlCellPr>
  </singleXmlCell>
  <singleXmlCell id="981" xr6:uid="{00000000-000C-0000-FFFF-FFFFD4030000}" r="S25" connectionId="0">
    <xmlCellPr id="1" xr6:uid="{00000000-0010-0000-D403-000001000000}" uniqueName="P1123038">
      <xmlPr mapId="1" xpath="/GFI-IZD-POD/IPK-E_1000958/P1123038" xmlDataType="decimal"/>
    </xmlCellPr>
  </singleXmlCell>
  <singleXmlCell id="982" xr6:uid="{00000000-000C-0000-FFFF-FFFFD5030000}" r="T25" connectionId="0">
    <xmlCellPr id="1" xr6:uid="{00000000-0010-0000-D503-000001000000}" uniqueName="P1123039">
      <xmlPr mapId="1" xpath="/GFI-IZD-POD/IPK-E_1000958/P1123039" xmlDataType="decimal"/>
    </xmlCellPr>
  </singleXmlCell>
  <singleXmlCell id="983" xr6:uid="{00000000-000C-0000-FFFF-FFFFD6030000}" r="U25" connectionId="0">
    <xmlCellPr id="1" xr6:uid="{00000000-0010-0000-D603-000001000000}" uniqueName="P1123131">
      <xmlPr mapId="1" xpath="/GFI-IZD-POD/IPK-E_1000958/P1123131" xmlDataType="decimal"/>
    </xmlCellPr>
  </singleXmlCell>
  <singleXmlCell id="984" xr6:uid="{00000000-000C-0000-FFFF-FFFFD7030000}" r="V25" connectionId="0">
    <xmlCellPr id="1" xr6:uid="{00000000-0010-0000-D703-000001000000}" uniqueName="P1123135">
      <xmlPr mapId="1" xpath="/GFI-IZD-POD/IPK-E_1000958/P1123135" xmlDataType="decimal"/>
    </xmlCellPr>
  </singleXmlCell>
  <singleXmlCell id="985" xr6:uid="{00000000-000C-0000-FFFF-FFFFD8030000}" r="W25" connectionId="0">
    <xmlCellPr id="1" xr6:uid="{00000000-0010-0000-D803-000001000000}" uniqueName="P1123136">
      <xmlPr mapId="1" xpath="/GFI-IZD-POD/IPK-E_1000958/P1123136" xmlDataType="decimal"/>
    </xmlCellPr>
  </singleXmlCell>
  <singleXmlCell id="986" xr6:uid="{00000000-000C-0000-FFFF-FFFFD9030000}" r="X25" connectionId="0">
    <xmlCellPr id="1" xr6:uid="{00000000-0010-0000-D903-000001000000}" uniqueName="P1123139">
      <xmlPr mapId="1" xpath="/GFI-IZD-POD/IPK-E_1000958/P1123139" xmlDataType="decimal"/>
    </xmlCellPr>
  </singleXmlCell>
  <singleXmlCell id="987" xr6:uid="{00000000-000C-0000-FFFF-FFFFDA030000}" r="Y25" connectionId="0">
    <xmlCellPr id="1" xr6:uid="{00000000-0010-0000-DA03-000001000000}" uniqueName="P1123140">
      <xmlPr mapId="1" xpath="/GFI-IZD-POD/IPK-E_1000958/P1123140" xmlDataType="decimal"/>
    </xmlCellPr>
  </singleXmlCell>
  <singleXmlCell id="988" xr6:uid="{00000000-000C-0000-FFFF-FFFFDB030000}" r="H26" connectionId="0">
    <xmlCellPr id="1" xr6:uid="{00000000-0010-0000-DB03-000001000000}" uniqueName="P1079944">
      <xmlPr mapId="1" xpath="/GFI-IZD-POD/IPK-E_1000958/P1079944" xmlDataType="decimal"/>
    </xmlCellPr>
  </singleXmlCell>
  <singleXmlCell id="989" xr6:uid="{00000000-000C-0000-FFFF-FFFFDC030000}" r="I26" connectionId="0">
    <xmlCellPr id="1" xr6:uid="{00000000-0010-0000-DC03-000001000000}" uniqueName="P1079945">
      <xmlPr mapId="1" xpath="/GFI-IZD-POD/IPK-E_1000958/P1079945" xmlDataType="decimal"/>
    </xmlCellPr>
  </singleXmlCell>
  <singleXmlCell id="990" xr6:uid="{00000000-000C-0000-FFFF-FFFFDD030000}" r="J26" connectionId="0">
    <xmlCellPr id="1" xr6:uid="{00000000-0010-0000-DD03-000001000000}" uniqueName="P1079946">
      <xmlPr mapId="1" xpath="/GFI-IZD-POD/IPK-E_1000958/P1079946" xmlDataType="decimal"/>
    </xmlCellPr>
  </singleXmlCell>
  <singleXmlCell id="991" xr6:uid="{00000000-000C-0000-FFFF-FFFFDE030000}" r="K26" connectionId="0">
    <xmlCellPr id="1" xr6:uid="{00000000-0010-0000-DE03-000001000000}" uniqueName="P1079947">
      <xmlPr mapId="1" xpath="/GFI-IZD-POD/IPK-E_1000958/P1079947" xmlDataType="decimal"/>
    </xmlCellPr>
  </singleXmlCell>
  <singleXmlCell id="992" xr6:uid="{00000000-000C-0000-FFFF-FFFFDF030000}" r="L26" connectionId="0">
    <xmlCellPr id="1" xr6:uid="{00000000-0010-0000-DF03-000001000000}" uniqueName="P1079948">
      <xmlPr mapId="1" xpath="/GFI-IZD-POD/IPK-E_1000958/P1079948" xmlDataType="decimal"/>
    </xmlCellPr>
  </singleXmlCell>
  <singleXmlCell id="993" xr6:uid="{00000000-000C-0000-FFFF-FFFFE0030000}" r="M26" connectionId="0">
    <xmlCellPr id="1" xr6:uid="{00000000-0010-0000-E003-000001000000}" uniqueName="P1079949">
      <xmlPr mapId="1" xpath="/GFI-IZD-POD/IPK-E_1000958/P1079949" xmlDataType="decimal"/>
    </xmlCellPr>
  </singleXmlCell>
  <singleXmlCell id="994" xr6:uid="{00000000-000C-0000-FFFF-FFFFE1030000}" r="N26" connectionId="0">
    <xmlCellPr id="1" xr6:uid="{00000000-0010-0000-E103-000001000000}" uniqueName="P1079950">
      <xmlPr mapId="1" xpath="/GFI-IZD-POD/IPK-E_1000958/P1079950" xmlDataType="decimal"/>
    </xmlCellPr>
  </singleXmlCell>
  <singleXmlCell id="995" xr6:uid="{00000000-000C-0000-FFFF-FFFFE2030000}" r="O26" connectionId="0">
    <xmlCellPr id="1" xr6:uid="{00000000-0010-0000-E203-000001000000}" uniqueName="P1079951">
      <xmlPr mapId="1" xpath="/GFI-IZD-POD/IPK-E_1000958/P1079951" xmlDataType="decimal"/>
    </xmlCellPr>
  </singleXmlCell>
  <singleXmlCell id="996" xr6:uid="{00000000-000C-0000-FFFF-FFFFE3030000}" r="P26" connectionId="0">
    <xmlCellPr id="1" xr6:uid="{00000000-0010-0000-E303-000001000000}" uniqueName="P1082096">
      <xmlPr mapId="1" xpath="/GFI-IZD-POD/IPK-E_1000958/P1082096" xmlDataType="decimal"/>
    </xmlCellPr>
  </singleXmlCell>
  <singleXmlCell id="997" xr6:uid="{00000000-000C-0000-FFFF-FFFFE4030000}" r="Q26" connectionId="0">
    <xmlCellPr id="1" xr6:uid="{00000000-0010-0000-E403-000001000000}" uniqueName="P1082098">
      <xmlPr mapId="1" xpath="/GFI-IZD-POD/IPK-E_1000958/P1082098" xmlDataType="decimal"/>
    </xmlCellPr>
  </singleXmlCell>
  <singleXmlCell id="998" xr6:uid="{00000000-000C-0000-FFFF-FFFFE5030000}" r="R26" connectionId="0">
    <xmlCellPr id="1" xr6:uid="{00000000-0010-0000-E503-000001000000}" uniqueName="P1082100">
      <xmlPr mapId="1" xpath="/GFI-IZD-POD/IPK-E_1000958/P1082100" xmlDataType="decimal"/>
    </xmlCellPr>
  </singleXmlCell>
  <singleXmlCell id="999" xr6:uid="{00000000-000C-0000-FFFF-FFFFE6030000}" r="S26" connectionId="0">
    <xmlCellPr id="1" xr6:uid="{00000000-0010-0000-E603-000001000000}" uniqueName="P1123041">
      <xmlPr mapId="1" xpath="/GFI-IZD-POD/IPK-E_1000958/P1123041" xmlDataType="decimal"/>
    </xmlCellPr>
  </singleXmlCell>
  <singleXmlCell id="1000" xr6:uid="{00000000-000C-0000-FFFF-FFFFE7030000}" r="T26" connectionId="0">
    <xmlCellPr id="1" xr6:uid="{00000000-0010-0000-E703-000001000000}" uniqueName="P1123040">
      <xmlPr mapId="1" xpath="/GFI-IZD-POD/IPK-E_1000958/P1123040" xmlDataType="decimal"/>
    </xmlCellPr>
  </singleXmlCell>
  <singleXmlCell id="1001" xr6:uid="{00000000-000C-0000-FFFF-FFFFE8030000}" r="U26" connectionId="0">
    <xmlCellPr id="1" xr6:uid="{00000000-0010-0000-E803-000001000000}" uniqueName="P1082102">
      <xmlPr mapId="1" xpath="/GFI-IZD-POD/IPK-E_1000958/P1082102" xmlDataType="decimal"/>
    </xmlCellPr>
  </singleXmlCell>
  <singleXmlCell id="1002" xr6:uid="{00000000-000C-0000-FFFF-FFFFE9030000}" r="V26" connectionId="0">
    <xmlCellPr id="1" xr6:uid="{00000000-0010-0000-E903-000001000000}" uniqueName="P1082104">
      <xmlPr mapId="1" xpath="/GFI-IZD-POD/IPK-E_1000958/P1082104" xmlDataType="decimal"/>
    </xmlCellPr>
  </singleXmlCell>
  <singleXmlCell id="1003" xr6:uid="{00000000-000C-0000-FFFF-FFFFEA030000}" r="W26" connectionId="0">
    <xmlCellPr id="1" xr6:uid="{00000000-0010-0000-EA03-000001000000}" uniqueName="P1082105">
      <xmlPr mapId="1" xpath="/GFI-IZD-POD/IPK-E_1000958/P1082105" xmlDataType="decimal"/>
    </xmlCellPr>
  </singleXmlCell>
  <singleXmlCell id="1004" xr6:uid="{00000000-000C-0000-FFFF-FFFFEB030000}" r="X26" connectionId="0">
    <xmlCellPr id="1" xr6:uid="{00000000-0010-0000-EB03-000001000000}" uniqueName="P1082106">
      <xmlPr mapId="1" xpath="/GFI-IZD-POD/IPK-E_1000958/P1082106" xmlDataType="decimal"/>
    </xmlCellPr>
  </singleXmlCell>
  <singleXmlCell id="1005" xr6:uid="{00000000-000C-0000-FFFF-FFFFEC030000}" r="Y26" connectionId="0">
    <xmlCellPr id="1" xr6:uid="{00000000-0010-0000-EC03-000001000000}" uniqueName="P1082108">
      <xmlPr mapId="1" xpath="/GFI-IZD-POD/IPK-E_1000958/P1082108" xmlDataType="decimal"/>
    </xmlCellPr>
  </singleXmlCell>
  <singleXmlCell id="1006" xr6:uid="{00000000-000C-0000-FFFF-FFFFED030000}" r="H27" connectionId="0">
    <xmlCellPr id="1" xr6:uid="{00000000-0010-0000-ED03-000001000000}" uniqueName="P1079952">
      <xmlPr mapId="1" xpath="/GFI-IZD-POD/IPK-E_1000958/P1079952" xmlDataType="decimal"/>
    </xmlCellPr>
  </singleXmlCell>
  <singleXmlCell id="1007" xr6:uid="{00000000-000C-0000-FFFF-FFFFEE030000}" r="I27" connectionId="0">
    <xmlCellPr id="1" xr6:uid="{00000000-0010-0000-EE03-000001000000}" uniqueName="P1079953">
      <xmlPr mapId="1" xpath="/GFI-IZD-POD/IPK-E_1000958/P1079953" xmlDataType="decimal"/>
    </xmlCellPr>
  </singleXmlCell>
  <singleXmlCell id="1008" xr6:uid="{00000000-000C-0000-FFFF-FFFFEF030000}" r="J27" connectionId="0">
    <xmlCellPr id="1" xr6:uid="{00000000-0010-0000-EF03-000001000000}" uniqueName="P1079954">
      <xmlPr mapId="1" xpath="/GFI-IZD-POD/IPK-E_1000958/P1079954" xmlDataType="decimal"/>
    </xmlCellPr>
  </singleXmlCell>
  <singleXmlCell id="1009" xr6:uid="{00000000-000C-0000-FFFF-FFFFF0030000}" r="K27" connectionId="0">
    <xmlCellPr id="1" xr6:uid="{00000000-0010-0000-F003-000001000000}" uniqueName="P1079955">
      <xmlPr mapId="1" xpath="/GFI-IZD-POD/IPK-E_1000958/P1079955" xmlDataType="decimal"/>
    </xmlCellPr>
  </singleXmlCell>
  <singleXmlCell id="1010" xr6:uid="{00000000-000C-0000-FFFF-FFFFF1030000}" r="L27" connectionId="0">
    <xmlCellPr id="1" xr6:uid="{00000000-0010-0000-F103-000001000000}" uniqueName="P1079956">
      <xmlPr mapId="1" xpath="/GFI-IZD-POD/IPK-E_1000958/P1079956" xmlDataType="decimal"/>
    </xmlCellPr>
  </singleXmlCell>
  <singleXmlCell id="1011" xr6:uid="{00000000-000C-0000-FFFF-FFFFF2030000}" r="M27" connectionId="0">
    <xmlCellPr id="1" xr6:uid="{00000000-0010-0000-F203-000001000000}" uniqueName="P1079957">
      <xmlPr mapId="1" xpath="/GFI-IZD-POD/IPK-E_1000958/P1079957" xmlDataType="decimal"/>
    </xmlCellPr>
  </singleXmlCell>
  <singleXmlCell id="1012" xr6:uid="{00000000-000C-0000-FFFF-FFFFF3030000}" r="N27" connectionId="0">
    <xmlCellPr id="1" xr6:uid="{00000000-0010-0000-F303-000001000000}" uniqueName="P1079958">
      <xmlPr mapId="1" xpath="/GFI-IZD-POD/IPK-E_1000958/P1079958" xmlDataType="decimal"/>
    </xmlCellPr>
  </singleXmlCell>
  <singleXmlCell id="1013" xr6:uid="{00000000-000C-0000-FFFF-FFFFF4030000}" r="O27" connectionId="0">
    <xmlCellPr id="1" xr6:uid="{00000000-0010-0000-F403-000001000000}" uniqueName="P1079959">
      <xmlPr mapId="1" xpath="/GFI-IZD-POD/IPK-E_1000958/P1079959" xmlDataType="decimal"/>
    </xmlCellPr>
  </singleXmlCell>
  <singleXmlCell id="1014" xr6:uid="{00000000-000C-0000-FFFF-FFFFF5030000}" r="P27" connectionId="0">
    <xmlCellPr id="1" xr6:uid="{00000000-0010-0000-F503-000001000000}" uniqueName="P1082110">
      <xmlPr mapId="1" xpath="/GFI-IZD-POD/IPK-E_1000958/P1082110" xmlDataType="decimal"/>
    </xmlCellPr>
  </singleXmlCell>
  <singleXmlCell id="1015" xr6:uid="{00000000-000C-0000-FFFF-FFFFF6030000}" r="Q27" connectionId="0">
    <xmlCellPr id="1" xr6:uid="{00000000-0010-0000-F603-000001000000}" uniqueName="P1082112">
      <xmlPr mapId="1" xpath="/GFI-IZD-POD/IPK-E_1000958/P1082112" xmlDataType="decimal"/>
    </xmlCellPr>
  </singleXmlCell>
  <singleXmlCell id="1016" xr6:uid="{00000000-000C-0000-FFFF-FFFFF7030000}" r="R27" connectionId="0">
    <xmlCellPr id="1" xr6:uid="{00000000-0010-0000-F703-000001000000}" uniqueName="P1082115">
      <xmlPr mapId="1" xpath="/GFI-IZD-POD/IPK-E_1000958/P1082115" xmlDataType="decimal"/>
    </xmlCellPr>
  </singleXmlCell>
  <singleXmlCell id="1017" xr6:uid="{00000000-000C-0000-FFFF-FFFFF8030000}" r="S27" connectionId="0">
    <xmlCellPr id="1" xr6:uid="{00000000-0010-0000-F803-000001000000}" uniqueName="P1123042">
      <xmlPr mapId="1" xpath="/GFI-IZD-POD/IPK-E_1000958/P1123042" xmlDataType="decimal"/>
    </xmlCellPr>
  </singleXmlCell>
  <singleXmlCell id="1018" xr6:uid="{00000000-000C-0000-FFFF-FFFFF9030000}" r="T27" connectionId="0">
    <xmlCellPr id="1" xr6:uid="{00000000-0010-0000-F903-000001000000}" uniqueName="P1123043">
      <xmlPr mapId="1" xpath="/GFI-IZD-POD/IPK-E_1000958/P1123043" xmlDataType="decimal"/>
    </xmlCellPr>
  </singleXmlCell>
  <singleXmlCell id="1019" xr6:uid="{00000000-000C-0000-FFFF-FFFFFA030000}" r="U27" connectionId="0">
    <xmlCellPr id="1" xr6:uid="{00000000-0010-0000-FA03-000001000000}" uniqueName="P1082118">
      <xmlPr mapId="1" xpath="/GFI-IZD-POD/IPK-E_1000958/P1082118" xmlDataType="decimal"/>
    </xmlCellPr>
  </singleXmlCell>
  <singleXmlCell id="1020" xr6:uid="{00000000-000C-0000-FFFF-FFFFFB030000}" r="V27" connectionId="0">
    <xmlCellPr id="1" xr6:uid="{00000000-0010-0000-FB03-000001000000}" uniqueName="P1082121">
      <xmlPr mapId="1" xpath="/GFI-IZD-POD/IPK-E_1000958/P1082121" xmlDataType="decimal"/>
    </xmlCellPr>
  </singleXmlCell>
  <singleXmlCell id="1021" xr6:uid="{00000000-000C-0000-FFFF-FFFFFC030000}" r="W27" connectionId="0">
    <xmlCellPr id="1" xr6:uid="{00000000-0010-0000-FC03-000001000000}" uniqueName="P1082125">
      <xmlPr mapId="1" xpath="/GFI-IZD-POD/IPK-E_1000958/P1082125" xmlDataType="decimal"/>
    </xmlCellPr>
  </singleXmlCell>
  <singleXmlCell id="1022" xr6:uid="{00000000-000C-0000-FFFF-FFFFFD030000}" r="X27" connectionId="0">
    <xmlCellPr id="1" xr6:uid="{00000000-0010-0000-FD03-000001000000}" uniqueName="P1082133">
      <xmlPr mapId="1" xpath="/GFI-IZD-POD/IPK-E_1000958/P1082133" xmlDataType="decimal"/>
    </xmlCellPr>
  </singleXmlCell>
  <singleXmlCell id="1023" xr6:uid="{00000000-000C-0000-FFFF-FFFFFE030000}" r="Y27" connectionId="0">
    <xmlCellPr id="1" xr6:uid="{00000000-0010-0000-FE03-000001000000}" uniqueName="P1082135">
      <xmlPr mapId="1" xpath="/GFI-IZD-POD/IPK-E_1000958/P1082135" xmlDataType="decimal"/>
    </xmlCellPr>
  </singleXmlCell>
  <singleXmlCell id="1024" xr6:uid="{00000000-000C-0000-FFFF-FFFFFF030000}" r="H28" connectionId="0">
    <xmlCellPr id="1" xr6:uid="{00000000-0010-0000-FF03-000001000000}" uniqueName="P1079960">
      <xmlPr mapId="1" xpath="/GFI-IZD-POD/IPK-E_1000958/P1079960" xmlDataType="decimal"/>
    </xmlCellPr>
  </singleXmlCell>
  <singleXmlCell id="1025" xr6:uid="{00000000-000C-0000-FFFF-FFFF00040000}" r="I28" connectionId="0">
    <xmlCellPr id="1" xr6:uid="{00000000-0010-0000-0004-000001000000}" uniqueName="P1079961">
      <xmlPr mapId="1" xpath="/GFI-IZD-POD/IPK-E_1000958/P1079961" xmlDataType="decimal"/>
    </xmlCellPr>
  </singleXmlCell>
  <singleXmlCell id="1026" xr6:uid="{00000000-000C-0000-FFFF-FFFF01040000}" r="J28" connectionId="0">
    <xmlCellPr id="1" xr6:uid="{00000000-0010-0000-0104-000001000000}" uniqueName="P1079962">
      <xmlPr mapId="1" xpath="/GFI-IZD-POD/IPK-E_1000958/P1079962" xmlDataType="decimal"/>
    </xmlCellPr>
  </singleXmlCell>
  <singleXmlCell id="1027" xr6:uid="{00000000-000C-0000-FFFF-FFFF02040000}" r="K28" connectionId="0">
    <xmlCellPr id="1" xr6:uid="{00000000-0010-0000-0204-000001000000}" uniqueName="P1079963">
      <xmlPr mapId="1" xpath="/GFI-IZD-POD/IPK-E_1000958/P1079963" xmlDataType="decimal"/>
    </xmlCellPr>
  </singleXmlCell>
  <singleXmlCell id="1028" xr6:uid="{00000000-000C-0000-FFFF-FFFF03040000}" r="L28" connectionId="0">
    <xmlCellPr id="1" xr6:uid="{00000000-0010-0000-0304-000001000000}" uniqueName="P1079964">
      <xmlPr mapId="1" xpath="/GFI-IZD-POD/IPK-E_1000958/P1079964" xmlDataType="decimal"/>
    </xmlCellPr>
  </singleXmlCell>
  <singleXmlCell id="1029" xr6:uid="{00000000-000C-0000-FFFF-FFFF04040000}" r="M28" connectionId="0">
    <xmlCellPr id="1" xr6:uid="{00000000-0010-0000-0404-000001000000}" uniqueName="P1079965">
      <xmlPr mapId="1" xpath="/GFI-IZD-POD/IPK-E_1000958/P1079965" xmlDataType="decimal"/>
    </xmlCellPr>
  </singleXmlCell>
  <singleXmlCell id="1030" xr6:uid="{00000000-000C-0000-FFFF-FFFF05040000}" r="N28" connectionId="0">
    <xmlCellPr id="1" xr6:uid="{00000000-0010-0000-0504-000001000000}" uniqueName="P1079966">
      <xmlPr mapId="1" xpath="/GFI-IZD-POD/IPK-E_1000958/P1079966" xmlDataType="decimal"/>
    </xmlCellPr>
  </singleXmlCell>
  <singleXmlCell id="1031" xr6:uid="{00000000-000C-0000-FFFF-FFFF06040000}" r="O28" connectionId="0">
    <xmlCellPr id="1" xr6:uid="{00000000-0010-0000-0604-000001000000}" uniqueName="P1079967">
      <xmlPr mapId="1" xpath="/GFI-IZD-POD/IPK-E_1000958/P1079967" xmlDataType="decimal"/>
    </xmlCellPr>
  </singleXmlCell>
  <singleXmlCell id="1032" xr6:uid="{00000000-000C-0000-FFFF-FFFF07040000}" r="P28" connectionId="0">
    <xmlCellPr id="1" xr6:uid="{00000000-0010-0000-0704-000001000000}" uniqueName="P1082136">
      <xmlPr mapId="1" xpath="/GFI-IZD-POD/IPK-E_1000958/P1082136" xmlDataType="decimal"/>
    </xmlCellPr>
  </singleXmlCell>
  <singleXmlCell id="1033" xr6:uid="{00000000-000C-0000-FFFF-FFFF08040000}" r="Q28" connectionId="0">
    <xmlCellPr id="1" xr6:uid="{00000000-0010-0000-0804-000001000000}" uniqueName="P1082139">
      <xmlPr mapId="1" xpath="/GFI-IZD-POD/IPK-E_1000958/P1082139" xmlDataType="decimal"/>
    </xmlCellPr>
  </singleXmlCell>
  <singleXmlCell id="1034" xr6:uid="{00000000-000C-0000-FFFF-FFFF09040000}" r="R28" connectionId="0">
    <xmlCellPr id="1" xr6:uid="{00000000-0010-0000-0904-000001000000}" uniqueName="P1082147">
      <xmlPr mapId="1" xpath="/GFI-IZD-POD/IPK-E_1000958/P1082147" xmlDataType="decimal"/>
    </xmlCellPr>
  </singleXmlCell>
  <singleXmlCell id="1035" xr6:uid="{00000000-000C-0000-FFFF-FFFF0A040000}" r="S28" connectionId="0">
    <xmlCellPr id="1" xr6:uid="{00000000-0010-0000-0A04-000001000000}" uniqueName="P1123044">
      <xmlPr mapId="1" xpath="/GFI-IZD-POD/IPK-E_1000958/P1123044" xmlDataType="decimal"/>
    </xmlCellPr>
  </singleXmlCell>
  <singleXmlCell id="1036" xr6:uid="{00000000-000C-0000-FFFF-FFFF0B040000}" r="T28" connectionId="0">
    <xmlCellPr id="1" xr6:uid="{00000000-0010-0000-0B04-000001000000}" uniqueName="P1123045">
      <xmlPr mapId="1" xpath="/GFI-IZD-POD/IPK-E_1000958/P1123045" xmlDataType="decimal"/>
    </xmlCellPr>
  </singleXmlCell>
  <singleXmlCell id="1037" xr6:uid="{00000000-000C-0000-FFFF-FFFF0C040000}" r="U28" connectionId="0">
    <xmlCellPr id="1" xr6:uid="{00000000-0010-0000-0C04-000001000000}" uniqueName="P1082148">
      <xmlPr mapId="1" xpath="/GFI-IZD-POD/IPK-E_1000958/P1082148" xmlDataType="decimal"/>
    </xmlCellPr>
  </singleXmlCell>
  <singleXmlCell id="1038" xr6:uid="{00000000-000C-0000-FFFF-FFFF0D040000}" r="V28" connectionId="0">
    <xmlCellPr id="1" xr6:uid="{00000000-0010-0000-0D04-000001000000}" uniqueName="P1082149">
      <xmlPr mapId="1" xpath="/GFI-IZD-POD/IPK-E_1000958/P1082149" xmlDataType="decimal"/>
    </xmlCellPr>
  </singleXmlCell>
  <singleXmlCell id="1039" xr6:uid="{00000000-000C-0000-FFFF-FFFF0E040000}" r="W28" connectionId="0">
    <xmlCellPr id="1" xr6:uid="{00000000-0010-0000-0E04-000001000000}" uniqueName="P1082150">
      <xmlPr mapId="1" xpath="/GFI-IZD-POD/IPK-E_1000958/P1082150" xmlDataType="decimal"/>
    </xmlCellPr>
  </singleXmlCell>
  <singleXmlCell id="1040" xr6:uid="{00000000-000C-0000-FFFF-FFFF0F040000}" r="X28" connectionId="0">
    <xmlCellPr id="1" xr6:uid="{00000000-0010-0000-0F04-000001000000}" uniqueName="P1082151">
      <xmlPr mapId="1" xpath="/GFI-IZD-POD/IPK-E_1000958/P1082151" xmlDataType="decimal"/>
    </xmlCellPr>
  </singleXmlCell>
  <singleXmlCell id="1041" xr6:uid="{00000000-000C-0000-FFFF-FFFF10040000}" r="Y28" connectionId="0">
    <xmlCellPr id="1" xr6:uid="{00000000-0010-0000-1004-000001000000}" uniqueName="P1082152">
      <xmlPr mapId="1" xpath="/GFI-IZD-POD/IPK-E_1000958/P1082152" xmlDataType="decimal"/>
    </xmlCellPr>
  </singleXmlCell>
  <singleXmlCell id="1042" xr6:uid="{00000000-000C-0000-FFFF-FFFF11040000}" r="H29" connectionId="0">
    <xmlCellPr id="1" xr6:uid="{00000000-0010-0000-1104-000001000000}" uniqueName="P1079968">
      <xmlPr mapId="1" xpath="/GFI-IZD-POD/IPK-E_1000958/P1079968" xmlDataType="decimal"/>
    </xmlCellPr>
  </singleXmlCell>
  <singleXmlCell id="1043" xr6:uid="{00000000-000C-0000-FFFF-FFFF12040000}" r="I29" connectionId="0">
    <xmlCellPr id="1" xr6:uid="{00000000-0010-0000-1204-000001000000}" uniqueName="P1079969">
      <xmlPr mapId="1" xpath="/GFI-IZD-POD/IPK-E_1000958/P1079969" xmlDataType="decimal"/>
    </xmlCellPr>
  </singleXmlCell>
  <singleXmlCell id="1044" xr6:uid="{00000000-000C-0000-FFFF-FFFF13040000}" r="J29" connectionId="0">
    <xmlCellPr id="1" xr6:uid="{00000000-0010-0000-1304-000001000000}" uniqueName="P1079970">
      <xmlPr mapId="1" xpath="/GFI-IZD-POD/IPK-E_1000958/P1079970" xmlDataType="decimal"/>
    </xmlCellPr>
  </singleXmlCell>
  <singleXmlCell id="1045" xr6:uid="{00000000-000C-0000-FFFF-FFFF14040000}" r="K29" connectionId="0">
    <xmlCellPr id="1" xr6:uid="{00000000-0010-0000-1404-000001000000}" uniqueName="P1079971">
      <xmlPr mapId="1" xpath="/GFI-IZD-POD/IPK-E_1000958/P1079971" xmlDataType="decimal"/>
    </xmlCellPr>
  </singleXmlCell>
  <singleXmlCell id="1046" xr6:uid="{00000000-000C-0000-FFFF-FFFF15040000}" r="L29" connectionId="0">
    <xmlCellPr id="1" xr6:uid="{00000000-0010-0000-1504-000001000000}" uniqueName="P1079972">
      <xmlPr mapId="1" xpath="/GFI-IZD-POD/IPK-E_1000958/P1079972" xmlDataType="decimal"/>
    </xmlCellPr>
  </singleXmlCell>
  <singleXmlCell id="1047" xr6:uid="{00000000-000C-0000-FFFF-FFFF16040000}" r="M29" connectionId="0">
    <xmlCellPr id="1" xr6:uid="{00000000-0010-0000-1604-000001000000}" uniqueName="P1079973">
      <xmlPr mapId="1" xpath="/GFI-IZD-POD/IPK-E_1000958/P1079973" xmlDataType="decimal"/>
    </xmlCellPr>
  </singleXmlCell>
  <singleXmlCell id="1048" xr6:uid="{00000000-000C-0000-FFFF-FFFF17040000}" r="N29" connectionId="0">
    <xmlCellPr id="1" xr6:uid="{00000000-0010-0000-1704-000001000000}" uniqueName="P1079974">
      <xmlPr mapId="1" xpath="/GFI-IZD-POD/IPK-E_1000958/P1079974" xmlDataType="decimal"/>
    </xmlCellPr>
  </singleXmlCell>
  <singleXmlCell id="1049" xr6:uid="{00000000-000C-0000-FFFF-FFFF18040000}" r="O29" connectionId="0">
    <xmlCellPr id="1" xr6:uid="{00000000-0010-0000-1804-000001000000}" uniqueName="P1079975">
      <xmlPr mapId="1" xpath="/GFI-IZD-POD/IPK-E_1000958/P1079975" xmlDataType="decimal"/>
    </xmlCellPr>
  </singleXmlCell>
  <singleXmlCell id="1050" xr6:uid="{00000000-000C-0000-FFFF-FFFF19040000}" r="P29" connectionId="0">
    <xmlCellPr id="1" xr6:uid="{00000000-0010-0000-1904-000001000000}" uniqueName="P1082153">
      <xmlPr mapId="1" xpath="/GFI-IZD-POD/IPK-E_1000958/P1082153" xmlDataType="decimal"/>
    </xmlCellPr>
  </singleXmlCell>
  <singleXmlCell id="1051" xr6:uid="{00000000-000C-0000-FFFF-FFFF1A040000}" r="Q29" connectionId="0">
    <xmlCellPr id="1" xr6:uid="{00000000-0010-0000-1A04-000001000000}" uniqueName="P1082155">
      <xmlPr mapId="1" xpath="/GFI-IZD-POD/IPK-E_1000958/P1082155" xmlDataType="decimal"/>
    </xmlCellPr>
  </singleXmlCell>
  <singleXmlCell id="1052" xr6:uid="{00000000-000C-0000-FFFF-FFFF1B040000}" r="R29" connectionId="0">
    <xmlCellPr id="1" xr6:uid="{00000000-0010-0000-1B04-000001000000}" uniqueName="P1082156">
      <xmlPr mapId="1" xpath="/GFI-IZD-POD/IPK-E_1000958/P1082156" xmlDataType="decimal"/>
    </xmlCellPr>
  </singleXmlCell>
  <singleXmlCell id="1053" xr6:uid="{00000000-000C-0000-FFFF-FFFF1C040000}" r="S29" connectionId="0">
    <xmlCellPr id="1" xr6:uid="{00000000-0010-0000-1C04-000001000000}" uniqueName="P1123046">
      <xmlPr mapId="1" xpath="/GFI-IZD-POD/IPK-E_1000958/P1123046" xmlDataType="decimal"/>
    </xmlCellPr>
  </singleXmlCell>
  <singleXmlCell id="1054" xr6:uid="{00000000-000C-0000-FFFF-FFFF1D040000}" r="T29" connectionId="0">
    <xmlCellPr id="1" xr6:uid="{00000000-0010-0000-1D04-000001000000}" uniqueName="P1123047">
      <xmlPr mapId="1" xpath="/GFI-IZD-POD/IPK-E_1000958/P1123047" xmlDataType="decimal"/>
    </xmlCellPr>
  </singleXmlCell>
  <singleXmlCell id="1055" xr6:uid="{00000000-000C-0000-FFFF-FFFF1E040000}" r="U29" connectionId="0">
    <xmlCellPr id="1" xr6:uid="{00000000-0010-0000-1E04-000001000000}" uniqueName="P1082157">
      <xmlPr mapId="1" xpath="/GFI-IZD-POD/IPK-E_1000958/P1082157" xmlDataType="decimal"/>
    </xmlCellPr>
  </singleXmlCell>
  <singleXmlCell id="1056" xr6:uid="{00000000-000C-0000-FFFF-FFFF1F040000}" r="V29" connectionId="0">
    <xmlCellPr id="1" xr6:uid="{00000000-0010-0000-1F04-000001000000}" uniqueName="P1082158">
      <xmlPr mapId="1" xpath="/GFI-IZD-POD/IPK-E_1000958/P1082158" xmlDataType="decimal"/>
    </xmlCellPr>
  </singleXmlCell>
  <singleXmlCell id="1057" xr6:uid="{00000000-000C-0000-FFFF-FFFF20040000}" r="W29" connectionId="0">
    <xmlCellPr id="1" xr6:uid="{00000000-0010-0000-2004-000001000000}" uniqueName="P1082159">
      <xmlPr mapId="1" xpath="/GFI-IZD-POD/IPK-E_1000958/P1082159" xmlDataType="decimal"/>
    </xmlCellPr>
  </singleXmlCell>
  <singleXmlCell id="1058" xr6:uid="{00000000-000C-0000-FFFF-FFFF21040000}" r="X29" connectionId="0">
    <xmlCellPr id="1" xr6:uid="{00000000-0010-0000-2104-000001000000}" uniqueName="P1082160">
      <xmlPr mapId="1" xpath="/GFI-IZD-POD/IPK-E_1000958/P1082160" xmlDataType="decimal"/>
    </xmlCellPr>
  </singleXmlCell>
  <singleXmlCell id="1059" xr6:uid="{00000000-000C-0000-FFFF-FFFF22040000}" r="Y29" connectionId="0">
    <xmlCellPr id="1" xr6:uid="{00000000-0010-0000-2204-000001000000}" uniqueName="P1082161">
      <xmlPr mapId="1" xpath="/GFI-IZD-POD/IPK-E_1000958/P1082161" xmlDataType="decimal"/>
    </xmlCellPr>
  </singleXmlCell>
  <singleXmlCell id="1060" xr6:uid="{00000000-000C-0000-FFFF-FFFF23040000}" r="H30" connectionId="0">
    <xmlCellPr id="1" xr6:uid="{00000000-0010-0000-2304-000001000000}" uniqueName="P1079976">
      <xmlPr mapId="1" xpath="/GFI-IZD-POD/IPK-E_1000958/P1079976" xmlDataType="decimal"/>
    </xmlCellPr>
  </singleXmlCell>
  <singleXmlCell id="1061" xr6:uid="{00000000-000C-0000-FFFF-FFFF24040000}" r="I30" connectionId="0">
    <xmlCellPr id="1" xr6:uid="{00000000-0010-0000-2404-000001000000}" uniqueName="P1079977">
      <xmlPr mapId="1" xpath="/GFI-IZD-POD/IPK-E_1000958/P1079977" xmlDataType="decimal"/>
    </xmlCellPr>
  </singleXmlCell>
  <singleXmlCell id="1062" xr6:uid="{00000000-000C-0000-FFFF-FFFF25040000}" r="J30" connectionId="0">
    <xmlCellPr id="1" xr6:uid="{00000000-0010-0000-2504-000001000000}" uniqueName="P1079978">
      <xmlPr mapId="1" xpath="/GFI-IZD-POD/IPK-E_1000958/P1079978" xmlDataType="decimal"/>
    </xmlCellPr>
  </singleXmlCell>
  <singleXmlCell id="1063" xr6:uid="{00000000-000C-0000-FFFF-FFFF26040000}" r="K30" connectionId="0">
    <xmlCellPr id="1" xr6:uid="{00000000-0010-0000-2604-000001000000}" uniqueName="P1079979">
      <xmlPr mapId="1" xpath="/GFI-IZD-POD/IPK-E_1000958/P1079979" xmlDataType="decimal"/>
    </xmlCellPr>
  </singleXmlCell>
  <singleXmlCell id="1064" xr6:uid="{00000000-000C-0000-FFFF-FFFF27040000}" r="L30" connectionId="0">
    <xmlCellPr id="1" xr6:uid="{00000000-0010-0000-2704-000001000000}" uniqueName="P1079980">
      <xmlPr mapId="1" xpath="/GFI-IZD-POD/IPK-E_1000958/P1079980" xmlDataType="decimal"/>
    </xmlCellPr>
  </singleXmlCell>
  <singleXmlCell id="1065" xr6:uid="{00000000-000C-0000-FFFF-FFFF28040000}" r="M30" connectionId="0">
    <xmlCellPr id="1" xr6:uid="{00000000-0010-0000-2804-000001000000}" uniqueName="P1079981">
      <xmlPr mapId="1" xpath="/GFI-IZD-POD/IPK-E_1000958/P1079981" xmlDataType="decimal"/>
    </xmlCellPr>
  </singleXmlCell>
  <singleXmlCell id="1066" xr6:uid="{00000000-000C-0000-FFFF-FFFF29040000}" r="N30" connectionId="0">
    <xmlCellPr id="1" xr6:uid="{00000000-0010-0000-2904-000001000000}" uniqueName="P1079982">
      <xmlPr mapId="1" xpath="/GFI-IZD-POD/IPK-E_1000958/P1079982" xmlDataType="decimal"/>
    </xmlCellPr>
  </singleXmlCell>
  <singleXmlCell id="1067" xr6:uid="{00000000-000C-0000-FFFF-FFFF2A040000}" r="O30" connectionId="0">
    <xmlCellPr id="1" xr6:uid="{00000000-0010-0000-2A04-000001000000}" uniqueName="P1079983">
      <xmlPr mapId="1" xpath="/GFI-IZD-POD/IPK-E_1000958/P1079983" xmlDataType="decimal"/>
    </xmlCellPr>
  </singleXmlCell>
  <singleXmlCell id="1068" xr6:uid="{00000000-000C-0000-FFFF-FFFF2B040000}" r="P30" connectionId="0">
    <xmlCellPr id="1" xr6:uid="{00000000-0010-0000-2B04-000001000000}" uniqueName="P1082162">
      <xmlPr mapId="1" xpath="/GFI-IZD-POD/IPK-E_1000958/P1082162" xmlDataType="decimal"/>
    </xmlCellPr>
  </singleXmlCell>
  <singleXmlCell id="1069" xr6:uid="{00000000-000C-0000-FFFF-FFFF2C040000}" r="Q30" connectionId="0">
    <xmlCellPr id="1" xr6:uid="{00000000-0010-0000-2C04-000001000000}" uniqueName="P1082163">
      <xmlPr mapId="1" xpath="/GFI-IZD-POD/IPK-E_1000958/P1082163" xmlDataType="decimal"/>
    </xmlCellPr>
  </singleXmlCell>
  <singleXmlCell id="1070" xr6:uid="{00000000-000C-0000-FFFF-FFFF2D040000}" r="R30" connectionId="0">
    <xmlCellPr id="1" xr6:uid="{00000000-0010-0000-2D04-000001000000}" uniqueName="P1082164">
      <xmlPr mapId="1" xpath="/GFI-IZD-POD/IPK-E_1000958/P1082164" xmlDataType="decimal"/>
    </xmlCellPr>
  </singleXmlCell>
  <singleXmlCell id="1071" xr6:uid="{00000000-000C-0000-FFFF-FFFF2E040000}" r="S30" connectionId="0">
    <xmlCellPr id="1" xr6:uid="{00000000-0010-0000-2E04-000001000000}" uniqueName="P1123048">
      <xmlPr mapId="1" xpath="/GFI-IZD-POD/IPK-E_1000958/P1123048" xmlDataType="decimal"/>
    </xmlCellPr>
  </singleXmlCell>
  <singleXmlCell id="1072" xr6:uid="{00000000-000C-0000-FFFF-FFFF2F040000}" r="T30" connectionId="0">
    <xmlCellPr id="1" xr6:uid="{00000000-0010-0000-2F04-000001000000}" uniqueName="P1123049">
      <xmlPr mapId="1" xpath="/GFI-IZD-POD/IPK-E_1000958/P1123049" xmlDataType="decimal"/>
    </xmlCellPr>
  </singleXmlCell>
  <singleXmlCell id="1073" xr6:uid="{00000000-000C-0000-FFFF-FFFF30040000}" r="U30" connectionId="0">
    <xmlCellPr id="1" xr6:uid="{00000000-0010-0000-3004-000001000000}" uniqueName="P1082165">
      <xmlPr mapId="1" xpath="/GFI-IZD-POD/IPK-E_1000958/P1082165" xmlDataType="decimal"/>
    </xmlCellPr>
  </singleXmlCell>
  <singleXmlCell id="1074" xr6:uid="{00000000-000C-0000-FFFF-FFFF31040000}" r="V30" connectionId="0">
    <xmlCellPr id="1" xr6:uid="{00000000-0010-0000-3104-000001000000}" uniqueName="P1082166">
      <xmlPr mapId="1" xpath="/GFI-IZD-POD/IPK-E_1000958/P1082166" xmlDataType="decimal"/>
    </xmlCellPr>
  </singleXmlCell>
  <singleXmlCell id="1075" xr6:uid="{00000000-000C-0000-FFFF-FFFF32040000}" r="W30" connectionId="0">
    <xmlCellPr id="1" xr6:uid="{00000000-0010-0000-3204-000001000000}" uniqueName="P1082167">
      <xmlPr mapId="1" xpath="/GFI-IZD-POD/IPK-E_1000958/P1082167" xmlDataType="decimal"/>
    </xmlCellPr>
  </singleXmlCell>
  <singleXmlCell id="1076" xr6:uid="{00000000-000C-0000-FFFF-FFFF33040000}" r="X30" connectionId="0">
    <xmlCellPr id="1" xr6:uid="{00000000-0010-0000-3304-000001000000}" uniqueName="P1082168">
      <xmlPr mapId="1" xpath="/GFI-IZD-POD/IPK-E_1000958/P1082168" xmlDataType="decimal"/>
    </xmlCellPr>
  </singleXmlCell>
  <singleXmlCell id="1077" xr6:uid="{00000000-000C-0000-FFFF-FFFF34040000}" r="Y30" connectionId="0">
    <xmlCellPr id="1" xr6:uid="{00000000-0010-0000-3404-000001000000}" uniqueName="P1082169">
      <xmlPr mapId="1" xpath="/GFI-IZD-POD/IPK-E_1000958/P1082169" xmlDataType="decimal"/>
    </xmlCellPr>
  </singleXmlCell>
  <singleXmlCell id="1078" xr6:uid="{00000000-000C-0000-FFFF-FFFF35040000}" r="H32" connectionId="0">
    <xmlCellPr id="1" xr6:uid="{00000000-0010-0000-3504-000001000000}" uniqueName="P1079984">
      <xmlPr mapId="1" xpath="/GFI-IZD-POD/IPK-E_1000958/P1079984" xmlDataType="decimal"/>
    </xmlCellPr>
  </singleXmlCell>
  <singleXmlCell id="1079" xr6:uid="{00000000-000C-0000-FFFF-FFFF36040000}" r="I32" connectionId="0">
    <xmlCellPr id="1" xr6:uid="{00000000-0010-0000-3604-000001000000}" uniqueName="P1079985">
      <xmlPr mapId="1" xpath="/GFI-IZD-POD/IPK-E_1000958/P1079985" xmlDataType="decimal"/>
    </xmlCellPr>
  </singleXmlCell>
  <singleXmlCell id="1080" xr6:uid="{00000000-000C-0000-FFFF-FFFF37040000}" r="J32" connectionId="0">
    <xmlCellPr id="1" xr6:uid="{00000000-0010-0000-3704-000001000000}" uniqueName="P1079986">
      <xmlPr mapId="1" xpath="/GFI-IZD-POD/IPK-E_1000958/P1079986" xmlDataType="decimal"/>
    </xmlCellPr>
  </singleXmlCell>
  <singleXmlCell id="1081" xr6:uid="{00000000-000C-0000-FFFF-FFFF38040000}" r="K32" connectionId="0">
    <xmlCellPr id="1" xr6:uid="{00000000-0010-0000-3804-000001000000}" uniqueName="P1079987">
      <xmlPr mapId="1" xpath="/GFI-IZD-POD/IPK-E_1000958/P1079987" xmlDataType="decimal"/>
    </xmlCellPr>
  </singleXmlCell>
  <singleXmlCell id="1082" xr6:uid="{00000000-000C-0000-FFFF-FFFF39040000}" r="L32" connectionId="0">
    <xmlCellPr id="1" xr6:uid="{00000000-0010-0000-3904-000001000000}" uniqueName="P1079988">
      <xmlPr mapId="1" xpath="/GFI-IZD-POD/IPK-E_1000958/P1079988" xmlDataType="decimal"/>
    </xmlCellPr>
  </singleXmlCell>
  <singleXmlCell id="1083" xr6:uid="{00000000-000C-0000-FFFF-FFFF3A040000}" r="M32" connectionId="0">
    <xmlCellPr id="1" xr6:uid="{00000000-0010-0000-3A04-000001000000}" uniqueName="P1079989">
      <xmlPr mapId="1" xpath="/GFI-IZD-POD/IPK-E_1000958/P1079989" xmlDataType="decimal"/>
    </xmlCellPr>
  </singleXmlCell>
  <singleXmlCell id="1084" xr6:uid="{00000000-000C-0000-FFFF-FFFF3B040000}" r="N32" connectionId="0">
    <xmlCellPr id="1" xr6:uid="{00000000-0010-0000-3B04-000001000000}" uniqueName="P1079990">
      <xmlPr mapId="1" xpath="/GFI-IZD-POD/IPK-E_1000958/P1079990" xmlDataType="decimal"/>
    </xmlCellPr>
  </singleXmlCell>
  <singleXmlCell id="1085" xr6:uid="{00000000-000C-0000-FFFF-FFFF3C040000}" r="O32" connectionId="0">
    <xmlCellPr id="1" xr6:uid="{00000000-0010-0000-3C04-000001000000}" uniqueName="P1079991">
      <xmlPr mapId="1" xpath="/GFI-IZD-POD/IPK-E_1000958/P1079991" xmlDataType="decimal"/>
    </xmlCellPr>
  </singleXmlCell>
  <singleXmlCell id="1086" xr6:uid="{00000000-000C-0000-FFFF-FFFF3D040000}" r="P32" connectionId="0">
    <xmlCellPr id="1" xr6:uid="{00000000-0010-0000-3D04-000001000000}" uniqueName="P1082170">
      <xmlPr mapId="1" xpath="/GFI-IZD-POD/IPK-E_1000958/P1082170" xmlDataType="decimal"/>
    </xmlCellPr>
  </singleXmlCell>
  <singleXmlCell id="1087" xr6:uid="{00000000-000C-0000-FFFF-FFFF3E040000}" r="Q32" connectionId="0">
    <xmlCellPr id="1" xr6:uid="{00000000-0010-0000-3E04-000001000000}" uniqueName="P1082171">
      <xmlPr mapId="1" xpath="/GFI-IZD-POD/IPK-E_1000958/P1082171" xmlDataType="decimal"/>
    </xmlCellPr>
  </singleXmlCell>
  <singleXmlCell id="1088" xr6:uid="{00000000-000C-0000-FFFF-FFFF3F040000}" r="R32" connectionId="0">
    <xmlCellPr id="1" xr6:uid="{00000000-0010-0000-3F04-000001000000}" uniqueName="P1082172">
      <xmlPr mapId="1" xpath="/GFI-IZD-POD/IPK-E_1000958/P1082172" xmlDataType="decimal"/>
    </xmlCellPr>
  </singleXmlCell>
  <singleXmlCell id="1089" xr6:uid="{00000000-000C-0000-FFFF-FFFF40040000}" r="S32" connectionId="0">
    <xmlCellPr id="1" xr6:uid="{00000000-0010-0000-4004-000001000000}" uniqueName="P1123050">
      <xmlPr mapId="1" xpath="/GFI-IZD-POD/IPK-E_1000958/P1123050" xmlDataType="decimal"/>
    </xmlCellPr>
  </singleXmlCell>
  <singleXmlCell id="1090" xr6:uid="{00000000-000C-0000-FFFF-FFFF41040000}" r="T32" connectionId="0">
    <xmlCellPr id="1" xr6:uid="{00000000-0010-0000-4104-000001000000}" uniqueName="P1123051">
      <xmlPr mapId="1" xpath="/GFI-IZD-POD/IPK-E_1000958/P1123051" xmlDataType="decimal"/>
    </xmlCellPr>
  </singleXmlCell>
  <singleXmlCell id="1091" xr6:uid="{00000000-000C-0000-FFFF-FFFF42040000}" r="U32" connectionId="0">
    <xmlCellPr id="1" xr6:uid="{00000000-0010-0000-4204-000001000000}" uniqueName="P1082173">
      <xmlPr mapId="1" xpath="/GFI-IZD-POD/IPK-E_1000958/P1082173" xmlDataType="decimal"/>
    </xmlCellPr>
  </singleXmlCell>
  <singleXmlCell id="1092" xr6:uid="{00000000-000C-0000-FFFF-FFFF43040000}" r="V32" connectionId="0">
    <xmlCellPr id="1" xr6:uid="{00000000-0010-0000-4304-000001000000}" uniqueName="P1082174">
      <xmlPr mapId="1" xpath="/GFI-IZD-POD/IPK-E_1000958/P1082174" xmlDataType="decimal"/>
    </xmlCellPr>
  </singleXmlCell>
  <singleXmlCell id="1093" xr6:uid="{00000000-000C-0000-FFFF-FFFF44040000}" r="W32" connectionId="0">
    <xmlCellPr id="1" xr6:uid="{00000000-0010-0000-4404-000001000000}" uniqueName="P1082175">
      <xmlPr mapId="1" xpath="/GFI-IZD-POD/IPK-E_1000958/P1082175" xmlDataType="decimal"/>
    </xmlCellPr>
  </singleXmlCell>
  <singleXmlCell id="1094" xr6:uid="{00000000-000C-0000-FFFF-FFFF45040000}" r="X32" connectionId="0">
    <xmlCellPr id="1" xr6:uid="{00000000-0010-0000-4504-000001000000}" uniqueName="P1082176">
      <xmlPr mapId="1" xpath="/GFI-IZD-POD/IPK-E_1000958/P1082176" xmlDataType="decimal"/>
    </xmlCellPr>
  </singleXmlCell>
  <singleXmlCell id="1095" xr6:uid="{00000000-000C-0000-FFFF-FFFF46040000}" r="Y32" connectionId="0">
    <xmlCellPr id="1" xr6:uid="{00000000-0010-0000-4604-000001000000}" uniqueName="P1082177">
      <xmlPr mapId="1" xpath="/GFI-IZD-POD/IPK-E_1000958/P1082177" xmlDataType="decimal"/>
    </xmlCellPr>
  </singleXmlCell>
  <singleXmlCell id="1096" xr6:uid="{00000000-000C-0000-FFFF-FFFF47040000}" r="H33" connectionId="0">
    <xmlCellPr id="1" xr6:uid="{00000000-0010-0000-4704-000001000000}" uniqueName="P1079992">
      <xmlPr mapId="1" xpath="/GFI-IZD-POD/IPK-E_1000958/P1079992" xmlDataType="decimal"/>
    </xmlCellPr>
  </singleXmlCell>
  <singleXmlCell id="1097" xr6:uid="{00000000-000C-0000-FFFF-FFFF48040000}" r="I33" connectionId="0">
    <xmlCellPr id="1" xr6:uid="{00000000-0010-0000-4804-000001000000}" uniqueName="P1079993">
      <xmlPr mapId="1" xpath="/GFI-IZD-POD/IPK-E_1000958/P1079993" xmlDataType="decimal"/>
    </xmlCellPr>
  </singleXmlCell>
  <singleXmlCell id="1098" xr6:uid="{00000000-000C-0000-FFFF-FFFF49040000}" r="J33" connectionId="0">
    <xmlCellPr id="1" xr6:uid="{00000000-0010-0000-4904-000001000000}" uniqueName="P1079994">
      <xmlPr mapId="1" xpath="/GFI-IZD-POD/IPK-E_1000958/P1079994" xmlDataType="decimal"/>
    </xmlCellPr>
  </singleXmlCell>
  <singleXmlCell id="1099" xr6:uid="{00000000-000C-0000-FFFF-FFFF4A040000}" r="K33" connectionId="0">
    <xmlCellPr id="1" xr6:uid="{00000000-0010-0000-4A04-000001000000}" uniqueName="P1079995">
      <xmlPr mapId="1" xpath="/GFI-IZD-POD/IPK-E_1000958/P1079995" xmlDataType="decimal"/>
    </xmlCellPr>
  </singleXmlCell>
  <singleXmlCell id="1100" xr6:uid="{00000000-000C-0000-FFFF-FFFF4B040000}" r="L33" connectionId="0">
    <xmlCellPr id="1" xr6:uid="{00000000-0010-0000-4B04-000001000000}" uniqueName="P1079996">
      <xmlPr mapId="1" xpath="/GFI-IZD-POD/IPK-E_1000958/P1079996" xmlDataType="decimal"/>
    </xmlCellPr>
  </singleXmlCell>
  <singleXmlCell id="1101" xr6:uid="{00000000-000C-0000-FFFF-FFFF4C040000}" r="M33" connectionId="0">
    <xmlCellPr id="1" xr6:uid="{00000000-0010-0000-4C04-000001000000}" uniqueName="P1079997">
      <xmlPr mapId="1" xpath="/GFI-IZD-POD/IPK-E_1000958/P1079997" xmlDataType="decimal"/>
    </xmlCellPr>
  </singleXmlCell>
  <singleXmlCell id="1102" xr6:uid="{00000000-000C-0000-FFFF-FFFF4D040000}" r="N33" connectionId="0">
    <xmlCellPr id="1" xr6:uid="{00000000-0010-0000-4D04-000001000000}" uniqueName="P1079998">
      <xmlPr mapId="1" xpath="/GFI-IZD-POD/IPK-E_1000958/P1079998" xmlDataType="decimal"/>
    </xmlCellPr>
  </singleXmlCell>
  <singleXmlCell id="1103" xr6:uid="{00000000-000C-0000-FFFF-FFFF4E040000}" r="O33" connectionId="0">
    <xmlCellPr id="1" xr6:uid="{00000000-0010-0000-4E04-000001000000}" uniqueName="P1079999">
      <xmlPr mapId="1" xpath="/GFI-IZD-POD/IPK-E_1000958/P1079999" xmlDataType="decimal"/>
    </xmlCellPr>
  </singleXmlCell>
  <singleXmlCell id="1104" xr6:uid="{00000000-000C-0000-FFFF-FFFF4F040000}" r="P33" connectionId="0">
    <xmlCellPr id="1" xr6:uid="{00000000-0010-0000-4F04-000001000000}" uniqueName="P1082178">
      <xmlPr mapId="1" xpath="/GFI-IZD-POD/IPK-E_1000958/P1082178" xmlDataType="decimal"/>
    </xmlCellPr>
  </singleXmlCell>
  <singleXmlCell id="1105" xr6:uid="{00000000-000C-0000-FFFF-FFFF50040000}" r="Q33" connectionId="0">
    <xmlCellPr id="1" xr6:uid="{00000000-0010-0000-5004-000001000000}" uniqueName="P1082179">
      <xmlPr mapId="1" xpath="/GFI-IZD-POD/IPK-E_1000958/P1082179" xmlDataType="decimal"/>
    </xmlCellPr>
  </singleXmlCell>
  <singleXmlCell id="1106" xr6:uid="{00000000-000C-0000-FFFF-FFFF51040000}" r="R33" connectionId="0">
    <xmlCellPr id="1" xr6:uid="{00000000-0010-0000-5104-000001000000}" uniqueName="P1082180">
      <xmlPr mapId="1" xpath="/GFI-IZD-POD/IPK-E_1000958/P1082180" xmlDataType="decimal"/>
    </xmlCellPr>
  </singleXmlCell>
  <singleXmlCell id="1107" xr6:uid="{00000000-000C-0000-FFFF-FFFF52040000}" r="S33" connectionId="0">
    <xmlCellPr id="1" xr6:uid="{00000000-0010-0000-5204-000001000000}" uniqueName="P1123052">
      <xmlPr mapId="1" xpath="/GFI-IZD-POD/IPK-E_1000958/P1123052" xmlDataType="decimal"/>
    </xmlCellPr>
  </singleXmlCell>
  <singleXmlCell id="1108" xr6:uid="{00000000-000C-0000-FFFF-FFFF53040000}" r="T33" connectionId="0">
    <xmlCellPr id="1" xr6:uid="{00000000-0010-0000-5304-000001000000}" uniqueName="P1123053">
      <xmlPr mapId="1" xpath="/GFI-IZD-POD/IPK-E_1000958/P1123053" xmlDataType="decimal"/>
    </xmlCellPr>
  </singleXmlCell>
  <singleXmlCell id="1109" xr6:uid="{00000000-000C-0000-FFFF-FFFF54040000}" r="U33" connectionId="0">
    <xmlCellPr id="1" xr6:uid="{00000000-0010-0000-5404-000001000000}" uniqueName="P1082181">
      <xmlPr mapId="1" xpath="/GFI-IZD-POD/IPK-E_1000958/P1082181" xmlDataType="decimal"/>
    </xmlCellPr>
  </singleXmlCell>
  <singleXmlCell id="1110" xr6:uid="{00000000-000C-0000-FFFF-FFFF55040000}" r="V33" connectionId="0">
    <xmlCellPr id="1" xr6:uid="{00000000-0010-0000-5504-000001000000}" uniqueName="P1082182">
      <xmlPr mapId="1" xpath="/GFI-IZD-POD/IPK-E_1000958/P1082182" xmlDataType="decimal"/>
    </xmlCellPr>
  </singleXmlCell>
  <singleXmlCell id="1111" xr6:uid="{00000000-000C-0000-FFFF-FFFF56040000}" r="W33" connectionId="0">
    <xmlCellPr id="1" xr6:uid="{00000000-0010-0000-5604-000001000000}" uniqueName="P1082183">
      <xmlPr mapId="1" xpath="/GFI-IZD-POD/IPK-E_1000958/P1082183" xmlDataType="decimal"/>
    </xmlCellPr>
  </singleXmlCell>
  <singleXmlCell id="1112" xr6:uid="{00000000-000C-0000-FFFF-FFFF57040000}" r="X33" connectionId="0">
    <xmlCellPr id="1" xr6:uid="{00000000-0010-0000-5704-000001000000}" uniqueName="P1082184">
      <xmlPr mapId="1" xpath="/GFI-IZD-POD/IPK-E_1000958/P1082184" xmlDataType="decimal"/>
    </xmlCellPr>
  </singleXmlCell>
  <singleXmlCell id="1113" xr6:uid="{00000000-000C-0000-FFFF-FFFF58040000}" r="Y33" connectionId="0">
    <xmlCellPr id="1" xr6:uid="{00000000-0010-0000-5804-000001000000}" uniqueName="P1082185">
      <xmlPr mapId="1" xpath="/GFI-IZD-POD/IPK-E_1000958/P1082185" xmlDataType="decimal"/>
    </xmlCellPr>
  </singleXmlCell>
  <singleXmlCell id="1402" xr6:uid="{00000000-000C-0000-FFFF-FFFF59040000}" r="H34" connectionId="0">
    <xmlCellPr id="1" xr6:uid="{00000000-0010-0000-5904-000001000000}" uniqueName="P1080000">
      <xmlPr mapId="1" xpath="/GFI-IZD-POD/IPK-E_1000958/P1080000" xmlDataType="decimal"/>
    </xmlCellPr>
  </singleXmlCell>
  <singleXmlCell id="1403" xr6:uid="{00000000-000C-0000-FFFF-FFFF5A040000}" r="I34" connectionId="0">
    <xmlCellPr id="1" xr6:uid="{00000000-0010-0000-5A04-000001000000}" uniqueName="P1080001">
      <xmlPr mapId="1" xpath="/GFI-IZD-POD/IPK-E_1000958/P1080001" xmlDataType="decimal"/>
    </xmlCellPr>
  </singleXmlCell>
  <singleXmlCell id="1404" xr6:uid="{00000000-000C-0000-FFFF-FFFF5B040000}" r="J34" connectionId="0">
    <xmlCellPr id="1" xr6:uid="{00000000-0010-0000-5B04-000001000000}" uniqueName="P1080002">
      <xmlPr mapId="1" xpath="/GFI-IZD-POD/IPK-E_1000958/P1080002" xmlDataType="decimal"/>
    </xmlCellPr>
  </singleXmlCell>
  <singleXmlCell id="1405" xr6:uid="{00000000-000C-0000-FFFF-FFFF5C040000}" r="K34" connectionId="0">
    <xmlCellPr id="1" xr6:uid="{00000000-0010-0000-5C04-000001000000}" uniqueName="P1080003">
      <xmlPr mapId="1" xpath="/GFI-IZD-POD/IPK-E_1000958/P1080003" xmlDataType="decimal"/>
    </xmlCellPr>
  </singleXmlCell>
  <singleXmlCell id="1406" xr6:uid="{00000000-000C-0000-FFFF-FFFF5D040000}" r="L34" connectionId="0">
    <xmlCellPr id="1" xr6:uid="{00000000-0010-0000-5D04-000001000000}" uniqueName="P1080004">
      <xmlPr mapId="1" xpath="/GFI-IZD-POD/IPK-E_1000958/P1080004" xmlDataType="decimal"/>
    </xmlCellPr>
  </singleXmlCell>
  <singleXmlCell id="1407" xr6:uid="{00000000-000C-0000-FFFF-FFFF5E040000}" r="M34" connectionId="0">
    <xmlCellPr id="1" xr6:uid="{00000000-0010-0000-5E04-000001000000}" uniqueName="P1080005">
      <xmlPr mapId="1" xpath="/GFI-IZD-POD/IPK-E_1000958/P1080005" xmlDataType="decimal"/>
    </xmlCellPr>
  </singleXmlCell>
  <singleXmlCell id="1408" xr6:uid="{00000000-000C-0000-FFFF-FFFF5F040000}" r="N34" connectionId="0">
    <xmlCellPr id="1" xr6:uid="{00000000-0010-0000-5F04-000001000000}" uniqueName="P1080006">
      <xmlPr mapId="1" xpath="/GFI-IZD-POD/IPK-E_1000958/P1080006" xmlDataType="decimal"/>
    </xmlCellPr>
  </singleXmlCell>
  <singleXmlCell id="1409" xr6:uid="{00000000-000C-0000-FFFF-FFFF60040000}" r="O34" connectionId="0">
    <xmlCellPr id="1" xr6:uid="{00000000-0010-0000-6004-000001000000}" uniqueName="P1080007">
      <xmlPr mapId="1" xpath="/GFI-IZD-POD/IPK-E_1000958/P1080007" xmlDataType="decimal"/>
    </xmlCellPr>
  </singleXmlCell>
  <singleXmlCell id="1410" xr6:uid="{00000000-000C-0000-FFFF-FFFF61040000}" r="P34" connectionId="0">
    <xmlCellPr id="1" xr6:uid="{00000000-0010-0000-6104-000001000000}" uniqueName="P1082186">
      <xmlPr mapId="1" xpath="/GFI-IZD-POD/IPK-E_1000958/P1082186" xmlDataType="decimal"/>
    </xmlCellPr>
  </singleXmlCell>
  <singleXmlCell id="1411" xr6:uid="{00000000-000C-0000-FFFF-FFFF62040000}" r="Q34" connectionId="0">
    <xmlCellPr id="1" xr6:uid="{00000000-0010-0000-6204-000001000000}" uniqueName="P1082187">
      <xmlPr mapId="1" xpath="/GFI-IZD-POD/IPK-E_1000958/P1082187" xmlDataType="decimal"/>
    </xmlCellPr>
  </singleXmlCell>
  <singleXmlCell id="1412" xr6:uid="{00000000-000C-0000-FFFF-FFFF63040000}" r="R34" connectionId="0">
    <xmlCellPr id="1" xr6:uid="{00000000-0010-0000-6304-000001000000}" uniqueName="P1082188">
      <xmlPr mapId="1" xpath="/GFI-IZD-POD/IPK-E_1000958/P1082188" xmlDataType="decimal"/>
    </xmlCellPr>
  </singleXmlCell>
  <singleXmlCell id="1413" xr6:uid="{00000000-000C-0000-FFFF-FFFF64040000}" r="S34" connectionId="0">
    <xmlCellPr id="1" xr6:uid="{00000000-0010-0000-6404-000001000000}" uniqueName="P1123054">
      <xmlPr mapId="1" xpath="/GFI-IZD-POD/IPK-E_1000958/P1123054" xmlDataType="decimal"/>
    </xmlCellPr>
  </singleXmlCell>
  <singleXmlCell id="1414" xr6:uid="{00000000-000C-0000-FFFF-FFFF65040000}" r="T34" connectionId="0">
    <xmlCellPr id="1" xr6:uid="{00000000-0010-0000-6504-000001000000}" uniqueName="P1123055">
      <xmlPr mapId="1" xpath="/GFI-IZD-POD/IPK-E_1000958/P1123055" xmlDataType="decimal"/>
    </xmlCellPr>
  </singleXmlCell>
  <singleXmlCell id="1415" xr6:uid="{00000000-000C-0000-FFFF-FFFF66040000}" r="U34" connectionId="0">
    <xmlCellPr id="1" xr6:uid="{00000000-0010-0000-6604-000001000000}" uniqueName="P1082189">
      <xmlPr mapId="1" xpath="/GFI-IZD-POD/IPK-E_1000958/P1082189" xmlDataType="decimal"/>
    </xmlCellPr>
  </singleXmlCell>
  <singleXmlCell id="1416" xr6:uid="{00000000-000C-0000-FFFF-FFFF67040000}" r="V34" connectionId="0">
    <xmlCellPr id="1" xr6:uid="{00000000-0010-0000-6704-000001000000}" uniqueName="P1082190">
      <xmlPr mapId="1" xpath="/GFI-IZD-POD/IPK-E_1000958/P1082190" xmlDataType="decimal"/>
    </xmlCellPr>
  </singleXmlCell>
  <singleXmlCell id="1417" xr6:uid="{00000000-000C-0000-FFFF-FFFF68040000}" r="W34" connectionId="0">
    <xmlCellPr id="1" xr6:uid="{00000000-0010-0000-6804-000001000000}" uniqueName="P1082191">
      <xmlPr mapId="1" xpath="/GFI-IZD-POD/IPK-E_1000958/P1082191" xmlDataType="decimal"/>
    </xmlCellPr>
  </singleXmlCell>
  <singleXmlCell id="1418" xr6:uid="{00000000-000C-0000-FFFF-FFFF69040000}" r="X34" connectionId="0">
    <xmlCellPr id="1" xr6:uid="{00000000-0010-0000-6904-000001000000}" uniqueName="P1082192">
      <xmlPr mapId="1" xpath="/GFI-IZD-POD/IPK-E_1000958/P1082192" xmlDataType="decimal"/>
    </xmlCellPr>
  </singleXmlCell>
  <singleXmlCell id="1419" xr6:uid="{00000000-000C-0000-FFFF-FFFF6A040000}" r="Y34" connectionId="0">
    <xmlCellPr id="1" xr6:uid="{00000000-0010-0000-6A04-000001000000}" uniqueName="P1082193">
      <xmlPr mapId="1" xpath="/GFI-IZD-POD/IPK-E_1000958/P1082193" xmlDataType="decimal"/>
    </xmlCellPr>
  </singleXmlCell>
  <singleXmlCell id="1420" xr6:uid="{00000000-000C-0000-FFFF-FFFF6B040000}" r="H36" connectionId="0">
    <xmlCellPr id="1" xr6:uid="{00000000-0010-0000-6B04-000001000000}" uniqueName="P1080008">
      <xmlPr mapId="1" xpath="/GFI-IZD-POD/IPK-E_1000958/P1080008" xmlDataType="decimal"/>
    </xmlCellPr>
  </singleXmlCell>
  <singleXmlCell id="1421" xr6:uid="{00000000-000C-0000-FFFF-FFFF6C040000}" r="I36" connectionId="0">
    <xmlCellPr id="1" xr6:uid="{00000000-0010-0000-6C04-000001000000}" uniqueName="P1080009">
      <xmlPr mapId="1" xpath="/GFI-IZD-POD/IPK-E_1000958/P1080009" xmlDataType="decimal"/>
    </xmlCellPr>
  </singleXmlCell>
  <singleXmlCell id="1422" xr6:uid="{00000000-000C-0000-FFFF-FFFF6D040000}" r="J36" connectionId="0">
    <xmlCellPr id="1" xr6:uid="{00000000-0010-0000-6D04-000001000000}" uniqueName="P1080010">
      <xmlPr mapId="1" xpath="/GFI-IZD-POD/IPK-E_1000958/P1080010" xmlDataType="decimal"/>
    </xmlCellPr>
  </singleXmlCell>
  <singleXmlCell id="1423" xr6:uid="{00000000-000C-0000-FFFF-FFFF6E040000}" r="K36" connectionId="0">
    <xmlCellPr id="1" xr6:uid="{00000000-0010-0000-6E04-000001000000}" uniqueName="P1080011">
      <xmlPr mapId="1" xpath="/GFI-IZD-POD/IPK-E_1000958/P1080011" xmlDataType="decimal"/>
    </xmlCellPr>
  </singleXmlCell>
  <singleXmlCell id="1424" xr6:uid="{00000000-000C-0000-FFFF-FFFF6F040000}" r="L36" connectionId="0">
    <xmlCellPr id="1" xr6:uid="{00000000-0010-0000-6F04-000001000000}" uniqueName="P1080012">
      <xmlPr mapId="1" xpath="/GFI-IZD-POD/IPK-E_1000958/P1080012" xmlDataType="decimal"/>
    </xmlCellPr>
  </singleXmlCell>
  <singleXmlCell id="1425" xr6:uid="{00000000-000C-0000-FFFF-FFFF70040000}" r="M36" connectionId="0">
    <xmlCellPr id="1" xr6:uid="{00000000-0010-0000-7004-000001000000}" uniqueName="P1080013">
      <xmlPr mapId="1" xpath="/GFI-IZD-POD/IPK-E_1000958/P1080013" xmlDataType="decimal"/>
    </xmlCellPr>
  </singleXmlCell>
  <singleXmlCell id="1426" xr6:uid="{00000000-000C-0000-FFFF-FFFF71040000}" r="N36" connectionId="0">
    <xmlCellPr id="1" xr6:uid="{00000000-0010-0000-7104-000001000000}" uniqueName="P1080014">
      <xmlPr mapId="1" xpath="/GFI-IZD-POD/IPK-E_1000958/P1080014" xmlDataType="decimal"/>
    </xmlCellPr>
  </singleXmlCell>
  <singleXmlCell id="1427" xr6:uid="{00000000-000C-0000-FFFF-FFFF72040000}" r="O36" connectionId="0">
    <xmlCellPr id="1" xr6:uid="{00000000-0010-0000-7204-000001000000}" uniqueName="P1080015">
      <xmlPr mapId="1" xpath="/GFI-IZD-POD/IPK-E_1000958/P1080015" xmlDataType="decimal"/>
    </xmlCellPr>
  </singleXmlCell>
  <singleXmlCell id="1428" xr6:uid="{00000000-000C-0000-FFFF-FFFF73040000}" r="P36" connectionId="0">
    <xmlCellPr id="1" xr6:uid="{00000000-0010-0000-7304-000001000000}" uniqueName="P1082194">
      <xmlPr mapId="1" xpath="/GFI-IZD-POD/IPK-E_1000958/P1082194" xmlDataType="decimal"/>
    </xmlCellPr>
  </singleXmlCell>
  <singleXmlCell id="1429" xr6:uid="{00000000-000C-0000-FFFF-FFFF74040000}" r="Q36" connectionId="0">
    <xmlCellPr id="1" xr6:uid="{00000000-0010-0000-7404-000001000000}" uniqueName="P1082195">
      <xmlPr mapId="1" xpath="/GFI-IZD-POD/IPK-E_1000958/P1082195" xmlDataType="decimal"/>
    </xmlCellPr>
  </singleXmlCell>
  <singleXmlCell id="1430" xr6:uid="{00000000-000C-0000-FFFF-FFFF75040000}" r="R36" connectionId="0">
    <xmlCellPr id="1" xr6:uid="{00000000-0010-0000-7504-000001000000}" uniqueName="P1082196">
      <xmlPr mapId="1" xpath="/GFI-IZD-POD/IPK-E_1000958/P1082196" xmlDataType="decimal"/>
    </xmlCellPr>
  </singleXmlCell>
  <singleXmlCell id="1431" xr6:uid="{00000000-000C-0000-FFFF-FFFF76040000}" r="S36" connectionId="0">
    <xmlCellPr id="1" xr6:uid="{00000000-0010-0000-7604-000001000000}" uniqueName="P1123057">
      <xmlPr mapId="1" xpath="/GFI-IZD-POD/IPK-E_1000958/P1123057" xmlDataType="decimal"/>
    </xmlCellPr>
  </singleXmlCell>
  <singleXmlCell id="1432" xr6:uid="{00000000-000C-0000-FFFF-FFFF77040000}" r="T36" connectionId="0">
    <xmlCellPr id="1" xr6:uid="{00000000-0010-0000-7704-000001000000}" uniqueName="P1123056">
      <xmlPr mapId="1" xpath="/GFI-IZD-POD/IPK-E_1000958/P1123056" xmlDataType="decimal"/>
    </xmlCellPr>
  </singleXmlCell>
  <singleXmlCell id="1433" xr6:uid="{00000000-000C-0000-FFFF-FFFF78040000}" r="U36" connectionId="0">
    <xmlCellPr id="1" xr6:uid="{00000000-0010-0000-7804-000001000000}" uniqueName="P1082197">
      <xmlPr mapId="1" xpath="/GFI-IZD-POD/IPK-E_1000958/P1082197" xmlDataType="decimal"/>
    </xmlCellPr>
  </singleXmlCell>
  <singleXmlCell id="1434" xr6:uid="{00000000-000C-0000-FFFF-FFFF79040000}" r="V36" connectionId="0">
    <xmlCellPr id="1" xr6:uid="{00000000-0010-0000-7904-000001000000}" uniqueName="P1082198">
      <xmlPr mapId="1" xpath="/GFI-IZD-POD/IPK-E_1000958/P1082198" xmlDataType="decimal"/>
    </xmlCellPr>
  </singleXmlCell>
  <singleXmlCell id="1435" xr6:uid="{00000000-000C-0000-FFFF-FFFF7A040000}" r="W36" connectionId="0">
    <xmlCellPr id="1" xr6:uid="{00000000-0010-0000-7A04-000001000000}" uniqueName="P1082199">
      <xmlPr mapId="1" xpath="/GFI-IZD-POD/IPK-E_1000958/P1082199" xmlDataType="decimal"/>
    </xmlCellPr>
  </singleXmlCell>
  <singleXmlCell id="1436" xr6:uid="{00000000-000C-0000-FFFF-FFFF7B040000}" r="X36" connectionId="0">
    <xmlCellPr id="1" xr6:uid="{00000000-0010-0000-7B04-000001000000}" uniqueName="P1082200">
      <xmlPr mapId="1" xpath="/GFI-IZD-POD/IPK-E_1000958/P1082200" xmlDataType="decimal"/>
    </xmlCellPr>
  </singleXmlCell>
  <singleXmlCell id="1437" xr6:uid="{00000000-000C-0000-FFFF-FFFF7C040000}" r="Y36" connectionId="0">
    <xmlCellPr id="1" xr6:uid="{00000000-0010-0000-7C04-000001000000}" uniqueName="P1082201">
      <xmlPr mapId="1" xpath="/GFI-IZD-POD/IPK-E_1000958/P1082201" xmlDataType="decimal"/>
    </xmlCellPr>
  </singleXmlCell>
  <singleXmlCell id="1438" xr6:uid="{00000000-000C-0000-FFFF-FFFF7D040000}" r="H37" connectionId="0">
    <xmlCellPr id="1" xr6:uid="{00000000-0010-0000-7D04-000001000000}" uniqueName="P1080016">
      <xmlPr mapId="1" xpath="/GFI-IZD-POD/IPK-E_1000958/P1080016" xmlDataType="decimal"/>
    </xmlCellPr>
  </singleXmlCell>
  <singleXmlCell id="1439" xr6:uid="{00000000-000C-0000-FFFF-FFFF7E040000}" r="I37" connectionId="0">
    <xmlCellPr id="1" xr6:uid="{00000000-0010-0000-7E04-000001000000}" uniqueName="P1080017">
      <xmlPr mapId="1" xpath="/GFI-IZD-POD/IPK-E_1000958/P1080017" xmlDataType="decimal"/>
    </xmlCellPr>
  </singleXmlCell>
  <singleXmlCell id="1440" xr6:uid="{00000000-000C-0000-FFFF-FFFF7F040000}" r="J37" connectionId="0">
    <xmlCellPr id="1" xr6:uid="{00000000-0010-0000-7F04-000001000000}" uniqueName="P1080018">
      <xmlPr mapId="1" xpath="/GFI-IZD-POD/IPK-E_1000958/P1080018" xmlDataType="decimal"/>
    </xmlCellPr>
  </singleXmlCell>
  <singleXmlCell id="1441" xr6:uid="{00000000-000C-0000-FFFF-FFFF80040000}" r="K37" connectionId="0">
    <xmlCellPr id="1" xr6:uid="{00000000-0010-0000-8004-000001000000}" uniqueName="P1080019">
      <xmlPr mapId="1" xpath="/GFI-IZD-POD/IPK-E_1000958/P1080019" xmlDataType="decimal"/>
    </xmlCellPr>
  </singleXmlCell>
  <singleXmlCell id="1442" xr6:uid="{00000000-000C-0000-FFFF-FFFF81040000}" r="L37" connectionId="0">
    <xmlCellPr id="1" xr6:uid="{00000000-0010-0000-8104-000001000000}" uniqueName="P1080020">
      <xmlPr mapId="1" xpath="/GFI-IZD-POD/IPK-E_1000958/P1080020" xmlDataType="decimal"/>
    </xmlCellPr>
  </singleXmlCell>
  <singleXmlCell id="1443" xr6:uid="{00000000-000C-0000-FFFF-FFFF82040000}" r="M37" connectionId="0">
    <xmlCellPr id="1" xr6:uid="{00000000-0010-0000-8204-000001000000}" uniqueName="P1080021">
      <xmlPr mapId="1" xpath="/GFI-IZD-POD/IPK-E_1000958/P1080021" xmlDataType="decimal"/>
    </xmlCellPr>
  </singleXmlCell>
  <singleXmlCell id="1444" xr6:uid="{00000000-000C-0000-FFFF-FFFF83040000}" r="N37" connectionId="0">
    <xmlCellPr id="1" xr6:uid="{00000000-0010-0000-8304-000001000000}" uniqueName="P1080022">
      <xmlPr mapId="1" xpath="/GFI-IZD-POD/IPK-E_1000958/P1080022" xmlDataType="decimal"/>
    </xmlCellPr>
  </singleXmlCell>
  <singleXmlCell id="1445" xr6:uid="{00000000-000C-0000-FFFF-FFFF84040000}" r="O37" connectionId="0">
    <xmlCellPr id="1" xr6:uid="{00000000-0010-0000-8404-000001000000}" uniqueName="P1080023">
      <xmlPr mapId="1" xpath="/GFI-IZD-POD/IPK-E_1000958/P1080023" xmlDataType="decimal"/>
    </xmlCellPr>
  </singleXmlCell>
  <singleXmlCell id="1446" xr6:uid="{00000000-000C-0000-FFFF-FFFF85040000}" r="P37" connectionId="0">
    <xmlCellPr id="1" xr6:uid="{00000000-0010-0000-8504-000001000000}" uniqueName="P1082202">
      <xmlPr mapId="1" xpath="/GFI-IZD-POD/IPK-E_1000958/P1082202" xmlDataType="decimal"/>
    </xmlCellPr>
  </singleXmlCell>
  <singleXmlCell id="1447" xr6:uid="{00000000-000C-0000-FFFF-FFFF86040000}" r="Q37" connectionId="0">
    <xmlCellPr id="1" xr6:uid="{00000000-0010-0000-8604-000001000000}" uniqueName="P1082203">
      <xmlPr mapId="1" xpath="/GFI-IZD-POD/IPK-E_1000958/P1082203" xmlDataType="decimal"/>
    </xmlCellPr>
  </singleXmlCell>
  <singleXmlCell id="1448" xr6:uid="{00000000-000C-0000-FFFF-FFFF87040000}" r="R37" connectionId="0">
    <xmlCellPr id="1" xr6:uid="{00000000-0010-0000-8704-000001000000}" uniqueName="P1082204">
      <xmlPr mapId="1" xpath="/GFI-IZD-POD/IPK-E_1000958/P1082204" xmlDataType="decimal"/>
    </xmlCellPr>
  </singleXmlCell>
  <singleXmlCell id="1449" xr6:uid="{00000000-000C-0000-FFFF-FFFF88040000}" r="S37" connectionId="0">
    <xmlCellPr id="1" xr6:uid="{00000000-0010-0000-8804-000001000000}" uniqueName="P1123058">
      <xmlPr mapId="1" xpath="/GFI-IZD-POD/IPK-E_1000958/P1123058" xmlDataType="decimal"/>
    </xmlCellPr>
  </singleXmlCell>
  <singleXmlCell id="1450" xr6:uid="{00000000-000C-0000-FFFF-FFFF89040000}" r="T37" connectionId="0">
    <xmlCellPr id="1" xr6:uid="{00000000-0010-0000-8904-000001000000}" uniqueName="P1123059">
      <xmlPr mapId="1" xpath="/GFI-IZD-POD/IPK-E_1000958/P1123059" xmlDataType="decimal"/>
    </xmlCellPr>
  </singleXmlCell>
  <singleXmlCell id="1451" xr6:uid="{00000000-000C-0000-FFFF-FFFF8A040000}" r="U37" connectionId="0">
    <xmlCellPr id="1" xr6:uid="{00000000-0010-0000-8A04-000001000000}" uniqueName="P1082205">
      <xmlPr mapId="1" xpath="/GFI-IZD-POD/IPK-E_1000958/P1082205" xmlDataType="decimal"/>
    </xmlCellPr>
  </singleXmlCell>
  <singleXmlCell id="1452" xr6:uid="{00000000-000C-0000-FFFF-FFFF8B040000}" r="V37" connectionId="0">
    <xmlCellPr id="1" xr6:uid="{00000000-0010-0000-8B04-000001000000}" uniqueName="P1082206">
      <xmlPr mapId="1" xpath="/GFI-IZD-POD/IPK-E_1000958/P1082206" xmlDataType="decimal"/>
    </xmlCellPr>
  </singleXmlCell>
  <singleXmlCell id="1453" xr6:uid="{00000000-000C-0000-FFFF-FFFF8C040000}" r="W37" connectionId="0">
    <xmlCellPr id="1" xr6:uid="{00000000-0010-0000-8C04-000001000000}" uniqueName="P1082207">
      <xmlPr mapId="1" xpath="/GFI-IZD-POD/IPK-E_1000958/P1082207" xmlDataType="decimal"/>
    </xmlCellPr>
  </singleXmlCell>
  <singleXmlCell id="1454" xr6:uid="{00000000-000C-0000-FFFF-FFFF8D040000}" r="X37" connectionId="0">
    <xmlCellPr id="1" xr6:uid="{00000000-0010-0000-8D04-000001000000}" uniqueName="P1082208">
      <xmlPr mapId="1" xpath="/GFI-IZD-POD/IPK-E_1000958/P1082208" xmlDataType="decimal"/>
    </xmlCellPr>
  </singleXmlCell>
  <singleXmlCell id="1455" xr6:uid="{00000000-000C-0000-FFFF-FFFF8E040000}" r="Y37" connectionId="0">
    <xmlCellPr id="1" xr6:uid="{00000000-0010-0000-8E04-000001000000}" uniqueName="P1082209">
      <xmlPr mapId="1" xpath="/GFI-IZD-POD/IPK-E_1000958/P1082209" xmlDataType="decimal"/>
    </xmlCellPr>
  </singleXmlCell>
  <singleXmlCell id="1456" xr6:uid="{00000000-000C-0000-FFFF-FFFF8F040000}" r="H38" connectionId="0">
    <xmlCellPr id="1" xr6:uid="{00000000-0010-0000-8F04-000001000000}" uniqueName="P1080024">
      <xmlPr mapId="1" xpath="/GFI-IZD-POD/IPK-E_1000958/P1080024" xmlDataType="decimal"/>
    </xmlCellPr>
  </singleXmlCell>
  <singleXmlCell id="1457" xr6:uid="{00000000-000C-0000-FFFF-FFFF90040000}" r="I38" connectionId="0">
    <xmlCellPr id="1" xr6:uid="{00000000-0010-0000-9004-000001000000}" uniqueName="P1080025">
      <xmlPr mapId="1" xpath="/GFI-IZD-POD/IPK-E_1000958/P1080025" xmlDataType="decimal"/>
    </xmlCellPr>
  </singleXmlCell>
  <singleXmlCell id="1458" xr6:uid="{00000000-000C-0000-FFFF-FFFF91040000}" r="J38" connectionId="0">
    <xmlCellPr id="1" xr6:uid="{00000000-0010-0000-9104-000001000000}" uniqueName="P1080026">
      <xmlPr mapId="1" xpath="/GFI-IZD-POD/IPK-E_1000958/P1080026" xmlDataType="decimal"/>
    </xmlCellPr>
  </singleXmlCell>
  <singleXmlCell id="1459" xr6:uid="{00000000-000C-0000-FFFF-FFFF92040000}" r="K38" connectionId="0">
    <xmlCellPr id="1" xr6:uid="{00000000-0010-0000-9204-000001000000}" uniqueName="P1080027">
      <xmlPr mapId="1" xpath="/GFI-IZD-POD/IPK-E_1000958/P1080027" xmlDataType="decimal"/>
    </xmlCellPr>
  </singleXmlCell>
  <singleXmlCell id="1460" xr6:uid="{00000000-000C-0000-FFFF-FFFF93040000}" r="L38" connectionId="0">
    <xmlCellPr id="1" xr6:uid="{00000000-0010-0000-9304-000001000000}" uniqueName="P1080028">
      <xmlPr mapId="1" xpath="/GFI-IZD-POD/IPK-E_1000958/P1080028" xmlDataType="decimal"/>
    </xmlCellPr>
  </singleXmlCell>
  <singleXmlCell id="1461" xr6:uid="{00000000-000C-0000-FFFF-FFFF94040000}" r="M38" connectionId="0">
    <xmlCellPr id="1" xr6:uid="{00000000-0010-0000-9404-000001000000}" uniqueName="P1080029">
      <xmlPr mapId="1" xpath="/GFI-IZD-POD/IPK-E_1000958/P1080029" xmlDataType="decimal"/>
    </xmlCellPr>
  </singleXmlCell>
  <singleXmlCell id="1462" xr6:uid="{00000000-000C-0000-FFFF-FFFF95040000}" r="N38" connectionId="0">
    <xmlCellPr id="1" xr6:uid="{00000000-0010-0000-9504-000001000000}" uniqueName="P1080030">
      <xmlPr mapId="1" xpath="/GFI-IZD-POD/IPK-E_1000958/P1080030" xmlDataType="decimal"/>
    </xmlCellPr>
  </singleXmlCell>
  <singleXmlCell id="1463" xr6:uid="{00000000-000C-0000-FFFF-FFFF96040000}" r="O38" connectionId="0">
    <xmlCellPr id="1" xr6:uid="{00000000-0010-0000-9604-000001000000}" uniqueName="P1080031">
      <xmlPr mapId="1" xpath="/GFI-IZD-POD/IPK-E_1000958/P1080031" xmlDataType="decimal"/>
    </xmlCellPr>
  </singleXmlCell>
  <singleXmlCell id="1464" xr6:uid="{00000000-000C-0000-FFFF-FFFF97040000}" r="P38" connectionId="0">
    <xmlCellPr id="1" xr6:uid="{00000000-0010-0000-9704-000001000000}" uniqueName="P1082210">
      <xmlPr mapId="1" xpath="/GFI-IZD-POD/IPK-E_1000958/P1082210" xmlDataType="decimal"/>
    </xmlCellPr>
  </singleXmlCell>
  <singleXmlCell id="1465" xr6:uid="{00000000-000C-0000-FFFF-FFFF98040000}" r="Q38" connectionId="0">
    <xmlCellPr id="1" xr6:uid="{00000000-0010-0000-9804-000001000000}" uniqueName="P1082211">
      <xmlPr mapId="1" xpath="/GFI-IZD-POD/IPK-E_1000958/P1082211" xmlDataType="decimal"/>
    </xmlCellPr>
  </singleXmlCell>
  <singleXmlCell id="1466" xr6:uid="{00000000-000C-0000-FFFF-FFFF99040000}" r="R38" connectionId="0">
    <xmlCellPr id="1" xr6:uid="{00000000-0010-0000-9904-000001000000}" uniqueName="P1082212">
      <xmlPr mapId="1" xpath="/GFI-IZD-POD/IPK-E_1000958/P1082212" xmlDataType="decimal"/>
    </xmlCellPr>
  </singleXmlCell>
  <singleXmlCell id="1467" xr6:uid="{00000000-000C-0000-FFFF-FFFF9A040000}" r="S38" connectionId="0">
    <xmlCellPr id="1" xr6:uid="{00000000-0010-0000-9A04-000001000000}" uniqueName="P1123060">
      <xmlPr mapId="1" xpath="/GFI-IZD-POD/IPK-E_1000958/P1123060" xmlDataType="decimal"/>
    </xmlCellPr>
  </singleXmlCell>
  <singleXmlCell id="1468" xr6:uid="{00000000-000C-0000-FFFF-FFFF9B040000}" r="T38" connectionId="0">
    <xmlCellPr id="1" xr6:uid="{00000000-0010-0000-9B04-000001000000}" uniqueName="P1123061">
      <xmlPr mapId="1" xpath="/GFI-IZD-POD/IPK-E_1000958/P1123061" xmlDataType="decimal"/>
    </xmlCellPr>
  </singleXmlCell>
  <singleXmlCell id="1469" xr6:uid="{00000000-000C-0000-FFFF-FFFF9C040000}" r="U38" connectionId="0">
    <xmlCellPr id="1" xr6:uid="{00000000-0010-0000-9C04-000001000000}" uniqueName="P1082213">
      <xmlPr mapId="1" xpath="/GFI-IZD-POD/IPK-E_1000958/P1082213" xmlDataType="decimal"/>
    </xmlCellPr>
  </singleXmlCell>
  <singleXmlCell id="1470" xr6:uid="{00000000-000C-0000-FFFF-FFFF9D040000}" r="V38" connectionId="0">
    <xmlCellPr id="1" xr6:uid="{00000000-0010-0000-9D04-000001000000}" uniqueName="P1082214">
      <xmlPr mapId="1" xpath="/GFI-IZD-POD/IPK-E_1000958/P1082214" xmlDataType="decimal"/>
    </xmlCellPr>
  </singleXmlCell>
  <singleXmlCell id="1471" xr6:uid="{00000000-000C-0000-FFFF-FFFF9E040000}" r="W38" connectionId="0">
    <xmlCellPr id="1" xr6:uid="{00000000-0010-0000-9E04-000001000000}" uniqueName="P1082215">
      <xmlPr mapId="1" xpath="/GFI-IZD-POD/IPK-E_1000958/P1082215" xmlDataType="decimal"/>
    </xmlCellPr>
  </singleXmlCell>
  <singleXmlCell id="1472" xr6:uid="{00000000-000C-0000-FFFF-FFFF9F040000}" r="X38" connectionId="0">
    <xmlCellPr id="1" xr6:uid="{00000000-0010-0000-9F04-000001000000}" uniqueName="P1082216">
      <xmlPr mapId="1" xpath="/GFI-IZD-POD/IPK-E_1000958/P1082216" xmlDataType="decimal"/>
    </xmlCellPr>
  </singleXmlCell>
  <singleXmlCell id="1473" xr6:uid="{00000000-000C-0000-FFFF-FFFFA0040000}" r="Y38" connectionId="0">
    <xmlCellPr id="1" xr6:uid="{00000000-0010-0000-A004-000001000000}" uniqueName="P1082217">
      <xmlPr mapId="1" xpath="/GFI-IZD-POD/IPK-E_1000958/P1082217" xmlDataType="decimal"/>
    </xmlCellPr>
  </singleXmlCell>
  <singleXmlCell id="1474" xr6:uid="{00000000-000C-0000-FFFF-FFFFA1040000}" r="H39" connectionId="0">
    <xmlCellPr id="1" xr6:uid="{00000000-0010-0000-A104-000001000000}" uniqueName="P1080032">
      <xmlPr mapId="1" xpath="/GFI-IZD-POD/IPK-E_1000958/P1080032" xmlDataType="decimal"/>
    </xmlCellPr>
  </singleXmlCell>
  <singleXmlCell id="1475" xr6:uid="{00000000-000C-0000-FFFF-FFFFA2040000}" r="I39" connectionId="0">
    <xmlCellPr id="1" xr6:uid="{00000000-0010-0000-A204-000001000000}" uniqueName="P1080033">
      <xmlPr mapId="1" xpath="/GFI-IZD-POD/IPK-E_1000958/P1080033" xmlDataType="decimal"/>
    </xmlCellPr>
  </singleXmlCell>
  <singleXmlCell id="1476" xr6:uid="{00000000-000C-0000-FFFF-FFFFA3040000}" r="J39" connectionId="0">
    <xmlCellPr id="1" xr6:uid="{00000000-0010-0000-A304-000001000000}" uniqueName="P1080034">
      <xmlPr mapId="1" xpath="/GFI-IZD-POD/IPK-E_1000958/P1080034" xmlDataType="decimal"/>
    </xmlCellPr>
  </singleXmlCell>
  <singleXmlCell id="1477" xr6:uid="{00000000-000C-0000-FFFF-FFFFA4040000}" r="K39" connectionId="0">
    <xmlCellPr id="1" xr6:uid="{00000000-0010-0000-A404-000001000000}" uniqueName="P1080035">
      <xmlPr mapId="1" xpath="/GFI-IZD-POD/IPK-E_1000958/P1080035" xmlDataType="decimal"/>
    </xmlCellPr>
  </singleXmlCell>
  <singleXmlCell id="1478" xr6:uid="{00000000-000C-0000-FFFF-FFFFA5040000}" r="L39" connectionId="0">
    <xmlCellPr id="1" xr6:uid="{00000000-0010-0000-A504-000001000000}" uniqueName="P1080036">
      <xmlPr mapId="1" xpath="/GFI-IZD-POD/IPK-E_1000958/P1080036" xmlDataType="decimal"/>
    </xmlCellPr>
  </singleXmlCell>
  <singleXmlCell id="1479" xr6:uid="{00000000-000C-0000-FFFF-FFFFA6040000}" r="M39" connectionId="0">
    <xmlCellPr id="1" xr6:uid="{00000000-0010-0000-A604-000001000000}" uniqueName="P1080037">
      <xmlPr mapId="1" xpath="/GFI-IZD-POD/IPK-E_1000958/P1080037" xmlDataType="decimal"/>
    </xmlCellPr>
  </singleXmlCell>
  <singleXmlCell id="1480" xr6:uid="{00000000-000C-0000-FFFF-FFFFA7040000}" r="N39" connectionId="0">
    <xmlCellPr id="1" xr6:uid="{00000000-0010-0000-A704-000001000000}" uniqueName="P1080038">
      <xmlPr mapId="1" xpath="/GFI-IZD-POD/IPK-E_1000958/P1080038" xmlDataType="decimal"/>
    </xmlCellPr>
  </singleXmlCell>
  <singleXmlCell id="1481" xr6:uid="{00000000-000C-0000-FFFF-FFFFA8040000}" r="O39" connectionId="0">
    <xmlCellPr id="1" xr6:uid="{00000000-0010-0000-A804-000001000000}" uniqueName="P1080039">
      <xmlPr mapId="1" xpath="/GFI-IZD-POD/IPK-E_1000958/P1080039" xmlDataType="decimal"/>
    </xmlCellPr>
  </singleXmlCell>
  <singleXmlCell id="1482" xr6:uid="{00000000-000C-0000-FFFF-FFFFA9040000}" r="P39" connectionId="0">
    <xmlCellPr id="1" xr6:uid="{00000000-0010-0000-A904-000001000000}" uniqueName="P1082220">
      <xmlPr mapId="1" xpath="/GFI-IZD-POD/IPK-E_1000958/P1082220" xmlDataType="decimal"/>
    </xmlCellPr>
  </singleXmlCell>
  <singleXmlCell id="1483" xr6:uid="{00000000-000C-0000-FFFF-FFFFAA040000}" r="Q39" connectionId="0">
    <xmlCellPr id="1" xr6:uid="{00000000-0010-0000-AA04-000001000000}" uniqueName="P1082222">
      <xmlPr mapId="1" xpath="/GFI-IZD-POD/IPK-E_1000958/P1082222" xmlDataType="decimal"/>
    </xmlCellPr>
  </singleXmlCell>
  <singleXmlCell id="1484" xr6:uid="{00000000-000C-0000-FFFF-FFFFAB040000}" r="R39" connectionId="0">
    <xmlCellPr id="1" xr6:uid="{00000000-0010-0000-AB04-000001000000}" uniqueName="P1082224">
      <xmlPr mapId="1" xpath="/GFI-IZD-POD/IPK-E_1000958/P1082224" xmlDataType="decimal"/>
    </xmlCellPr>
  </singleXmlCell>
  <singleXmlCell id="1485" xr6:uid="{00000000-000C-0000-FFFF-FFFFAC040000}" r="S39" connectionId="0">
    <xmlCellPr id="1" xr6:uid="{00000000-0010-0000-AC04-000001000000}" uniqueName="P1123062">
      <xmlPr mapId="1" xpath="/GFI-IZD-POD/IPK-E_1000958/P1123062" xmlDataType="decimal"/>
    </xmlCellPr>
  </singleXmlCell>
  <singleXmlCell id="1486" xr6:uid="{00000000-000C-0000-FFFF-FFFFAD040000}" r="T39" connectionId="0">
    <xmlCellPr id="1" xr6:uid="{00000000-0010-0000-AD04-000001000000}" uniqueName="P1123063">
      <xmlPr mapId="1" xpath="/GFI-IZD-POD/IPK-E_1000958/P1123063" xmlDataType="decimal"/>
    </xmlCellPr>
  </singleXmlCell>
  <singleXmlCell id="1487" xr6:uid="{00000000-000C-0000-FFFF-FFFFAE040000}" r="U39" connectionId="0">
    <xmlCellPr id="1" xr6:uid="{00000000-0010-0000-AE04-000001000000}" uniqueName="P1082225">
      <xmlPr mapId="1" xpath="/GFI-IZD-POD/IPK-E_1000958/P1082225" xmlDataType="decimal"/>
    </xmlCellPr>
  </singleXmlCell>
  <singleXmlCell id="1488" xr6:uid="{00000000-000C-0000-FFFF-FFFFAF040000}" r="V39" connectionId="0">
    <xmlCellPr id="1" xr6:uid="{00000000-0010-0000-AF04-000001000000}" uniqueName="P1082227">
      <xmlPr mapId="1" xpath="/GFI-IZD-POD/IPK-E_1000958/P1082227" xmlDataType="decimal"/>
    </xmlCellPr>
  </singleXmlCell>
  <singleXmlCell id="1489" xr6:uid="{00000000-000C-0000-FFFF-FFFFB0040000}" r="W39" connectionId="0">
    <xmlCellPr id="1" xr6:uid="{00000000-0010-0000-B004-000001000000}" uniqueName="P1082229">
      <xmlPr mapId="1" xpath="/GFI-IZD-POD/IPK-E_1000958/P1082229" xmlDataType="decimal"/>
    </xmlCellPr>
  </singleXmlCell>
  <singleXmlCell id="1490" xr6:uid="{00000000-000C-0000-FFFF-FFFFB1040000}" r="X39" connectionId="0">
    <xmlCellPr id="1" xr6:uid="{00000000-0010-0000-B104-000001000000}" uniqueName="P1082232">
      <xmlPr mapId="1" xpath="/GFI-IZD-POD/IPK-E_1000958/P1082232" xmlDataType="decimal"/>
    </xmlCellPr>
  </singleXmlCell>
  <singleXmlCell id="1491" xr6:uid="{00000000-000C-0000-FFFF-FFFFB2040000}" r="Y39" connectionId="0">
    <xmlCellPr id="1" xr6:uid="{00000000-0010-0000-B204-000001000000}" uniqueName="P1082234">
      <xmlPr mapId="1" xpath="/GFI-IZD-POD/IPK-E_1000958/P1082234" xmlDataType="decimal"/>
    </xmlCellPr>
  </singleXmlCell>
  <singleXmlCell id="1492" xr6:uid="{00000000-000C-0000-FFFF-FFFFB3040000}" r="H40" connectionId="0">
    <xmlCellPr id="1" xr6:uid="{00000000-0010-0000-B304-000001000000}" uniqueName="P1080040">
      <xmlPr mapId="1" xpath="/GFI-IZD-POD/IPK-E_1000958/P1080040" xmlDataType="decimal"/>
    </xmlCellPr>
  </singleXmlCell>
  <singleXmlCell id="1493" xr6:uid="{00000000-000C-0000-FFFF-FFFFB4040000}" r="I40" connectionId="0">
    <xmlCellPr id="1" xr6:uid="{00000000-0010-0000-B404-000001000000}" uniqueName="P1080041">
      <xmlPr mapId="1" xpath="/GFI-IZD-POD/IPK-E_1000958/P1080041" xmlDataType="decimal"/>
    </xmlCellPr>
  </singleXmlCell>
  <singleXmlCell id="1494" xr6:uid="{00000000-000C-0000-FFFF-FFFFB5040000}" r="J40" connectionId="0">
    <xmlCellPr id="1" xr6:uid="{00000000-0010-0000-B504-000001000000}" uniqueName="P1080042">
      <xmlPr mapId="1" xpath="/GFI-IZD-POD/IPK-E_1000958/P1080042" xmlDataType="decimal"/>
    </xmlCellPr>
  </singleXmlCell>
  <singleXmlCell id="1495" xr6:uid="{00000000-000C-0000-FFFF-FFFFB6040000}" r="K40" connectionId="0">
    <xmlCellPr id="1" xr6:uid="{00000000-0010-0000-B604-000001000000}" uniqueName="P1080043">
      <xmlPr mapId="1" xpath="/GFI-IZD-POD/IPK-E_1000958/P1080043" xmlDataType="decimal"/>
    </xmlCellPr>
  </singleXmlCell>
  <singleXmlCell id="1496" xr6:uid="{00000000-000C-0000-FFFF-FFFFB7040000}" r="L40" connectionId="0">
    <xmlCellPr id="1" xr6:uid="{00000000-0010-0000-B704-000001000000}" uniqueName="P1080044">
      <xmlPr mapId="1" xpath="/GFI-IZD-POD/IPK-E_1000958/P1080044" xmlDataType="decimal"/>
    </xmlCellPr>
  </singleXmlCell>
  <singleXmlCell id="1497" xr6:uid="{00000000-000C-0000-FFFF-FFFFB8040000}" r="M40" connectionId="0">
    <xmlCellPr id="1" xr6:uid="{00000000-0010-0000-B804-000001000000}" uniqueName="P1080045">
      <xmlPr mapId="1" xpath="/GFI-IZD-POD/IPK-E_1000958/P1080045" xmlDataType="decimal"/>
    </xmlCellPr>
  </singleXmlCell>
  <singleXmlCell id="1498" xr6:uid="{00000000-000C-0000-FFFF-FFFFB9040000}" r="N40" connectionId="0">
    <xmlCellPr id="1" xr6:uid="{00000000-0010-0000-B904-000001000000}" uniqueName="P1080046">
      <xmlPr mapId="1" xpath="/GFI-IZD-POD/IPK-E_1000958/P1080046" xmlDataType="decimal"/>
    </xmlCellPr>
  </singleXmlCell>
  <singleXmlCell id="1499" xr6:uid="{00000000-000C-0000-FFFF-FFFFBA040000}" r="O40" connectionId="0">
    <xmlCellPr id="1" xr6:uid="{00000000-0010-0000-BA04-000001000000}" uniqueName="P1080047">
      <xmlPr mapId="1" xpath="/GFI-IZD-POD/IPK-E_1000958/P1080047" xmlDataType="decimal"/>
    </xmlCellPr>
  </singleXmlCell>
  <singleXmlCell id="1500" xr6:uid="{00000000-000C-0000-FFFF-FFFFBB040000}" r="P40" connectionId="0">
    <xmlCellPr id="1" xr6:uid="{00000000-0010-0000-BB04-000001000000}" uniqueName="P1082236">
      <xmlPr mapId="1" xpath="/GFI-IZD-POD/IPK-E_1000958/P1082236" xmlDataType="decimal"/>
    </xmlCellPr>
  </singleXmlCell>
  <singleXmlCell id="1501" xr6:uid="{00000000-000C-0000-FFFF-FFFFBC040000}" r="Q40" connectionId="0">
    <xmlCellPr id="1" xr6:uid="{00000000-0010-0000-BC04-000001000000}" uniqueName="P1082248">
      <xmlPr mapId="1" xpath="/GFI-IZD-POD/IPK-E_1000958/P1082248" xmlDataType="decimal"/>
    </xmlCellPr>
  </singleXmlCell>
  <singleXmlCell id="1502" xr6:uid="{00000000-000C-0000-FFFF-FFFFBD040000}" r="R40" connectionId="0">
    <xmlCellPr id="1" xr6:uid="{00000000-0010-0000-BD04-000001000000}" uniqueName="P1082250">
      <xmlPr mapId="1" xpath="/GFI-IZD-POD/IPK-E_1000958/P1082250" xmlDataType="decimal"/>
    </xmlCellPr>
  </singleXmlCell>
  <singleXmlCell id="1503" xr6:uid="{00000000-000C-0000-FFFF-FFFFBE040000}" r="S40" connectionId="0">
    <xmlCellPr id="1" xr6:uid="{00000000-0010-0000-BE04-000001000000}" uniqueName="P1123064">
      <xmlPr mapId="1" xpath="/GFI-IZD-POD/IPK-E_1000958/P1123064" xmlDataType="decimal"/>
    </xmlCellPr>
  </singleXmlCell>
  <singleXmlCell id="1504" xr6:uid="{00000000-000C-0000-FFFF-FFFFBF040000}" r="T40" connectionId="0">
    <xmlCellPr id="1" xr6:uid="{00000000-0010-0000-BF04-000001000000}" uniqueName="P1123065">
      <xmlPr mapId="1" xpath="/GFI-IZD-POD/IPK-E_1000958/P1123065" xmlDataType="decimal"/>
    </xmlCellPr>
  </singleXmlCell>
  <singleXmlCell id="1505" xr6:uid="{00000000-000C-0000-FFFF-FFFFC0040000}" r="U40" connectionId="0">
    <xmlCellPr id="1" xr6:uid="{00000000-0010-0000-C004-000001000000}" uniqueName="P1082252">
      <xmlPr mapId="1" xpath="/GFI-IZD-POD/IPK-E_1000958/P1082252" xmlDataType="decimal"/>
    </xmlCellPr>
  </singleXmlCell>
  <singleXmlCell id="1506" xr6:uid="{00000000-000C-0000-FFFF-FFFFC1040000}" r="V40" connectionId="0">
    <xmlCellPr id="1" xr6:uid="{00000000-0010-0000-C104-000001000000}" uniqueName="P1082254">
      <xmlPr mapId="1" xpath="/GFI-IZD-POD/IPK-E_1000958/P1082254" xmlDataType="decimal"/>
    </xmlCellPr>
  </singleXmlCell>
  <singleXmlCell id="1507" xr6:uid="{00000000-000C-0000-FFFF-FFFFC2040000}" r="W40" connectionId="0">
    <xmlCellPr id="1" xr6:uid="{00000000-0010-0000-C204-000001000000}" uniqueName="P1082256">
      <xmlPr mapId="1" xpath="/GFI-IZD-POD/IPK-E_1000958/P1082256" xmlDataType="decimal"/>
    </xmlCellPr>
  </singleXmlCell>
  <singleXmlCell id="1508" xr6:uid="{00000000-000C-0000-FFFF-FFFFC3040000}" r="X40" connectionId="0">
    <xmlCellPr id="1" xr6:uid="{00000000-0010-0000-C304-000001000000}" uniqueName="P1082257">
      <xmlPr mapId="1" xpath="/GFI-IZD-POD/IPK-E_1000958/P1082257" xmlDataType="decimal"/>
    </xmlCellPr>
  </singleXmlCell>
  <singleXmlCell id="1509" xr6:uid="{00000000-000C-0000-FFFF-FFFFC4040000}" r="Y40" connectionId="0">
    <xmlCellPr id="1" xr6:uid="{00000000-0010-0000-C404-000001000000}" uniqueName="P1082259">
      <xmlPr mapId="1" xpath="/GFI-IZD-POD/IPK-E_1000958/P1082259" xmlDataType="decimal"/>
    </xmlCellPr>
  </singleXmlCell>
  <singleXmlCell id="1510" xr6:uid="{00000000-000C-0000-FFFF-FFFFC5040000}" r="H41" connectionId="0">
    <xmlCellPr id="1" xr6:uid="{00000000-0010-0000-C504-000001000000}" uniqueName="P1080048">
      <xmlPr mapId="1" xpath="/GFI-IZD-POD/IPK-E_1000958/P1080048" xmlDataType="decimal"/>
    </xmlCellPr>
  </singleXmlCell>
  <singleXmlCell id="1511" xr6:uid="{00000000-000C-0000-FFFF-FFFFC6040000}" r="I41" connectionId="0">
    <xmlCellPr id="1" xr6:uid="{00000000-0010-0000-C604-000001000000}" uniqueName="P1080049">
      <xmlPr mapId="1" xpath="/GFI-IZD-POD/IPK-E_1000958/P1080049" xmlDataType="decimal"/>
    </xmlCellPr>
  </singleXmlCell>
  <singleXmlCell id="1512" xr6:uid="{00000000-000C-0000-FFFF-FFFFC7040000}" r="J41" connectionId="0">
    <xmlCellPr id="1" xr6:uid="{00000000-0010-0000-C704-000001000000}" uniqueName="P1080050">
      <xmlPr mapId="1" xpath="/GFI-IZD-POD/IPK-E_1000958/P1080050" xmlDataType="decimal"/>
    </xmlCellPr>
  </singleXmlCell>
  <singleXmlCell id="1513" xr6:uid="{00000000-000C-0000-FFFF-FFFFC8040000}" r="K41" connectionId="0">
    <xmlCellPr id="1" xr6:uid="{00000000-0010-0000-C804-000001000000}" uniqueName="P1080051">
      <xmlPr mapId="1" xpath="/GFI-IZD-POD/IPK-E_1000958/P1080051" xmlDataType="decimal"/>
    </xmlCellPr>
  </singleXmlCell>
  <singleXmlCell id="1514" xr6:uid="{00000000-000C-0000-FFFF-FFFFC9040000}" r="L41" connectionId="0">
    <xmlCellPr id="1" xr6:uid="{00000000-0010-0000-C904-000001000000}" uniqueName="P1080052">
      <xmlPr mapId="1" xpath="/GFI-IZD-POD/IPK-E_1000958/P1080052" xmlDataType="decimal"/>
    </xmlCellPr>
  </singleXmlCell>
  <singleXmlCell id="1515" xr6:uid="{00000000-000C-0000-FFFF-FFFFCA040000}" r="M41" connectionId="0">
    <xmlCellPr id="1" xr6:uid="{00000000-0010-0000-CA04-000001000000}" uniqueName="P1080053">
      <xmlPr mapId="1" xpath="/GFI-IZD-POD/IPK-E_1000958/P1080053" xmlDataType="decimal"/>
    </xmlCellPr>
  </singleXmlCell>
  <singleXmlCell id="1516" xr6:uid="{00000000-000C-0000-FFFF-FFFFCB040000}" r="N41" connectionId="0">
    <xmlCellPr id="1" xr6:uid="{00000000-0010-0000-CB04-000001000000}" uniqueName="P1080054">
      <xmlPr mapId="1" xpath="/GFI-IZD-POD/IPK-E_1000958/P1080054" xmlDataType="decimal"/>
    </xmlCellPr>
  </singleXmlCell>
  <singleXmlCell id="1517" xr6:uid="{00000000-000C-0000-FFFF-FFFFCC040000}" r="O41" connectionId="0">
    <xmlCellPr id="1" xr6:uid="{00000000-0010-0000-CC04-000001000000}" uniqueName="P1080055">
      <xmlPr mapId="1" xpath="/GFI-IZD-POD/IPK-E_1000958/P1080055" xmlDataType="decimal"/>
    </xmlCellPr>
  </singleXmlCell>
  <singleXmlCell id="1518" xr6:uid="{00000000-000C-0000-FFFF-FFFFCD040000}" r="P41" connectionId="0">
    <xmlCellPr id="1" xr6:uid="{00000000-0010-0000-CD04-000001000000}" uniqueName="P1082260">
      <xmlPr mapId="1" xpath="/GFI-IZD-POD/IPK-E_1000958/P1082260" xmlDataType="decimal"/>
    </xmlCellPr>
  </singleXmlCell>
  <singleXmlCell id="1519" xr6:uid="{00000000-000C-0000-FFFF-FFFFCE040000}" r="Q41" connectionId="0">
    <xmlCellPr id="1" xr6:uid="{00000000-0010-0000-CE04-000001000000}" uniqueName="P1082237">
      <xmlPr mapId="1" xpath="/GFI-IZD-POD/IPK-E_1000958/P1082237" xmlDataType="decimal"/>
    </xmlCellPr>
  </singleXmlCell>
  <singleXmlCell id="1520" xr6:uid="{00000000-000C-0000-FFFF-FFFFCF040000}" r="R41" connectionId="0">
    <xmlCellPr id="1" xr6:uid="{00000000-0010-0000-CF04-000001000000}" uniqueName="P1082261">
      <xmlPr mapId="1" xpath="/GFI-IZD-POD/IPK-E_1000958/P1082261" xmlDataType="decimal"/>
    </xmlCellPr>
  </singleXmlCell>
  <singleXmlCell id="1521" xr6:uid="{00000000-000C-0000-FFFF-FFFFD0040000}" r="S41" connectionId="0">
    <xmlCellPr id="1" xr6:uid="{00000000-0010-0000-D004-000001000000}" uniqueName="P1123066">
      <xmlPr mapId="1" xpath="/GFI-IZD-POD/IPK-E_1000958/P1123066" xmlDataType="decimal"/>
    </xmlCellPr>
  </singleXmlCell>
  <singleXmlCell id="1522" xr6:uid="{00000000-000C-0000-FFFF-FFFFD1040000}" r="T41" connectionId="0">
    <xmlCellPr id="1" xr6:uid="{00000000-0010-0000-D104-000001000000}" uniqueName="P1123067">
      <xmlPr mapId="1" xpath="/GFI-IZD-POD/IPK-E_1000958/P1123067" xmlDataType="decimal"/>
    </xmlCellPr>
  </singleXmlCell>
  <singleXmlCell id="1523" xr6:uid="{00000000-000C-0000-FFFF-FFFFD2040000}" r="U41" connectionId="0">
    <xmlCellPr id="1" xr6:uid="{00000000-0010-0000-D204-000001000000}" uniqueName="P1082262">
      <xmlPr mapId="1" xpath="/GFI-IZD-POD/IPK-E_1000958/P1082262" xmlDataType="decimal"/>
    </xmlCellPr>
  </singleXmlCell>
  <singleXmlCell id="1524" xr6:uid="{00000000-000C-0000-FFFF-FFFFD3040000}" r="V41" connectionId="0">
    <xmlCellPr id="1" xr6:uid="{00000000-0010-0000-D304-000001000000}" uniqueName="P1082264">
      <xmlPr mapId="1" xpath="/GFI-IZD-POD/IPK-E_1000958/P1082264" xmlDataType="decimal"/>
    </xmlCellPr>
  </singleXmlCell>
  <singleXmlCell id="1525" xr6:uid="{00000000-000C-0000-FFFF-FFFFD4040000}" r="W41" connectionId="0">
    <xmlCellPr id="1" xr6:uid="{00000000-0010-0000-D404-000001000000}" uniqueName="P1082265">
      <xmlPr mapId="1" xpath="/GFI-IZD-POD/IPK-E_1000958/P1082265" xmlDataType="decimal"/>
    </xmlCellPr>
  </singleXmlCell>
  <singleXmlCell id="1526" xr6:uid="{00000000-000C-0000-FFFF-FFFFD5040000}" r="X41" connectionId="0">
    <xmlCellPr id="1" xr6:uid="{00000000-0010-0000-D504-000001000000}" uniqueName="P1082266">
      <xmlPr mapId="1" xpath="/GFI-IZD-POD/IPK-E_1000958/P1082266" xmlDataType="decimal"/>
    </xmlCellPr>
  </singleXmlCell>
  <singleXmlCell id="1527" xr6:uid="{00000000-000C-0000-FFFF-FFFFD6040000}" r="Y41" connectionId="0">
    <xmlCellPr id="1" xr6:uid="{00000000-0010-0000-D604-000001000000}" uniqueName="P1082267">
      <xmlPr mapId="1" xpath="/GFI-IZD-POD/IPK-E_1000958/P1082267" xmlDataType="decimal"/>
    </xmlCellPr>
  </singleXmlCell>
  <singleXmlCell id="1528" xr6:uid="{00000000-000C-0000-FFFF-FFFFD7040000}" r="H42" connectionId="0">
    <xmlCellPr id="1" xr6:uid="{00000000-0010-0000-D704-000001000000}" uniqueName="P1080056">
      <xmlPr mapId="1" xpath="/GFI-IZD-POD/IPK-E_1000958/P1080056" xmlDataType="decimal"/>
    </xmlCellPr>
  </singleXmlCell>
  <singleXmlCell id="1529" xr6:uid="{00000000-000C-0000-FFFF-FFFFD8040000}" r="I42" connectionId="0">
    <xmlCellPr id="1" xr6:uid="{00000000-0010-0000-D804-000001000000}" uniqueName="P1080057">
      <xmlPr mapId="1" xpath="/GFI-IZD-POD/IPK-E_1000958/P1080057" xmlDataType="decimal"/>
    </xmlCellPr>
  </singleXmlCell>
  <singleXmlCell id="1530" xr6:uid="{00000000-000C-0000-FFFF-FFFFD9040000}" r="J42" connectionId="0">
    <xmlCellPr id="1" xr6:uid="{00000000-0010-0000-D904-000001000000}" uniqueName="P1080058">
      <xmlPr mapId="1" xpath="/GFI-IZD-POD/IPK-E_1000958/P1080058" xmlDataType="decimal"/>
    </xmlCellPr>
  </singleXmlCell>
  <singleXmlCell id="1531" xr6:uid="{00000000-000C-0000-FFFF-FFFFDA040000}" r="K42" connectionId="0">
    <xmlCellPr id="1" xr6:uid="{00000000-0010-0000-DA04-000001000000}" uniqueName="P1080059">
      <xmlPr mapId="1" xpath="/GFI-IZD-POD/IPK-E_1000958/P1080059" xmlDataType="decimal"/>
    </xmlCellPr>
  </singleXmlCell>
  <singleXmlCell id="1532" xr6:uid="{00000000-000C-0000-FFFF-FFFFDB040000}" r="L42" connectionId="0">
    <xmlCellPr id="1" xr6:uid="{00000000-0010-0000-DB04-000001000000}" uniqueName="P1080060">
      <xmlPr mapId="1" xpath="/GFI-IZD-POD/IPK-E_1000958/P1080060" xmlDataType="decimal"/>
    </xmlCellPr>
  </singleXmlCell>
  <singleXmlCell id="1533" xr6:uid="{00000000-000C-0000-FFFF-FFFFDC040000}" r="M42" connectionId="0">
    <xmlCellPr id="1" xr6:uid="{00000000-0010-0000-DC04-000001000000}" uniqueName="P1080061">
      <xmlPr mapId="1" xpath="/GFI-IZD-POD/IPK-E_1000958/P1080061" xmlDataType="decimal"/>
    </xmlCellPr>
  </singleXmlCell>
  <singleXmlCell id="1534" xr6:uid="{00000000-000C-0000-FFFF-FFFFDD040000}" r="N42" connectionId="0">
    <xmlCellPr id="1" xr6:uid="{00000000-0010-0000-DD04-000001000000}" uniqueName="P1080062">
      <xmlPr mapId="1" xpath="/GFI-IZD-POD/IPK-E_1000958/P1080062" xmlDataType="decimal"/>
    </xmlCellPr>
  </singleXmlCell>
  <singleXmlCell id="1535" xr6:uid="{00000000-000C-0000-FFFF-FFFFDE040000}" r="O42" connectionId="0">
    <xmlCellPr id="1" xr6:uid="{00000000-0010-0000-DE04-000001000000}" uniqueName="P1080063">
      <xmlPr mapId="1" xpath="/GFI-IZD-POD/IPK-E_1000958/P1080063" xmlDataType="decimal"/>
    </xmlCellPr>
  </singleXmlCell>
  <singleXmlCell id="1536" xr6:uid="{00000000-000C-0000-FFFF-FFFFDF040000}" r="P42" connectionId="0">
    <xmlCellPr id="1" xr6:uid="{00000000-0010-0000-DF04-000001000000}" uniqueName="P1082269">
      <xmlPr mapId="1" xpath="/GFI-IZD-POD/IPK-E_1000958/P1082269" xmlDataType="decimal"/>
    </xmlCellPr>
  </singleXmlCell>
  <singleXmlCell id="1537" xr6:uid="{00000000-000C-0000-FFFF-FFFFE0040000}" r="Q42" connectionId="0">
    <xmlCellPr id="1" xr6:uid="{00000000-0010-0000-E004-000001000000}" uniqueName="P1082270">
      <xmlPr mapId="1" xpath="/GFI-IZD-POD/IPK-E_1000958/P1082270" xmlDataType="decimal"/>
    </xmlCellPr>
  </singleXmlCell>
  <singleXmlCell id="1538" xr6:uid="{00000000-000C-0000-FFFF-FFFFE1040000}" r="R42" connectionId="0">
    <xmlCellPr id="1" xr6:uid="{00000000-0010-0000-E104-000001000000}" uniqueName="P1082239">
      <xmlPr mapId="1" xpath="/GFI-IZD-POD/IPK-E_1000958/P1082239" xmlDataType="decimal"/>
    </xmlCellPr>
  </singleXmlCell>
  <singleXmlCell id="1539" xr6:uid="{00000000-000C-0000-FFFF-FFFFE2040000}" r="S42" connectionId="0">
    <xmlCellPr id="1" xr6:uid="{00000000-0010-0000-E204-000001000000}" uniqueName="P1123068">
      <xmlPr mapId="1" xpath="/GFI-IZD-POD/IPK-E_1000958/P1123068" xmlDataType="decimal"/>
    </xmlCellPr>
  </singleXmlCell>
  <singleXmlCell id="1540" xr6:uid="{00000000-000C-0000-FFFF-FFFFE3040000}" r="T42" connectionId="0">
    <xmlCellPr id="1" xr6:uid="{00000000-0010-0000-E304-000001000000}" uniqueName="P1123069">
      <xmlPr mapId="1" xpath="/GFI-IZD-POD/IPK-E_1000958/P1123069" xmlDataType="decimal"/>
    </xmlCellPr>
  </singleXmlCell>
  <singleXmlCell id="1541" xr6:uid="{00000000-000C-0000-FFFF-FFFFE4040000}" r="U42" connectionId="0">
    <xmlCellPr id="1" xr6:uid="{00000000-0010-0000-E404-000001000000}" uniqueName="P1082272">
      <xmlPr mapId="1" xpath="/GFI-IZD-POD/IPK-E_1000958/P1082272" xmlDataType="decimal"/>
    </xmlCellPr>
  </singleXmlCell>
  <singleXmlCell id="1542" xr6:uid="{00000000-000C-0000-FFFF-FFFFE5040000}" r="V42" connectionId="0">
    <xmlCellPr id="1" xr6:uid="{00000000-0010-0000-E504-000001000000}" uniqueName="P1082273">
      <xmlPr mapId="1" xpath="/GFI-IZD-POD/IPK-E_1000958/P1082273" xmlDataType="decimal"/>
    </xmlCellPr>
  </singleXmlCell>
  <singleXmlCell id="1543" xr6:uid="{00000000-000C-0000-FFFF-FFFFE6040000}" r="W42" connectionId="0">
    <xmlCellPr id="1" xr6:uid="{00000000-0010-0000-E604-000001000000}" uniqueName="P1082275">
      <xmlPr mapId="1" xpath="/GFI-IZD-POD/IPK-E_1000958/P1082275" xmlDataType="decimal"/>
    </xmlCellPr>
  </singleXmlCell>
  <singleXmlCell id="1544" xr6:uid="{00000000-000C-0000-FFFF-FFFFE7040000}" r="X42" connectionId="0">
    <xmlCellPr id="1" xr6:uid="{00000000-0010-0000-E704-000001000000}" uniqueName="P1082276">
      <xmlPr mapId="1" xpath="/GFI-IZD-POD/IPK-E_1000958/P1082276" xmlDataType="decimal"/>
    </xmlCellPr>
  </singleXmlCell>
  <singleXmlCell id="1545" xr6:uid="{00000000-000C-0000-FFFF-FFFFE8040000}" r="Y42" connectionId="0">
    <xmlCellPr id="1" xr6:uid="{00000000-0010-0000-E804-000001000000}" uniqueName="P1082277">
      <xmlPr mapId="1" xpath="/GFI-IZD-POD/IPK-E_1000958/P1082277" xmlDataType="decimal"/>
    </xmlCellPr>
  </singleXmlCell>
  <singleXmlCell id="1546" xr6:uid="{00000000-000C-0000-FFFF-FFFFE9040000}" r="H43" connectionId="0">
    <xmlCellPr id="1" xr6:uid="{00000000-0010-0000-E904-000001000000}" uniqueName="P1080064">
      <xmlPr mapId="1" xpath="/GFI-IZD-POD/IPK-E_1000958/P1080064" xmlDataType="decimal"/>
    </xmlCellPr>
  </singleXmlCell>
  <singleXmlCell id="1547" xr6:uid="{00000000-000C-0000-FFFF-FFFFEA040000}" r="I43" connectionId="0">
    <xmlCellPr id="1" xr6:uid="{00000000-0010-0000-EA04-000001000000}" uniqueName="P1080065">
      <xmlPr mapId="1" xpath="/GFI-IZD-POD/IPK-E_1000958/P1080065" xmlDataType="decimal"/>
    </xmlCellPr>
  </singleXmlCell>
  <singleXmlCell id="1548" xr6:uid="{00000000-000C-0000-FFFF-FFFFEB040000}" r="J43" connectionId="0">
    <xmlCellPr id="1" xr6:uid="{00000000-0010-0000-EB04-000001000000}" uniqueName="P1080066">
      <xmlPr mapId="1" xpath="/GFI-IZD-POD/IPK-E_1000958/P1080066" xmlDataType="decimal"/>
    </xmlCellPr>
  </singleXmlCell>
  <singleXmlCell id="1549" xr6:uid="{00000000-000C-0000-FFFF-FFFFEC040000}" r="K43" connectionId="0">
    <xmlCellPr id="1" xr6:uid="{00000000-0010-0000-EC04-000001000000}" uniqueName="P1080067">
      <xmlPr mapId="1" xpath="/GFI-IZD-POD/IPK-E_1000958/P1080067" xmlDataType="decimal"/>
    </xmlCellPr>
  </singleXmlCell>
  <singleXmlCell id="1550" xr6:uid="{00000000-000C-0000-FFFF-FFFFED040000}" r="L43" connectionId="0">
    <xmlCellPr id="1" xr6:uid="{00000000-0010-0000-ED04-000001000000}" uniqueName="P1080068">
      <xmlPr mapId="1" xpath="/GFI-IZD-POD/IPK-E_1000958/P1080068" xmlDataType="decimal"/>
    </xmlCellPr>
  </singleXmlCell>
  <singleXmlCell id="1551" xr6:uid="{00000000-000C-0000-FFFF-FFFFEE040000}" r="M43" connectionId="0">
    <xmlCellPr id="1" xr6:uid="{00000000-0010-0000-EE04-000001000000}" uniqueName="P1080069">
      <xmlPr mapId="1" xpath="/GFI-IZD-POD/IPK-E_1000958/P1080069" xmlDataType="decimal"/>
    </xmlCellPr>
  </singleXmlCell>
  <singleXmlCell id="1552" xr6:uid="{00000000-000C-0000-FFFF-FFFFEF040000}" r="N43" connectionId="0">
    <xmlCellPr id="1" xr6:uid="{00000000-0010-0000-EF04-000001000000}" uniqueName="P1080070">
      <xmlPr mapId="1" xpath="/GFI-IZD-POD/IPK-E_1000958/P1080070" xmlDataType="decimal"/>
    </xmlCellPr>
  </singleXmlCell>
  <singleXmlCell id="1553" xr6:uid="{00000000-000C-0000-FFFF-FFFFF0040000}" r="O43" connectionId="0">
    <xmlCellPr id="1" xr6:uid="{00000000-0010-0000-F004-000001000000}" uniqueName="P1080071">
      <xmlPr mapId="1" xpath="/GFI-IZD-POD/IPK-E_1000958/P1080071" xmlDataType="decimal"/>
    </xmlCellPr>
  </singleXmlCell>
  <singleXmlCell id="1554" xr6:uid="{00000000-000C-0000-FFFF-FFFFF1040000}" r="P43" connectionId="0">
    <xmlCellPr id="1" xr6:uid="{00000000-0010-0000-F104-000001000000}" uniqueName="P1082278">
      <xmlPr mapId="1" xpath="/GFI-IZD-POD/IPK-E_1000958/P1082278" xmlDataType="decimal"/>
    </xmlCellPr>
  </singleXmlCell>
  <singleXmlCell id="1555" xr6:uid="{00000000-000C-0000-FFFF-FFFFF2040000}" r="Q43" connectionId="0">
    <xmlCellPr id="1" xr6:uid="{00000000-0010-0000-F204-000001000000}" uniqueName="P1082279">
      <xmlPr mapId="1" xpath="/GFI-IZD-POD/IPK-E_1000958/P1082279" xmlDataType="decimal"/>
    </xmlCellPr>
  </singleXmlCell>
  <singleXmlCell id="1556" xr6:uid="{00000000-000C-0000-FFFF-FFFFF3040000}" r="R43" connectionId="0">
    <xmlCellPr id="1" xr6:uid="{00000000-0010-0000-F304-000001000000}" uniqueName="P1082280">
      <xmlPr mapId="1" xpath="/GFI-IZD-POD/IPK-E_1000958/P1082280" xmlDataType="decimal"/>
    </xmlCellPr>
  </singleXmlCell>
  <singleXmlCell id="1557" xr6:uid="{00000000-000C-0000-FFFF-FFFFF4040000}" r="S43" connectionId="0">
    <xmlCellPr id="1" xr6:uid="{00000000-0010-0000-F404-000001000000}" uniqueName="P1123070">
      <xmlPr mapId="1" xpath="/GFI-IZD-POD/IPK-E_1000958/P1123070" xmlDataType="decimal"/>
    </xmlCellPr>
  </singleXmlCell>
  <singleXmlCell id="1558" xr6:uid="{00000000-000C-0000-FFFF-FFFFF5040000}" r="T43" connectionId="0">
    <xmlCellPr id="1" xr6:uid="{00000000-0010-0000-F504-000001000000}" uniqueName="P1123071">
      <xmlPr mapId="1" xpath="/GFI-IZD-POD/IPK-E_1000958/P1123071" xmlDataType="decimal"/>
    </xmlCellPr>
  </singleXmlCell>
  <singleXmlCell id="1559" xr6:uid="{00000000-000C-0000-FFFF-FFFFF6040000}" r="U43" connectionId="0">
    <xmlCellPr id="1" xr6:uid="{00000000-0010-0000-F604-000001000000}" uniqueName="P1082245">
      <xmlPr mapId="1" xpath="/GFI-IZD-POD/IPK-E_1000958/P1082245" xmlDataType="decimal"/>
    </xmlCellPr>
  </singleXmlCell>
  <singleXmlCell id="1560" xr6:uid="{00000000-000C-0000-FFFF-FFFFF7040000}" r="V43" connectionId="0">
    <xmlCellPr id="1" xr6:uid="{00000000-0010-0000-F704-000001000000}" uniqueName="P1082282">
      <xmlPr mapId="1" xpath="/GFI-IZD-POD/IPK-E_1000958/P1082282" xmlDataType="decimal"/>
    </xmlCellPr>
  </singleXmlCell>
  <singleXmlCell id="1561" xr6:uid="{00000000-000C-0000-FFFF-FFFFF8040000}" r="W43" connectionId="0">
    <xmlCellPr id="1" xr6:uid="{00000000-0010-0000-F804-000001000000}" uniqueName="P1082284">
      <xmlPr mapId="1" xpath="/GFI-IZD-POD/IPK-E_1000958/P1082284" xmlDataType="decimal"/>
    </xmlCellPr>
  </singleXmlCell>
  <singleXmlCell id="1562" xr6:uid="{00000000-000C-0000-FFFF-FFFFF9040000}" r="X43" connectionId="0">
    <xmlCellPr id="1" xr6:uid="{00000000-0010-0000-F904-000001000000}" uniqueName="P1082285">
      <xmlPr mapId="1" xpath="/GFI-IZD-POD/IPK-E_1000958/P1082285" xmlDataType="decimal"/>
    </xmlCellPr>
  </singleXmlCell>
  <singleXmlCell id="1563" xr6:uid="{00000000-000C-0000-FFFF-FFFFFA040000}" r="Y43" connectionId="0">
    <xmlCellPr id="1" xr6:uid="{00000000-0010-0000-FA04-000001000000}" uniqueName="P1082286">
      <xmlPr mapId="1" xpath="/GFI-IZD-POD/IPK-E_1000958/P1082286" xmlDataType="decimal"/>
    </xmlCellPr>
  </singleXmlCell>
  <singleXmlCell id="1564" xr6:uid="{00000000-000C-0000-FFFF-FFFFFB040000}" r="H44" connectionId="0">
    <xmlCellPr id="1" xr6:uid="{00000000-0010-0000-FB04-000001000000}" uniqueName="P1080072">
      <xmlPr mapId="1" xpath="/GFI-IZD-POD/IPK-E_1000958/P1080072" xmlDataType="decimal"/>
    </xmlCellPr>
  </singleXmlCell>
  <singleXmlCell id="1565" xr6:uid="{00000000-000C-0000-FFFF-FFFFFC040000}" r="I44" connectionId="0">
    <xmlCellPr id="1" xr6:uid="{00000000-0010-0000-FC04-000001000000}" uniqueName="P1080073">
      <xmlPr mapId="1" xpath="/GFI-IZD-POD/IPK-E_1000958/P1080073" xmlDataType="decimal"/>
    </xmlCellPr>
  </singleXmlCell>
  <singleXmlCell id="1566" xr6:uid="{00000000-000C-0000-FFFF-FFFFFD040000}" r="J44" connectionId="0">
    <xmlCellPr id="1" xr6:uid="{00000000-0010-0000-FD04-000001000000}" uniqueName="P1080074">
      <xmlPr mapId="1" xpath="/GFI-IZD-POD/IPK-E_1000958/P1080074" xmlDataType="decimal"/>
    </xmlCellPr>
  </singleXmlCell>
  <singleXmlCell id="1567" xr6:uid="{00000000-000C-0000-FFFF-FFFFFE040000}" r="K44" connectionId="0">
    <xmlCellPr id="1" xr6:uid="{00000000-0010-0000-FE04-000001000000}" uniqueName="P1080075">
      <xmlPr mapId="1" xpath="/GFI-IZD-POD/IPK-E_1000958/P1080075" xmlDataType="decimal"/>
    </xmlCellPr>
  </singleXmlCell>
  <singleXmlCell id="1568" xr6:uid="{00000000-000C-0000-FFFF-FFFFFF040000}" r="L44" connectionId="0">
    <xmlCellPr id="1" xr6:uid="{00000000-0010-0000-FF04-000001000000}" uniqueName="P1080076">
      <xmlPr mapId="1" xpath="/GFI-IZD-POD/IPK-E_1000958/P1080076" xmlDataType="decimal"/>
    </xmlCellPr>
  </singleXmlCell>
  <singleXmlCell id="1569" xr6:uid="{00000000-000C-0000-FFFF-FFFF00050000}" r="M44" connectionId="0">
    <xmlCellPr id="1" xr6:uid="{00000000-0010-0000-0005-000001000000}" uniqueName="P1080077">
      <xmlPr mapId="1" xpath="/GFI-IZD-POD/IPK-E_1000958/P1080077" xmlDataType="decimal"/>
    </xmlCellPr>
  </singleXmlCell>
  <singleXmlCell id="1570" xr6:uid="{00000000-000C-0000-FFFF-FFFF01050000}" r="N44" connectionId="0">
    <xmlCellPr id="1" xr6:uid="{00000000-0010-0000-0105-000001000000}" uniqueName="P1080078">
      <xmlPr mapId="1" xpath="/GFI-IZD-POD/IPK-E_1000958/P1080078" xmlDataType="decimal"/>
    </xmlCellPr>
  </singleXmlCell>
  <singleXmlCell id="1571" xr6:uid="{00000000-000C-0000-FFFF-FFFF02050000}" r="O44" connectionId="0">
    <xmlCellPr id="1" xr6:uid="{00000000-0010-0000-0205-000001000000}" uniqueName="P1080079">
      <xmlPr mapId="1" xpath="/GFI-IZD-POD/IPK-E_1000958/P1080079" xmlDataType="decimal"/>
    </xmlCellPr>
  </singleXmlCell>
  <singleXmlCell id="1572" xr6:uid="{00000000-000C-0000-FFFF-FFFF03050000}" r="P44" connectionId="0">
    <xmlCellPr id="1" xr6:uid="{00000000-0010-0000-0305-000001000000}" uniqueName="P1082288">
      <xmlPr mapId="1" xpath="/GFI-IZD-POD/IPK-E_1000958/P1082288" xmlDataType="decimal"/>
    </xmlCellPr>
  </singleXmlCell>
  <singleXmlCell id="1573" xr6:uid="{00000000-000C-0000-FFFF-FFFF04050000}" r="Q44" connectionId="0">
    <xmlCellPr id="1" xr6:uid="{00000000-0010-0000-0405-000001000000}" uniqueName="P1082289">
      <xmlPr mapId="1" xpath="/GFI-IZD-POD/IPK-E_1000958/P1082289" xmlDataType="decimal"/>
    </xmlCellPr>
  </singleXmlCell>
  <singleXmlCell id="1574" xr6:uid="{00000000-000C-0000-FFFF-FFFF05050000}" r="R44" connectionId="0">
    <xmlCellPr id="1" xr6:uid="{00000000-0010-0000-0505-000001000000}" uniqueName="P1082290">
      <xmlPr mapId="1" xpath="/GFI-IZD-POD/IPK-E_1000958/P1082290" xmlDataType="decimal"/>
    </xmlCellPr>
  </singleXmlCell>
  <singleXmlCell id="1575" xr6:uid="{00000000-000C-0000-FFFF-FFFF06050000}" r="S44" connectionId="0">
    <xmlCellPr id="1" xr6:uid="{00000000-0010-0000-0605-000001000000}" uniqueName="P1123072">
      <xmlPr mapId="1" xpath="/GFI-IZD-POD/IPK-E_1000958/P1123072" xmlDataType="decimal"/>
    </xmlCellPr>
  </singleXmlCell>
  <singleXmlCell id="1576" xr6:uid="{00000000-000C-0000-FFFF-FFFF07050000}" r="T44" connectionId="0">
    <xmlCellPr id="1" xr6:uid="{00000000-0010-0000-0705-000001000000}" uniqueName="P1123073">
      <xmlPr mapId="1" xpath="/GFI-IZD-POD/IPK-E_1000958/P1123073" xmlDataType="decimal"/>
    </xmlCellPr>
  </singleXmlCell>
  <singleXmlCell id="1577" xr6:uid="{00000000-000C-0000-FFFF-FFFF08050000}" r="U44" connectionId="0">
    <xmlCellPr id="1" xr6:uid="{00000000-0010-0000-0805-000001000000}" uniqueName="P1082292">
      <xmlPr mapId="1" xpath="/GFI-IZD-POD/IPK-E_1000958/P1082292" xmlDataType="decimal"/>
    </xmlCellPr>
  </singleXmlCell>
  <singleXmlCell id="1578" xr6:uid="{00000000-000C-0000-FFFF-FFFF09050000}" r="V44" connectionId="0">
    <xmlCellPr id="1" xr6:uid="{00000000-0010-0000-0905-000001000000}" uniqueName="P1082247">
      <xmlPr mapId="1" xpath="/GFI-IZD-POD/IPK-E_1000958/P1082247" xmlDataType="decimal"/>
    </xmlCellPr>
  </singleXmlCell>
  <singleXmlCell id="1579" xr6:uid="{00000000-000C-0000-FFFF-FFFF0A050000}" r="W44" connectionId="0">
    <xmlCellPr id="1" xr6:uid="{00000000-0010-0000-0A05-000001000000}" uniqueName="P1082295">
      <xmlPr mapId="1" xpath="/GFI-IZD-POD/IPK-E_1000958/P1082295" xmlDataType="decimal"/>
    </xmlCellPr>
  </singleXmlCell>
  <singleXmlCell id="1580" xr6:uid="{00000000-000C-0000-FFFF-FFFF0B050000}" r="X44" connectionId="0">
    <xmlCellPr id="1" xr6:uid="{00000000-0010-0000-0B05-000001000000}" uniqueName="P1082298">
      <xmlPr mapId="1" xpath="/GFI-IZD-POD/IPK-E_1000958/P1082298" xmlDataType="decimal"/>
    </xmlCellPr>
  </singleXmlCell>
  <singleXmlCell id="1581" xr6:uid="{00000000-000C-0000-FFFF-FFFF0C050000}" r="Y44" connectionId="0">
    <xmlCellPr id="1" xr6:uid="{00000000-0010-0000-0C05-000001000000}" uniqueName="P1082300">
      <xmlPr mapId="1" xpath="/GFI-IZD-POD/IPK-E_1000958/P1082300" xmlDataType="decimal"/>
    </xmlCellPr>
  </singleXmlCell>
  <singleXmlCell id="1582" xr6:uid="{00000000-000C-0000-FFFF-FFFF0D050000}" r="H45" connectionId="0">
    <xmlCellPr id="1" xr6:uid="{00000000-0010-0000-0D05-000001000000}" uniqueName="P1080080">
      <xmlPr mapId="1" xpath="/GFI-IZD-POD/IPK-E_1000958/P1080080" xmlDataType="decimal"/>
    </xmlCellPr>
  </singleXmlCell>
  <singleXmlCell id="1583" xr6:uid="{00000000-000C-0000-FFFF-FFFF0E050000}" r="I45" connectionId="0">
    <xmlCellPr id="1" xr6:uid="{00000000-0010-0000-0E05-000001000000}" uniqueName="P1080081">
      <xmlPr mapId="1" xpath="/GFI-IZD-POD/IPK-E_1000958/P1080081" xmlDataType="decimal"/>
    </xmlCellPr>
  </singleXmlCell>
  <singleXmlCell id="1584" xr6:uid="{00000000-000C-0000-FFFF-FFFF0F050000}" r="J45" connectionId="0">
    <xmlCellPr id="1" xr6:uid="{00000000-0010-0000-0F05-000001000000}" uniqueName="P1080082">
      <xmlPr mapId="1" xpath="/GFI-IZD-POD/IPK-E_1000958/P1080082" xmlDataType="decimal"/>
    </xmlCellPr>
  </singleXmlCell>
  <singleXmlCell id="1585" xr6:uid="{00000000-000C-0000-FFFF-FFFF10050000}" r="K45" connectionId="0">
    <xmlCellPr id="1" xr6:uid="{00000000-0010-0000-1005-000001000000}" uniqueName="P1080083">
      <xmlPr mapId="1" xpath="/GFI-IZD-POD/IPK-E_1000958/P1080083" xmlDataType="decimal"/>
    </xmlCellPr>
  </singleXmlCell>
  <singleXmlCell id="1586" xr6:uid="{00000000-000C-0000-FFFF-FFFF11050000}" r="L45" connectionId="0">
    <xmlCellPr id="1" xr6:uid="{00000000-0010-0000-1105-000001000000}" uniqueName="P1080084">
      <xmlPr mapId="1" xpath="/GFI-IZD-POD/IPK-E_1000958/P1080084" xmlDataType="decimal"/>
    </xmlCellPr>
  </singleXmlCell>
  <singleXmlCell id="1587" xr6:uid="{00000000-000C-0000-FFFF-FFFF12050000}" r="M45" connectionId="0">
    <xmlCellPr id="1" xr6:uid="{00000000-0010-0000-1205-000001000000}" uniqueName="P1080085">
      <xmlPr mapId="1" xpath="/GFI-IZD-POD/IPK-E_1000958/P1080085" xmlDataType="decimal"/>
    </xmlCellPr>
  </singleXmlCell>
  <singleXmlCell id="1588" xr6:uid="{00000000-000C-0000-FFFF-FFFF13050000}" r="N45" connectionId="0">
    <xmlCellPr id="1" xr6:uid="{00000000-0010-0000-1305-000001000000}" uniqueName="P1080086">
      <xmlPr mapId="1" xpath="/GFI-IZD-POD/IPK-E_1000958/P1080086" xmlDataType="decimal"/>
    </xmlCellPr>
  </singleXmlCell>
  <singleXmlCell id="1589" xr6:uid="{00000000-000C-0000-FFFF-FFFF14050000}" r="O45" connectionId="0">
    <xmlCellPr id="1" xr6:uid="{00000000-0010-0000-1405-000001000000}" uniqueName="P1080087">
      <xmlPr mapId="1" xpath="/GFI-IZD-POD/IPK-E_1000958/P1080087" xmlDataType="decimal"/>
    </xmlCellPr>
  </singleXmlCell>
  <singleXmlCell id="1590" xr6:uid="{00000000-000C-0000-FFFF-FFFF15050000}" r="P45" connectionId="0">
    <xmlCellPr id="1" xr6:uid="{00000000-0010-0000-1505-000001000000}" uniqueName="P1082301">
      <xmlPr mapId="1" xpath="/GFI-IZD-POD/IPK-E_1000958/P1082301" xmlDataType="decimal"/>
    </xmlCellPr>
  </singleXmlCell>
  <singleXmlCell id="1591" xr6:uid="{00000000-000C-0000-FFFF-FFFF16050000}" r="Q45" connectionId="0">
    <xmlCellPr id="1" xr6:uid="{00000000-0010-0000-1605-000001000000}" uniqueName="P1082322">
      <xmlPr mapId="1" xpath="/GFI-IZD-POD/IPK-E_1000958/P1082322" xmlDataType="decimal"/>
    </xmlCellPr>
  </singleXmlCell>
  <singleXmlCell id="1592" xr6:uid="{00000000-000C-0000-FFFF-FFFF17050000}" r="R45" connectionId="0">
    <xmlCellPr id="1" xr6:uid="{00000000-0010-0000-1705-000001000000}" uniqueName="P1082323">
      <xmlPr mapId="1" xpath="/GFI-IZD-POD/IPK-E_1000958/P1082323" xmlDataType="decimal"/>
    </xmlCellPr>
  </singleXmlCell>
  <singleXmlCell id="1593" xr6:uid="{00000000-000C-0000-FFFF-FFFF18050000}" r="S45" connectionId="0">
    <xmlCellPr id="1" xr6:uid="{00000000-0010-0000-1805-000001000000}" uniqueName="P1123074">
      <xmlPr mapId="1" xpath="/GFI-IZD-POD/IPK-E_1000958/P1123074" xmlDataType="decimal"/>
    </xmlCellPr>
  </singleXmlCell>
  <singleXmlCell id="1594" xr6:uid="{00000000-000C-0000-FFFF-FFFF19050000}" r="T45" connectionId="0">
    <xmlCellPr id="1" xr6:uid="{00000000-0010-0000-1905-000001000000}" uniqueName="P1123075">
      <xmlPr mapId="1" xpath="/GFI-IZD-POD/IPK-E_1000958/P1123075" xmlDataType="decimal"/>
    </xmlCellPr>
  </singleXmlCell>
  <singleXmlCell id="1595" xr6:uid="{00000000-000C-0000-FFFF-FFFF1A050000}" r="U45" connectionId="0">
    <xmlCellPr id="1" xr6:uid="{00000000-0010-0000-1A05-000001000000}" uniqueName="P1082325">
      <xmlPr mapId="1" xpath="/GFI-IZD-POD/IPK-E_1000958/P1082325" xmlDataType="decimal"/>
    </xmlCellPr>
  </singleXmlCell>
  <singleXmlCell id="1596" xr6:uid="{00000000-000C-0000-FFFF-FFFF1B050000}" r="V45" connectionId="0">
    <xmlCellPr id="1" xr6:uid="{00000000-0010-0000-1B05-000001000000}" uniqueName="P1082328">
      <xmlPr mapId="1" xpath="/GFI-IZD-POD/IPK-E_1000958/P1082328" xmlDataType="decimal"/>
    </xmlCellPr>
  </singleXmlCell>
  <singleXmlCell id="1597" xr6:uid="{00000000-000C-0000-FFFF-FFFF1C050000}" r="W45" connectionId="0">
    <xmlCellPr id="1" xr6:uid="{00000000-0010-0000-1C05-000001000000}" uniqueName="P1082331">
      <xmlPr mapId="1" xpath="/GFI-IZD-POD/IPK-E_1000958/P1082331" xmlDataType="decimal"/>
    </xmlCellPr>
  </singleXmlCell>
  <singleXmlCell id="1598" xr6:uid="{00000000-000C-0000-FFFF-FFFF1D050000}" r="X45" connectionId="0">
    <xmlCellPr id="1" xr6:uid="{00000000-0010-0000-1D05-000001000000}" uniqueName="P1082333">
      <xmlPr mapId="1" xpath="/GFI-IZD-POD/IPK-E_1000958/P1082333" xmlDataType="decimal"/>
    </xmlCellPr>
  </singleXmlCell>
  <singleXmlCell id="1599" xr6:uid="{00000000-000C-0000-FFFF-FFFF1E050000}" r="Y45" connectionId="0">
    <xmlCellPr id="1" xr6:uid="{00000000-0010-0000-1E05-000001000000}" uniqueName="P1082336">
      <xmlPr mapId="1" xpath="/GFI-IZD-POD/IPK-E_1000958/P1082336" xmlDataType="decimal"/>
    </xmlCellPr>
  </singleXmlCell>
  <singleXmlCell id="1600" xr6:uid="{00000000-000C-0000-FFFF-FFFF1F050000}" r="H46" connectionId="0">
    <xmlCellPr id="1" xr6:uid="{00000000-0010-0000-1F05-000001000000}" uniqueName="P1080088">
      <xmlPr mapId="1" xpath="/GFI-IZD-POD/IPK-E_1000958/P1080088" xmlDataType="decimal"/>
    </xmlCellPr>
  </singleXmlCell>
  <singleXmlCell id="1601" xr6:uid="{00000000-000C-0000-FFFF-FFFF20050000}" r="I46" connectionId="0">
    <xmlCellPr id="1" xr6:uid="{00000000-0010-0000-2005-000001000000}" uniqueName="P1080089">
      <xmlPr mapId="1" xpath="/GFI-IZD-POD/IPK-E_1000958/P1080089" xmlDataType="decimal"/>
    </xmlCellPr>
  </singleXmlCell>
  <singleXmlCell id="1602" xr6:uid="{00000000-000C-0000-FFFF-FFFF21050000}" r="J46" connectionId="0">
    <xmlCellPr id="1" xr6:uid="{00000000-0010-0000-2105-000001000000}" uniqueName="P1080090">
      <xmlPr mapId="1" xpath="/GFI-IZD-POD/IPK-E_1000958/P1080090" xmlDataType="decimal"/>
    </xmlCellPr>
  </singleXmlCell>
  <singleXmlCell id="1603" xr6:uid="{00000000-000C-0000-FFFF-FFFF22050000}" r="K46" connectionId="0">
    <xmlCellPr id="1" xr6:uid="{00000000-0010-0000-2205-000001000000}" uniqueName="P1080091">
      <xmlPr mapId="1" xpath="/GFI-IZD-POD/IPK-E_1000958/P1080091" xmlDataType="decimal"/>
    </xmlCellPr>
  </singleXmlCell>
  <singleXmlCell id="1604" xr6:uid="{00000000-000C-0000-FFFF-FFFF23050000}" r="L46" connectionId="0">
    <xmlCellPr id="1" xr6:uid="{00000000-0010-0000-2305-000001000000}" uniqueName="P1080092">
      <xmlPr mapId="1" xpath="/GFI-IZD-POD/IPK-E_1000958/P1080092" xmlDataType="decimal"/>
    </xmlCellPr>
  </singleXmlCell>
  <singleXmlCell id="1605" xr6:uid="{00000000-000C-0000-FFFF-FFFF24050000}" r="M46" connectionId="0">
    <xmlCellPr id="1" xr6:uid="{00000000-0010-0000-2405-000001000000}" uniqueName="P1080093">
      <xmlPr mapId="1" xpath="/GFI-IZD-POD/IPK-E_1000958/P1080093" xmlDataType="decimal"/>
    </xmlCellPr>
  </singleXmlCell>
  <singleXmlCell id="1606" xr6:uid="{00000000-000C-0000-FFFF-FFFF25050000}" r="N46" connectionId="0">
    <xmlCellPr id="1" xr6:uid="{00000000-0010-0000-2505-000001000000}" uniqueName="P1080094">
      <xmlPr mapId="1" xpath="/GFI-IZD-POD/IPK-E_1000958/P1080094" xmlDataType="decimal"/>
    </xmlCellPr>
  </singleXmlCell>
  <singleXmlCell id="1607" xr6:uid="{00000000-000C-0000-FFFF-FFFF26050000}" r="O46" connectionId="0">
    <xmlCellPr id="1" xr6:uid="{00000000-0010-0000-2605-000001000000}" uniqueName="P1080095">
      <xmlPr mapId="1" xpath="/GFI-IZD-POD/IPK-E_1000958/P1080095" xmlDataType="decimal"/>
    </xmlCellPr>
  </singleXmlCell>
  <singleXmlCell id="1608" xr6:uid="{00000000-000C-0000-FFFF-FFFF27050000}" r="P46" connectionId="0">
    <xmlCellPr id="1" xr6:uid="{00000000-0010-0000-2705-000001000000}" uniqueName="P1082338">
      <xmlPr mapId="1" xpath="/GFI-IZD-POD/IPK-E_1000958/P1082338" xmlDataType="decimal"/>
    </xmlCellPr>
  </singleXmlCell>
  <singleXmlCell id="1609" xr6:uid="{00000000-000C-0000-FFFF-FFFF28050000}" r="Q46" connectionId="0">
    <xmlCellPr id="1" xr6:uid="{00000000-0010-0000-2805-000001000000}" uniqueName="P1082304">
      <xmlPr mapId="1" xpath="/GFI-IZD-POD/IPK-E_1000958/P1082304" xmlDataType="decimal"/>
    </xmlCellPr>
  </singleXmlCell>
  <singleXmlCell id="1610" xr6:uid="{00000000-000C-0000-FFFF-FFFF29050000}" r="R46" connectionId="0">
    <xmlCellPr id="1" xr6:uid="{00000000-0010-0000-2905-000001000000}" uniqueName="P1082341">
      <xmlPr mapId="1" xpath="/GFI-IZD-POD/IPK-E_1000958/P1082341" xmlDataType="decimal"/>
    </xmlCellPr>
  </singleXmlCell>
  <singleXmlCell id="1611" xr6:uid="{00000000-000C-0000-FFFF-FFFF2A050000}" r="S46" connectionId="0">
    <xmlCellPr id="1" xr6:uid="{00000000-0010-0000-2A05-000001000000}" uniqueName="P1123076">
      <xmlPr mapId="1" xpath="/GFI-IZD-POD/IPK-E_1000958/P1123076" xmlDataType="decimal"/>
    </xmlCellPr>
  </singleXmlCell>
  <singleXmlCell id="1612" xr6:uid="{00000000-000C-0000-FFFF-FFFF2B050000}" r="T46" connectionId="0">
    <xmlCellPr id="1" xr6:uid="{00000000-0010-0000-2B05-000001000000}" uniqueName="P1123077">
      <xmlPr mapId="1" xpath="/GFI-IZD-POD/IPK-E_1000958/P1123077" xmlDataType="decimal"/>
    </xmlCellPr>
  </singleXmlCell>
  <singleXmlCell id="1613" xr6:uid="{00000000-000C-0000-FFFF-FFFF2C050000}" r="U46" connectionId="0">
    <xmlCellPr id="1" xr6:uid="{00000000-0010-0000-2C05-000001000000}" uniqueName="P1082343">
      <xmlPr mapId="1" xpath="/GFI-IZD-POD/IPK-E_1000958/P1082343" xmlDataType="decimal"/>
    </xmlCellPr>
  </singleXmlCell>
  <singleXmlCell id="1614" xr6:uid="{00000000-000C-0000-FFFF-FFFF2D050000}" r="V46" connectionId="0">
    <xmlCellPr id="1" xr6:uid="{00000000-0010-0000-2D05-000001000000}" uniqueName="P1082344">
      <xmlPr mapId="1" xpath="/GFI-IZD-POD/IPK-E_1000958/P1082344" xmlDataType="decimal"/>
    </xmlCellPr>
  </singleXmlCell>
  <singleXmlCell id="1615" xr6:uid="{00000000-000C-0000-FFFF-FFFF2E050000}" r="W46" connectionId="0">
    <xmlCellPr id="1" xr6:uid="{00000000-0010-0000-2E05-000001000000}" uniqueName="P1082346">
      <xmlPr mapId="1" xpath="/GFI-IZD-POD/IPK-E_1000958/P1082346" xmlDataType="decimal"/>
    </xmlCellPr>
  </singleXmlCell>
  <singleXmlCell id="1616" xr6:uid="{00000000-000C-0000-FFFF-FFFF2F050000}" r="X46" connectionId="0">
    <xmlCellPr id="1" xr6:uid="{00000000-0010-0000-2F05-000001000000}" uniqueName="P1082349">
      <xmlPr mapId="1" xpath="/GFI-IZD-POD/IPK-E_1000958/P1082349" xmlDataType="decimal"/>
    </xmlCellPr>
  </singleXmlCell>
  <singleXmlCell id="1617" xr6:uid="{00000000-000C-0000-FFFF-FFFF30050000}" r="Y46" connectionId="0">
    <xmlCellPr id="1" xr6:uid="{00000000-0010-0000-3005-000001000000}" uniqueName="P1082351">
      <xmlPr mapId="1" xpath="/GFI-IZD-POD/IPK-E_1000958/P1082351" xmlDataType="decimal"/>
    </xmlCellPr>
  </singleXmlCell>
  <singleXmlCell id="1618" xr6:uid="{00000000-000C-0000-FFFF-FFFF31050000}" r="H47" connectionId="0">
    <xmlCellPr id="1" xr6:uid="{00000000-0010-0000-3105-000001000000}" uniqueName="P1080096">
      <xmlPr mapId="1" xpath="/GFI-IZD-POD/IPK-E_1000958/P1080096" xmlDataType="decimal"/>
    </xmlCellPr>
  </singleXmlCell>
  <singleXmlCell id="1619" xr6:uid="{00000000-000C-0000-FFFF-FFFF32050000}" r="I47" connectionId="0">
    <xmlCellPr id="1" xr6:uid="{00000000-0010-0000-3205-000001000000}" uniqueName="P1080097">
      <xmlPr mapId="1" xpath="/GFI-IZD-POD/IPK-E_1000958/P1080097" xmlDataType="decimal"/>
    </xmlCellPr>
  </singleXmlCell>
  <singleXmlCell id="1620" xr6:uid="{00000000-000C-0000-FFFF-FFFF33050000}" r="J47" connectionId="0">
    <xmlCellPr id="1" xr6:uid="{00000000-0010-0000-3305-000001000000}" uniqueName="P1080098">
      <xmlPr mapId="1" xpath="/GFI-IZD-POD/IPK-E_1000958/P1080098" xmlDataType="decimal"/>
    </xmlCellPr>
  </singleXmlCell>
  <singleXmlCell id="1621" xr6:uid="{00000000-000C-0000-FFFF-FFFF34050000}" r="K47" connectionId="0">
    <xmlCellPr id="1" xr6:uid="{00000000-0010-0000-3405-000001000000}" uniqueName="P1080099">
      <xmlPr mapId="1" xpath="/GFI-IZD-POD/IPK-E_1000958/P1080099" xmlDataType="decimal"/>
    </xmlCellPr>
  </singleXmlCell>
  <singleXmlCell id="1622" xr6:uid="{00000000-000C-0000-FFFF-FFFF35050000}" r="L47" connectionId="0">
    <xmlCellPr id="1" xr6:uid="{00000000-0010-0000-3505-000001000000}" uniqueName="P1080100">
      <xmlPr mapId="1" xpath="/GFI-IZD-POD/IPK-E_1000958/P1080100" xmlDataType="decimal"/>
    </xmlCellPr>
  </singleXmlCell>
  <singleXmlCell id="1623" xr6:uid="{00000000-000C-0000-FFFF-FFFF36050000}" r="M47" connectionId="0">
    <xmlCellPr id="1" xr6:uid="{00000000-0010-0000-3605-000001000000}" uniqueName="P1080101">
      <xmlPr mapId="1" xpath="/GFI-IZD-POD/IPK-E_1000958/P1080101" xmlDataType="decimal"/>
    </xmlCellPr>
  </singleXmlCell>
  <singleXmlCell id="1624" xr6:uid="{00000000-000C-0000-FFFF-FFFF37050000}" r="N47" connectionId="0">
    <xmlCellPr id="1" xr6:uid="{00000000-0010-0000-3705-000001000000}" uniqueName="P1080102">
      <xmlPr mapId="1" xpath="/GFI-IZD-POD/IPK-E_1000958/P1080102" xmlDataType="decimal"/>
    </xmlCellPr>
  </singleXmlCell>
  <singleXmlCell id="1625" xr6:uid="{00000000-000C-0000-FFFF-FFFF38050000}" r="O47" connectionId="0">
    <xmlCellPr id="1" xr6:uid="{00000000-0010-0000-3805-000001000000}" uniqueName="P1080103">
      <xmlPr mapId="1" xpath="/GFI-IZD-POD/IPK-E_1000958/P1080103" xmlDataType="decimal"/>
    </xmlCellPr>
  </singleXmlCell>
  <singleXmlCell id="1626" xr6:uid="{00000000-000C-0000-FFFF-FFFF39050000}" r="P47" connectionId="0">
    <xmlCellPr id="1" xr6:uid="{00000000-0010-0000-3905-000001000000}" uniqueName="P1082354">
      <xmlPr mapId="1" xpath="/GFI-IZD-POD/IPK-E_1000958/P1082354" xmlDataType="decimal"/>
    </xmlCellPr>
  </singleXmlCell>
  <singleXmlCell id="1627" xr6:uid="{00000000-000C-0000-FFFF-FFFF3A050000}" r="Q47" connectionId="0">
    <xmlCellPr id="1" xr6:uid="{00000000-0010-0000-3A05-000001000000}" uniqueName="P1082356">
      <xmlPr mapId="1" xpath="/GFI-IZD-POD/IPK-E_1000958/P1082356" xmlDataType="decimal"/>
    </xmlCellPr>
  </singleXmlCell>
  <singleXmlCell id="1628" xr6:uid="{00000000-000C-0000-FFFF-FFFF3B050000}" r="R47" connectionId="0">
    <xmlCellPr id="1" xr6:uid="{00000000-0010-0000-3B05-000001000000}" uniqueName="P1082306">
      <xmlPr mapId="1" xpath="/GFI-IZD-POD/IPK-E_1000958/P1082306" xmlDataType="decimal"/>
    </xmlCellPr>
  </singleXmlCell>
  <singleXmlCell id="1629" xr6:uid="{00000000-000C-0000-FFFF-FFFF3C050000}" r="S47" connectionId="0">
    <xmlCellPr id="1" xr6:uid="{00000000-0010-0000-3C05-000001000000}" uniqueName="P1123078">
      <xmlPr mapId="1" xpath="/GFI-IZD-POD/IPK-E_1000958/P1123078" xmlDataType="decimal"/>
    </xmlCellPr>
  </singleXmlCell>
  <singleXmlCell id="1630" xr6:uid="{00000000-000C-0000-FFFF-FFFF3D050000}" r="T47" connectionId="0">
    <xmlCellPr id="1" xr6:uid="{00000000-0010-0000-3D05-000001000000}" uniqueName="P1123079">
      <xmlPr mapId="1" xpath="/GFI-IZD-POD/IPK-E_1000958/P1123079" xmlDataType="decimal"/>
    </xmlCellPr>
  </singleXmlCell>
  <singleXmlCell id="1631" xr6:uid="{00000000-000C-0000-FFFF-FFFF3E050000}" r="U47" connectionId="0">
    <xmlCellPr id="1" xr6:uid="{00000000-0010-0000-3E05-000001000000}" uniqueName="P1082358">
      <xmlPr mapId="1" xpath="/GFI-IZD-POD/IPK-E_1000958/P1082358" xmlDataType="decimal"/>
    </xmlCellPr>
  </singleXmlCell>
  <singleXmlCell id="1632" xr6:uid="{00000000-000C-0000-FFFF-FFFF3F050000}" r="V47" connectionId="0">
    <xmlCellPr id="1" xr6:uid="{00000000-0010-0000-3F05-000001000000}" uniqueName="P1082360">
      <xmlPr mapId="1" xpath="/GFI-IZD-POD/IPK-E_1000958/P1082360" xmlDataType="decimal"/>
    </xmlCellPr>
  </singleXmlCell>
  <singleXmlCell id="1633" xr6:uid="{00000000-000C-0000-FFFF-FFFF40050000}" r="W47" connectionId="0">
    <xmlCellPr id="1" xr6:uid="{00000000-0010-0000-4005-000001000000}" uniqueName="P1082361">
      <xmlPr mapId="1" xpath="/GFI-IZD-POD/IPK-E_1000958/P1082361" xmlDataType="decimal"/>
    </xmlCellPr>
  </singleXmlCell>
  <singleXmlCell id="1634" xr6:uid="{00000000-000C-0000-FFFF-FFFF41050000}" r="X47" connectionId="0">
    <xmlCellPr id="1" xr6:uid="{00000000-0010-0000-4105-000001000000}" uniqueName="P1082362">
      <xmlPr mapId="1" xpath="/GFI-IZD-POD/IPK-E_1000958/P1082362" xmlDataType="decimal"/>
    </xmlCellPr>
  </singleXmlCell>
  <singleXmlCell id="1635" xr6:uid="{00000000-000C-0000-FFFF-FFFF42050000}" r="Y47" connectionId="0">
    <xmlCellPr id="1" xr6:uid="{00000000-0010-0000-4205-000001000000}" uniqueName="P1082364">
      <xmlPr mapId="1" xpath="/GFI-IZD-POD/IPK-E_1000958/P1082364" xmlDataType="decimal"/>
    </xmlCellPr>
  </singleXmlCell>
  <singleXmlCell id="1636" xr6:uid="{00000000-000C-0000-FFFF-FFFF43050000}" r="H48" connectionId="0">
    <xmlCellPr id="1" xr6:uid="{00000000-0010-0000-4305-000001000000}" uniqueName="P1080104">
      <xmlPr mapId="1" xpath="/GFI-IZD-POD/IPK-E_1000958/P1080104" xmlDataType="decimal"/>
    </xmlCellPr>
  </singleXmlCell>
  <singleXmlCell id="1637" xr6:uid="{00000000-000C-0000-FFFF-FFFF44050000}" r="I48" connectionId="0">
    <xmlCellPr id="1" xr6:uid="{00000000-0010-0000-4405-000001000000}" uniqueName="P1080105">
      <xmlPr mapId="1" xpath="/GFI-IZD-POD/IPK-E_1000958/P1080105" xmlDataType="decimal"/>
    </xmlCellPr>
  </singleXmlCell>
  <singleXmlCell id="1638" xr6:uid="{00000000-000C-0000-FFFF-FFFF45050000}" r="J48" connectionId="0">
    <xmlCellPr id="1" xr6:uid="{00000000-0010-0000-4505-000001000000}" uniqueName="P1080106">
      <xmlPr mapId="1" xpath="/GFI-IZD-POD/IPK-E_1000958/P1080106" xmlDataType="decimal"/>
    </xmlCellPr>
  </singleXmlCell>
  <singleXmlCell id="1639" xr6:uid="{00000000-000C-0000-FFFF-FFFF46050000}" r="K48" connectionId="0">
    <xmlCellPr id="1" xr6:uid="{00000000-0010-0000-4605-000001000000}" uniqueName="P1080107">
      <xmlPr mapId="1" xpath="/GFI-IZD-POD/IPK-E_1000958/P1080107" xmlDataType="decimal"/>
    </xmlCellPr>
  </singleXmlCell>
  <singleXmlCell id="1640" xr6:uid="{00000000-000C-0000-FFFF-FFFF47050000}" r="L48" connectionId="0">
    <xmlCellPr id="1" xr6:uid="{00000000-0010-0000-4705-000001000000}" uniqueName="P1080108">
      <xmlPr mapId="1" xpath="/GFI-IZD-POD/IPK-E_1000958/P1080108" xmlDataType="decimal"/>
    </xmlCellPr>
  </singleXmlCell>
  <singleXmlCell id="1641" xr6:uid="{00000000-000C-0000-FFFF-FFFF48050000}" r="M48" connectionId="0">
    <xmlCellPr id="1" xr6:uid="{00000000-0010-0000-4805-000001000000}" uniqueName="P1080109">
      <xmlPr mapId="1" xpath="/GFI-IZD-POD/IPK-E_1000958/P1080109" xmlDataType="decimal"/>
    </xmlCellPr>
  </singleXmlCell>
  <singleXmlCell id="1642" xr6:uid="{00000000-000C-0000-FFFF-FFFF49050000}" r="N48" connectionId="0">
    <xmlCellPr id="1" xr6:uid="{00000000-0010-0000-4905-000001000000}" uniqueName="P1080110">
      <xmlPr mapId="1" xpath="/GFI-IZD-POD/IPK-E_1000958/P1080110" xmlDataType="decimal"/>
    </xmlCellPr>
  </singleXmlCell>
  <singleXmlCell id="1643" xr6:uid="{00000000-000C-0000-FFFF-FFFF4A050000}" r="O48" connectionId="0">
    <xmlCellPr id="1" xr6:uid="{00000000-0010-0000-4A05-000001000000}" uniqueName="P1080111">
      <xmlPr mapId="1" xpath="/GFI-IZD-POD/IPK-E_1000958/P1080111" xmlDataType="decimal"/>
    </xmlCellPr>
  </singleXmlCell>
  <singleXmlCell id="1644" xr6:uid="{00000000-000C-0000-FFFF-FFFF4B050000}" r="P48" connectionId="0">
    <xmlCellPr id="1" xr6:uid="{00000000-0010-0000-4B05-000001000000}" uniqueName="P1082365">
      <xmlPr mapId="1" xpath="/GFI-IZD-POD/IPK-E_1000958/P1082365" xmlDataType="decimal"/>
    </xmlCellPr>
  </singleXmlCell>
  <singleXmlCell id="1645" xr6:uid="{00000000-000C-0000-FFFF-FFFF4C050000}" r="Q48" connectionId="0">
    <xmlCellPr id="1" xr6:uid="{00000000-0010-0000-4C05-000001000000}" uniqueName="P1082366">
      <xmlPr mapId="1" xpath="/GFI-IZD-POD/IPK-E_1000958/P1082366" xmlDataType="decimal"/>
    </xmlCellPr>
  </singleXmlCell>
  <singleXmlCell id="1646" xr6:uid="{00000000-000C-0000-FFFF-FFFF4D050000}" r="R48" connectionId="0">
    <xmlCellPr id="1" xr6:uid="{00000000-0010-0000-4D05-000001000000}" uniqueName="P1082367">
      <xmlPr mapId="1" xpath="/GFI-IZD-POD/IPK-E_1000958/P1082367" xmlDataType="decimal"/>
    </xmlCellPr>
  </singleXmlCell>
  <singleXmlCell id="1647" xr6:uid="{00000000-000C-0000-FFFF-FFFF4E050000}" r="S48" connectionId="0">
    <xmlCellPr id="1" xr6:uid="{00000000-0010-0000-4E05-000001000000}" uniqueName="P1123080">
      <xmlPr mapId="1" xpath="/GFI-IZD-POD/IPK-E_1000958/P1123080" xmlDataType="decimal"/>
    </xmlCellPr>
  </singleXmlCell>
  <singleXmlCell id="1648" xr6:uid="{00000000-000C-0000-FFFF-FFFF4F050000}" r="T48" connectionId="0">
    <xmlCellPr id="1" xr6:uid="{00000000-0010-0000-4F05-000001000000}" uniqueName="P1123081">
      <xmlPr mapId="1" xpath="/GFI-IZD-POD/IPK-E_1000958/P1123081" xmlDataType="decimal"/>
    </xmlCellPr>
  </singleXmlCell>
  <singleXmlCell id="1649" xr6:uid="{00000000-000C-0000-FFFF-FFFF50050000}" r="U48" connectionId="0">
    <xmlCellPr id="1" xr6:uid="{00000000-0010-0000-5005-000001000000}" uniqueName="P1082309">
      <xmlPr mapId="1" xpath="/GFI-IZD-POD/IPK-E_1000958/P1082309" xmlDataType="decimal"/>
    </xmlCellPr>
  </singleXmlCell>
  <singleXmlCell id="1650" xr6:uid="{00000000-000C-0000-FFFF-FFFF51050000}" r="V48" connectionId="0">
    <xmlCellPr id="1" xr6:uid="{00000000-0010-0000-5105-000001000000}" uniqueName="P1082368">
      <xmlPr mapId="1" xpath="/GFI-IZD-POD/IPK-E_1000958/P1082368" xmlDataType="decimal"/>
    </xmlCellPr>
  </singleXmlCell>
  <singleXmlCell id="1651" xr6:uid="{00000000-000C-0000-FFFF-FFFF52050000}" r="W48" connectionId="0">
    <xmlCellPr id="1" xr6:uid="{00000000-0010-0000-5205-000001000000}" uniqueName="P1082369">
      <xmlPr mapId="1" xpath="/GFI-IZD-POD/IPK-E_1000958/P1082369" xmlDataType="decimal"/>
    </xmlCellPr>
  </singleXmlCell>
  <singleXmlCell id="1652" xr6:uid="{00000000-000C-0000-FFFF-FFFF53050000}" r="X48" connectionId="0">
    <xmlCellPr id="1" xr6:uid="{00000000-0010-0000-5305-000001000000}" uniqueName="P1082370">
      <xmlPr mapId="1" xpath="/GFI-IZD-POD/IPK-E_1000958/P1082370" xmlDataType="decimal"/>
    </xmlCellPr>
  </singleXmlCell>
  <singleXmlCell id="1653" xr6:uid="{00000000-000C-0000-FFFF-FFFF54050000}" r="Y48" connectionId="0">
    <xmlCellPr id="1" xr6:uid="{00000000-0010-0000-5405-000001000000}" uniqueName="P1082372">
      <xmlPr mapId="1" xpath="/GFI-IZD-POD/IPK-E_1000958/P1082372" xmlDataType="decimal"/>
    </xmlCellPr>
  </singleXmlCell>
  <singleXmlCell id="1654" xr6:uid="{00000000-000C-0000-FFFF-FFFF55050000}" r="H49" connectionId="0">
    <xmlCellPr id="1" xr6:uid="{00000000-0010-0000-5505-000001000000}" uniqueName="P1080112">
      <xmlPr mapId="1" xpath="/GFI-IZD-POD/IPK-E_1000958/P1080112" xmlDataType="decimal"/>
    </xmlCellPr>
  </singleXmlCell>
  <singleXmlCell id="1655" xr6:uid="{00000000-000C-0000-FFFF-FFFF56050000}" r="I49" connectionId="0">
    <xmlCellPr id="1" xr6:uid="{00000000-0010-0000-5605-000001000000}" uniqueName="P1080113">
      <xmlPr mapId="1" xpath="/GFI-IZD-POD/IPK-E_1000958/P1080113" xmlDataType="decimal"/>
    </xmlCellPr>
  </singleXmlCell>
  <singleXmlCell id="1656" xr6:uid="{00000000-000C-0000-FFFF-FFFF57050000}" r="J49" connectionId="0">
    <xmlCellPr id="1" xr6:uid="{00000000-0010-0000-5705-000001000000}" uniqueName="P1080114">
      <xmlPr mapId="1" xpath="/GFI-IZD-POD/IPK-E_1000958/P1080114" xmlDataType="decimal"/>
    </xmlCellPr>
  </singleXmlCell>
  <singleXmlCell id="1657" xr6:uid="{00000000-000C-0000-FFFF-FFFF58050000}" r="K49" connectionId="0">
    <xmlCellPr id="1" xr6:uid="{00000000-0010-0000-5805-000001000000}" uniqueName="P1080115">
      <xmlPr mapId="1" xpath="/GFI-IZD-POD/IPK-E_1000958/P1080115" xmlDataType="decimal"/>
    </xmlCellPr>
  </singleXmlCell>
  <singleXmlCell id="1658" xr6:uid="{00000000-000C-0000-FFFF-FFFF59050000}" r="L49" connectionId="0">
    <xmlCellPr id="1" xr6:uid="{00000000-0010-0000-5905-000001000000}" uniqueName="P1080116">
      <xmlPr mapId="1" xpath="/GFI-IZD-POD/IPK-E_1000958/P1080116" xmlDataType="decimal"/>
    </xmlCellPr>
  </singleXmlCell>
  <singleXmlCell id="1659" xr6:uid="{00000000-000C-0000-FFFF-FFFF5A050000}" r="M49" connectionId="0">
    <xmlCellPr id="1" xr6:uid="{00000000-0010-0000-5A05-000001000000}" uniqueName="P1080117">
      <xmlPr mapId="1" xpath="/GFI-IZD-POD/IPK-E_1000958/P1080117" xmlDataType="decimal"/>
    </xmlCellPr>
  </singleXmlCell>
  <singleXmlCell id="1660" xr6:uid="{00000000-000C-0000-FFFF-FFFF5B050000}" r="N49" connectionId="0">
    <xmlCellPr id="1" xr6:uid="{00000000-0010-0000-5B05-000001000000}" uniqueName="P1080118">
      <xmlPr mapId="1" xpath="/GFI-IZD-POD/IPK-E_1000958/P1080118" xmlDataType="decimal"/>
    </xmlCellPr>
  </singleXmlCell>
  <singleXmlCell id="1661" xr6:uid="{00000000-000C-0000-FFFF-FFFF5C050000}" r="O49" connectionId="0">
    <xmlCellPr id="1" xr6:uid="{00000000-0010-0000-5C05-000001000000}" uniqueName="P1080119">
      <xmlPr mapId="1" xpath="/GFI-IZD-POD/IPK-E_1000958/P1080119" xmlDataType="decimal"/>
    </xmlCellPr>
  </singleXmlCell>
  <singleXmlCell id="1662" xr6:uid="{00000000-000C-0000-FFFF-FFFF5D050000}" r="P49" connectionId="0">
    <xmlCellPr id="1" xr6:uid="{00000000-0010-0000-5D05-000001000000}" uniqueName="P1082374">
      <xmlPr mapId="1" xpath="/GFI-IZD-POD/IPK-E_1000958/P1082374" xmlDataType="decimal"/>
    </xmlCellPr>
  </singleXmlCell>
  <singleXmlCell id="1663" xr6:uid="{00000000-000C-0000-FFFF-FFFF5E050000}" r="Q49" connectionId="0">
    <xmlCellPr id="1" xr6:uid="{00000000-0010-0000-5E05-000001000000}" uniqueName="P1082376">
      <xmlPr mapId="1" xpath="/GFI-IZD-POD/IPK-E_1000958/P1082376" xmlDataType="decimal"/>
    </xmlCellPr>
  </singleXmlCell>
  <singleXmlCell id="1664" xr6:uid="{00000000-000C-0000-FFFF-FFFF5F050000}" r="R49" connectionId="0">
    <xmlCellPr id="1" xr6:uid="{00000000-0010-0000-5F05-000001000000}" uniqueName="P1082378">
      <xmlPr mapId="1" xpath="/GFI-IZD-POD/IPK-E_1000958/P1082378" xmlDataType="decimal"/>
    </xmlCellPr>
  </singleXmlCell>
  <singleXmlCell id="1665" xr6:uid="{00000000-000C-0000-FFFF-FFFF60050000}" r="S49" connectionId="0">
    <xmlCellPr id="1" xr6:uid="{00000000-0010-0000-6005-000001000000}" uniqueName="P1123082">
      <xmlPr mapId="1" xpath="/GFI-IZD-POD/IPK-E_1000958/P1123082" xmlDataType="decimal"/>
    </xmlCellPr>
  </singleXmlCell>
  <singleXmlCell id="1666" xr6:uid="{00000000-000C-0000-FFFF-FFFF61050000}" r="T49" connectionId="0">
    <xmlCellPr id="1" xr6:uid="{00000000-0010-0000-6105-000001000000}" uniqueName="P1123083">
      <xmlPr mapId="1" xpath="/GFI-IZD-POD/IPK-E_1000958/P1123083" xmlDataType="decimal"/>
    </xmlCellPr>
  </singleXmlCell>
  <singleXmlCell id="1667" xr6:uid="{00000000-000C-0000-FFFF-FFFF62050000}" r="U49" connectionId="0">
    <xmlCellPr id="1" xr6:uid="{00000000-0010-0000-6205-000001000000}" uniqueName="P1082381">
      <xmlPr mapId="1" xpath="/GFI-IZD-POD/IPK-E_1000958/P1082381" xmlDataType="decimal"/>
    </xmlCellPr>
  </singleXmlCell>
  <singleXmlCell id="1668" xr6:uid="{00000000-000C-0000-FFFF-FFFF63050000}" r="V49" connectionId="0">
    <xmlCellPr id="1" xr6:uid="{00000000-0010-0000-6305-000001000000}" uniqueName="P1082312">
      <xmlPr mapId="1" xpath="/GFI-IZD-POD/IPK-E_1000958/P1082312" xmlDataType="decimal"/>
    </xmlCellPr>
  </singleXmlCell>
  <singleXmlCell id="1669" xr6:uid="{00000000-000C-0000-FFFF-FFFF64050000}" r="W49" connectionId="0">
    <xmlCellPr id="1" xr6:uid="{00000000-0010-0000-6405-000001000000}" uniqueName="P1082383">
      <xmlPr mapId="1" xpath="/GFI-IZD-POD/IPK-E_1000958/P1082383" xmlDataType="decimal"/>
    </xmlCellPr>
  </singleXmlCell>
  <singleXmlCell id="1670" xr6:uid="{00000000-000C-0000-FFFF-FFFF65050000}" r="X49" connectionId="0">
    <xmlCellPr id="1" xr6:uid="{00000000-0010-0000-6505-000001000000}" uniqueName="P1082385">
      <xmlPr mapId="1" xpath="/GFI-IZD-POD/IPK-E_1000958/P1082385" xmlDataType="decimal"/>
    </xmlCellPr>
  </singleXmlCell>
  <singleXmlCell id="1671" xr6:uid="{00000000-000C-0000-FFFF-FFFF66050000}" r="Y49" connectionId="0">
    <xmlCellPr id="1" xr6:uid="{00000000-0010-0000-6605-000001000000}" uniqueName="P1082388">
      <xmlPr mapId="1" xpath="/GFI-IZD-POD/IPK-E_1000958/P1082388" xmlDataType="decimal"/>
    </xmlCellPr>
  </singleXmlCell>
  <singleXmlCell id="1672" xr6:uid="{00000000-000C-0000-FFFF-FFFF67050000}" r="H50" connectionId="0">
    <xmlCellPr id="1" xr6:uid="{00000000-0010-0000-6705-000001000000}" uniqueName="P1080120">
      <xmlPr mapId="1" xpath="/GFI-IZD-POD/IPK-E_1000958/P1080120" xmlDataType="decimal"/>
    </xmlCellPr>
  </singleXmlCell>
  <singleXmlCell id="1673" xr6:uid="{00000000-000C-0000-FFFF-FFFF68050000}" r="I50" connectionId="0">
    <xmlCellPr id="1" xr6:uid="{00000000-0010-0000-6805-000001000000}" uniqueName="P1080121">
      <xmlPr mapId="1" xpath="/GFI-IZD-POD/IPK-E_1000958/P1080121" xmlDataType="decimal"/>
    </xmlCellPr>
  </singleXmlCell>
  <singleXmlCell id="1674" xr6:uid="{00000000-000C-0000-FFFF-FFFF69050000}" r="J50" connectionId="0">
    <xmlCellPr id="1" xr6:uid="{00000000-0010-0000-6905-000001000000}" uniqueName="P1080122">
      <xmlPr mapId="1" xpath="/GFI-IZD-POD/IPK-E_1000958/P1080122" xmlDataType="decimal"/>
    </xmlCellPr>
  </singleXmlCell>
  <singleXmlCell id="1675" xr6:uid="{00000000-000C-0000-FFFF-FFFF6A050000}" r="K50" connectionId="0">
    <xmlCellPr id="1" xr6:uid="{00000000-0010-0000-6A05-000001000000}" uniqueName="P1080123">
      <xmlPr mapId="1" xpath="/GFI-IZD-POD/IPK-E_1000958/P1080123" xmlDataType="decimal"/>
    </xmlCellPr>
  </singleXmlCell>
  <singleXmlCell id="1676" xr6:uid="{00000000-000C-0000-FFFF-FFFF6B050000}" r="L50" connectionId="0">
    <xmlCellPr id="1" xr6:uid="{00000000-0010-0000-6B05-000001000000}" uniqueName="P1080124">
      <xmlPr mapId="1" xpath="/GFI-IZD-POD/IPK-E_1000958/P1080124" xmlDataType="decimal"/>
    </xmlCellPr>
  </singleXmlCell>
  <singleXmlCell id="1677" xr6:uid="{00000000-000C-0000-FFFF-FFFF6C050000}" r="M50" connectionId="0">
    <xmlCellPr id="1" xr6:uid="{00000000-0010-0000-6C05-000001000000}" uniqueName="P1080125">
      <xmlPr mapId="1" xpath="/GFI-IZD-POD/IPK-E_1000958/P1080125" xmlDataType="decimal"/>
    </xmlCellPr>
  </singleXmlCell>
  <singleXmlCell id="1678" xr6:uid="{00000000-000C-0000-FFFF-FFFF6D050000}" r="N50" connectionId="0">
    <xmlCellPr id="1" xr6:uid="{00000000-0010-0000-6D05-000001000000}" uniqueName="P1080126">
      <xmlPr mapId="1" xpath="/GFI-IZD-POD/IPK-E_1000958/P1080126" xmlDataType="decimal"/>
    </xmlCellPr>
  </singleXmlCell>
  <singleXmlCell id="1679" xr6:uid="{00000000-000C-0000-FFFF-FFFF6E050000}" r="O50" connectionId="0">
    <xmlCellPr id="1" xr6:uid="{00000000-0010-0000-6E05-000001000000}" uniqueName="P1080127">
      <xmlPr mapId="1" xpath="/GFI-IZD-POD/IPK-E_1000958/P1080127" xmlDataType="decimal"/>
    </xmlCellPr>
  </singleXmlCell>
  <singleXmlCell id="1680" xr6:uid="{00000000-000C-0000-FFFF-FFFF6F050000}" r="P50" connectionId="0">
    <xmlCellPr id="1" xr6:uid="{00000000-0010-0000-6F05-000001000000}" uniqueName="P1082390">
      <xmlPr mapId="1" xpath="/GFI-IZD-POD/IPK-E_1000958/P1082390" xmlDataType="decimal"/>
    </xmlCellPr>
  </singleXmlCell>
  <singleXmlCell id="1681" xr6:uid="{00000000-000C-0000-FFFF-FFFF70050000}" r="Q50" connectionId="0">
    <xmlCellPr id="1" xr6:uid="{00000000-0010-0000-7005-000001000000}" uniqueName="P1082392">
      <xmlPr mapId="1" xpath="/GFI-IZD-POD/IPK-E_1000958/P1082392" xmlDataType="decimal"/>
    </xmlCellPr>
  </singleXmlCell>
  <singleXmlCell id="1682" xr6:uid="{00000000-000C-0000-FFFF-FFFF71050000}" r="R50" connectionId="0">
    <xmlCellPr id="1" xr6:uid="{00000000-0010-0000-7105-000001000000}" uniqueName="P1082394">
      <xmlPr mapId="1" xpath="/GFI-IZD-POD/IPK-E_1000958/P1082394" xmlDataType="decimal"/>
    </xmlCellPr>
  </singleXmlCell>
  <singleXmlCell id="1683" xr6:uid="{00000000-000C-0000-FFFF-FFFF72050000}" r="S50" connectionId="0">
    <xmlCellPr id="1" xr6:uid="{00000000-0010-0000-7205-000001000000}" uniqueName="P1123084">
      <xmlPr mapId="1" xpath="/GFI-IZD-POD/IPK-E_1000958/P1123084" xmlDataType="decimal"/>
    </xmlCellPr>
  </singleXmlCell>
  <singleXmlCell id="1684" xr6:uid="{00000000-000C-0000-FFFF-FFFF73050000}" r="T50" connectionId="0">
    <xmlCellPr id="1" xr6:uid="{00000000-0010-0000-7305-000001000000}" uniqueName="P1123085">
      <xmlPr mapId="1" xpath="/GFI-IZD-POD/IPK-E_1000958/P1123085" xmlDataType="decimal"/>
    </xmlCellPr>
  </singleXmlCell>
  <singleXmlCell id="1685" xr6:uid="{00000000-000C-0000-FFFF-FFFF74050000}" r="U50" connectionId="0">
    <xmlCellPr id="1" xr6:uid="{00000000-0010-0000-7405-000001000000}" uniqueName="P1082396">
      <xmlPr mapId="1" xpath="/GFI-IZD-POD/IPK-E_1000958/P1082396" xmlDataType="decimal"/>
    </xmlCellPr>
  </singleXmlCell>
  <singleXmlCell id="1686" xr6:uid="{00000000-000C-0000-FFFF-FFFF75050000}" r="V50" connectionId="0">
    <xmlCellPr id="1" xr6:uid="{00000000-0010-0000-7505-000001000000}" uniqueName="P1082398">
      <xmlPr mapId="1" xpath="/GFI-IZD-POD/IPK-E_1000958/P1082398" xmlDataType="decimal"/>
    </xmlCellPr>
  </singleXmlCell>
  <singleXmlCell id="1687" xr6:uid="{00000000-000C-0000-FFFF-FFFF76050000}" r="W50" connectionId="0">
    <xmlCellPr id="1" xr6:uid="{00000000-0010-0000-7605-000001000000}" uniqueName="P1082314">
      <xmlPr mapId="1" xpath="/GFI-IZD-POD/IPK-E_1000958/P1082314" xmlDataType="decimal"/>
    </xmlCellPr>
  </singleXmlCell>
  <singleXmlCell id="1688" xr6:uid="{00000000-000C-0000-FFFF-FFFF77050000}" r="X50" connectionId="0">
    <xmlCellPr id="1" xr6:uid="{00000000-0010-0000-7705-000001000000}" uniqueName="P1082401">
      <xmlPr mapId="1" xpath="/GFI-IZD-POD/IPK-E_1000958/P1082401" xmlDataType="decimal"/>
    </xmlCellPr>
  </singleXmlCell>
  <singleXmlCell id="1689" xr6:uid="{00000000-000C-0000-FFFF-FFFF78050000}" r="Y50" connectionId="0">
    <xmlCellPr id="1" xr6:uid="{00000000-0010-0000-7805-000001000000}" uniqueName="P1082403">
      <xmlPr mapId="1" xpath="/GFI-IZD-POD/IPK-E_1000958/P1082403" xmlDataType="decimal"/>
    </xmlCellPr>
  </singleXmlCell>
  <singleXmlCell id="1690" xr6:uid="{00000000-000C-0000-FFFF-FFFF79050000}" r="H51" connectionId="0">
    <xmlCellPr id="1" xr6:uid="{00000000-0010-0000-7905-000001000000}" uniqueName="P1080136">
      <xmlPr mapId="1" xpath="/GFI-IZD-POD/IPK-E_1000958/P1080136" xmlDataType="decimal"/>
    </xmlCellPr>
  </singleXmlCell>
  <singleXmlCell id="1691" xr6:uid="{00000000-000C-0000-FFFF-FFFF7A050000}" r="I51" connectionId="0">
    <xmlCellPr id="1" xr6:uid="{00000000-0010-0000-7A05-000001000000}" uniqueName="P1080137">
      <xmlPr mapId="1" xpath="/GFI-IZD-POD/IPK-E_1000958/P1080137" xmlDataType="decimal"/>
    </xmlCellPr>
  </singleXmlCell>
  <singleXmlCell id="1692" xr6:uid="{00000000-000C-0000-FFFF-FFFF7B050000}" r="J51" connectionId="0">
    <xmlCellPr id="1" xr6:uid="{00000000-0010-0000-7B05-000001000000}" uniqueName="P1080138">
      <xmlPr mapId="1" xpath="/GFI-IZD-POD/IPK-E_1000958/P1080138" xmlDataType="decimal"/>
    </xmlCellPr>
  </singleXmlCell>
  <singleXmlCell id="1693" xr6:uid="{00000000-000C-0000-FFFF-FFFF7C050000}" r="K51" connectionId="0">
    <xmlCellPr id="1" xr6:uid="{00000000-0010-0000-7C05-000001000000}" uniqueName="P1080139">
      <xmlPr mapId="1" xpath="/GFI-IZD-POD/IPK-E_1000958/P1080139" xmlDataType="decimal"/>
    </xmlCellPr>
  </singleXmlCell>
  <singleXmlCell id="1694" xr6:uid="{00000000-000C-0000-FFFF-FFFF7D050000}" r="L51" connectionId="0">
    <xmlCellPr id="1" xr6:uid="{00000000-0010-0000-7D05-000001000000}" uniqueName="P1080140">
      <xmlPr mapId="1" xpath="/GFI-IZD-POD/IPK-E_1000958/P1080140" xmlDataType="decimal"/>
    </xmlCellPr>
  </singleXmlCell>
  <singleXmlCell id="1695" xr6:uid="{00000000-000C-0000-FFFF-FFFF7E050000}" r="M51" connectionId="0">
    <xmlCellPr id="1" xr6:uid="{00000000-0010-0000-7E05-000001000000}" uniqueName="P1080141">
      <xmlPr mapId="1" xpath="/GFI-IZD-POD/IPK-E_1000958/P1080141" xmlDataType="decimal"/>
    </xmlCellPr>
  </singleXmlCell>
  <singleXmlCell id="1696" xr6:uid="{00000000-000C-0000-FFFF-FFFF7F050000}" r="N51" connectionId="0">
    <xmlCellPr id="1" xr6:uid="{00000000-0010-0000-7F05-000001000000}" uniqueName="P1080142">
      <xmlPr mapId="1" xpath="/GFI-IZD-POD/IPK-E_1000958/P1080142" xmlDataType="decimal"/>
    </xmlCellPr>
  </singleXmlCell>
  <singleXmlCell id="1697" xr6:uid="{00000000-000C-0000-FFFF-FFFF80050000}" r="O51" connectionId="0">
    <xmlCellPr id="1" xr6:uid="{00000000-0010-0000-8005-000001000000}" uniqueName="P1080143">
      <xmlPr mapId="1" xpath="/GFI-IZD-POD/IPK-E_1000958/P1080143" xmlDataType="decimal"/>
    </xmlCellPr>
  </singleXmlCell>
  <singleXmlCell id="1698" xr6:uid="{00000000-000C-0000-FFFF-FFFF81050000}" r="P51" connectionId="0">
    <xmlCellPr id="1" xr6:uid="{00000000-0010-0000-8105-000001000000}" uniqueName="P1082418">
      <xmlPr mapId="1" xpath="/GFI-IZD-POD/IPK-E_1000958/P1082418" xmlDataType="decimal"/>
    </xmlCellPr>
  </singleXmlCell>
  <singleXmlCell id="1699" xr6:uid="{00000000-000C-0000-FFFF-FFFF82050000}" r="Q51" connectionId="0">
    <xmlCellPr id="1" xr6:uid="{00000000-0010-0000-8205-000001000000}" uniqueName="P1082419">
      <xmlPr mapId="1" xpath="/GFI-IZD-POD/IPK-E_1000958/P1082419" xmlDataType="decimal"/>
    </xmlCellPr>
  </singleXmlCell>
  <singleXmlCell id="1700" xr6:uid="{00000000-000C-0000-FFFF-FFFF83050000}" r="R51" connectionId="0">
    <xmlCellPr id="1" xr6:uid="{00000000-0010-0000-8305-000001000000}" uniqueName="P1082420">
      <xmlPr mapId="1" xpath="/GFI-IZD-POD/IPK-E_1000958/P1082420" xmlDataType="decimal"/>
    </xmlCellPr>
  </singleXmlCell>
  <singleXmlCell id="1701" xr6:uid="{00000000-000C-0000-FFFF-FFFF84050000}" r="S51" connectionId="0">
    <xmlCellPr id="1" xr6:uid="{00000000-0010-0000-8405-000001000000}" uniqueName="P1123086">
      <xmlPr mapId="1" xpath="/GFI-IZD-POD/IPK-E_1000958/P1123086" xmlDataType="decimal"/>
    </xmlCellPr>
  </singleXmlCell>
  <singleXmlCell id="1702" xr6:uid="{00000000-000C-0000-FFFF-FFFF85050000}" r="T51" connectionId="0">
    <xmlCellPr id="1" xr6:uid="{00000000-0010-0000-8505-000001000000}" uniqueName="P1123087">
      <xmlPr mapId="1" xpath="/GFI-IZD-POD/IPK-E_1000958/P1123087" xmlDataType="decimal"/>
    </xmlCellPr>
  </singleXmlCell>
  <singleXmlCell id="1703" xr6:uid="{00000000-000C-0000-FFFF-FFFF86050000}" r="U51" connectionId="0">
    <xmlCellPr id="1" xr6:uid="{00000000-0010-0000-8605-000001000000}" uniqueName="P1082422">
      <xmlPr mapId="1" xpath="/GFI-IZD-POD/IPK-E_1000958/P1082422" xmlDataType="decimal"/>
    </xmlCellPr>
  </singleXmlCell>
  <singleXmlCell id="1704" xr6:uid="{00000000-000C-0000-FFFF-FFFF87050000}" r="V51" connectionId="0">
    <xmlCellPr id="1" xr6:uid="{00000000-0010-0000-8705-000001000000}" uniqueName="P1082423">
      <xmlPr mapId="1" xpath="/GFI-IZD-POD/IPK-E_1000958/P1082423" xmlDataType="decimal"/>
    </xmlCellPr>
  </singleXmlCell>
  <singleXmlCell id="1705" xr6:uid="{00000000-000C-0000-FFFF-FFFF88050000}" r="W51" connectionId="0">
    <xmlCellPr id="1" xr6:uid="{00000000-0010-0000-8805-000001000000}" uniqueName="P1082425">
      <xmlPr mapId="1" xpath="/GFI-IZD-POD/IPK-E_1000958/P1082425" xmlDataType="decimal"/>
    </xmlCellPr>
  </singleXmlCell>
  <singleXmlCell id="1706" xr6:uid="{00000000-000C-0000-FFFF-FFFF89050000}" r="X51" connectionId="0">
    <xmlCellPr id="1" xr6:uid="{00000000-0010-0000-8905-000001000000}" uniqueName="P1082428">
      <xmlPr mapId="1" xpath="/GFI-IZD-POD/IPK-E_1000958/P1082428" xmlDataType="decimal"/>
    </xmlCellPr>
  </singleXmlCell>
  <singleXmlCell id="1707" xr6:uid="{00000000-000C-0000-FFFF-FFFF8A050000}" r="Y51" connectionId="0">
    <xmlCellPr id="1" xr6:uid="{00000000-0010-0000-8A05-000001000000}" uniqueName="P1082320">
      <xmlPr mapId="1" xpath="/GFI-IZD-POD/IPK-E_1000958/P1082320" xmlDataType="decimal"/>
    </xmlCellPr>
  </singleXmlCell>
  <singleXmlCell id="1708" xr6:uid="{00000000-000C-0000-FFFF-FFFF8B050000}" r="H52" connectionId="0">
    <xmlCellPr id="1" xr6:uid="{00000000-0010-0000-8B05-000001000000}" uniqueName="P1123142">
      <xmlPr mapId="1" xpath="/GFI-IZD-POD/IPK-E_1000958/P1123142" xmlDataType="decimal"/>
    </xmlCellPr>
  </singleXmlCell>
  <singleXmlCell id="1709" xr6:uid="{00000000-000C-0000-FFFF-FFFF8C050000}" r="I52" connectionId="0">
    <xmlCellPr id="1" xr6:uid="{00000000-0010-0000-8C05-000001000000}" uniqueName="P1123143">
      <xmlPr mapId="1" xpath="/GFI-IZD-POD/IPK-E_1000958/P1123143" xmlDataType="decimal"/>
    </xmlCellPr>
  </singleXmlCell>
  <singleXmlCell id="1710" xr6:uid="{00000000-000C-0000-FFFF-FFFF8D050000}" r="J52" connectionId="0">
    <xmlCellPr id="1" xr6:uid="{00000000-0010-0000-8D05-000001000000}" uniqueName="P1123144">
      <xmlPr mapId="1" xpath="/GFI-IZD-POD/IPK-E_1000958/P1123144" xmlDataType="decimal"/>
    </xmlCellPr>
  </singleXmlCell>
  <singleXmlCell id="1711" xr6:uid="{00000000-000C-0000-FFFF-FFFF8E050000}" r="K52" connectionId="0">
    <xmlCellPr id="1" xr6:uid="{00000000-0010-0000-8E05-000001000000}" uniqueName="P1123145">
      <xmlPr mapId="1" xpath="/GFI-IZD-POD/IPK-E_1000958/P1123145" xmlDataType="decimal"/>
    </xmlCellPr>
  </singleXmlCell>
  <singleXmlCell id="1712" xr6:uid="{00000000-000C-0000-FFFF-FFFF8F050000}" r="L52" connectionId="0">
    <xmlCellPr id="1" xr6:uid="{00000000-0010-0000-8F05-000001000000}" uniqueName="P1123146">
      <xmlPr mapId="1" xpath="/GFI-IZD-POD/IPK-E_1000958/P1123146" xmlDataType="decimal"/>
    </xmlCellPr>
  </singleXmlCell>
  <singleXmlCell id="1713" xr6:uid="{00000000-000C-0000-FFFF-FFFF90050000}" r="M52" connectionId="0">
    <xmlCellPr id="1" xr6:uid="{00000000-0010-0000-9005-000001000000}" uniqueName="P1123152">
      <xmlPr mapId="1" xpath="/GFI-IZD-POD/IPK-E_1000958/P1123152" xmlDataType="decimal"/>
    </xmlCellPr>
  </singleXmlCell>
  <singleXmlCell id="1714" xr6:uid="{00000000-000C-0000-FFFF-FFFF91050000}" r="N52" connectionId="0">
    <xmlCellPr id="1" xr6:uid="{00000000-0010-0000-9105-000001000000}" uniqueName="P1123153">
      <xmlPr mapId="1" xpath="/GFI-IZD-POD/IPK-E_1000958/P1123153" xmlDataType="decimal"/>
    </xmlCellPr>
  </singleXmlCell>
  <singleXmlCell id="1715" xr6:uid="{00000000-000C-0000-FFFF-FFFF92050000}" r="O52" connectionId="0">
    <xmlCellPr id="1" xr6:uid="{00000000-0010-0000-9205-000001000000}" uniqueName="P1123154">
      <xmlPr mapId="1" xpath="/GFI-IZD-POD/IPK-E_1000958/P1123154" xmlDataType="decimal"/>
    </xmlCellPr>
  </singleXmlCell>
  <singleXmlCell id="1716" xr6:uid="{00000000-000C-0000-FFFF-FFFF93050000}" r="P52" connectionId="0">
    <xmlCellPr id="1" xr6:uid="{00000000-0010-0000-9305-000001000000}" uniqueName="P1123155">
      <xmlPr mapId="1" xpath="/GFI-IZD-POD/IPK-E_1000958/P1123155" xmlDataType="decimal"/>
    </xmlCellPr>
  </singleXmlCell>
  <singleXmlCell id="1717" xr6:uid="{00000000-000C-0000-FFFF-FFFF94050000}" r="Q52" connectionId="0">
    <xmlCellPr id="1" xr6:uid="{00000000-0010-0000-9405-000001000000}" uniqueName="P1123156">
      <xmlPr mapId="1" xpath="/GFI-IZD-POD/IPK-E_1000958/P1123156" xmlDataType="decimal"/>
    </xmlCellPr>
  </singleXmlCell>
  <singleXmlCell id="1718" xr6:uid="{00000000-000C-0000-FFFF-FFFF95050000}" r="R52" connectionId="0">
    <xmlCellPr id="1" xr6:uid="{00000000-0010-0000-9505-000001000000}" uniqueName="P1123157">
      <xmlPr mapId="1" xpath="/GFI-IZD-POD/IPK-E_1000958/P1123157" xmlDataType="decimal"/>
    </xmlCellPr>
  </singleXmlCell>
  <singleXmlCell id="1719" xr6:uid="{00000000-000C-0000-FFFF-FFFF96050000}" r="S52" connectionId="0">
    <xmlCellPr id="1" xr6:uid="{00000000-0010-0000-9605-000001000000}" uniqueName="P1123088">
      <xmlPr mapId="1" xpath="/GFI-IZD-POD/IPK-E_1000958/P1123088" xmlDataType="decimal"/>
    </xmlCellPr>
  </singleXmlCell>
  <singleXmlCell id="1720" xr6:uid="{00000000-000C-0000-FFFF-FFFF97050000}" r="T52" connectionId="0">
    <xmlCellPr id="1" xr6:uid="{00000000-0010-0000-9705-000001000000}" uniqueName="P1123089">
      <xmlPr mapId="1" xpath="/GFI-IZD-POD/IPK-E_1000958/P1123089" xmlDataType="decimal"/>
    </xmlCellPr>
  </singleXmlCell>
  <singleXmlCell id="1721" xr6:uid="{00000000-000C-0000-FFFF-FFFF98050000}" r="U52" connectionId="0">
    <xmlCellPr id="1" xr6:uid="{00000000-0010-0000-9805-000001000000}" uniqueName="P1123164">
      <xmlPr mapId="1" xpath="/GFI-IZD-POD/IPK-E_1000958/P1123164" xmlDataType="decimal"/>
    </xmlCellPr>
  </singleXmlCell>
  <singleXmlCell id="1722" xr6:uid="{00000000-000C-0000-FFFF-FFFF99050000}" r="V52" connectionId="0">
    <xmlCellPr id="1" xr6:uid="{00000000-0010-0000-9905-000001000000}" uniqueName="P1123165">
      <xmlPr mapId="1" xpath="/GFI-IZD-POD/IPK-E_1000958/P1123165" xmlDataType="decimal"/>
    </xmlCellPr>
  </singleXmlCell>
  <singleXmlCell id="1723" xr6:uid="{00000000-000C-0000-FFFF-FFFF9A050000}" r="W52" connectionId="0">
    <xmlCellPr id="1" xr6:uid="{00000000-0010-0000-9A05-000001000000}" uniqueName="P1123166">
      <xmlPr mapId="1" xpath="/GFI-IZD-POD/IPK-E_1000958/P1123166" xmlDataType="decimal"/>
    </xmlCellPr>
  </singleXmlCell>
  <singleXmlCell id="1724" xr6:uid="{00000000-000C-0000-FFFF-FFFF9B050000}" r="X52" connectionId="0">
    <xmlCellPr id="1" xr6:uid="{00000000-0010-0000-9B05-000001000000}" uniqueName="P1123167">
      <xmlPr mapId="1" xpath="/GFI-IZD-POD/IPK-E_1000958/P1123167" xmlDataType="decimal"/>
    </xmlCellPr>
  </singleXmlCell>
  <singleXmlCell id="1725" xr6:uid="{00000000-000C-0000-FFFF-FFFF9C050000}" r="Y52" connectionId="0">
    <xmlCellPr id="1" xr6:uid="{00000000-0010-0000-9C05-000001000000}" uniqueName="P1123168">
      <xmlPr mapId="1" xpath="/GFI-IZD-POD/IPK-E_1000958/P1123168" xmlDataType="decimal"/>
    </xmlCellPr>
  </singleXmlCell>
  <singleXmlCell id="1726" xr6:uid="{00000000-000C-0000-FFFF-FFFF9D050000}" r="H53" connectionId="0">
    <xmlCellPr id="1" xr6:uid="{00000000-0010-0000-9D05-000001000000}" uniqueName="P1080144">
      <xmlPr mapId="1" xpath="/GFI-IZD-POD/IPK-E_1000958/P1080144" xmlDataType="decimal"/>
    </xmlCellPr>
  </singleXmlCell>
  <singleXmlCell id="1727" xr6:uid="{00000000-000C-0000-FFFF-FFFF9E050000}" r="I53" connectionId="0">
    <xmlCellPr id="1" xr6:uid="{00000000-0010-0000-9E05-000001000000}" uniqueName="P1080145">
      <xmlPr mapId="1" xpath="/GFI-IZD-POD/IPK-E_1000958/P1080145" xmlDataType="decimal"/>
    </xmlCellPr>
  </singleXmlCell>
  <singleXmlCell id="1728" xr6:uid="{00000000-000C-0000-FFFF-FFFF9F050000}" r="J53" connectionId="0">
    <xmlCellPr id="1" xr6:uid="{00000000-0010-0000-9F05-000001000000}" uniqueName="P1080146">
      <xmlPr mapId="1" xpath="/GFI-IZD-POD/IPK-E_1000958/P1080146" xmlDataType="decimal"/>
    </xmlCellPr>
  </singleXmlCell>
  <singleXmlCell id="1729" xr6:uid="{00000000-000C-0000-FFFF-FFFFA0050000}" r="K53" connectionId="0">
    <xmlCellPr id="1" xr6:uid="{00000000-0010-0000-A005-000001000000}" uniqueName="P1080147">
      <xmlPr mapId="1" xpath="/GFI-IZD-POD/IPK-E_1000958/P1080147" xmlDataType="decimal"/>
    </xmlCellPr>
  </singleXmlCell>
  <singleXmlCell id="1730" xr6:uid="{00000000-000C-0000-FFFF-FFFFA1050000}" r="L53" connectionId="0">
    <xmlCellPr id="1" xr6:uid="{00000000-0010-0000-A105-000001000000}" uniqueName="P1080148">
      <xmlPr mapId="1" xpath="/GFI-IZD-POD/IPK-E_1000958/P1080148" xmlDataType="decimal"/>
    </xmlCellPr>
  </singleXmlCell>
  <singleXmlCell id="1731" xr6:uid="{00000000-000C-0000-FFFF-FFFFA2050000}" r="M53" connectionId="0">
    <xmlCellPr id="1" xr6:uid="{00000000-0010-0000-A205-000001000000}" uniqueName="P1080149">
      <xmlPr mapId="1" xpath="/GFI-IZD-POD/IPK-E_1000958/P1080149" xmlDataType="decimal"/>
    </xmlCellPr>
  </singleXmlCell>
  <singleXmlCell id="1732" xr6:uid="{00000000-000C-0000-FFFF-FFFFA3050000}" r="N53" connectionId="0">
    <xmlCellPr id="1" xr6:uid="{00000000-0010-0000-A305-000001000000}" uniqueName="P1080150">
      <xmlPr mapId="1" xpath="/GFI-IZD-POD/IPK-E_1000958/P1080150" xmlDataType="decimal"/>
    </xmlCellPr>
  </singleXmlCell>
  <singleXmlCell id="1733" xr6:uid="{00000000-000C-0000-FFFF-FFFFA4050000}" r="O53" connectionId="0">
    <xmlCellPr id="1" xr6:uid="{00000000-0010-0000-A405-000001000000}" uniqueName="P1080397">
      <xmlPr mapId="1" xpath="/GFI-IZD-POD/IPK-E_1000958/P1080397" xmlDataType="decimal"/>
    </xmlCellPr>
  </singleXmlCell>
  <singleXmlCell id="1734" xr6:uid="{00000000-000C-0000-FFFF-FFFFA5050000}" r="P53" connectionId="0">
    <xmlCellPr id="1" xr6:uid="{00000000-0010-0000-A505-000001000000}" uniqueName="P1082429">
      <xmlPr mapId="1" xpath="/GFI-IZD-POD/IPK-E_1000958/P1082429" xmlDataType="decimal"/>
    </xmlCellPr>
  </singleXmlCell>
  <singleXmlCell id="1735" xr6:uid="{00000000-000C-0000-FFFF-FFFFA6050000}" r="Q53" connectionId="0">
    <xmlCellPr id="1" xr6:uid="{00000000-0010-0000-A605-000001000000}" uniqueName="P1082447">
      <xmlPr mapId="1" xpath="/GFI-IZD-POD/IPK-E_1000958/P1082447" xmlDataType="decimal"/>
    </xmlCellPr>
  </singleXmlCell>
  <singleXmlCell id="1736" xr6:uid="{00000000-000C-0000-FFFF-FFFFA7050000}" r="R53" connectionId="0">
    <xmlCellPr id="1" xr6:uid="{00000000-0010-0000-A705-000001000000}" uniqueName="P1082450">
      <xmlPr mapId="1" xpath="/GFI-IZD-POD/IPK-E_1000958/P1082450" xmlDataType="decimal"/>
    </xmlCellPr>
  </singleXmlCell>
  <singleXmlCell id="1737" xr6:uid="{00000000-000C-0000-FFFF-FFFFA8050000}" r="S53" connectionId="0">
    <xmlCellPr id="1" xr6:uid="{00000000-0010-0000-A805-000001000000}" uniqueName="P1123090">
      <xmlPr mapId="1" xpath="/GFI-IZD-POD/IPK-E_1000958/P1123090" xmlDataType="decimal"/>
    </xmlCellPr>
  </singleXmlCell>
  <singleXmlCell id="1738" xr6:uid="{00000000-000C-0000-FFFF-FFFFA9050000}" r="T53" connectionId="0">
    <xmlCellPr id="1" xr6:uid="{00000000-0010-0000-A905-000001000000}" uniqueName="P1123091">
      <xmlPr mapId="1" xpath="/GFI-IZD-POD/IPK-E_1000958/P1123091" xmlDataType="decimal"/>
    </xmlCellPr>
  </singleXmlCell>
  <singleXmlCell id="1739" xr6:uid="{00000000-000C-0000-FFFF-FFFFAA050000}" r="U53" connectionId="0">
    <xmlCellPr id="1" xr6:uid="{00000000-0010-0000-AA05-000001000000}" uniqueName="P1082453">
      <xmlPr mapId="1" xpath="/GFI-IZD-POD/IPK-E_1000958/P1082453" xmlDataType="decimal"/>
    </xmlCellPr>
  </singleXmlCell>
  <singleXmlCell id="1740" xr6:uid="{00000000-000C-0000-FFFF-FFFFAB050000}" r="V53" connectionId="0">
    <xmlCellPr id="1" xr6:uid="{00000000-0010-0000-AB05-000001000000}" uniqueName="P1082455">
      <xmlPr mapId="1" xpath="/GFI-IZD-POD/IPK-E_1000958/P1082455" xmlDataType="decimal"/>
    </xmlCellPr>
  </singleXmlCell>
  <singleXmlCell id="1741" xr6:uid="{00000000-000C-0000-FFFF-FFFFAC050000}" r="W53" connectionId="0">
    <xmlCellPr id="1" xr6:uid="{00000000-0010-0000-AC05-000001000000}" uniqueName="P1082458">
      <xmlPr mapId="1" xpath="/GFI-IZD-POD/IPK-E_1000958/P1082458" xmlDataType="decimal"/>
    </xmlCellPr>
  </singleXmlCell>
  <singleXmlCell id="1742" xr6:uid="{00000000-000C-0000-FFFF-FFFFAD050000}" r="X53" connectionId="0">
    <xmlCellPr id="1" xr6:uid="{00000000-0010-0000-AD05-000001000000}" uniqueName="P1082460">
      <xmlPr mapId="1" xpath="/GFI-IZD-POD/IPK-E_1000958/P1082460" xmlDataType="decimal"/>
    </xmlCellPr>
  </singleXmlCell>
  <singleXmlCell id="1743" xr6:uid="{00000000-000C-0000-FFFF-FFFFAE050000}" r="Y53" connectionId="0">
    <xmlCellPr id="1" xr6:uid="{00000000-0010-0000-AE05-000001000000}" uniqueName="P1082461">
      <xmlPr mapId="1" xpath="/GFI-IZD-POD/IPK-E_1000958/P1082461" xmlDataType="decimal"/>
    </xmlCellPr>
  </singleXmlCell>
  <singleXmlCell id="1744" xr6:uid="{00000000-000C-0000-FFFF-FFFFAF050000}" r="H54" connectionId="0">
    <xmlCellPr id="1" xr6:uid="{00000000-0010-0000-AF05-000001000000}" uniqueName="P1123147">
      <xmlPr mapId="1" xpath="/GFI-IZD-POD/IPK-E_1000958/P1123147" xmlDataType="decimal"/>
    </xmlCellPr>
  </singleXmlCell>
  <singleXmlCell id="1745" xr6:uid="{00000000-000C-0000-FFFF-FFFFB0050000}" r="I54" connectionId="0">
    <xmlCellPr id="1" xr6:uid="{00000000-0010-0000-B005-000001000000}" uniqueName="P1123148">
      <xmlPr mapId="1" xpath="/GFI-IZD-POD/IPK-E_1000958/P1123148" xmlDataType="decimal"/>
    </xmlCellPr>
  </singleXmlCell>
  <singleXmlCell id="1746" xr6:uid="{00000000-000C-0000-FFFF-FFFFB1050000}" r="J54" connectionId="0">
    <xmlCellPr id="1" xr6:uid="{00000000-0010-0000-B105-000001000000}" uniqueName="P1123149">
      <xmlPr mapId="1" xpath="/GFI-IZD-POD/IPK-E_1000958/P1123149" xmlDataType="decimal"/>
    </xmlCellPr>
  </singleXmlCell>
  <singleXmlCell id="1747" xr6:uid="{00000000-000C-0000-FFFF-FFFFB2050000}" r="K54" connectionId="0">
    <xmlCellPr id="1" xr6:uid="{00000000-0010-0000-B205-000001000000}" uniqueName="P1123150">
      <xmlPr mapId="1" xpath="/GFI-IZD-POD/IPK-E_1000958/P1123150" xmlDataType="decimal"/>
    </xmlCellPr>
  </singleXmlCell>
  <singleXmlCell id="1748" xr6:uid="{00000000-000C-0000-FFFF-FFFFB3050000}" r="L54" connectionId="0">
    <xmlCellPr id="1" xr6:uid="{00000000-0010-0000-B305-000001000000}" uniqueName="P1123151">
      <xmlPr mapId="1" xpath="/GFI-IZD-POD/IPK-E_1000958/P1123151" xmlDataType="decimal"/>
    </xmlCellPr>
  </singleXmlCell>
  <singleXmlCell id="1749" xr6:uid="{00000000-000C-0000-FFFF-FFFFB4050000}" r="M54" connectionId="0">
    <xmlCellPr id="1" xr6:uid="{00000000-0010-0000-B405-000001000000}" uniqueName="P1123158">
      <xmlPr mapId="1" xpath="/GFI-IZD-POD/IPK-E_1000958/P1123158" xmlDataType="decimal"/>
    </xmlCellPr>
  </singleXmlCell>
  <singleXmlCell id="1750" xr6:uid="{00000000-000C-0000-FFFF-FFFFB5050000}" r="N54" connectionId="0">
    <xmlCellPr id="1" xr6:uid="{00000000-0010-0000-B505-000001000000}" uniqueName="P1123159">
      <xmlPr mapId="1" xpath="/GFI-IZD-POD/IPK-E_1000958/P1123159" xmlDataType="decimal"/>
    </xmlCellPr>
  </singleXmlCell>
  <singleXmlCell id="1751" xr6:uid="{00000000-000C-0000-FFFF-FFFFB6050000}" r="O54" connectionId="0">
    <xmlCellPr id="1" xr6:uid="{00000000-0010-0000-B605-000001000000}" uniqueName="P1123160">
      <xmlPr mapId="1" xpath="/GFI-IZD-POD/IPK-E_1000958/P1123160" xmlDataType="decimal"/>
    </xmlCellPr>
  </singleXmlCell>
  <singleXmlCell id="1752" xr6:uid="{00000000-000C-0000-FFFF-FFFFB7050000}" r="P54" connectionId="0">
    <xmlCellPr id="1" xr6:uid="{00000000-0010-0000-B705-000001000000}" uniqueName="P1123161">
      <xmlPr mapId="1" xpath="/GFI-IZD-POD/IPK-E_1000958/P1123161" xmlDataType="decimal"/>
    </xmlCellPr>
  </singleXmlCell>
  <singleXmlCell id="1753" xr6:uid="{00000000-000C-0000-FFFF-FFFFB8050000}" r="Q54" connectionId="0">
    <xmlCellPr id="1" xr6:uid="{00000000-0010-0000-B805-000001000000}" uniqueName="P1123162">
      <xmlPr mapId="1" xpath="/GFI-IZD-POD/IPK-E_1000958/P1123162" xmlDataType="decimal"/>
    </xmlCellPr>
  </singleXmlCell>
  <singleXmlCell id="1754" xr6:uid="{00000000-000C-0000-FFFF-FFFFB9050000}" r="R54" connectionId="0">
    <xmlCellPr id="1" xr6:uid="{00000000-0010-0000-B905-000001000000}" uniqueName="P1123163">
      <xmlPr mapId="1" xpath="/GFI-IZD-POD/IPK-E_1000958/P1123163" xmlDataType="decimal"/>
    </xmlCellPr>
  </singleXmlCell>
  <singleXmlCell id="1755" xr6:uid="{00000000-000C-0000-FFFF-FFFFBA050000}" r="S54" connectionId="0">
    <xmlCellPr id="1" xr6:uid="{00000000-0010-0000-BA05-000001000000}" uniqueName="P1123092">
      <xmlPr mapId="1" xpath="/GFI-IZD-POD/IPK-E_1000958/P1123092" xmlDataType="decimal"/>
    </xmlCellPr>
  </singleXmlCell>
  <singleXmlCell id="1756" xr6:uid="{00000000-000C-0000-FFFF-FFFFBB050000}" r="T54" connectionId="0">
    <xmlCellPr id="1" xr6:uid="{00000000-0010-0000-BB05-000001000000}" uniqueName="P1123093">
      <xmlPr mapId="1" xpath="/GFI-IZD-POD/IPK-E_1000958/P1123093" xmlDataType="decimal"/>
    </xmlCellPr>
  </singleXmlCell>
  <singleXmlCell id="1757" xr6:uid="{00000000-000C-0000-FFFF-FFFFBC050000}" r="U54" connectionId="0">
    <xmlCellPr id="1" xr6:uid="{00000000-0010-0000-BC05-000001000000}" uniqueName="P1123169">
      <xmlPr mapId="1" xpath="/GFI-IZD-POD/IPK-E_1000958/P1123169" xmlDataType="decimal"/>
    </xmlCellPr>
  </singleXmlCell>
  <singleXmlCell id="1758" xr6:uid="{00000000-000C-0000-FFFF-FFFFBD050000}" r="V54" connectionId="0">
    <xmlCellPr id="1" xr6:uid="{00000000-0010-0000-BD05-000001000000}" uniqueName="P1123170">
      <xmlPr mapId="1" xpath="/GFI-IZD-POD/IPK-E_1000958/P1123170" xmlDataType="decimal"/>
    </xmlCellPr>
  </singleXmlCell>
  <singleXmlCell id="1759" xr6:uid="{00000000-000C-0000-FFFF-FFFFBE050000}" r="W54" connectionId="0">
    <xmlCellPr id="1" xr6:uid="{00000000-0010-0000-BE05-000001000000}" uniqueName="P1123171">
      <xmlPr mapId="1" xpath="/GFI-IZD-POD/IPK-E_1000958/P1123171" xmlDataType="decimal"/>
    </xmlCellPr>
  </singleXmlCell>
  <singleXmlCell id="1760" xr6:uid="{00000000-000C-0000-FFFF-FFFFBF050000}" r="X54" connectionId="0">
    <xmlCellPr id="1" xr6:uid="{00000000-0010-0000-BF05-000001000000}" uniqueName="P1123172">
      <xmlPr mapId="1" xpath="/GFI-IZD-POD/IPK-E_1000958/P1123172" xmlDataType="decimal"/>
    </xmlCellPr>
  </singleXmlCell>
  <singleXmlCell id="1761" xr6:uid="{00000000-000C-0000-FFFF-FFFFC0050000}" r="Y54" connectionId="0">
    <xmlCellPr id="1" xr6:uid="{00000000-0010-0000-C005-000001000000}" uniqueName="P1123173">
      <xmlPr mapId="1" xpath="/GFI-IZD-POD/IPK-E_1000958/P1123173" xmlDataType="decimal"/>
    </xmlCellPr>
  </singleXmlCell>
  <singleXmlCell id="1762" xr6:uid="{00000000-000C-0000-FFFF-FFFFC1050000}" r="H55" connectionId="0">
    <xmlCellPr id="1" xr6:uid="{00000000-0010-0000-C105-000001000000}" uniqueName="P1080398">
      <xmlPr mapId="1" xpath="/GFI-IZD-POD/IPK-E_1000958/P1080398" xmlDataType="decimal"/>
    </xmlCellPr>
  </singleXmlCell>
  <singleXmlCell id="1763" xr6:uid="{00000000-000C-0000-FFFF-FFFFC2050000}" r="I55" connectionId="0">
    <xmlCellPr id="1" xr6:uid="{00000000-0010-0000-C205-000001000000}" uniqueName="P1080399">
      <xmlPr mapId="1" xpath="/GFI-IZD-POD/IPK-E_1000958/P1080399" xmlDataType="decimal"/>
    </xmlCellPr>
  </singleXmlCell>
  <singleXmlCell id="1764" xr6:uid="{00000000-000C-0000-FFFF-FFFFC3050000}" r="J55" connectionId="0">
    <xmlCellPr id="1" xr6:uid="{00000000-0010-0000-C305-000001000000}" uniqueName="P1080586">
      <xmlPr mapId="1" xpath="/GFI-IZD-POD/IPK-E_1000958/P1080586" xmlDataType="decimal"/>
    </xmlCellPr>
  </singleXmlCell>
  <singleXmlCell id="1765" xr6:uid="{00000000-000C-0000-FFFF-FFFFC4050000}" r="K55" connectionId="0">
    <xmlCellPr id="1" xr6:uid="{00000000-0010-0000-C405-000001000000}" uniqueName="P1080587">
      <xmlPr mapId="1" xpath="/GFI-IZD-POD/IPK-E_1000958/P1080587" xmlDataType="decimal"/>
    </xmlCellPr>
  </singleXmlCell>
  <singleXmlCell id="1766" xr6:uid="{00000000-000C-0000-FFFF-FFFFC5050000}" r="L55" connectionId="0">
    <xmlCellPr id="1" xr6:uid="{00000000-0010-0000-C505-000001000000}" uniqueName="P1080588">
      <xmlPr mapId="1" xpath="/GFI-IZD-POD/IPK-E_1000958/P1080588" xmlDataType="decimal"/>
    </xmlCellPr>
  </singleXmlCell>
  <singleXmlCell id="1767" xr6:uid="{00000000-000C-0000-FFFF-FFFFC6050000}" r="M55" connectionId="0">
    <xmlCellPr id="1" xr6:uid="{00000000-0010-0000-C605-000001000000}" uniqueName="P1080589">
      <xmlPr mapId="1" xpath="/GFI-IZD-POD/IPK-E_1000958/P1080589" xmlDataType="decimal"/>
    </xmlCellPr>
  </singleXmlCell>
  <singleXmlCell id="1768" xr6:uid="{00000000-000C-0000-FFFF-FFFFC7050000}" r="N55" connectionId="0">
    <xmlCellPr id="1" xr6:uid="{00000000-0010-0000-C705-000001000000}" uniqueName="P1080590">
      <xmlPr mapId="1" xpath="/GFI-IZD-POD/IPK-E_1000958/P1080590" xmlDataType="decimal"/>
    </xmlCellPr>
  </singleXmlCell>
  <singleXmlCell id="1769" xr6:uid="{00000000-000C-0000-FFFF-FFFFC8050000}" r="O55" connectionId="0">
    <xmlCellPr id="1" xr6:uid="{00000000-0010-0000-C805-000001000000}" uniqueName="P1080591">
      <xmlPr mapId="1" xpath="/GFI-IZD-POD/IPK-E_1000958/P1080591" xmlDataType="decimal"/>
    </xmlCellPr>
  </singleXmlCell>
  <singleXmlCell id="1770" xr6:uid="{00000000-000C-0000-FFFF-FFFFC9050000}" r="P55" connectionId="0">
    <xmlCellPr id="1" xr6:uid="{00000000-0010-0000-C905-000001000000}" uniqueName="P1082462">
      <xmlPr mapId="1" xpath="/GFI-IZD-POD/IPK-E_1000958/P1082462" xmlDataType="decimal"/>
    </xmlCellPr>
  </singleXmlCell>
  <singleXmlCell id="1771" xr6:uid="{00000000-000C-0000-FFFF-FFFFCA050000}" r="Q55" connectionId="0">
    <xmlCellPr id="1" xr6:uid="{00000000-0010-0000-CA05-000001000000}" uniqueName="P1082430">
      <xmlPr mapId="1" xpath="/GFI-IZD-POD/IPK-E_1000958/P1082430" xmlDataType="decimal"/>
    </xmlCellPr>
  </singleXmlCell>
  <singleXmlCell id="1772" xr6:uid="{00000000-000C-0000-FFFF-FFFFCB050000}" r="R55" connectionId="0">
    <xmlCellPr id="1" xr6:uid="{00000000-0010-0000-CB05-000001000000}" uniqueName="P1082463">
      <xmlPr mapId="1" xpath="/GFI-IZD-POD/IPK-E_1000958/P1082463" xmlDataType="decimal"/>
    </xmlCellPr>
  </singleXmlCell>
  <singleXmlCell id="1773" xr6:uid="{00000000-000C-0000-FFFF-FFFFCC050000}" r="S55" connectionId="0">
    <xmlCellPr id="1" xr6:uid="{00000000-0010-0000-CC05-000001000000}" uniqueName="P1123094">
      <xmlPr mapId="1" xpath="/GFI-IZD-POD/IPK-E_1000958/P1123094" xmlDataType="decimal"/>
    </xmlCellPr>
  </singleXmlCell>
  <singleXmlCell id="1774" xr6:uid="{00000000-000C-0000-FFFF-FFFFCD050000}" r="T55" connectionId="0">
    <xmlCellPr id="1" xr6:uid="{00000000-0010-0000-CD05-000001000000}" uniqueName="P1123095">
      <xmlPr mapId="1" xpath="/GFI-IZD-POD/IPK-E_1000958/P1123095" xmlDataType="decimal"/>
    </xmlCellPr>
  </singleXmlCell>
  <singleXmlCell id="1775" xr6:uid="{00000000-000C-0000-FFFF-FFFFCE050000}" r="U55" connectionId="0">
    <xmlCellPr id="1" xr6:uid="{00000000-0010-0000-CE05-000001000000}" uniqueName="P1082464">
      <xmlPr mapId="1" xpath="/GFI-IZD-POD/IPK-E_1000958/P1082464" xmlDataType="decimal"/>
    </xmlCellPr>
  </singleXmlCell>
  <singleXmlCell id="1776" xr6:uid="{00000000-000C-0000-FFFF-FFFFCF050000}" r="V55" connectionId="0">
    <xmlCellPr id="1" xr6:uid="{00000000-0010-0000-CF05-000001000000}" uniqueName="P1082465">
      <xmlPr mapId="1" xpath="/GFI-IZD-POD/IPK-E_1000958/P1082465" xmlDataType="decimal"/>
    </xmlCellPr>
  </singleXmlCell>
  <singleXmlCell id="1777" xr6:uid="{00000000-000C-0000-FFFF-FFFFD0050000}" r="W55" connectionId="0">
    <xmlCellPr id="1" xr6:uid="{00000000-0010-0000-D005-000001000000}" uniqueName="P1082466">
      <xmlPr mapId="1" xpath="/GFI-IZD-POD/IPK-E_1000958/P1082466" xmlDataType="decimal"/>
    </xmlCellPr>
  </singleXmlCell>
  <singleXmlCell id="1778" xr6:uid="{00000000-000C-0000-FFFF-FFFFD1050000}" r="X55" connectionId="0">
    <xmlCellPr id="1" xr6:uid="{00000000-0010-0000-D105-000001000000}" uniqueName="P1082467">
      <xmlPr mapId="1" xpath="/GFI-IZD-POD/IPK-E_1000958/P1082467" xmlDataType="decimal"/>
    </xmlCellPr>
  </singleXmlCell>
  <singleXmlCell id="1779" xr6:uid="{00000000-000C-0000-FFFF-FFFFD2050000}" r="Y55" connectionId="0">
    <xmlCellPr id="1" xr6:uid="{00000000-0010-0000-D205-000001000000}" uniqueName="P1082468">
      <xmlPr mapId="1" xpath="/GFI-IZD-POD/IPK-E_1000958/P1082468" xmlDataType="decimal"/>
    </xmlCellPr>
  </singleXmlCell>
  <singleXmlCell id="1780" xr6:uid="{00000000-000C-0000-FFFF-FFFFD3050000}" r="H56" connectionId="0">
    <xmlCellPr id="1" xr6:uid="{00000000-0010-0000-D305-000001000000}" uniqueName="P1080692">
      <xmlPr mapId="1" xpath="/GFI-IZD-POD/IPK-E_1000958/P1080692" xmlDataType="decimal"/>
    </xmlCellPr>
  </singleXmlCell>
  <singleXmlCell id="1781" xr6:uid="{00000000-000C-0000-FFFF-FFFFD4050000}" r="I56" connectionId="0">
    <xmlCellPr id="1" xr6:uid="{00000000-0010-0000-D405-000001000000}" uniqueName="P1080693">
      <xmlPr mapId="1" xpath="/GFI-IZD-POD/IPK-E_1000958/P1080693" xmlDataType="decimal"/>
    </xmlCellPr>
  </singleXmlCell>
  <singleXmlCell id="1782" xr6:uid="{00000000-000C-0000-FFFF-FFFFD5050000}" r="J56" connectionId="0">
    <xmlCellPr id="1" xr6:uid="{00000000-0010-0000-D505-000001000000}" uniqueName="P1080694">
      <xmlPr mapId="1" xpath="/GFI-IZD-POD/IPK-E_1000958/P1080694" xmlDataType="decimal"/>
    </xmlCellPr>
  </singleXmlCell>
  <singleXmlCell id="1783" xr6:uid="{00000000-000C-0000-FFFF-FFFFD6050000}" r="K56" connectionId="0">
    <xmlCellPr id="1" xr6:uid="{00000000-0010-0000-D605-000001000000}" uniqueName="P1080779">
      <xmlPr mapId="1" xpath="/GFI-IZD-POD/IPK-E_1000958/P1080779" xmlDataType="decimal"/>
    </xmlCellPr>
  </singleXmlCell>
  <singleXmlCell id="1784" xr6:uid="{00000000-000C-0000-FFFF-FFFFD7050000}" r="L56" connectionId="0">
    <xmlCellPr id="1" xr6:uid="{00000000-0010-0000-D705-000001000000}" uniqueName="P1080780">
      <xmlPr mapId="1" xpath="/GFI-IZD-POD/IPK-E_1000958/P1080780" xmlDataType="decimal"/>
    </xmlCellPr>
  </singleXmlCell>
  <singleXmlCell id="1785" xr6:uid="{00000000-000C-0000-FFFF-FFFFD8050000}" r="M56" connectionId="0">
    <xmlCellPr id="1" xr6:uid="{00000000-0010-0000-D805-000001000000}" uniqueName="P1080781">
      <xmlPr mapId="1" xpath="/GFI-IZD-POD/IPK-E_1000958/P1080781" xmlDataType="decimal"/>
    </xmlCellPr>
  </singleXmlCell>
  <singleXmlCell id="1786" xr6:uid="{00000000-000C-0000-FFFF-FFFFD9050000}" r="N56" connectionId="0">
    <xmlCellPr id="1" xr6:uid="{00000000-0010-0000-D905-000001000000}" uniqueName="P1080782">
      <xmlPr mapId="1" xpath="/GFI-IZD-POD/IPK-E_1000958/P1080782" xmlDataType="decimal"/>
    </xmlCellPr>
  </singleXmlCell>
  <singleXmlCell id="1787" xr6:uid="{00000000-000C-0000-FFFF-FFFFDA050000}" r="O56" connectionId="0">
    <xmlCellPr id="1" xr6:uid="{00000000-0010-0000-DA05-000001000000}" uniqueName="P1080783">
      <xmlPr mapId="1" xpath="/GFI-IZD-POD/IPK-E_1000958/P1080783" xmlDataType="decimal"/>
    </xmlCellPr>
  </singleXmlCell>
  <singleXmlCell id="1788" xr6:uid="{00000000-000C-0000-FFFF-FFFFDB050000}" r="P56" connectionId="0">
    <xmlCellPr id="1" xr6:uid="{00000000-0010-0000-DB05-000001000000}" uniqueName="P1082469">
      <xmlPr mapId="1" xpath="/GFI-IZD-POD/IPK-E_1000958/P1082469" xmlDataType="decimal"/>
    </xmlCellPr>
  </singleXmlCell>
  <singleXmlCell id="1789" xr6:uid="{00000000-000C-0000-FFFF-FFFFDC050000}" r="Q56" connectionId="0">
    <xmlCellPr id="1" xr6:uid="{00000000-0010-0000-DC05-000001000000}" uniqueName="P1082470">
      <xmlPr mapId="1" xpath="/GFI-IZD-POD/IPK-E_1000958/P1082470" xmlDataType="decimal"/>
    </xmlCellPr>
  </singleXmlCell>
  <singleXmlCell id="1790" xr6:uid="{00000000-000C-0000-FFFF-FFFFDD050000}" r="R56" connectionId="0">
    <xmlCellPr id="1" xr6:uid="{00000000-0010-0000-DD05-000001000000}" uniqueName="P1082433">
      <xmlPr mapId="1" xpath="/GFI-IZD-POD/IPK-E_1000958/P1082433" xmlDataType="decimal"/>
    </xmlCellPr>
  </singleXmlCell>
  <singleXmlCell id="1791" xr6:uid="{00000000-000C-0000-FFFF-FFFFDE050000}" r="S56" connectionId="0">
    <xmlCellPr id="1" xr6:uid="{00000000-0010-0000-DE05-000001000000}" uniqueName="P1123096">
      <xmlPr mapId="1" xpath="/GFI-IZD-POD/IPK-E_1000958/P1123096" xmlDataType="decimal"/>
    </xmlCellPr>
  </singleXmlCell>
  <singleXmlCell id="1792" xr6:uid="{00000000-000C-0000-FFFF-FFFFDF050000}" r="T56" connectionId="0">
    <xmlCellPr id="1" xr6:uid="{00000000-0010-0000-DF05-000001000000}" uniqueName="P1123097">
      <xmlPr mapId="1" xpath="/GFI-IZD-POD/IPK-E_1000958/P1123097" xmlDataType="decimal"/>
    </xmlCellPr>
  </singleXmlCell>
  <singleXmlCell id="1793" xr6:uid="{00000000-000C-0000-FFFF-FFFFE0050000}" r="U56" connectionId="0">
    <xmlCellPr id="1" xr6:uid="{00000000-0010-0000-E005-000001000000}" uniqueName="P1082471">
      <xmlPr mapId="1" xpath="/GFI-IZD-POD/IPK-E_1000958/P1082471" xmlDataType="decimal"/>
    </xmlCellPr>
  </singleXmlCell>
  <singleXmlCell id="1794" xr6:uid="{00000000-000C-0000-FFFF-FFFFE1050000}" r="V56" connectionId="0">
    <xmlCellPr id="1" xr6:uid="{00000000-0010-0000-E105-000001000000}" uniqueName="P1082472">
      <xmlPr mapId="1" xpath="/GFI-IZD-POD/IPK-E_1000958/P1082472" xmlDataType="decimal"/>
    </xmlCellPr>
  </singleXmlCell>
  <singleXmlCell id="1795" xr6:uid="{00000000-000C-0000-FFFF-FFFFE2050000}" r="W56" connectionId="0">
    <xmlCellPr id="1" xr6:uid="{00000000-0010-0000-E205-000001000000}" uniqueName="P1082473">
      <xmlPr mapId="1" xpath="/GFI-IZD-POD/IPK-E_1000958/P1082473" xmlDataType="decimal"/>
    </xmlCellPr>
  </singleXmlCell>
  <singleXmlCell id="1796" xr6:uid="{00000000-000C-0000-FFFF-FFFFE3050000}" r="X56" connectionId="0">
    <xmlCellPr id="1" xr6:uid="{00000000-0010-0000-E305-000001000000}" uniqueName="P1082474">
      <xmlPr mapId="1" xpath="/GFI-IZD-POD/IPK-E_1000958/P1082474" xmlDataType="decimal"/>
    </xmlCellPr>
  </singleXmlCell>
  <singleXmlCell id="1797" xr6:uid="{00000000-000C-0000-FFFF-FFFFE4050000}" r="Y56" connectionId="0">
    <xmlCellPr id="1" xr6:uid="{00000000-0010-0000-E405-000001000000}" uniqueName="P1082475">
      <xmlPr mapId="1" xpath="/GFI-IZD-POD/IPK-E_1000958/P1082475" xmlDataType="decimal"/>
    </xmlCellPr>
  </singleXmlCell>
  <singleXmlCell id="1798" xr6:uid="{00000000-000C-0000-FFFF-FFFFE5050000}" r="H57" connectionId="0">
    <xmlCellPr id="1" xr6:uid="{00000000-0010-0000-E505-000001000000}" uniqueName="P1080784">
      <xmlPr mapId="1" xpath="/GFI-IZD-POD/IPK-E_1000958/P1080784" xmlDataType="decimal"/>
    </xmlCellPr>
  </singleXmlCell>
  <singleXmlCell id="1799" xr6:uid="{00000000-000C-0000-FFFF-FFFFE6050000}" r="I57" connectionId="0">
    <xmlCellPr id="1" xr6:uid="{00000000-0010-0000-E605-000001000000}" uniqueName="P1080785">
      <xmlPr mapId="1" xpath="/GFI-IZD-POD/IPK-E_1000958/P1080785" xmlDataType="decimal"/>
    </xmlCellPr>
  </singleXmlCell>
  <singleXmlCell id="1800" xr6:uid="{00000000-000C-0000-FFFF-FFFFE7050000}" r="J57" connectionId="0">
    <xmlCellPr id="1" xr6:uid="{00000000-0010-0000-E705-000001000000}" uniqueName="P1080786">
      <xmlPr mapId="1" xpath="/GFI-IZD-POD/IPK-E_1000958/P1080786" xmlDataType="decimal"/>
    </xmlCellPr>
  </singleXmlCell>
  <singleXmlCell id="1801" xr6:uid="{00000000-000C-0000-FFFF-FFFFE8050000}" r="K57" connectionId="0">
    <xmlCellPr id="1" xr6:uid="{00000000-0010-0000-E805-000001000000}" uniqueName="P1081033">
      <xmlPr mapId="1" xpath="/GFI-IZD-POD/IPK-E_1000958/P1081033" xmlDataType="decimal"/>
    </xmlCellPr>
  </singleXmlCell>
  <singleXmlCell id="1802" xr6:uid="{00000000-000C-0000-FFFF-FFFFE9050000}" r="L57" connectionId="0">
    <xmlCellPr id="1" xr6:uid="{00000000-0010-0000-E905-000001000000}" uniqueName="P1081034">
      <xmlPr mapId="1" xpath="/GFI-IZD-POD/IPK-E_1000958/P1081034" xmlDataType="decimal"/>
    </xmlCellPr>
  </singleXmlCell>
  <singleXmlCell id="1803" xr6:uid="{00000000-000C-0000-FFFF-FFFFEA050000}" r="M57" connectionId="0">
    <xmlCellPr id="1" xr6:uid="{00000000-0010-0000-EA05-000001000000}" uniqueName="P1081035">
      <xmlPr mapId="1" xpath="/GFI-IZD-POD/IPK-E_1000958/P1081035" xmlDataType="decimal"/>
    </xmlCellPr>
  </singleXmlCell>
  <singleXmlCell id="1804" xr6:uid="{00000000-000C-0000-FFFF-FFFFEB050000}" r="N57" connectionId="0">
    <xmlCellPr id="1" xr6:uid="{00000000-0010-0000-EB05-000001000000}" uniqueName="P1081222">
      <xmlPr mapId="1" xpath="/GFI-IZD-POD/IPK-E_1000958/P1081222" xmlDataType="decimal"/>
    </xmlCellPr>
  </singleXmlCell>
  <singleXmlCell id="1805" xr6:uid="{00000000-000C-0000-FFFF-FFFFEC050000}" r="O57" connectionId="0">
    <xmlCellPr id="1" xr6:uid="{00000000-0010-0000-EC05-000001000000}" uniqueName="P1081223">
      <xmlPr mapId="1" xpath="/GFI-IZD-POD/IPK-E_1000958/P1081223" xmlDataType="decimal"/>
    </xmlCellPr>
  </singleXmlCell>
  <singleXmlCell id="1806" xr6:uid="{00000000-000C-0000-FFFF-FFFFED050000}" r="P57" connectionId="0">
    <xmlCellPr id="1" xr6:uid="{00000000-0010-0000-ED05-000001000000}" uniqueName="P1082477">
      <xmlPr mapId="1" xpath="/GFI-IZD-POD/IPK-E_1000958/P1082477" xmlDataType="decimal"/>
    </xmlCellPr>
  </singleXmlCell>
  <singleXmlCell id="1807" xr6:uid="{00000000-000C-0000-FFFF-FFFFEE050000}" r="Q57" connectionId="0">
    <xmlCellPr id="1" xr6:uid="{00000000-0010-0000-EE05-000001000000}" uniqueName="P1082480">
      <xmlPr mapId="1" xpath="/GFI-IZD-POD/IPK-E_1000958/P1082480" xmlDataType="decimal"/>
    </xmlCellPr>
  </singleXmlCell>
  <singleXmlCell id="1808" xr6:uid="{00000000-000C-0000-FFFF-FFFFEF050000}" r="R57" connectionId="0">
    <xmlCellPr id="1" xr6:uid="{00000000-0010-0000-EF05-000001000000}" uniqueName="P1082482">
      <xmlPr mapId="1" xpath="/GFI-IZD-POD/IPK-E_1000958/P1082482" xmlDataType="decimal"/>
    </xmlCellPr>
  </singleXmlCell>
  <singleXmlCell id="1809" xr6:uid="{00000000-000C-0000-FFFF-FFFFF0050000}" r="S57" connectionId="0">
    <xmlCellPr id="1" xr6:uid="{00000000-0010-0000-F005-000001000000}" uniqueName="P1123098">
      <xmlPr mapId="1" xpath="/GFI-IZD-POD/IPK-E_1000958/P1123098" xmlDataType="decimal"/>
    </xmlCellPr>
  </singleXmlCell>
  <singleXmlCell id="1810" xr6:uid="{00000000-000C-0000-FFFF-FFFFF1050000}" r="T57" connectionId="0">
    <xmlCellPr id="1" xr6:uid="{00000000-0010-0000-F105-000001000000}" uniqueName="P1123099">
      <xmlPr mapId="1" xpath="/GFI-IZD-POD/IPK-E_1000958/P1123099" xmlDataType="decimal"/>
    </xmlCellPr>
  </singleXmlCell>
  <singleXmlCell id="1811" xr6:uid="{00000000-000C-0000-FFFF-FFFFF2050000}" r="U57" connectionId="0">
    <xmlCellPr id="1" xr6:uid="{00000000-0010-0000-F205-000001000000}" uniqueName="P1082435">
      <xmlPr mapId="1" xpath="/GFI-IZD-POD/IPK-E_1000958/P1082435" xmlDataType="decimal"/>
    </xmlCellPr>
  </singleXmlCell>
  <singleXmlCell id="1812" xr6:uid="{00000000-000C-0000-FFFF-FFFFF3050000}" r="V57" connectionId="0">
    <xmlCellPr id="1" xr6:uid="{00000000-0010-0000-F305-000001000000}" uniqueName="P1082484">
      <xmlPr mapId="1" xpath="/GFI-IZD-POD/IPK-E_1000958/P1082484" xmlDataType="decimal"/>
    </xmlCellPr>
  </singleXmlCell>
  <singleXmlCell id="1813" xr6:uid="{00000000-000C-0000-FFFF-FFFFF4050000}" r="W57" connectionId="0">
    <xmlCellPr id="1" xr6:uid="{00000000-0010-0000-F405-000001000000}" uniqueName="P1082487">
      <xmlPr mapId="1" xpath="/GFI-IZD-POD/IPK-E_1000958/P1082487" xmlDataType="decimal"/>
    </xmlCellPr>
  </singleXmlCell>
  <singleXmlCell id="1814" xr6:uid="{00000000-000C-0000-FFFF-FFFFF5050000}" r="X57" connectionId="0">
    <xmlCellPr id="1" xr6:uid="{00000000-0010-0000-F505-000001000000}" uniqueName="P1082488">
      <xmlPr mapId="1" xpath="/GFI-IZD-POD/IPK-E_1000958/P1082488" xmlDataType="decimal"/>
    </xmlCellPr>
  </singleXmlCell>
  <singleXmlCell id="1815" xr6:uid="{00000000-000C-0000-FFFF-FFFFF6050000}" r="Y57" connectionId="0">
    <xmlCellPr id="1" xr6:uid="{00000000-0010-0000-F605-000001000000}" uniqueName="P1082490">
      <xmlPr mapId="1" xpath="/GFI-IZD-POD/IPK-E_1000958/P1082490" xmlDataType="decimal"/>
    </xmlCellPr>
  </singleXmlCell>
  <singleXmlCell id="1816" xr6:uid="{00000000-000C-0000-FFFF-FFFFF7050000}" r="H58" connectionId="0">
    <xmlCellPr id="1" xr6:uid="{00000000-0010-0000-F705-000001000000}" uniqueName="P1081224">
      <xmlPr mapId="1" xpath="/GFI-IZD-POD/IPK-E_1000958/P1081224" xmlDataType="decimal"/>
    </xmlCellPr>
  </singleXmlCell>
  <singleXmlCell id="1817" xr6:uid="{00000000-000C-0000-FFFF-FFFFF8050000}" r="I58" connectionId="0">
    <xmlCellPr id="1" xr6:uid="{00000000-0010-0000-F805-000001000000}" uniqueName="P1081225">
      <xmlPr mapId="1" xpath="/GFI-IZD-POD/IPK-E_1000958/P1081225" xmlDataType="decimal"/>
    </xmlCellPr>
  </singleXmlCell>
  <singleXmlCell id="1818" xr6:uid="{00000000-000C-0000-FFFF-FFFFF9050000}" r="J58" connectionId="0">
    <xmlCellPr id="1" xr6:uid="{00000000-0010-0000-F905-000001000000}" uniqueName="P1081326">
      <xmlPr mapId="1" xpath="/GFI-IZD-POD/IPK-E_1000958/P1081326" xmlDataType="decimal"/>
    </xmlCellPr>
  </singleXmlCell>
  <singleXmlCell id="1819" xr6:uid="{00000000-000C-0000-FFFF-FFFFFA050000}" r="K58" connectionId="0">
    <xmlCellPr id="1" xr6:uid="{00000000-0010-0000-FA05-000001000000}" uniqueName="P1081327">
      <xmlPr mapId="1" xpath="/GFI-IZD-POD/IPK-E_1000958/P1081327" xmlDataType="decimal"/>
    </xmlCellPr>
  </singleXmlCell>
  <singleXmlCell id="1820" xr6:uid="{00000000-000C-0000-FFFF-FFFFFB050000}" r="L58" connectionId="0">
    <xmlCellPr id="1" xr6:uid="{00000000-0010-0000-FB05-000001000000}" uniqueName="P1081328">
      <xmlPr mapId="1" xpath="/GFI-IZD-POD/IPK-E_1000958/P1081328" xmlDataType="decimal"/>
    </xmlCellPr>
  </singleXmlCell>
  <singleXmlCell id="1821" xr6:uid="{00000000-000C-0000-FFFF-FFFFFC050000}" r="M58" connectionId="0">
    <xmlCellPr id="1" xr6:uid="{00000000-0010-0000-FC05-000001000000}" uniqueName="P1081413">
      <xmlPr mapId="1" xpath="/GFI-IZD-POD/IPK-E_1000958/P1081413" xmlDataType="decimal"/>
    </xmlCellPr>
  </singleXmlCell>
  <singleXmlCell id="1822" xr6:uid="{00000000-000C-0000-FFFF-FFFFFD050000}" r="N58" connectionId="0">
    <xmlCellPr id="1" xr6:uid="{00000000-0010-0000-FD05-000001000000}" uniqueName="P1081414">
      <xmlPr mapId="1" xpath="/GFI-IZD-POD/IPK-E_1000958/P1081414" xmlDataType="decimal"/>
    </xmlCellPr>
  </singleXmlCell>
  <singleXmlCell id="1823" xr6:uid="{00000000-000C-0000-FFFF-FFFFFE050000}" r="O58" connectionId="0">
    <xmlCellPr id="1" xr6:uid="{00000000-0010-0000-FE05-000001000000}" uniqueName="P1081415">
      <xmlPr mapId="1" xpath="/GFI-IZD-POD/IPK-E_1000958/P1081415" xmlDataType="decimal"/>
    </xmlCellPr>
  </singleXmlCell>
  <singleXmlCell id="1824" xr6:uid="{00000000-000C-0000-FFFF-FFFFFF050000}" r="P58" connectionId="0">
    <xmlCellPr id="1" xr6:uid="{00000000-0010-0000-FF05-000001000000}" uniqueName="P1082493">
      <xmlPr mapId="1" xpath="/GFI-IZD-POD/IPK-E_1000958/P1082493" xmlDataType="decimal"/>
    </xmlCellPr>
  </singleXmlCell>
  <singleXmlCell id="1825" xr6:uid="{00000000-000C-0000-FFFF-FFFF00060000}" r="Q58" connectionId="0">
    <xmlCellPr id="1" xr6:uid="{00000000-0010-0000-0006-000001000000}" uniqueName="P1082497">
      <xmlPr mapId="1" xpath="/GFI-IZD-POD/IPK-E_1000958/P1082497" xmlDataType="decimal"/>
    </xmlCellPr>
  </singleXmlCell>
  <singleXmlCell id="1826" xr6:uid="{00000000-000C-0000-FFFF-FFFF01060000}" r="R58" connectionId="0">
    <xmlCellPr id="1" xr6:uid="{00000000-0010-0000-0106-000001000000}" uniqueName="P1082498">
      <xmlPr mapId="1" xpath="/GFI-IZD-POD/IPK-E_1000958/P1082498" xmlDataType="decimal"/>
    </xmlCellPr>
  </singleXmlCell>
  <singleXmlCell id="1827" xr6:uid="{00000000-000C-0000-FFFF-FFFF02060000}" r="S58" connectionId="0">
    <xmlCellPr id="1" xr6:uid="{00000000-0010-0000-0206-000001000000}" uniqueName="P1123100">
      <xmlPr mapId="1" xpath="/GFI-IZD-POD/IPK-E_1000958/P1123100" xmlDataType="decimal"/>
    </xmlCellPr>
  </singleXmlCell>
  <singleXmlCell id="1828" xr6:uid="{00000000-000C-0000-FFFF-FFFF03060000}" r="T58" connectionId="0">
    <xmlCellPr id="1" xr6:uid="{00000000-0010-0000-0306-000001000000}" uniqueName="P1123101">
      <xmlPr mapId="1" xpath="/GFI-IZD-POD/IPK-E_1000958/P1123101" xmlDataType="decimal"/>
    </xmlCellPr>
  </singleXmlCell>
  <singleXmlCell id="1829" xr6:uid="{00000000-000C-0000-FFFF-FFFF04060000}" r="U58" connectionId="0">
    <xmlCellPr id="1" xr6:uid="{00000000-0010-0000-0406-000001000000}" uniqueName="P1082501">
      <xmlPr mapId="1" xpath="/GFI-IZD-POD/IPK-E_1000958/P1082501" xmlDataType="decimal"/>
    </xmlCellPr>
  </singleXmlCell>
  <singleXmlCell id="1830" xr6:uid="{00000000-000C-0000-FFFF-FFFF05060000}" r="V58" connectionId="0">
    <xmlCellPr id="1" xr6:uid="{00000000-0010-0000-0506-000001000000}" uniqueName="P1082437">
      <xmlPr mapId="1" xpath="/GFI-IZD-POD/IPK-E_1000958/P1082437" xmlDataType="decimal"/>
    </xmlCellPr>
  </singleXmlCell>
  <singleXmlCell id="1831" xr6:uid="{00000000-000C-0000-FFFF-FFFF06060000}" r="W58" connectionId="0">
    <xmlCellPr id="1" xr6:uid="{00000000-0010-0000-0606-000001000000}" uniqueName="P1082503">
      <xmlPr mapId="1" xpath="/GFI-IZD-POD/IPK-E_1000958/P1082503" xmlDataType="decimal"/>
    </xmlCellPr>
  </singleXmlCell>
  <singleXmlCell id="1832" xr6:uid="{00000000-000C-0000-FFFF-FFFF07060000}" r="X58" connectionId="0">
    <xmlCellPr id="1" xr6:uid="{00000000-0010-0000-0706-000001000000}" uniqueName="P1082505">
      <xmlPr mapId="1" xpath="/GFI-IZD-POD/IPK-E_1000958/P1082505" xmlDataType="decimal"/>
    </xmlCellPr>
  </singleXmlCell>
  <singleXmlCell id="1833" xr6:uid="{00000000-000C-0000-FFFF-FFFF08060000}" r="Y58" connectionId="0">
    <xmlCellPr id="1" xr6:uid="{00000000-0010-0000-0806-000001000000}" uniqueName="P1082507">
      <xmlPr mapId="1" xpath="/GFI-IZD-POD/IPK-E_1000958/P1082507" xmlDataType="decimal"/>
    </xmlCellPr>
  </singleXmlCell>
  <singleXmlCell id="1834" xr6:uid="{00000000-000C-0000-FFFF-FFFF09060000}" r="H59" connectionId="0">
    <xmlCellPr id="1" xr6:uid="{00000000-0010-0000-0906-000001000000}" uniqueName="P1081416">
      <xmlPr mapId="1" xpath="/GFI-IZD-POD/IPK-E_1000958/P1081416" xmlDataType="decimal"/>
    </xmlCellPr>
  </singleXmlCell>
  <singleXmlCell id="1835" xr6:uid="{00000000-000C-0000-FFFF-FFFF0A060000}" r="I59" connectionId="0">
    <xmlCellPr id="1" xr6:uid="{00000000-0010-0000-0A06-000001000000}" uniqueName="P1081501">
      <xmlPr mapId="1" xpath="/GFI-IZD-POD/IPK-E_1000958/P1081501" xmlDataType="decimal"/>
    </xmlCellPr>
  </singleXmlCell>
  <singleXmlCell id="1836" xr6:uid="{00000000-000C-0000-FFFF-FFFF0B060000}" r="J59" connectionId="0">
    <xmlCellPr id="1" xr6:uid="{00000000-0010-0000-0B06-000001000000}" uniqueName="P1081502">
      <xmlPr mapId="1" xpath="/GFI-IZD-POD/IPK-E_1000958/P1081502" xmlDataType="decimal"/>
    </xmlCellPr>
  </singleXmlCell>
  <singleXmlCell id="1837" xr6:uid="{00000000-000C-0000-FFFF-FFFF0C060000}" r="K59" connectionId="0">
    <xmlCellPr id="1" xr6:uid="{00000000-0010-0000-0C06-000001000000}" uniqueName="P1081503">
      <xmlPr mapId="1" xpath="/GFI-IZD-POD/IPK-E_1000958/P1081503" xmlDataType="decimal"/>
    </xmlCellPr>
  </singleXmlCell>
  <singleXmlCell id="1838" xr6:uid="{00000000-000C-0000-FFFF-FFFF0D060000}" r="L59" connectionId="0">
    <xmlCellPr id="1" xr6:uid="{00000000-0010-0000-0D06-000001000000}" uniqueName="P1081504">
      <xmlPr mapId="1" xpath="/GFI-IZD-POD/IPK-E_1000958/P1081504" xmlDataType="decimal"/>
    </xmlCellPr>
  </singleXmlCell>
  <singleXmlCell id="1839" xr6:uid="{00000000-000C-0000-FFFF-FFFF0E060000}" r="M59" connectionId="0">
    <xmlCellPr id="1" xr6:uid="{00000000-0010-0000-0E06-000001000000}" uniqueName="P1081505">
      <xmlPr mapId="1" xpath="/GFI-IZD-POD/IPK-E_1000958/P1081505" xmlDataType="decimal"/>
    </xmlCellPr>
  </singleXmlCell>
  <singleXmlCell id="1840" xr6:uid="{00000000-000C-0000-FFFF-FFFF0F060000}" r="N59" connectionId="0">
    <xmlCellPr id="1" xr6:uid="{00000000-0010-0000-0F06-000001000000}" uniqueName="P1081506">
      <xmlPr mapId="1" xpath="/GFI-IZD-POD/IPK-E_1000958/P1081506" xmlDataType="decimal"/>
    </xmlCellPr>
  </singleXmlCell>
  <singleXmlCell id="1841" xr6:uid="{00000000-000C-0000-FFFF-FFFF10060000}" r="O59" connectionId="0">
    <xmlCellPr id="1" xr6:uid="{00000000-0010-0000-1006-000001000000}" uniqueName="P1081507">
      <xmlPr mapId="1" xpath="/GFI-IZD-POD/IPK-E_1000958/P1081507" xmlDataType="decimal"/>
    </xmlCellPr>
  </singleXmlCell>
  <singleXmlCell id="1842" xr6:uid="{00000000-000C-0000-FFFF-FFFF11060000}" r="P59" connectionId="0">
    <xmlCellPr id="1" xr6:uid="{00000000-0010-0000-1106-000001000000}" uniqueName="P1082510">
      <xmlPr mapId="1" xpath="/GFI-IZD-POD/IPK-E_1000958/P1082510" xmlDataType="decimal"/>
    </xmlCellPr>
  </singleXmlCell>
  <singleXmlCell id="1843" xr6:uid="{00000000-000C-0000-FFFF-FFFF12060000}" r="Q59" connectionId="0">
    <xmlCellPr id="1" xr6:uid="{00000000-0010-0000-1206-000001000000}" uniqueName="P1082512">
      <xmlPr mapId="1" xpath="/GFI-IZD-POD/IPK-E_1000958/P1082512" xmlDataType="decimal"/>
    </xmlCellPr>
  </singleXmlCell>
  <singleXmlCell id="1844" xr6:uid="{00000000-000C-0000-FFFF-FFFF13060000}" r="R59" connectionId="0">
    <xmlCellPr id="1" xr6:uid="{00000000-0010-0000-1306-000001000000}" uniqueName="P1082514">
      <xmlPr mapId="1" xpath="/GFI-IZD-POD/IPK-E_1000958/P1082514" xmlDataType="decimal"/>
    </xmlCellPr>
  </singleXmlCell>
  <singleXmlCell id="1845" xr6:uid="{00000000-000C-0000-FFFF-FFFF14060000}" r="S59" connectionId="0">
    <xmlCellPr id="1" xr6:uid="{00000000-0010-0000-1406-000001000000}" uniqueName="P1123102">
      <xmlPr mapId="1" xpath="/GFI-IZD-POD/IPK-E_1000958/P1123102" xmlDataType="decimal"/>
    </xmlCellPr>
  </singleXmlCell>
  <singleXmlCell id="1846" xr6:uid="{00000000-000C-0000-FFFF-FFFF15060000}" r="T59" connectionId="0">
    <xmlCellPr id="1" xr6:uid="{00000000-0010-0000-1506-000001000000}" uniqueName="P1123103">
      <xmlPr mapId="1" xpath="/GFI-IZD-POD/IPK-E_1000958/P1123103" xmlDataType="decimal"/>
    </xmlCellPr>
  </singleXmlCell>
  <singleXmlCell id="1847" xr6:uid="{00000000-000C-0000-FFFF-FFFF16060000}" r="U59" connectionId="0">
    <xmlCellPr id="1" xr6:uid="{00000000-0010-0000-1606-000001000000}" uniqueName="P1082516">
      <xmlPr mapId="1" xpath="/GFI-IZD-POD/IPK-E_1000958/P1082516" xmlDataType="decimal"/>
    </xmlCellPr>
  </singleXmlCell>
  <singleXmlCell id="1848" xr6:uid="{00000000-000C-0000-FFFF-FFFF17060000}" r="V59" connectionId="0">
    <xmlCellPr id="1" xr6:uid="{00000000-0010-0000-1706-000001000000}" uniqueName="P1082519">
      <xmlPr mapId="1" xpath="/GFI-IZD-POD/IPK-E_1000958/P1082519" xmlDataType="decimal"/>
    </xmlCellPr>
  </singleXmlCell>
  <singleXmlCell id="1849" xr6:uid="{00000000-000C-0000-FFFF-FFFF18060000}" r="W59" connectionId="0">
    <xmlCellPr id="1" xr6:uid="{00000000-0010-0000-1806-000001000000}" uniqueName="P1082440">
      <xmlPr mapId="1" xpath="/GFI-IZD-POD/IPK-E_1000958/P1082440" xmlDataType="decimal"/>
    </xmlCellPr>
  </singleXmlCell>
  <singleXmlCell id="1850" xr6:uid="{00000000-000C-0000-FFFF-FFFF19060000}" r="X59" connectionId="0">
    <xmlCellPr id="1" xr6:uid="{00000000-0010-0000-1906-000001000000}" uniqueName="P1082521">
      <xmlPr mapId="1" xpath="/GFI-IZD-POD/IPK-E_1000958/P1082521" xmlDataType="decimal"/>
    </xmlCellPr>
  </singleXmlCell>
  <singleXmlCell id="1851" xr6:uid="{00000000-000C-0000-FFFF-FFFF1A060000}" r="Y59" connectionId="0">
    <xmlCellPr id="1" xr6:uid="{00000000-0010-0000-1A06-000001000000}" uniqueName="P1082523">
      <xmlPr mapId="1" xpath="/GFI-IZD-POD/IPK-E_1000958/P1082523" xmlDataType="decimal"/>
    </xmlCellPr>
  </singleXmlCell>
  <singleXmlCell id="1852" xr6:uid="{00000000-000C-0000-FFFF-FFFF1B060000}" r="H61" connectionId="0">
    <xmlCellPr id="1" xr6:uid="{00000000-0010-0000-1B06-000001000000}" uniqueName="P1081508">
      <xmlPr mapId="1" xpath="/GFI-IZD-POD/IPK-E_1000958/P1081508" xmlDataType="decimal"/>
    </xmlCellPr>
  </singleXmlCell>
  <singleXmlCell id="1853" xr6:uid="{00000000-000C-0000-FFFF-FFFF1C060000}" r="I61" connectionId="0">
    <xmlCellPr id="1" xr6:uid="{00000000-0010-0000-1C06-000001000000}" uniqueName="P1081509">
      <xmlPr mapId="1" xpath="/GFI-IZD-POD/IPK-E_1000958/P1081509" xmlDataType="decimal"/>
    </xmlCellPr>
  </singleXmlCell>
  <singleXmlCell id="1854" xr6:uid="{00000000-000C-0000-FFFF-FFFF1D060000}" r="J61" connectionId="0">
    <xmlCellPr id="1" xr6:uid="{00000000-0010-0000-1D06-000001000000}" uniqueName="P1081510">
      <xmlPr mapId="1" xpath="/GFI-IZD-POD/IPK-E_1000958/P1081510" xmlDataType="decimal"/>
    </xmlCellPr>
  </singleXmlCell>
  <singleXmlCell id="1855" xr6:uid="{00000000-000C-0000-FFFF-FFFF1E060000}" r="K61" connectionId="0">
    <xmlCellPr id="1" xr6:uid="{00000000-0010-0000-1E06-000001000000}" uniqueName="P1081511">
      <xmlPr mapId="1" xpath="/GFI-IZD-POD/IPK-E_1000958/P1081511" xmlDataType="decimal"/>
    </xmlCellPr>
  </singleXmlCell>
  <singleXmlCell id="1856" xr6:uid="{00000000-000C-0000-FFFF-FFFF1F060000}" r="L61" connectionId="0">
    <xmlCellPr id="1" xr6:uid="{00000000-0010-0000-1F06-000001000000}" uniqueName="P1081512">
      <xmlPr mapId="1" xpath="/GFI-IZD-POD/IPK-E_1000958/P1081512" xmlDataType="decimal"/>
    </xmlCellPr>
  </singleXmlCell>
  <singleXmlCell id="1857" xr6:uid="{00000000-000C-0000-FFFF-FFFF20060000}" r="M61" connectionId="0">
    <xmlCellPr id="1" xr6:uid="{00000000-0010-0000-2006-000001000000}" uniqueName="P1081513">
      <xmlPr mapId="1" xpath="/GFI-IZD-POD/IPK-E_1000958/P1081513" xmlDataType="decimal"/>
    </xmlCellPr>
  </singleXmlCell>
  <singleXmlCell id="1858" xr6:uid="{00000000-000C-0000-FFFF-FFFF21060000}" r="N61" connectionId="0">
    <xmlCellPr id="1" xr6:uid="{00000000-0010-0000-2106-000001000000}" uniqueName="P1081514">
      <xmlPr mapId="1" xpath="/GFI-IZD-POD/IPK-E_1000958/P1081514" xmlDataType="decimal"/>
    </xmlCellPr>
  </singleXmlCell>
  <singleXmlCell id="1859" xr6:uid="{00000000-000C-0000-FFFF-FFFF22060000}" r="O61" connectionId="0">
    <xmlCellPr id="1" xr6:uid="{00000000-0010-0000-2206-000001000000}" uniqueName="P1081515">
      <xmlPr mapId="1" xpath="/GFI-IZD-POD/IPK-E_1000958/P1081515" xmlDataType="decimal"/>
    </xmlCellPr>
  </singleXmlCell>
  <singleXmlCell id="1860" xr6:uid="{00000000-000C-0000-FFFF-FFFF23060000}" r="P61" connectionId="0">
    <xmlCellPr id="1" xr6:uid="{00000000-0010-0000-2306-000001000000}" uniqueName="P1082525">
      <xmlPr mapId="1" xpath="/GFI-IZD-POD/IPK-E_1000958/P1082525" xmlDataType="decimal"/>
    </xmlCellPr>
  </singleXmlCell>
  <singleXmlCell id="1861" xr6:uid="{00000000-000C-0000-FFFF-FFFF24060000}" r="Q61" connectionId="0">
    <xmlCellPr id="1" xr6:uid="{00000000-0010-0000-2406-000001000000}" uniqueName="P1082527">
      <xmlPr mapId="1" xpath="/GFI-IZD-POD/IPK-E_1000958/P1082527" xmlDataType="decimal"/>
    </xmlCellPr>
  </singleXmlCell>
  <singleXmlCell id="1862" xr6:uid="{00000000-000C-0000-FFFF-FFFF25060000}" r="R61" connectionId="0">
    <xmlCellPr id="1" xr6:uid="{00000000-0010-0000-2506-000001000000}" uniqueName="P1082528">
      <xmlPr mapId="1" xpath="/GFI-IZD-POD/IPK-E_1000958/P1082528" xmlDataType="decimal"/>
    </xmlCellPr>
  </singleXmlCell>
  <singleXmlCell id="1863" xr6:uid="{00000000-000C-0000-FFFF-FFFF26060000}" r="S61" connectionId="0">
    <xmlCellPr id="1" xr6:uid="{00000000-0010-0000-2606-000001000000}" uniqueName="P1123104">
      <xmlPr mapId="1" xpath="/GFI-IZD-POD/IPK-E_1000958/P1123104" xmlDataType="decimal"/>
    </xmlCellPr>
  </singleXmlCell>
  <singleXmlCell id="1864" xr6:uid="{00000000-000C-0000-FFFF-FFFF27060000}" r="T61" connectionId="0">
    <xmlCellPr id="1" xr6:uid="{00000000-0010-0000-2706-000001000000}" uniqueName="P1123105">
      <xmlPr mapId="1" xpath="/GFI-IZD-POD/IPK-E_1000958/P1123105" xmlDataType="decimal"/>
    </xmlCellPr>
  </singleXmlCell>
  <singleXmlCell id="1865" xr6:uid="{00000000-000C-0000-FFFF-FFFF28060000}" r="U61" connectionId="0">
    <xmlCellPr id="1" xr6:uid="{00000000-0010-0000-2806-000001000000}" uniqueName="P1082529">
      <xmlPr mapId="1" xpath="/GFI-IZD-POD/IPK-E_1000958/P1082529" xmlDataType="decimal"/>
    </xmlCellPr>
  </singleXmlCell>
  <singleXmlCell id="1866" xr6:uid="{00000000-000C-0000-FFFF-FFFF29060000}" r="V61" connectionId="0">
    <xmlCellPr id="1" xr6:uid="{00000000-0010-0000-2906-000001000000}" uniqueName="P1082530">
      <xmlPr mapId="1" xpath="/GFI-IZD-POD/IPK-E_1000958/P1082530" xmlDataType="decimal"/>
    </xmlCellPr>
  </singleXmlCell>
  <singleXmlCell id="1867" xr6:uid="{00000000-000C-0000-FFFF-FFFF2A060000}" r="W61" connectionId="0">
    <xmlCellPr id="1" xr6:uid="{00000000-0010-0000-2A06-000001000000}" uniqueName="P1082532">
      <xmlPr mapId="1" xpath="/GFI-IZD-POD/IPK-E_1000958/P1082532" xmlDataType="decimal"/>
    </xmlCellPr>
  </singleXmlCell>
  <singleXmlCell id="1868" xr6:uid="{00000000-000C-0000-FFFF-FFFF2B060000}" r="X61" connectionId="0">
    <xmlCellPr id="1" xr6:uid="{00000000-0010-0000-2B06-000001000000}" uniqueName="P1082442">
      <xmlPr mapId="1" xpath="/GFI-IZD-POD/IPK-E_1000958/P1082442" xmlDataType="decimal"/>
    </xmlCellPr>
  </singleXmlCell>
  <singleXmlCell id="1869" xr6:uid="{00000000-000C-0000-FFFF-FFFF2C060000}" r="Y61" connectionId="0">
    <xmlCellPr id="1" xr6:uid="{00000000-0010-0000-2C06-000001000000}" uniqueName="P1082533">
      <xmlPr mapId="1" xpath="/GFI-IZD-POD/IPK-E_1000958/P1082533" xmlDataType="decimal"/>
    </xmlCellPr>
  </singleXmlCell>
  <singleXmlCell id="1870" xr6:uid="{00000000-000C-0000-FFFF-FFFF2D060000}" r="H62" connectionId="0">
    <xmlCellPr id="1" xr6:uid="{00000000-0010-0000-2D06-000001000000}" uniqueName="P1081516">
      <xmlPr mapId="1" xpath="/GFI-IZD-POD/IPK-E_1000958/P1081516" xmlDataType="decimal"/>
    </xmlCellPr>
  </singleXmlCell>
  <singleXmlCell id="1871" xr6:uid="{00000000-000C-0000-FFFF-FFFF2E060000}" r="I62" connectionId="0">
    <xmlCellPr id="1" xr6:uid="{00000000-0010-0000-2E06-000001000000}" uniqueName="P1081517">
      <xmlPr mapId="1" xpath="/GFI-IZD-POD/IPK-E_1000958/P1081517" xmlDataType="decimal"/>
    </xmlCellPr>
  </singleXmlCell>
  <singleXmlCell id="1872" xr6:uid="{00000000-000C-0000-FFFF-FFFF2F060000}" r="J62" connectionId="0">
    <xmlCellPr id="1" xr6:uid="{00000000-0010-0000-2F06-000001000000}" uniqueName="P1081518">
      <xmlPr mapId="1" xpath="/GFI-IZD-POD/IPK-E_1000958/P1081518" xmlDataType="decimal"/>
    </xmlCellPr>
  </singleXmlCell>
  <singleXmlCell id="1873" xr6:uid="{00000000-000C-0000-FFFF-FFFF30060000}" r="K62" connectionId="0">
    <xmlCellPr id="1" xr6:uid="{00000000-0010-0000-3006-000001000000}" uniqueName="P1081519">
      <xmlPr mapId="1" xpath="/GFI-IZD-POD/IPK-E_1000958/P1081519" xmlDataType="decimal"/>
    </xmlCellPr>
  </singleXmlCell>
  <singleXmlCell id="1874" xr6:uid="{00000000-000C-0000-FFFF-FFFF31060000}" r="L62" connectionId="0">
    <xmlCellPr id="1" xr6:uid="{00000000-0010-0000-3106-000001000000}" uniqueName="P1081520">
      <xmlPr mapId="1" xpath="/GFI-IZD-POD/IPK-E_1000958/P1081520" xmlDataType="decimal"/>
    </xmlCellPr>
  </singleXmlCell>
  <singleXmlCell id="1875" xr6:uid="{00000000-000C-0000-FFFF-FFFF32060000}" r="M62" connectionId="0">
    <xmlCellPr id="1" xr6:uid="{00000000-0010-0000-3206-000001000000}" uniqueName="P1081521">
      <xmlPr mapId="1" xpath="/GFI-IZD-POD/IPK-E_1000958/P1081521" xmlDataType="decimal"/>
    </xmlCellPr>
  </singleXmlCell>
  <singleXmlCell id="1876" xr6:uid="{00000000-000C-0000-FFFF-FFFF33060000}" r="N62" connectionId="0">
    <xmlCellPr id="1" xr6:uid="{00000000-0010-0000-3306-000001000000}" uniqueName="P1081522">
      <xmlPr mapId="1" xpath="/GFI-IZD-POD/IPK-E_1000958/P1081522" xmlDataType="decimal"/>
    </xmlCellPr>
  </singleXmlCell>
  <singleXmlCell id="1877" xr6:uid="{00000000-000C-0000-FFFF-FFFF34060000}" r="O62" connectionId="0">
    <xmlCellPr id="1" xr6:uid="{00000000-0010-0000-3406-000001000000}" uniqueName="P1081523">
      <xmlPr mapId="1" xpath="/GFI-IZD-POD/IPK-E_1000958/P1081523" xmlDataType="decimal"/>
    </xmlCellPr>
  </singleXmlCell>
  <singleXmlCell id="1878" xr6:uid="{00000000-000C-0000-FFFF-FFFF35060000}" r="P62" connectionId="0">
    <xmlCellPr id="1" xr6:uid="{00000000-0010-0000-3506-000001000000}" uniqueName="P1082550">
      <xmlPr mapId="1" xpath="/GFI-IZD-POD/IPK-E_1000958/P1082550" xmlDataType="decimal"/>
    </xmlCellPr>
  </singleXmlCell>
  <singleXmlCell id="1879" xr6:uid="{00000000-000C-0000-FFFF-FFFF36060000}" r="Q62" connectionId="0">
    <xmlCellPr id="1" xr6:uid="{00000000-0010-0000-3606-000001000000}" uniqueName="P1082552">
      <xmlPr mapId="1" xpath="/GFI-IZD-POD/IPK-E_1000958/P1082552" xmlDataType="decimal"/>
    </xmlCellPr>
  </singleXmlCell>
  <singleXmlCell id="1880" xr6:uid="{00000000-000C-0000-FFFF-FFFF37060000}" r="R62" connectionId="0">
    <xmlCellPr id="1" xr6:uid="{00000000-0010-0000-3706-000001000000}" uniqueName="P1082554">
      <xmlPr mapId="1" xpath="/GFI-IZD-POD/IPK-E_1000958/P1082554" xmlDataType="decimal"/>
    </xmlCellPr>
  </singleXmlCell>
  <singleXmlCell id="1881" xr6:uid="{00000000-000C-0000-FFFF-FFFF38060000}" r="S62" connectionId="0">
    <xmlCellPr id="1" xr6:uid="{00000000-0010-0000-3806-000001000000}" uniqueName="P1123106">
      <xmlPr mapId="1" xpath="/GFI-IZD-POD/IPK-E_1000958/P1123106" xmlDataType="decimal"/>
    </xmlCellPr>
  </singleXmlCell>
  <singleXmlCell id="1882" xr6:uid="{00000000-000C-0000-FFFF-FFFF39060000}" r="T62" connectionId="0">
    <xmlCellPr id="1" xr6:uid="{00000000-0010-0000-3906-000001000000}" uniqueName="P1123107">
      <xmlPr mapId="1" xpath="/GFI-IZD-POD/IPK-E_1000958/P1123107" xmlDataType="decimal"/>
    </xmlCellPr>
  </singleXmlCell>
  <singleXmlCell id="1883" xr6:uid="{00000000-000C-0000-FFFF-FFFF3A060000}" r="U62" connectionId="0">
    <xmlCellPr id="1" xr6:uid="{00000000-0010-0000-3A06-000001000000}" uniqueName="P1082558">
      <xmlPr mapId="1" xpath="/GFI-IZD-POD/IPK-E_1000958/P1082558" xmlDataType="decimal"/>
    </xmlCellPr>
  </singleXmlCell>
  <singleXmlCell id="1884" xr6:uid="{00000000-000C-0000-FFFF-FFFF3B060000}" r="V62" connectionId="0">
    <xmlCellPr id="1" xr6:uid="{00000000-0010-0000-3B06-000001000000}" uniqueName="P1082562">
      <xmlPr mapId="1" xpath="/GFI-IZD-POD/IPK-E_1000958/P1082562" xmlDataType="decimal"/>
    </xmlCellPr>
  </singleXmlCell>
  <singleXmlCell id="1885" xr6:uid="{00000000-000C-0000-FFFF-FFFF3C060000}" r="W62" connectionId="0">
    <xmlCellPr id="1" xr6:uid="{00000000-0010-0000-3C06-000001000000}" uniqueName="P1082564">
      <xmlPr mapId="1" xpath="/GFI-IZD-POD/IPK-E_1000958/P1082564" xmlDataType="decimal"/>
    </xmlCellPr>
  </singleXmlCell>
  <singleXmlCell id="1886" xr6:uid="{00000000-000C-0000-FFFF-FFFF3D060000}" r="X62" connectionId="0">
    <xmlCellPr id="1" xr6:uid="{00000000-0010-0000-3D06-000001000000}" uniqueName="P1082566">
      <xmlPr mapId="1" xpath="/GFI-IZD-POD/IPK-E_1000958/P1082566" xmlDataType="decimal"/>
    </xmlCellPr>
  </singleXmlCell>
  <singleXmlCell id="1887" xr6:uid="{00000000-000C-0000-FFFF-FFFF3E060000}" r="Y62" connectionId="0">
    <xmlCellPr id="1" xr6:uid="{00000000-0010-0000-3E06-000001000000}" uniqueName="P1082445">
      <xmlPr mapId="1" xpath="/GFI-IZD-POD/IPK-E_1000958/P1082445" xmlDataType="decimal"/>
    </xmlCellPr>
  </singleXmlCell>
  <singleXmlCell id="1888" xr6:uid="{00000000-000C-0000-FFFF-FFFF3F060000}" r="H63" connectionId="0">
    <xmlCellPr id="1" xr6:uid="{00000000-0010-0000-3F06-000001000000}" uniqueName="P1081524">
      <xmlPr mapId="1" xpath="/GFI-IZD-POD/IPK-E_1000958/P1081524" xmlDataType="decimal"/>
    </xmlCellPr>
  </singleXmlCell>
  <singleXmlCell id="1889" xr6:uid="{00000000-000C-0000-FFFF-FFFF40060000}" r="I63" connectionId="0">
    <xmlCellPr id="1" xr6:uid="{00000000-0010-0000-4006-000001000000}" uniqueName="P1081525">
      <xmlPr mapId="1" xpath="/GFI-IZD-POD/IPK-E_1000958/P1081525" xmlDataType="decimal"/>
    </xmlCellPr>
  </singleXmlCell>
  <singleXmlCell id="1890" xr6:uid="{00000000-000C-0000-FFFF-FFFF41060000}" r="J63" connectionId="0">
    <xmlCellPr id="1" xr6:uid="{00000000-0010-0000-4106-000001000000}" uniqueName="P1081526">
      <xmlPr mapId="1" xpath="/GFI-IZD-POD/IPK-E_1000958/P1081526" xmlDataType="decimal"/>
    </xmlCellPr>
  </singleXmlCell>
  <singleXmlCell id="1891" xr6:uid="{00000000-000C-0000-FFFF-FFFF42060000}" r="K63" connectionId="0">
    <xmlCellPr id="1" xr6:uid="{00000000-0010-0000-4206-000001000000}" uniqueName="P1081527">
      <xmlPr mapId="1" xpath="/GFI-IZD-POD/IPK-E_1000958/P1081527" xmlDataType="decimal"/>
    </xmlCellPr>
  </singleXmlCell>
  <singleXmlCell id="1892" xr6:uid="{00000000-000C-0000-FFFF-FFFF43060000}" r="L63" connectionId="0">
    <xmlCellPr id="1" xr6:uid="{00000000-0010-0000-4306-000001000000}" uniqueName="P1081528">
      <xmlPr mapId="1" xpath="/GFI-IZD-POD/IPK-E_1000958/P1081528" xmlDataType="decimal"/>
    </xmlCellPr>
  </singleXmlCell>
  <singleXmlCell id="1893" xr6:uid="{00000000-000C-0000-FFFF-FFFF44060000}" r="M63" connectionId="0">
    <xmlCellPr id="1" xr6:uid="{00000000-0010-0000-4406-000001000000}" uniqueName="P1081529">
      <xmlPr mapId="1" xpath="/GFI-IZD-POD/IPK-E_1000958/P1081529" xmlDataType="decimal"/>
    </xmlCellPr>
  </singleXmlCell>
  <singleXmlCell id="1894" xr6:uid="{00000000-000C-0000-FFFF-FFFF45060000}" r="N63" connectionId="0">
    <xmlCellPr id="1" xr6:uid="{00000000-0010-0000-4506-000001000000}" uniqueName="P1081530">
      <xmlPr mapId="1" xpath="/GFI-IZD-POD/IPK-E_1000958/P1081530" xmlDataType="decimal"/>
    </xmlCellPr>
  </singleXmlCell>
  <singleXmlCell id="1895" xr6:uid="{00000000-000C-0000-FFFF-FFFF46060000}" r="O63" connectionId="0">
    <xmlCellPr id="1" xr6:uid="{00000000-0010-0000-4606-000001000000}" uniqueName="P1081531">
      <xmlPr mapId="1" xpath="/GFI-IZD-POD/IPK-E_1000958/P1081531" xmlDataType="decimal"/>
    </xmlCellPr>
  </singleXmlCell>
  <singleXmlCell id="1896" xr6:uid="{00000000-000C-0000-FFFF-FFFF47060000}" r="P63" connectionId="0">
    <xmlCellPr id="1" xr6:uid="{00000000-0010-0000-4706-000001000000}" uniqueName="P1082568">
      <xmlPr mapId="1" xpath="/GFI-IZD-POD/IPK-E_1000958/P1082568" xmlDataType="decimal"/>
    </xmlCellPr>
  </singleXmlCell>
  <singleXmlCell id="1897" xr6:uid="{00000000-000C-0000-FFFF-FFFF48060000}" r="Q63" connectionId="0">
    <xmlCellPr id="1" xr6:uid="{00000000-0010-0000-4806-000001000000}" uniqueName="P1082570">
      <xmlPr mapId="1" xpath="/GFI-IZD-POD/IPK-E_1000958/P1082570" xmlDataType="decimal"/>
    </xmlCellPr>
  </singleXmlCell>
  <singleXmlCell id="1898" xr6:uid="{00000000-000C-0000-FFFF-FFFF49060000}" r="R63" connectionId="0">
    <xmlCellPr id="1" xr6:uid="{00000000-0010-0000-4906-000001000000}" uniqueName="P1082573">
      <xmlPr mapId="1" xpath="/GFI-IZD-POD/IPK-E_1000958/P1082573" xmlDataType="decimal"/>
    </xmlCellPr>
  </singleXmlCell>
  <singleXmlCell id="1899" xr6:uid="{00000000-000C-0000-FFFF-FFFF4A060000}" r="S63" connectionId="0">
    <xmlCellPr id="1" xr6:uid="{00000000-0010-0000-4A06-000001000000}" uniqueName="P1123108">
      <xmlPr mapId="1" xpath="/GFI-IZD-POD/IPK-E_1000958/P1123108" xmlDataType="decimal"/>
    </xmlCellPr>
  </singleXmlCell>
  <singleXmlCell id="1900" xr6:uid="{00000000-000C-0000-FFFF-FFFF4B060000}" r="T63" connectionId="0">
    <xmlCellPr id="1" xr6:uid="{00000000-0010-0000-4B06-000001000000}" uniqueName="P1123109">
      <xmlPr mapId="1" xpath="/GFI-IZD-POD/IPK-E_1000958/P1123109" xmlDataType="decimal"/>
    </xmlCellPr>
  </singleXmlCell>
  <singleXmlCell id="1901" xr6:uid="{00000000-000C-0000-FFFF-FFFF4C060000}" r="U63" connectionId="0">
    <xmlCellPr id="1" xr6:uid="{00000000-0010-0000-4C06-000001000000}" uniqueName="P1082576">
      <xmlPr mapId="1" xpath="/GFI-IZD-POD/IPK-E_1000958/P1082576" xmlDataType="decimal"/>
    </xmlCellPr>
  </singleXmlCell>
  <singleXmlCell id="1902" xr6:uid="{00000000-000C-0000-FFFF-FFFF4D060000}" r="V63" connectionId="0">
    <xmlCellPr id="1" xr6:uid="{00000000-0010-0000-4D06-000001000000}" uniqueName="P1082578">
      <xmlPr mapId="1" xpath="/GFI-IZD-POD/IPK-E_1000958/P1082578" xmlDataType="decimal"/>
    </xmlCellPr>
  </singleXmlCell>
  <singleXmlCell id="1903" xr6:uid="{00000000-000C-0000-FFFF-FFFF4E060000}" r="W63" connectionId="0">
    <xmlCellPr id="1" xr6:uid="{00000000-0010-0000-4E06-000001000000}" uniqueName="P1082580">
      <xmlPr mapId="1" xpath="/GFI-IZD-POD/IPK-E_1000958/P1082580" xmlDataType="decimal"/>
    </xmlCellPr>
  </singleXmlCell>
  <singleXmlCell id="1904" xr6:uid="{00000000-000C-0000-FFFF-FFFF4F060000}" r="X63" connectionId="0">
    <xmlCellPr id="1" xr6:uid="{00000000-0010-0000-4F06-000001000000}" uniqueName="P1082582">
      <xmlPr mapId="1" xpath="/GFI-IZD-POD/IPK-E_1000958/P1082582" xmlDataType="decimal"/>
    </xmlCellPr>
  </singleXmlCell>
  <singleXmlCell id="1905" xr6:uid="{00000000-000C-0000-FFFF-FFFF50060000}" r="Y63" connectionId="0">
    <xmlCellPr id="1" xr6:uid="{00000000-0010-0000-5006-000001000000}" uniqueName="P1082584">
      <xmlPr mapId="1" xpath="/GFI-IZD-POD/IPK-E_1000958/P1082584" xmlDataType="decimal"/>
    </xmlCellPr>
  </singleXmlCell>
</singleXmlCel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71"/>
  <sheetViews>
    <sheetView workbookViewId="0">
      <selection activeCell="D32" sqref="D32:G32"/>
    </sheetView>
  </sheetViews>
  <sheetFormatPr defaultRowHeight="12.75"/>
  <cols>
    <col min="9" max="9" width="13.42578125" customWidth="1"/>
  </cols>
  <sheetData>
    <row r="1" spans="1:10" ht="15.75">
      <c r="A1" s="137"/>
      <c r="B1" s="138"/>
      <c r="C1" s="138"/>
      <c r="D1" s="15"/>
      <c r="E1" s="15"/>
      <c r="F1" s="15"/>
      <c r="G1" s="15"/>
      <c r="H1" s="15"/>
      <c r="I1" s="15"/>
      <c r="J1" s="16"/>
    </row>
    <row r="2" spans="1:10" ht="14.45" customHeight="1">
      <c r="A2" s="139" t="s">
        <v>316</v>
      </c>
      <c r="B2" s="140"/>
      <c r="C2" s="140"/>
      <c r="D2" s="140"/>
      <c r="E2" s="140"/>
      <c r="F2" s="140"/>
      <c r="G2" s="140"/>
      <c r="H2" s="140"/>
      <c r="I2" s="140"/>
      <c r="J2" s="141"/>
    </row>
    <row r="3" spans="1:10" ht="15">
      <c r="A3" s="51"/>
      <c r="B3" s="52"/>
      <c r="C3" s="52"/>
      <c r="D3" s="52"/>
      <c r="E3" s="52"/>
      <c r="F3" s="52"/>
      <c r="G3" s="52"/>
      <c r="H3" s="52"/>
      <c r="I3" s="52"/>
      <c r="J3" s="53"/>
    </row>
    <row r="4" spans="1:10" ht="33.6" customHeight="1">
      <c r="A4" s="142" t="s">
        <v>301</v>
      </c>
      <c r="B4" s="143"/>
      <c r="C4" s="143"/>
      <c r="D4" s="143"/>
      <c r="E4" s="144">
        <v>45658</v>
      </c>
      <c r="F4" s="145"/>
      <c r="G4" s="59" t="s">
        <v>0</v>
      </c>
      <c r="H4" s="144" t="s">
        <v>464</v>
      </c>
      <c r="I4" s="145"/>
      <c r="J4" s="17"/>
    </row>
    <row r="5" spans="1:10" s="64" customFormat="1" ht="10.15" customHeight="1">
      <c r="A5" s="146"/>
      <c r="B5" s="147"/>
      <c r="C5" s="147"/>
      <c r="D5" s="147"/>
      <c r="E5" s="147"/>
      <c r="F5" s="147"/>
      <c r="G5" s="147"/>
      <c r="H5" s="147"/>
      <c r="I5" s="147"/>
      <c r="J5" s="148"/>
    </row>
    <row r="6" spans="1:10" ht="20.45" customHeight="1">
      <c r="A6" s="54"/>
      <c r="B6" s="65" t="s">
        <v>321</v>
      </c>
      <c r="C6" s="55"/>
      <c r="D6" s="55"/>
      <c r="E6" s="77">
        <v>2025</v>
      </c>
      <c r="F6" s="66"/>
      <c r="G6" s="59"/>
      <c r="H6" s="66"/>
      <c r="I6" s="66"/>
      <c r="J6" s="26"/>
    </row>
    <row r="7" spans="1:10" s="68" customFormat="1" ht="10.9" customHeight="1">
      <c r="A7" s="54"/>
      <c r="B7" s="55"/>
      <c r="C7" s="55"/>
      <c r="D7" s="55"/>
      <c r="E7" s="67"/>
      <c r="F7" s="67"/>
      <c r="G7" s="59"/>
      <c r="H7" s="67"/>
      <c r="I7" s="67"/>
      <c r="J7" s="26"/>
    </row>
    <row r="8" spans="1:10" ht="37.9" customHeight="1">
      <c r="A8" s="150" t="s">
        <v>322</v>
      </c>
      <c r="B8" s="151"/>
      <c r="C8" s="151"/>
      <c r="D8" s="151"/>
      <c r="E8" s="151"/>
      <c r="F8" s="151"/>
      <c r="G8" s="151"/>
      <c r="H8" s="151"/>
      <c r="I8" s="151"/>
      <c r="J8" s="18"/>
    </row>
    <row r="9" spans="1:10" ht="14.25">
      <c r="A9" s="19"/>
      <c r="B9" s="47"/>
      <c r="C9" s="47"/>
      <c r="D9" s="47"/>
      <c r="E9" s="149"/>
      <c r="F9" s="149"/>
      <c r="G9" s="99"/>
      <c r="H9" s="99"/>
      <c r="I9" s="57"/>
      <c r="J9" s="58"/>
    </row>
    <row r="10" spans="1:10" ht="25.9" customHeight="1">
      <c r="A10" s="117" t="s">
        <v>302</v>
      </c>
      <c r="B10" s="118"/>
      <c r="C10" s="129" t="s">
        <v>446</v>
      </c>
      <c r="D10" s="130"/>
      <c r="E10" s="49"/>
      <c r="F10" s="152" t="s">
        <v>323</v>
      </c>
      <c r="G10" s="153"/>
      <c r="H10" s="111" t="s">
        <v>444</v>
      </c>
      <c r="I10" s="112"/>
      <c r="J10" s="20"/>
    </row>
    <row r="11" spans="1:10" ht="15.6" customHeight="1">
      <c r="A11" s="19"/>
      <c r="B11" s="47"/>
      <c r="C11" s="47"/>
      <c r="D11" s="47"/>
      <c r="E11" s="136"/>
      <c r="F11" s="136"/>
      <c r="G11" s="136"/>
      <c r="H11" s="136"/>
      <c r="I11" s="50"/>
      <c r="J11" s="20"/>
    </row>
    <row r="12" spans="1:10" ht="21" customHeight="1">
      <c r="A12" s="101" t="s">
        <v>317</v>
      </c>
      <c r="B12" s="118"/>
      <c r="C12" s="129" t="s">
        <v>447</v>
      </c>
      <c r="D12" s="130"/>
      <c r="E12" s="135"/>
      <c r="F12" s="136"/>
      <c r="G12" s="136"/>
      <c r="H12" s="136"/>
      <c r="I12" s="50"/>
      <c r="J12" s="20"/>
    </row>
    <row r="13" spans="1:10" ht="10.9" customHeight="1">
      <c r="A13" s="49"/>
      <c r="B13" s="50"/>
      <c r="C13" s="47"/>
      <c r="D13" s="47"/>
      <c r="E13" s="99"/>
      <c r="F13" s="99"/>
      <c r="G13" s="99"/>
      <c r="H13" s="99"/>
      <c r="I13" s="47"/>
      <c r="J13" s="21"/>
    </row>
    <row r="14" spans="1:10" ht="22.9" customHeight="1">
      <c r="A14" s="101" t="s">
        <v>303</v>
      </c>
      <c r="B14" s="128"/>
      <c r="C14" s="129" t="s">
        <v>448</v>
      </c>
      <c r="D14" s="130"/>
      <c r="E14" s="134"/>
      <c r="F14" s="119"/>
      <c r="G14" s="63" t="s">
        <v>324</v>
      </c>
      <c r="H14" s="129" t="s">
        <v>449</v>
      </c>
      <c r="I14" s="130"/>
      <c r="J14" s="60"/>
    </row>
    <row r="15" spans="1:10" ht="14.45" customHeight="1">
      <c r="A15" s="49"/>
      <c r="B15" s="50"/>
      <c r="C15" s="47"/>
      <c r="D15" s="47"/>
      <c r="E15" s="99"/>
      <c r="F15" s="99"/>
      <c r="G15" s="99"/>
      <c r="H15" s="99"/>
      <c r="I15" s="47"/>
      <c r="J15" s="21"/>
    </row>
    <row r="16" spans="1:10" ht="13.15" customHeight="1">
      <c r="A16" s="101" t="s">
        <v>325</v>
      </c>
      <c r="B16" s="128"/>
      <c r="C16" s="129" t="s">
        <v>450</v>
      </c>
      <c r="D16" s="130"/>
      <c r="E16" s="56"/>
      <c r="F16" s="56"/>
      <c r="G16" s="56"/>
      <c r="H16" s="56"/>
      <c r="I16" s="56"/>
      <c r="J16" s="60"/>
    </row>
    <row r="17" spans="1:10" ht="14.45" customHeight="1">
      <c r="A17" s="131"/>
      <c r="B17" s="132"/>
      <c r="C17" s="132"/>
      <c r="D17" s="132"/>
      <c r="E17" s="132"/>
      <c r="F17" s="132"/>
      <c r="G17" s="132"/>
      <c r="H17" s="132"/>
      <c r="I17" s="132"/>
      <c r="J17" s="133"/>
    </row>
    <row r="18" spans="1:10">
      <c r="A18" s="117" t="s">
        <v>304</v>
      </c>
      <c r="B18" s="118"/>
      <c r="C18" s="103" t="s">
        <v>451</v>
      </c>
      <c r="D18" s="104"/>
      <c r="E18" s="104"/>
      <c r="F18" s="104"/>
      <c r="G18" s="104"/>
      <c r="H18" s="104"/>
      <c r="I18" s="104"/>
      <c r="J18" s="105"/>
    </row>
    <row r="19" spans="1:10" ht="14.25">
      <c r="A19" s="19"/>
      <c r="B19" s="47"/>
      <c r="C19" s="62"/>
      <c r="D19" s="47"/>
      <c r="E19" s="99"/>
      <c r="F19" s="99"/>
      <c r="G19" s="99"/>
      <c r="H19" s="99"/>
      <c r="I19" s="47"/>
      <c r="J19" s="21"/>
    </row>
    <row r="20" spans="1:10" ht="14.25">
      <c r="A20" s="117" t="s">
        <v>305</v>
      </c>
      <c r="B20" s="118"/>
      <c r="C20" s="111">
        <v>10000</v>
      </c>
      <c r="D20" s="112"/>
      <c r="E20" s="99"/>
      <c r="F20" s="99"/>
      <c r="G20" s="103" t="s">
        <v>452</v>
      </c>
      <c r="H20" s="104"/>
      <c r="I20" s="104"/>
      <c r="J20" s="105"/>
    </row>
    <row r="21" spans="1:10" ht="14.25">
      <c r="A21" s="19"/>
      <c r="B21" s="47"/>
      <c r="C21" s="47"/>
      <c r="D21" s="47"/>
      <c r="E21" s="99"/>
      <c r="F21" s="99"/>
      <c r="G21" s="99"/>
      <c r="H21" s="99"/>
      <c r="I21" s="47"/>
      <c r="J21" s="21"/>
    </row>
    <row r="22" spans="1:10">
      <c r="A22" s="117" t="s">
        <v>306</v>
      </c>
      <c r="B22" s="118"/>
      <c r="C22" s="103" t="s">
        <v>453</v>
      </c>
      <c r="D22" s="104"/>
      <c r="E22" s="104"/>
      <c r="F22" s="104"/>
      <c r="G22" s="104"/>
      <c r="H22" s="104"/>
      <c r="I22" s="104"/>
      <c r="J22" s="105"/>
    </row>
    <row r="23" spans="1:10" ht="14.25">
      <c r="A23" s="19"/>
      <c r="B23" s="47"/>
      <c r="C23" s="47"/>
      <c r="D23" s="47"/>
      <c r="E23" s="99"/>
      <c r="F23" s="99"/>
      <c r="G23" s="99"/>
      <c r="H23" s="99"/>
      <c r="I23" s="47"/>
      <c r="J23" s="21"/>
    </row>
    <row r="24" spans="1:10" ht="14.25">
      <c r="A24" s="117" t="s">
        <v>307</v>
      </c>
      <c r="B24" s="118"/>
      <c r="C24" s="123" t="s">
        <v>454</v>
      </c>
      <c r="D24" s="124"/>
      <c r="E24" s="124"/>
      <c r="F24" s="124"/>
      <c r="G24" s="124"/>
      <c r="H24" s="124"/>
      <c r="I24" s="124"/>
      <c r="J24" s="125"/>
    </row>
    <row r="25" spans="1:10" ht="14.25">
      <c r="A25" s="19"/>
      <c r="B25" s="47"/>
      <c r="C25" s="62"/>
      <c r="D25" s="47"/>
      <c r="E25" s="99"/>
      <c r="F25" s="99"/>
      <c r="G25" s="99"/>
      <c r="H25" s="99"/>
      <c r="I25" s="47"/>
      <c r="J25" s="21"/>
    </row>
    <row r="26" spans="1:10" ht="14.25">
      <c r="A26" s="117" t="s">
        <v>308</v>
      </c>
      <c r="B26" s="118"/>
      <c r="C26" s="123" t="s">
        <v>455</v>
      </c>
      <c r="D26" s="124"/>
      <c r="E26" s="124"/>
      <c r="F26" s="124"/>
      <c r="G26" s="124"/>
      <c r="H26" s="124"/>
      <c r="I26" s="124"/>
      <c r="J26" s="125"/>
    </row>
    <row r="27" spans="1:10" ht="13.9" customHeight="1">
      <c r="A27" s="19"/>
      <c r="B27" s="47"/>
      <c r="C27" s="62"/>
      <c r="D27" s="47"/>
      <c r="E27" s="99"/>
      <c r="F27" s="99"/>
      <c r="G27" s="99"/>
      <c r="H27" s="99"/>
      <c r="I27" s="47"/>
      <c r="J27" s="21"/>
    </row>
    <row r="28" spans="1:10" ht="22.9" customHeight="1">
      <c r="A28" s="101" t="s">
        <v>318</v>
      </c>
      <c r="B28" s="118"/>
      <c r="C28" s="34">
        <v>299</v>
      </c>
      <c r="D28" s="22"/>
      <c r="E28" s="122"/>
      <c r="F28" s="122"/>
      <c r="G28" s="122"/>
      <c r="H28" s="122"/>
      <c r="I28" s="126"/>
      <c r="J28" s="127"/>
    </row>
    <row r="29" spans="1:10" ht="14.25">
      <c r="A29" s="19"/>
      <c r="B29" s="47"/>
      <c r="C29" s="47"/>
      <c r="D29" s="47"/>
      <c r="E29" s="99"/>
      <c r="F29" s="99"/>
      <c r="G29" s="99"/>
      <c r="H29" s="99"/>
      <c r="I29" s="47"/>
      <c r="J29" s="21"/>
    </row>
    <row r="30" spans="1:10" ht="15">
      <c r="A30" s="117" t="s">
        <v>309</v>
      </c>
      <c r="B30" s="118"/>
      <c r="C30" s="76" t="s">
        <v>327</v>
      </c>
      <c r="D30" s="113" t="s">
        <v>326</v>
      </c>
      <c r="E30" s="114"/>
      <c r="F30" s="114"/>
      <c r="G30" s="114"/>
      <c r="H30" s="69" t="s">
        <v>327</v>
      </c>
      <c r="I30" s="70" t="s">
        <v>328</v>
      </c>
      <c r="J30" s="71"/>
    </row>
    <row r="31" spans="1:10">
      <c r="A31" s="117"/>
      <c r="B31" s="118"/>
      <c r="C31" s="23"/>
      <c r="D31" s="59"/>
      <c r="E31" s="119"/>
      <c r="F31" s="119"/>
      <c r="G31" s="119"/>
      <c r="H31" s="119"/>
      <c r="I31" s="120"/>
      <c r="J31" s="121"/>
    </row>
    <row r="32" spans="1:10">
      <c r="A32" s="117" t="s">
        <v>319</v>
      </c>
      <c r="B32" s="118"/>
      <c r="C32" s="34" t="s">
        <v>331</v>
      </c>
      <c r="D32" s="113" t="s">
        <v>329</v>
      </c>
      <c r="E32" s="114"/>
      <c r="F32" s="114"/>
      <c r="G32" s="114"/>
      <c r="H32" s="72" t="s">
        <v>330</v>
      </c>
      <c r="I32" s="73" t="s">
        <v>331</v>
      </c>
      <c r="J32" s="74"/>
    </row>
    <row r="33" spans="1:10" ht="14.25">
      <c r="A33" s="19"/>
      <c r="B33" s="47"/>
      <c r="C33" s="47"/>
      <c r="D33" s="47"/>
      <c r="E33" s="99"/>
      <c r="F33" s="99"/>
      <c r="G33" s="99"/>
      <c r="H33" s="99"/>
      <c r="I33" s="47"/>
      <c r="J33" s="21"/>
    </row>
    <row r="34" spans="1:10">
      <c r="A34" s="113" t="s">
        <v>320</v>
      </c>
      <c r="B34" s="114"/>
      <c r="C34" s="114"/>
      <c r="D34" s="114"/>
      <c r="E34" s="114" t="s">
        <v>310</v>
      </c>
      <c r="F34" s="114"/>
      <c r="G34" s="114"/>
      <c r="H34" s="114"/>
      <c r="I34" s="114"/>
      <c r="J34" s="24" t="s">
        <v>311</v>
      </c>
    </row>
    <row r="35" spans="1:10" ht="14.25">
      <c r="A35" s="19"/>
      <c r="B35" s="47"/>
      <c r="C35" s="47"/>
      <c r="D35" s="47"/>
      <c r="E35" s="99"/>
      <c r="F35" s="99"/>
      <c r="G35" s="99"/>
      <c r="H35" s="99"/>
      <c r="I35" s="47"/>
      <c r="J35" s="58"/>
    </row>
    <row r="36" spans="1:10">
      <c r="A36" s="106"/>
      <c r="B36" s="107"/>
      <c r="C36" s="107"/>
      <c r="D36" s="107"/>
      <c r="E36" s="106"/>
      <c r="F36" s="107"/>
      <c r="G36" s="107"/>
      <c r="H36" s="107"/>
      <c r="I36" s="108"/>
      <c r="J36" s="48"/>
    </row>
    <row r="37" spans="1:10" ht="14.25">
      <c r="A37" s="19"/>
      <c r="B37" s="47"/>
      <c r="C37" s="62"/>
      <c r="D37" s="116"/>
      <c r="E37" s="116"/>
      <c r="F37" s="116"/>
      <c r="G37" s="116"/>
      <c r="H37" s="116"/>
      <c r="I37" s="116"/>
      <c r="J37" s="21"/>
    </row>
    <row r="38" spans="1:10">
      <c r="A38" s="106"/>
      <c r="B38" s="107"/>
      <c r="C38" s="107"/>
      <c r="D38" s="108"/>
      <c r="E38" s="106"/>
      <c r="F38" s="107"/>
      <c r="G38" s="107"/>
      <c r="H38" s="107"/>
      <c r="I38" s="108"/>
      <c r="J38" s="34"/>
    </row>
    <row r="39" spans="1:10" ht="14.25">
      <c r="A39" s="19"/>
      <c r="B39" s="47"/>
      <c r="C39" s="62"/>
      <c r="D39" s="61"/>
      <c r="E39" s="116"/>
      <c r="F39" s="116"/>
      <c r="G39" s="116"/>
      <c r="H39" s="116"/>
      <c r="I39" s="50"/>
      <c r="J39" s="21"/>
    </row>
    <row r="40" spans="1:10">
      <c r="A40" s="106"/>
      <c r="B40" s="107"/>
      <c r="C40" s="107"/>
      <c r="D40" s="108"/>
      <c r="E40" s="106"/>
      <c r="F40" s="107"/>
      <c r="G40" s="107"/>
      <c r="H40" s="107"/>
      <c r="I40" s="108"/>
      <c r="J40" s="34"/>
    </row>
    <row r="41" spans="1:10" ht="14.25">
      <c r="A41" s="19"/>
      <c r="B41" s="47"/>
      <c r="C41" s="62"/>
      <c r="D41" s="61"/>
      <c r="E41" s="61"/>
      <c r="F41" s="61"/>
      <c r="G41" s="61"/>
      <c r="H41" s="61"/>
      <c r="I41" s="50"/>
      <c r="J41" s="21"/>
    </row>
    <row r="42" spans="1:10">
      <c r="A42" s="106"/>
      <c r="B42" s="107"/>
      <c r="C42" s="107"/>
      <c r="D42" s="108"/>
      <c r="E42" s="106"/>
      <c r="F42" s="107"/>
      <c r="G42" s="107"/>
      <c r="H42" s="107"/>
      <c r="I42" s="108"/>
      <c r="J42" s="34"/>
    </row>
    <row r="43" spans="1:10" ht="14.25">
      <c r="A43" s="25"/>
      <c r="B43" s="62"/>
      <c r="C43" s="98"/>
      <c r="D43" s="98"/>
      <c r="E43" s="99"/>
      <c r="F43" s="99"/>
      <c r="G43" s="98"/>
      <c r="H43" s="98"/>
      <c r="I43" s="98"/>
      <c r="J43" s="21"/>
    </row>
    <row r="44" spans="1:10">
      <c r="A44" s="106"/>
      <c r="B44" s="107"/>
      <c r="C44" s="107"/>
      <c r="D44" s="108"/>
      <c r="E44" s="106"/>
      <c r="F44" s="107"/>
      <c r="G44" s="107"/>
      <c r="H44" s="107"/>
      <c r="I44" s="108"/>
      <c r="J44" s="34"/>
    </row>
    <row r="45" spans="1:10" ht="14.25">
      <c r="A45" s="25"/>
      <c r="B45" s="62"/>
      <c r="C45" s="62"/>
      <c r="D45" s="47"/>
      <c r="E45" s="115"/>
      <c r="F45" s="115"/>
      <c r="G45" s="98"/>
      <c r="H45" s="98"/>
      <c r="I45" s="47"/>
      <c r="J45" s="21"/>
    </row>
    <row r="46" spans="1:10">
      <c r="A46" s="106"/>
      <c r="B46" s="107"/>
      <c r="C46" s="107"/>
      <c r="D46" s="108"/>
      <c r="E46" s="106"/>
      <c r="F46" s="107"/>
      <c r="G46" s="107"/>
      <c r="H46" s="107"/>
      <c r="I46" s="108"/>
      <c r="J46" s="34"/>
    </row>
    <row r="47" spans="1:10" ht="14.25">
      <c r="A47" s="25"/>
      <c r="B47" s="62"/>
      <c r="C47" s="62"/>
      <c r="D47" s="47"/>
      <c r="E47" s="99"/>
      <c r="F47" s="99"/>
      <c r="G47" s="98"/>
      <c r="H47" s="98"/>
      <c r="I47" s="47"/>
      <c r="J47" s="75" t="s">
        <v>332</v>
      </c>
    </row>
    <row r="48" spans="1:10" ht="14.25">
      <c r="A48" s="25"/>
      <c r="B48" s="62"/>
      <c r="C48" s="62"/>
      <c r="D48" s="47"/>
      <c r="E48" s="99"/>
      <c r="F48" s="99"/>
      <c r="G48" s="98"/>
      <c r="H48" s="98"/>
      <c r="I48" s="47"/>
      <c r="J48" s="75" t="s">
        <v>333</v>
      </c>
    </row>
    <row r="49" spans="1:10" ht="14.45" customHeight="1">
      <c r="A49" s="101" t="s">
        <v>312</v>
      </c>
      <c r="B49" s="102"/>
      <c r="C49" s="111" t="s">
        <v>333</v>
      </c>
      <c r="D49" s="112"/>
      <c r="E49" s="109" t="s">
        <v>334</v>
      </c>
      <c r="F49" s="110"/>
      <c r="G49" s="103"/>
      <c r="H49" s="104"/>
      <c r="I49" s="104"/>
      <c r="J49" s="105"/>
    </row>
    <row r="50" spans="1:10" ht="14.25">
      <c r="A50" s="25"/>
      <c r="B50" s="62"/>
      <c r="C50" s="98"/>
      <c r="D50" s="98"/>
      <c r="E50" s="99"/>
      <c r="F50" s="99"/>
      <c r="G50" s="100" t="s">
        <v>335</v>
      </c>
      <c r="H50" s="100"/>
      <c r="I50" s="100"/>
      <c r="J50" s="26"/>
    </row>
    <row r="51" spans="1:10" ht="13.9" customHeight="1">
      <c r="A51" s="101" t="s">
        <v>313</v>
      </c>
      <c r="B51" s="102"/>
      <c r="C51" s="103" t="s">
        <v>456</v>
      </c>
      <c r="D51" s="104"/>
      <c r="E51" s="104"/>
      <c r="F51" s="104"/>
      <c r="G51" s="104"/>
      <c r="H51" s="104"/>
      <c r="I51" s="104"/>
      <c r="J51" s="105"/>
    </row>
    <row r="52" spans="1:10" ht="14.25">
      <c r="A52" s="19"/>
      <c r="B52" s="47"/>
      <c r="C52" s="122" t="s">
        <v>314</v>
      </c>
      <c r="D52" s="122"/>
      <c r="E52" s="122"/>
      <c r="F52" s="122"/>
      <c r="G52" s="122"/>
      <c r="H52" s="122"/>
      <c r="I52" s="122"/>
      <c r="J52" s="21"/>
    </row>
    <row r="53" spans="1:10" ht="14.25">
      <c r="A53" s="101" t="s">
        <v>315</v>
      </c>
      <c r="B53" s="102"/>
      <c r="C53" s="158" t="s">
        <v>457</v>
      </c>
      <c r="D53" s="159"/>
      <c r="E53" s="160"/>
      <c r="F53" s="99"/>
      <c r="G53" s="99"/>
      <c r="H53" s="114"/>
      <c r="I53" s="114"/>
      <c r="J53" s="161"/>
    </row>
    <row r="54" spans="1:10" ht="14.25">
      <c r="A54" s="19"/>
      <c r="B54" s="47"/>
      <c r="C54" s="62"/>
      <c r="D54" s="47"/>
      <c r="E54" s="99"/>
      <c r="F54" s="99"/>
      <c r="G54" s="99"/>
      <c r="H54" s="99"/>
      <c r="I54" s="47"/>
      <c r="J54" s="21"/>
    </row>
    <row r="55" spans="1:10" ht="14.45" customHeight="1">
      <c r="A55" s="101" t="s">
        <v>307</v>
      </c>
      <c r="B55" s="102"/>
      <c r="C55" s="154" t="s">
        <v>458</v>
      </c>
      <c r="D55" s="155"/>
      <c r="E55" s="155"/>
      <c r="F55" s="155"/>
      <c r="G55" s="155"/>
      <c r="H55" s="155"/>
      <c r="I55" s="155"/>
      <c r="J55" s="156"/>
    </row>
    <row r="56" spans="1:10" ht="14.25">
      <c r="A56" s="19"/>
      <c r="B56" s="47"/>
      <c r="C56" s="47"/>
      <c r="D56" s="47"/>
      <c r="E56" s="99"/>
      <c r="F56" s="99"/>
      <c r="G56" s="99"/>
      <c r="H56" s="99"/>
      <c r="I56" s="47"/>
      <c r="J56" s="21"/>
    </row>
    <row r="57" spans="1:10" ht="14.25">
      <c r="A57" s="101" t="s">
        <v>336</v>
      </c>
      <c r="B57" s="102"/>
      <c r="C57" s="154" t="s">
        <v>459</v>
      </c>
      <c r="D57" s="155"/>
      <c r="E57" s="155"/>
      <c r="F57" s="155"/>
      <c r="G57" s="155"/>
      <c r="H57" s="155"/>
      <c r="I57" s="155"/>
      <c r="J57" s="156"/>
    </row>
    <row r="58" spans="1:10" ht="14.45" customHeight="1">
      <c r="A58" s="19"/>
      <c r="B58" s="47"/>
      <c r="C58" s="100" t="s">
        <v>337</v>
      </c>
      <c r="D58" s="100"/>
      <c r="E58" s="100"/>
      <c r="F58" s="100"/>
      <c r="G58" s="47"/>
      <c r="H58" s="47"/>
      <c r="I58" s="47"/>
      <c r="J58" s="21"/>
    </row>
    <row r="59" spans="1:10" ht="14.25">
      <c r="A59" s="101" t="s">
        <v>338</v>
      </c>
      <c r="B59" s="102"/>
      <c r="C59" s="154" t="s">
        <v>460</v>
      </c>
      <c r="D59" s="155"/>
      <c r="E59" s="155"/>
      <c r="F59" s="155"/>
      <c r="G59" s="155"/>
      <c r="H59" s="155"/>
      <c r="I59" s="155"/>
      <c r="J59" s="156"/>
    </row>
    <row r="60" spans="1:10" ht="14.45" customHeight="1">
      <c r="A60" s="27"/>
      <c r="B60" s="28"/>
      <c r="C60" s="157" t="s">
        <v>339</v>
      </c>
      <c r="D60" s="157"/>
      <c r="E60" s="157"/>
      <c r="F60" s="157"/>
      <c r="G60" s="157"/>
      <c r="H60" s="28"/>
      <c r="I60" s="28"/>
      <c r="J60" s="29"/>
    </row>
    <row r="67" ht="27" customHeight="1"/>
    <row r="71" ht="38.450000000000003" customHeight="1"/>
  </sheetData>
  <sheetProtection algorithmName="SHA-512" hashValue="n49zfb2/Q2voJxUayvX84Dn+dDdNsvuSVx6zclc9EZsP6nNJVSel3yPbWh/72LTp8l/3U9yegl7S/VBj4QoYQw==" saltValue="runVpECY1AjsontnHAxPBg==" spinCount="100000" sheet="1" formatCells="0" insertRows="0"/>
  <mergeCells count="122">
    <mergeCell ref="E56:F56"/>
    <mergeCell ref="G56:H56"/>
    <mergeCell ref="A57:B57"/>
    <mergeCell ref="C57:J57"/>
    <mergeCell ref="C58:F58"/>
    <mergeCell ref="A59:B59"/>
    <mergeCell ref="C59:J59"/>
    <mergeCell ref="C60:G60"/>
    <mergeCell ref="C52:I52"/>
    <mergeCell ref="A53:B53"/>
    <mergeCell ref="C53:E53"/>
    <mergeCell ref="F53:G53"/>
    <mergeCell ref="H53:J53"/>
    <mergeCell ref="E54:F54"/>
    <mergeCell ref="G54:H54"/>
    <mergeCell ref="A55:B55"/>
    <mergeCell ref="C55:J55"/>
    <mergeCell ref="A1:C1"/>
    <mergeCell ref="A2:J2"/>
    <mergeCell ref="A4:D4"/>
    <mergeCell ref="E4:F4"/>
    <mergeCell ref="H4:I4"/>
    <mergeCell ref="A5:J5"/>
    <mergeCell ref="E11:F11"/>
    <mergeCell ref="G11:H11"/>
    <mergeCell ref="E9:F9"/>
    <mergeCell ref="G9:H9"/>
    <mergeCell ref="A8:I8"/>
    <mergeCell ref="A10:B10"/>
    <mergeCell ref="C10:D10"/>
    <mergeCell ref="F10:G10"/>
    <mergeCell ref="H10:I10"/>
    <mergeCell ref="E14:F14"/>
    <mergeCell ref="E15:F15"/>
    <mergeCell ref="A12:B12"/>
    <mergeCell ref="C12:D12"/>
    <mergeCell ref="E12:F12"/>
    <mergeCell ref="G12:H12"/>
    <mergeCell ref="E13:F13"/>
    <mergeCell ref="G13:H13"/>
    <mergeCell ref="A14:B14"/>
    <mergeCell ref="C14:D14"/>
    <mergeCell ref="H14:I14"/>
    <mergeCell ref="G15:H15"/>
    <mergeCell ref="E20:F20"/>
    <mergeCell ref="A16:B16"/>
    <mergeCell ref="C16:D16"/>
    <mergeCell ref="A17:J17"/>
    <mergeCell ref="A18:B18"/>
    <mergeCell ref="C18:J18"/>
    <mergeCell ref="E19:F19"/>
    <mergeCell ref="G19:H19"/>
    <mergeCell ref="A20:B20"/>
    <mergeCell ref="C20:D20"/>
    <mergeCell ref="G20:J20"/>
    <mergeCell ref="E21:F21"/>
    <mergeCell ref="G21:H21"/>
    <mergeCell ref="E25:F25"/>
    <mergeCell ref="G25:H25"/>
    <mergeCell ref="E23:F23"/>
    <mergeCell ref="G23:H23"/>
    <mergeCell ref="A22:B22"/>
    <mergeCell ref="C22:J22"/>
    <mergeCell ref="A24:B24"/>
    <mergeCell ref="C24:J24"/>
    <mergeCell ref="E28:F28"/>
    <mergeCell ref="G28:H28"/>
    <mergeCell ref="A26:B26"/>
    <mergeCell ref="E27:F27"/>
    <mergeCell ref="G27:H27"/>
    <mergeCell ref="C26:J26"/>
    <mergeCell ref="A28:B28"/>
    <mergeCell ref="I28:J28"/>
    <mergeCell ref="E29:F29"/>
    <mergeCell ref="G29:H29"/>
    <mergeCell ref="A30:B30"/>
    <mergeCell ref="D30:G30"/>
    <mergeCell ref="A31:B31"/>
    <mergeCell ref="E31:F31"/>
    <mergeCell ref="G31:H31"/>
    <mergeCell ref="I31:J31"/>
    <mergeCell ref="A32:B32"/>
    <mergeCell ref="D32:G32"/>
    <mergeCell ref="E33:F33"/>
    <mergeCell ref="G33:H33"/>
    <mergeCell ref="A34:D34"/>
    <mergeCell ref="E34:I34"/>
    <mergeCell ref="E35:F35"/>
    <mergeCell ref="G35:H35"/>
    <mergeCell ref="A36:D36"/>
    <mergeCell ref="E45:F45"/>
    <mergeCell ref="E43:F43"/>
    <mergeCell ref="A42:D42"/>
    <mergeCell ref="E42:I42"/>
    <mergeCell ref="C43:D43"/>
    <mergeCell ref="G43:I43"/>
    <mergeCell ref="A44:D44"/>
    <mergeCell ref="E44:I44"/>
    <mergeCell ref="G45:H45"/>
    <mergeCell ref="E36:I36"/>
    <mergeCell ref="D37:I37"/>
    <mergeCell ref="A38:D38"/>
    <mergeCell ref="E38:I38"/>
    <mergeCell ref="E39:F39"/>
    <mergeCell ref="G39:H39"/>
    <mergeCell ref="A40:D40"/>
    <mergeCell ref="E40:I40"/>
    <mergeCell ref="C50:D50"/>
    <mergeCell ref="E50:F50"/>
    <mergeCell ref="G50:I50"/>
    <mergeCell ref="A51:B51"/>
    <mergeCell ref="C51:J51"/>
    <mergeCell ref="A46:D46"/>
    <mergeCell ref="E46:I46"/>
    <mergeCell ref="E49:F49"/>
    <mergeCell ref="E47:F47"/>
    <mergeCell ref="G47:H47"/>
    <mergeCell ref="E48:F48"/>
    <mergeCell ref="G48:H48"/>
    <mergeCell ref="A49:B49"/>
    <mergeCell ref="C49:D49"/>
    <mergeCell ref="G49:J49"/>
  </mergeCells>
  <dataValidations count="3">
    <dataValidation type="list" allowBlank="1" showInputMessage="1" showErrorMessage="1" sqref="C32" xr:uid="{00000000-0002-0000-0000-000000000000}">
      <formula1>$H$32:$I$32</formula1>
    </dataValidation>
    <dataValidation type="list" allowBlank="1" showInputMessage="1" showErrorMessage="1" sqref="C30" xr:uid="{00000000-0002-0000-0000-000001000000}">
      <formula1>$H$30:$I$30</formula1>
    </dataValidation>
    <dataValidation type="list" allowBlank="1" showInputMessage="1" showErrorMessage="1" sqref="C49:D49" xr:uid="{00000000-0002-0000-0000-000002000000}">
      <formula1>$J$47:$J$48</formula1>
    </dataValidation>
  </dataValidations>
  <printOptions horizontalCentered="1"/>
  <pageMargins left="0.19685039370078741" right="0.19685039370078741" top="0.39370078740157483" bottom="0.39370078740157483" header="0.31496062992125984" footer="0.31496062992125984"/>
  <pageSetup paperSize="9" scale="88" fitToWidth="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34"/>
  <sheetViews>
    <sheetView tabSelected="1" view="pageBreakPreview" zoomScale="120" zoomScaleNormal="100" zoomScaleSheetLayoutView="120" workbookViewId="0">
      <selection activeCell="I114" sqref="I114"/>
    </sheetView>
  </sheetViews>
  <sheetFormatPr defaultColWidth="8.85546875" defaultRowHeight="12.75"/>
  <cols>
    <col min="8" max="9" width="15.7109375" style="33" customWidth="1"/>
    <col min="10" max="10" width="10.28515625" bestFit="1" customWidth="1"/>
  </cols>
  <sheetData>
    <row r="1" spans="1:9">
      <c r="A1" s="166" t="s">
        <v>1</v>
      </c>
      <c r="B1" s="167"/>
      <c r="C1" s="167"/>
      <c r="D1" s="167"/>
      <c r="E1" s="167"/>
      <c r="F1" s="167"/>
      <c r="G1" s="167"/>
      <c r="H1" s="167"/>
      <c r="I1" s="167"/>
    </row>
    <row r="2" spans="1:9">
      <c r="A2" s="168" t="s">
        <v>461</v>
      </c>
      <c r="B2" s="169"/>
      <c r="C2" s="169"/>
      <c r="D2" s="169"/>
      <c r="E2" s="169"/>
      <c r="F2" s="169"/>
      <c r="G2" s="169"/>
      <c r="H2" s="169"/>
      <c r="I2" s="169"/>
    </row>
    <row r="3" spans="1:9">
      <c r="A3" s="170" t="s">
        <v>443</v>
      </c>
      <c r="B3" s="170"/>
      <c r="C3" s="170"/>
      <c r="D3" s="170"/>
      <c r="E3" s="170"/>
      <c r="F3" s="170"/>
      <c r="G3" s="170"/>
      <c r="H3" s="170"/>
      <c r="I3" s="170"/>
    </row>
    <row r="4" spans="1:9">
      <c r="A4" s="171" t="s">
        <v>445</v>
      </c>
      <c r="B4" s="172"/>
      <c r="C4" s="172"/>
      <c r="D4" s="172"/>
      <c r="E4" s="172"/>
      <c r="F4" s="172"/>
      <c r="G4" s="172"/>
      <c r="H4" s="172"/>
      <c r="I4" s="173"/>
    </row>
    <row r="5" spans="1:9" ht="34.5" thickBot="1">
      <c r="A5" s="177" t="s">
        <v>2</v>
      </c>
      <c r="B5" s="178"/>
      <c r="C5" s="178"/>
      <c r="D5" s="178"/>
      <c r="E5" s="178"/>
      <c r="F5" s="179"/>
      <c r="G5" s="12" t="s">
        <v>104</v>
      </c>
      <c r="H5" s="31" t="s">
        <v>291</v>
      </c>
      <c r="I5" s="32" t="s">
        <v>296</v>
      </c>
    </row>
    <row r="6" spans="1:9">
      <c r="A6" s="174">
        <v>1</v>
      </c>
      <c r="B6" s="175"/>
      <c r="C6" s="175"/>
      <c r="D6" s="175"/>
      <c r="E6" s="175"/>
      <c r="F6" s="176"/>
      <c r="G6" s="13">
        <v>2</v>
      </c>
      <c r="H6" s="14">
        <v>3</v>
      </c>
      <c r="I6" s="14">
        <v>4</v>
      </c>
    </row>
    <row r="7" spans="1:9">
      <c r="A7" s="180"/>
      <c r="B7" s="180"/>
      <c r="C7" s="180"/>
      <c r="D7" s="180"/>
      <c r="E7" s="180"/>
      <c r="F7" s="180"/>
      <c r="G7" s="180"/>
      <c r="H7" s="180"/>
      <c r="I7" s="181"/>
    </row>
    <row r="8" spans="1:9" ht="12.75" customHeight="1">
      <c r="A8" s="182" t="s">
        <v>4</v>
      </c>
      <c r="B8" s="182"/>
      <c r="C8" s="182"/>
      <c r="D8" s="182"/>
      <c r="E8" s="182"/>
      <c r="F8" s="182"/>
      <c r="G8" s="78">
        <v>1</v>
      </c>
      <c r="H8" s="79">
        <v>0</v>
      </c>
      <c r="I8" s="79">
        <v>0</v>
      </c>
    </row>
    <row r="9" spans="1:9" ht="12.75" customHeight="1">
      <c r="A9" s="164" t="s">
        <v>5</v>
      </c>
      <c r="B9" s="164"/>
      <c r="C9" s="164"/>
      <c r="D9" s="164"/>
      <c r="E9" s="164"/>
      <c r="F9" s="164"/>
      <c r="G9" s="80">
        <v>2</v>
      </c>
      <c r="H9" s="81">
        <f>H10+H17+H27+H38+H43</f>
        <v>9524669</v>
      </c>
      <c r="I9" s="81">
        <f>I10+I17+I27+I38+I43</f>
        <v>8608740.4199999999</v>
      </c>
    </row>
    <row r="10" spans="1:9" ht="12.75" customHeight="1">
      <c r="A10" s="163" t="s">
        <v>6</v>
      </c>
      <c r="B10" s="163"/>
      <c r="C10" s="163"/>
      <c r="D10" s="163"/>
      <c r="E10" s="163"/>
      <c r="F10" s="163"/>
      <c r="G10" s="80">
        <v>3</v>
      </c>
      <c r="H10" s="81">
        <f>H11+H12+H13+H14+H15+H16</f>
        <v>18298</v>
      </c>
      <c r="I10" s="81">
        <f>I11+I12+I13+I14+I15+I16</f>
        <v>6742.8600000000033</v>
      </c>
    </row>
    <row r="11" spans="1:9" ht="12.75" customHeight="1">
      <c r="A11" s="162" t="s">
        <v>7</v>
      </c>
      <c r="B11" s="162"/>
      <c r="C11" s="162"/>
      <c r="D11" s="162"/>
      <c r="E11" s="162"/>
      <c r="F11" s="162"/>
      <c r="G11" s="78">
        <v>4</v>
      </c>
      <c r="H11" s="79">
        <v>0</v>
      </c>
      <c r="I11" s="79">
        <v>0</v>
      </c>
    </row>
    <row r="12" spans="1:9" ht="23.45" customHeight="1">
      <c r="A12" s="162" t="s">
        <v>8</v>
      </c>
      <c r="B12" s="162"/>
      <c r="C12" s="162"/>
      <c r="D12" s="162"/>
      <c r="E12" s="162"/>
      <c r="F12" s="162"/>
      <c r="G12" s="78">
        <v>5</v>
      </c>
      <c r="H12" s="79">
        <v>13883</v>
      </c>
      <c r="I12" s="79">
        <v>4500.9100000000035</v>
      </c>
    </row>
    <row r="13" spans="1:9" ht="12.75" customHeight="1">
      <c r="A13" s="162" t="s">
        <v>9</v>
      </c>
      <c r="B13" s="162"/>
      <c r="C13" s="162"/>
      <c r="D13" s="162"/>
      <c r="E13" s="162"/>
      <c r="F13" s="162"/>
      <c r="G13" s="78">
        <v>6</v>
      </c>
      <c r="H13" s="79">
        <v>0</v>
      </c>
      <c r="I13" s="79">
        <v>0</v>
      </c>
    </row>
    <row r="14" spans="1:9" ht="12.75" customHeight="1">
      <c r="A14" s="162" t="s">
        <v>10</v>
      </c>
      <c r="B14" s="162"/>
      <c r="C14" s="162"/>
      <c r="D14" s="162"/>
      <c r="E14" s="162"/>
      <c r="F14" s="162"/>
      <c r="G14" s="78">
        <v>7</v>
      </c>
      <c r="H14" s="79">
        <v>0</v>
      </c>
      <c r="I14" s="79">
        <v>0</v>
      </c>
    </row>
    <row r="15" spans="1:9" ht="12.75" customHeight="1">
      <c r="A15" s="162" t="s">
        <v>11</v>
      </c>
      <c r="B15" s="162"/>
      <c r="C15" s="162"/>
      <c r="D15" s="162"/>
      <c r="E15" s="162"/>
      <c r="F15" s="162"/>
      <c r="G15" s="78">
        <v>8</v>
      </c>
      <c r="H15" s="79">
        <v>4415</v>
      </c>
      <c r="I15" s="79">
        <v>2241.9499999999998</v>
      </c>
    </row>
    <row r="16" spans="1:9" ht="12.75" customHeight="1">
      <c r="A16" s="162" t="s">
        <v>12</v>
      </c>
      <c r="B16" s="162"/>
      <c r="C16" s="162"/>
      <c r="D16" s="162"/>
      <c r="E16" s="162"/>
      <c r="F16" s="162"/>
      <c r="G16" s="78">
        <v>9</v>
      </c>
      <c r="H16" s="79">
        <v>0</v>
      </c>
      <c r="I16" s="79">
        <v>0</v>
      </c>
    </row>
    <row r="17" spans="1:9" ht="12.75" customHeight="1">
      <c r="A17" s="163" t="s">
        <v>13</v>
      </c>
      <c r="B17" s="163"/>
      <c r="C17" s="163"/>
      <c r="D17" s="163"/>
      <c r="E17" s="163"/>
      <c r="F17" s="163"/>
      <c r="G17" s="80">
        <v>10</v>
      </c>
      <c r="H17" s="81">
        <f>H18+H19+H20+H21+H22+H23+H24+H25+H26</f>
        <v>6201762</v>
      </c>
      <c r="I17" s="81">
        <f>I18+I19+I20+I21+I22+I23+I24+I25+I26</f>
        <v>5464325.7599999998</v>
      </c>
    </row>
    <row r="18" spans="1:9" ht="12.75" customHeight="1">
      <c r="A18" s="162" t="s">
        <v>14</v>
      </c>
      <c r="B18" s="162"/>
      <c r="C18" s="162"/>
      <c r="D18" s="162"/>
      <c r="E18" s="162"/>
      <c r="F18" s="162"/>
      <c r="G18" s="78">
        <v>11</v>
      </c>
      <c r="H18" s="79">
        <v>84692</v>
      </c>
      <c r="I18" s="79">
        <v>81434.759999999995</v>
      </c>
    </row>
    <row r="19" spans="1:9" ht="12.75" customHeight="1">
      <c r="A19" s="162" t="s">
        <v>15</v>
      </c>
      <c r="B19" s="162"/>
      <c r="C19" s="162"/>
      <c r="D19" s="162"/>
      <c r="E19" s="162"/>
      <c r="F19" s="162"/>
      <c r="G19" s="78">
        <v>12</v>
      </c>
      <c r="H19" s="79">
        <v>440584</v>
      </c>
      <c r="I19" s="79">
        <v>431742.3899999999</v>
      </c>
    </row>
    <row r="20" spans="1:9" ht="12.75" customHeight="1">
      <c r="A20" s="162" t="s">
        <v>16</v>
      </c>
      <c r="B20" s="162"/>
      <c r="C20" s="162"/>
      <c r="D20" s="162"/>
      <c r="E20" s="162"/>
      <c r="F20" s="162"/>
      <c r="G20" s="78">
        <v>13</v>
      </c>
      <c r="H20" s="79">
        <v>4930037</v>
      </c>
      <c r="I20" s="79">
        <v>4135942.5799999996</v>
      </c>
    </row>
    <row r="21" spans="1:9" ht="12.75" customHeight="1">
      <c r="A21" s="162" t="s">
        <v>17</v>
      </c>
      <c r="B21" s="162"/>
      <c r="C21" s="162"/>
      <c r="D21" s="162"/>
      <c r="E21" s="162"/>
      <c r="F21" s="162"/>
      <c r="G21" s="78">
        <v>14</v>
      </c>
      <c r="H21" s="79">
        <v>548060</v>
      </c>
      <c r="I21" s="79">
        <v>395736.22</v>
      </c>
    </row>
    <row r="22" spans="1:9" ht="12.75" customHeight="1">
      <c r="A22" s="162" t="s">
        <v>18</v>
      </c>
      <c r="B22" s="162"/>
      <c r="C22" s="162"/>
      <c r="D22" s="162"/>
      <c r="E22" s="162"/>
      <c r="F22" s="162"/>
      <c r="G22" s="78">
        <v>15</v>
      </c>
      <c r="H22" s="79">
        <v>0</v>
      </c>
      <c r="I22" s="79">
        <v>0</v>
      </c>
    </row>
    <row r="23" spans="1:9" ht="12.75" customHeight="1">
      <c r="A23" s="162" t="s">
        <v>19</v>
      </c>
      <c r="B23" s="162"/>
      <c r="C23" s="162"/>
      <c r="D23" s="162"/>
      <c r="E23" s="162"/>
      <c r="F23" s="162"/>
      <c r="G23" s="78">
        <v>16</v>
      </c>
      <c r="H23" s="79">
        <v>39391</v>
      </c>
      <c r="I23" s="79">
        <v>28923.07</v>
      </c>
    </row>
    <row r="24" spans="1:9" ht="12.75" customHeight="1">
      <c r="A24" s="162" t="s">
        <v>20</v>
      </c>
      <c r="B24" s="162"/>
      <c r="C24" s="162"/>
      <c r="D24" s="162"/>
      <c r="E24" s="162"/>
      <c r="F24" s="162"/>
      <c r="G24" s="78">
        <v>17</v>
      </c>
      <c r="H24" s="79">
        <v>39826</v>
      </c>
      <c r="I24" s="79">
        <v>271375.39999999997</v>
      </c>
    </row>
    <row r="25" spans="1:9" ht="12.75" customHeight="1">
      <c r="A25" s="162" t="s">
        <v>21</v>
      </c>
      <c r="B25" s="162"/>
      <c r="C25" s="162"/>
      <c r="D25" s="162"/>
      <c r="E25" s="162"/>
      <c r="F25" s="162"/>
      <c r="G25" s="78">
        <v>18</v>
      </c>
      <c r="H25" s="79">
        <v>40424</v>
      </c>
      <c r="I25" s="79">
        <v>40423.51</v>
      </c>
    </row>
    <row r="26" spans="1:9" ht="12.75" customHeight="1">
      <c r="A26" s="162" t="s">
        <v>22</v>
      </c>
      <c r="B26" s="162"/>
      <c r="C26" s="162"/>
      <c r="D26" s="162"/>
      <c r="E26" s="162"/>
      <c r="F26" s="162"/>
      <c r="G26" s="78">
        <v>19</v>
      </c>
      <c r="H26" s="79">
        <v>78748</v>
      </c>
      <c r="I26" s="79">
        <v>78747.830000000075</v>
      </c>
    </row>
    <row r="27" spans="1:9" ht="12.75" customHeight="1">
      <c r="A27" s="163" t="s">
        <v>23</v>
      </c>
      <c r="B27" s="163"/>
      <c r="C27" s="163"/>
      <c r="D27" s="163"/>
      <c r="E27" s="163"/>
      <c r="F27" s="163"/>
      <c r="G27" s="80">
        <v>20</v>
      </c>
      <c r="H27" s="81">
        <f>SUM(H28:H37)</f>
        <v>3173586</v>
      </c>
      <c r="I27" s="81">
        <f>SUM(I28:I37)</f>
        <v>3126070.97</v>
      </c>
    </row>
    <row r="28" spans="1:9" ht="12.75" customHeight="1">
      <c r="A28" s="162" t="s">
        <v>24</v>
      </c>
      <c r="B28" s="162"/>
      <c r="C28" s="162"/>
      <c r="D28" s="162"/>
      <c r="E28" s="162"/>
      <c r="F28" s="162"/>
      <c r="G28" s="78">
        <v>21</v>
      </c>
      <c r="H28" s="79">
        <v>1053043</v>
      </c>
      <c r="I28" s="79">
        <v>1053042.6799999997</v>
      </c>
    </row>
    <row r="29" spans="1:9" ht="12.75" customHeight="1">
      <c r="A29" s="162" t="s">
        <v>25</v>
      </c>
      <c r="B29" s="162"/>
      <c r="C29" s="162"/>
      <c r="D29" s="162"/>
      <c r="E29" s="162"/>
      <c r="F29" s="162"/>
      <c r="G29" s="78">
        <v>22</v>
      </c>
      <c r="H29" s="79">
        <v>0</v>
      </c>
      <c r="I29" s="79">
        <v>0</v>
      </c>
    </row>
    <row r="30" spans="1:9" ht="12.75" customHeight="1">
      <c r="A30" s="162" t="s">
        <v>26</v>
      </c>
      <c r="B30" s="162"/>
      <c r="C30" s="162"/>
      <c r="D30" s="162"/>
      <c r="E30" s="162"/>
      <c r="F30" s="162"/>
      <c r="G30" s="78">
        <v>23</v>
      </c>
      <c r="H30" s="79">
        <v>4313</v>
      </c>
      <c r="I30" s="79">
        <v>4313.4900000002235</v>
      </c>
    </row>
    <row r="31" spans="1:9" ht="24.6" customHeight="1">
      <c r="A31" s="162" t="s">
        <v>27</v>
      </c>
      <c r="B31" s="162"/>
      <c r="C31" s="162"/>
      <c r="D31" s="162"/>
      <c r="E31" s="162"/>
      <c r="F31" s="162"/>
      <c r="G31" s="78">
        <v>24</v>
      </c>
      <c r="H31" s="79">
        <v>1990842</v>
      </c>
      <c r="I31" s="79">
        <v>1990842.12</v>
      </c>
    </row>
    <row r="32" spans="1:9" ht="24" customHeight="1">
      <c r="A32" s="162" t="s">
        <v>28</v>
      </c>
      <c r="B32" s="162"/>
      <c r="C32" s="162"/>
      <c r="D32" s="162"/>
      <c r="E32" s="162"/>
      <c r="F32" s="162"/>
      <c r="G32" s="78">
        <v>25</v>
      </c>
      <c r="H32" s="79">
        <v>0</v>
      </c>
      <c r="I32" s="79">
        <v>0</v>
      </c>
    </row>
    <row r="33" spans="1:9" ht="26.45" customHeight="1">
      <c r="A33" s="162" t="s">
        <v>29</v>
      </c>
      <c r="B33" s="162"/>
      <c r="C33" s="162"/>
      <c r="D33" s="162"/>
      <c r="E33" s="162"/>
      <c r="F33" s="162"/>
      <c r="G33" s="78">
        <v>26</v>
      </c>
      <c r="H33" s="79">
        <v>0</v>
      </c>
      <c r="I33" s="79">
        <v>0</v>
      </c>
    </row>
    <row r="34" spans="1:9" ht="12.75" customHeight="1">
      <c r="A34" s="162" t="s">
        <v>30</v>
      </c>
      <c r="B34" s="162"/>
      <c r="C34" s="162"/>
      <c r="D34" s="162"/>
      <c r="E34" s="162"/>
      <c r="F34" s="162"/>
      <c r="G34" s="78">
        <v>27</v>
      </c>
      <c r="H34" s="79">
        <v>0</v>
      </c>
      <c r="I34" s="79">
        <v>0</v>
      </c>
    </row>
    <row r="35" spans="1:9" ht="12.75" customHeight="1">
      <c r="A35" s="162" t="s">
        <v>31</v>
      </c>
      <c r="B35" s="162"/>
      <c r="C35" s="162"/>
      <c r="D35" s="162"/>
      <c r="E35" s="162"/>
      <c r="F35" s="162"/>
      <c r="G35" s="78">
        <v>28</v>
      </c>
      <c r="H35" s="79">
        <v>125388</v>
      </c>
      <c r="I35" s="79">
        <v>77872.679999999993</v>
      </c>
    </row>
    <row r="36" spans="1:9" ht="12.75" customHeight="1">
      <c r="A36" s="162" t="s">
        <v>32</v>
      </c>
      <c r="B36" s="162"/>
      <c r="C36" s="162"/>
      <c r="D36" s="162"/>
      <c r="E36" s="162"/>
      <c r="F36" s="162"/>
      <c r="G36" s="78">
        <v>29</v>
      </c>
      <c r="H36" s="79">
        <v>0</v>
      </c>
      <c r="I36" s="79">
        <v>0</v>
      </c>
    </row>
    <row r="37" spans="1:9" ht="12.75" customHeight="1">
      <c r="A37" s="162" t="s">
        <v>33</v>
      </c>
      <c r="B37" s="162"/>
      <c r="C37" s="162"/>
      <c r="D37" s="162"/>
      <c r="E37" s="162"/>
      <c r="F37" s="162"/>
      <c r="G37" s="78">
        <v>30</v>
      </c>
      <c r="H37" s="79">
        <v>0</v>
      </c>
      <c r="I37" s="79">
        <v>0</v>
      </c>
    </row>
    <row r="38" spans="1:9" ht="12.75" customHeight="1">
      <c r="A38" s="163" t="s">
        <v>34</v>
      </c>
      <c r="B38" s="163"/>
      <c r="C38" s="163"/>
      <c r="D38" s="163"/>
      <c r="E38" s="163"/>
      <c r="F38" s="163"/>
      <c r="G38" s="80">
        <v>31</v>
      </c>
      <c r="H38" s="81">
        <f>H39+H40+H41+H42</f>
        <v>131023</v>
      </c>
      <c r="I38" s="81">
        <f>I39+I40+I41+I42</f>
        <v>11600.83</v>
      </c>
    </row>
    <row r="39" spans="1:9" ht="12.75" customHeight="1">
      <c r="A39" s="162" t="s">
        <v>35</v>
      </c>
      <c r="B39" s="162"/>
      <c r="C39" s="162"/>
      <c r="D39" s="162"/>
      <c r="E39" s="162"/>
      <c r="F39" s="162"/>
      <c r="G39" s="78">
        <v>32</v>
      </c>
      <c r="H39" s="79">
        <v>0</v>
      </c>
      <c r="I39" s="79">
        <v>0</v>
      </c>
    </row>
    <row r="40" spans="1:9" ht="12.75" customHeight="1">
      <c r="A40" s="162" t="s">
        <v>36</v>
      </c>
      <c r="B40" s="162"/>
      <c r="C40" s="162"/>
      <c r="D40" s="162"/>
      <c r="E40" s="162"/>
      <c r="F40" s="162"/>
      <c r="G40" s="78">
        <v>33</v>
      </c>
      <c r="H40" s="79">
        <v>0</v>
      </c>
      <c r="I40" s="79">
        <v>0</v>
      </c>
    </row>
    <row r="41" spans="1:9" ht="12.75" customHeight="1">
      <c r="A41" s="162" t="s">
        <v>37</v>
      </c>
      <c r="B41" s="162"/>
      <c r="C41" s="162"/>
      <c r="D41" s="162"/>
      <c r="E41" s="162"/>
      <c r="F41" s="162"/>
      <c r="G41" s="78">
        <v>34</v>
      </c>
      <c r="H41" s="79">
        <v>130722</v>
      </c>
      <c r="I41" s="79">
        <f>11991.33-390.5</f>
        <v>11600.83</v>
      </c>
    </row>
    <row r="42" spans="1:9" ht="12.75" customHeight="1">
      <c r="A42" s="162" t="s">
        <v>38</v>
      </c>
      <c r="B42" s="162"/>
      <c r="C42" s="162"/>
      <c r="D42" s="162"/>
      <c r="E42" s="162"/>
      <c r="F42" s="162"/>
      <c r="G42" s="78">
        <v>35</v>
      </c>
      <c r="H42" s="79">
        <v>301</v>
      </c>
      <c r="I42" s="79">
        <v>0</v>
      </c>
    </row>
    <row r="43" spans="1:9" ht="12.75" customHeight="1">
      <c r="A43" s="165" t="s">
        <v>39</v>
      </c>
      <c r="B43" s="165"/>
      <c r="C43" s="165"/>
      <c r="D43" s="165"/>
      <c r="E43" s="165"/>
      <c r="F43" s="165"/>
      <c r="G43" s="78">
        <v>36</v>
      </c>
      <c r="H43" s="79">
        <v>0</v>
      </c>
      <c r="I43" s="79">
        <v>0</v>
      </c>
    </row>
    <row r="44" spans="1:9" ht="12.75" customHeight="1">
      <c r="A44" s="164" t="s">
        <v>40</v>
      </c>
      <c r="B44" s="164"/>
      <c r="C44" s="164"/>
      <c r="D44" s="164"/>
      <c r="E44" s="164"/>
      <c r="F44" s="164"/>
      <c r="G44" s="80">
        <v>37</v>
      </c>
      <c r="H44" s="81">
        <f>H45+H53+H60+H70</f>
        <v>7253690</v>
      </c>
      <c r="I44" s="81">
        <f>I45+I53+I60+I70</f>
        <v>7112044.9100000011</v>
      </c>
    </row>
    <row r="45" spans="1:9" ht="12.75" customHeight="1">
      <c r="A45" s="163" t="s">
        <v>41</v>
      </c>
      <c r="B45" s="163"/>
      <c r="C45" s="163"/>
      <c r="D45" s="163"/>
      <c r="E45" s="163"/>
      <c r="F45" s="163"/>
      <c r="G45" s="80">
        <v>38</v>
      </c>
      <c r="H45" s="81">
        <f>SUM(H46:H52)</f>
        <v>75619</v>
      </c>
      <c r="I45" s="81">
        <f>SUM(I46:I52)</f>
        <v>75618.5</v>
      </c>
    </row>
    <row r="46" spans="1:9" ht="12.75" customHeight="1">
      <c r="A46" s="162" t="s">
        <v>42</v>
      </c>
      <c r="B46" s="162"/>
      <c r="C46" s="162"/>
      <c r="D46" s="162"/>
      <c r="E46" s="162"/>
      <c r="F46" s="162"/>
      <c r="G46" s="78">
        <v>39</v>
      </c>
      <c r="H46" s="79">
        <v>0</v>
      </c>
      <c r="I46" s="79">
        <v>0</v>
      </c>
    </row>
    <row r="47" spans="1:9" ht="12.75" customHeight="1">
      <c r="A47" s="162" t="s">
        <v>43</v>
      </c>
      <c r="B47" s="162"/>
      <c r="C47" s="162"/>
      <c r="D47" s="162"/>
      <c r="E47" s="162"/>
      <c r="F47" s="162"/>
      <c r="G47" s="78">
        <v>40</v>
      </c>
      <c r="H47" s="79">
        <v>75619</v>
      </c>
      <c r="I47" s="79">
        <v>75618.5</v>
      </c>
    </row>
    <row r="48" spans="1:9" ht="12.75" customHeight="1">
      <c r="A48" s="162" t="s">
        <v>44</v>
      </c>
      <c r="B48" s="162"/>
      <c r="C48" s="162"/>
      <c r="D48" s="162"/>
      <c r="E48" s="162"/>
      <c r="F48" s="162"/>
      <c r="G48" s="78">
        <v>41</v>
      </c>
      <c r="H48" s="79">
        <v>0</v>
      </c>
      <c r="I48" s="79">
        <v>0</v>
      </c>
    </row>
    <row r="49" spans="1:9" ht="12.75" customHeight="1">
      <c r="A49" s="162" t="s">
        <v>45</v>
      </c>
      <c r="B49" s="162"/>
      <c r="C49" s="162"/>
      <c r="D49" s="162"/>
      <c r="E49" s="162"/>
      <c r="F49" s="162"/>
      <c r="G49" s="78">
        <v>42</v>
      </c>
      <c r="H49" s="79">
        <v>0</v>
      </c>
      <c r="I49" s="79">
        <v>0</v>
      </c>
    </row>
    <row r="50" spans="1:9" ht="12.75" customHeight="1">
      <c r="A50" s="162" t="s">
        <v>46</v>
      </c>
      <c r="B50" s="162"/>
      <c r="C50" s="162"/>
      <c r="D50" s="162"/>
      <c r="E50" s="162"/>
      <c r="F50" s="162"/>
      <c r="G50" s="78">
        <v>43</v>
      </c>
      <c r="H50" s="79">
        <v>0</v>
      </c>
      <c r="I50" s="79">
        <v>0</v>
      </c>
    </row>
    <row r="51" spans="1:9" ht="12.75" customHeight="1">
      <c r="A51" s="162" t="s">
        <v>47</v>
      </c>
      <c r="B51" s="162"/>
      <c r="C51" s="162"/>
      <c r="D51" s="162"/>
      <c r="E51" s="162"/>
      <c r="F51" s="162"/>
      <c r="G51" s="78">
        <v>44</v>
      </c>
      <c r="H51" s="79">
        <v>0</v>
      </c>
      <c r="I51" s="79">
        <v>0</v>
      </c>
    </row>
    <row r="52" spans="1:9" ht="12.75" customHeight="1">
      <c r="A52" s="162" t="s">
        <v>48</v>
      </c>
      <c r="B52" s="162"/>
      <c r="C52" s="162"/>
      <c r="D52" s="162"/>
      <c r="E52" s="162"/>
      <c r="F52" s="162"/>
      <c r="G52" s="78">
        <v>45</v>
      </c>
      <c r="H52" s="79">
        <v>0</v>
      </c>
      <c r="I52" s="79">
        <v>0</v>
      </c>
    </row>
    <row r="53" spans="1:9" ht="12.75" customHeight="1">
      <c r="A53" s="163" t="s">
        <v>49</v>
      </c>
      <c r="B53" s="163"/>
      <c r="C53" s="163"/>
      <c r="D53" s="163"/>
      <c r="E53" s="163"/>
      <c r="F53" s="163"/>
      <c r="G53" s="80">
        <v>46</v>
      </c>
      <c r="H53" s="81">
        <f>SUM(H54:H59)</f>
        <v>3164547</v>
      </c>
      <c r="I53" s="81">
        <f>SUM(I54:I59)</f>
        <v>4072740.1400000006</v>
      </c>
    </row>
    <row r="54" spans="1:9" ht="12.75" customHeight="1">
      <c r="A54" s="162" t="s">
        <v>50</v>
      </c>
      <c r="B54" s="162"/>
      <c r="C54" s="162"/>
      <c r="D54" s="162"/>
      <c r="E54" s="162"/>
      <c r="F54" s="162"/>
      <c r="G54" s="78">
        <v>47</v>
      </c>
      <c r="H54" s="79">
        <v>0</v>
      </c>
      <c r="I54" s="79">
        <v>387141.4700000002</v>
      </c>
    </row>
    <row r="55" spans="1:9" ht="12.75" customHeight="1">
      <c r="A55" s="162" t="s">
        <v>51</v>
      </c>
      <c r="B55" s="162"/>
      <c r="C55" s="162"/>
      <c r="D55" s="162"/>
      <c r="E55" s="162"/>
      <c r="F55" s="162"/>
      <c r="G55" s="78">
        <v>48</v>
      </c>
      <c r="H55" s="79">
        <v>688</v>
      </c>
      <c r="I55" s="79">
        <v>687.69999999999709</v>
      </c>
    </row>
    <row r="56" spans="1:9" ht="12.75" customHeight="1">
      <c r="A56" s="162" t="s">
        <v>52</v>
      </c>
      <c r="B56" s="162"/>
      <c r="C56" s="162"/>
      <c r="D56" s="162"/>
      <c r="E56" s="162"/>
      <c r="F56" s="162"/>
      <c r="G56" s="78">
        <v>49</v>
      </c>
      <c r="H56" s="79">
        <v>2143396</v>
      </c>
      <c r="I56" s="79">
        <v>1963443.5100000002</v>
      </c>
    </row>
    <row r="57" spans="1:9" ht="12.75" customHeight="1">
      <c r="A57" s="162" t="s">
        <v>53</v>
      </c>
      <c r="B57" s="162"/>
      <c r="C57" s="162"/>
      <c r="D57" s="162"/>
      <c r="E57" s="162"/>
      <c r="F57" s="162"/>
      <c r="G57" s="78">
        <v>50</v>
      </c>
      <c r="H57" s="79">
        <v>141532</v>
      </c>
      <c r="I57" s="79">
        <v>138313.54</v>
      </c>
    </row>
    <row r="58" spans="1:9" ht="12.75" customHeight="1">
      <c r="A58" s="162" t="s">
        <v>54</v>
      </c>
      <c r="B58" s="162"/>
      <c r="C58" s="162"/>
      <c r="D58" s="162"/>
      <c r="E58" s="162"/>
      <c r="F58" s="162"/>
      <c r="G58" s="78">
        <v>51</v>
      </c>
      <c r="H58" s="79">
        <v>118444</v>
      </c>
      <c r="I58" s="79">
        <v>403898.79</v>
      </c>
    </row>
    <row r="59" spans="1:9" ht="12.75" customHeight="1">
      <c r="A59" s="162" t="s">
        <v>55</v>
      </c>
      <c r="B59" s="162"/>
      <c r="C59" s="162"/>
      <c r="D59" s="162"/>
      <c r="E59" s="162"/>
      <c r="F59" s="162"/>
      <c r="G59" s="78">
        <v>52</v>
      </c>
      <c r="H59" s="79">
        <v>760487</v>
      </c>
      <c r="I59" s="79">
        <v>1179255.1300000001</v>
      </c>
    </row>
    <row r="60" spans="1:9" ht="12.75" customHeight="1">
      <c r="A60" s="163" t="s">
        <v>56</v>
      </c>
      <c r="B60" s="163"/>
      <c r="C60" s="163"/>
      <c r="D60" s="163"/>
      <c r="E60" s="163"/>
      <c r="F60" s="163"/>
      <c r="G60" s="80">
        <v>53</v>
      </c>
      <c r="H60" s="81">
        <f>SUM(H61:H69)</f>
        <v>3889644</v>
      </c>
      <c r="I60" s="81">
        <f>SUM(I61:I69)</f>
        <v>2886508.64</v>
      </c>
    </row>
    <row r="61" spans="1:9" ht="12.75" customHeight="1">
      <c r="A61" s="162" t="s">
        <v>24</v>
      </c>
      <c r="B61" s="162"/>
      <c r="C61" s="162"/>
      <c r="D61" s="162"/>
      <c r="E61" s="162"/>
      <c r="F61" s="162"/>
      <c r="G61" s="78">
        <v>54</v>
      </c>
      <c r="H61" s="79">
        <v>0</v>
      </c>
      <c r="I61" s="79">
        <v>0</v>
      </c>
    </row>
    <row r="62" spans="1:9" ht="12.75" customHeight="1">
      <c r="A62" s="162" t="s">
        <v>25</v>
      </c>
      <c r="B62" s="162"/>
      <c r="C62" s="162"/>
      <c r="D62" s="162"/>
      <c r="E62" s="162"/>
      <c r="F62" s="162"/>
      <c r="G62" s="78">
        <v>55</v>
      </c>
      <c r="H62" s="79">
        <v>0</v>
      </c>
      <c r="I62" s="79">
        <v>0</v>
      </c>
    </row>
    <row r="63" spans="1:9" ht="12.75" customHeight="1">
      <c r="A63" s="162" t="s">
        <v>26</v>
      </c>
      <c r="B63" s="162"/>
      <c r="C63" s="162"/>
      <c r="D63" s="162"/>
      <c r="E63" s="162"/>
      <c r="F63" s="162"/>
      <c r="G63" s="78">
        <v>56</v>
      </c>
      <c r="H63" s="79">
        <v>92158</v>
      </c>
      <c r="I63" s="79">
        <v>106563.74000000022</v>
      </c>
    </row>
    <row r="64" spans="1:9" ht="23.45" customHeight="1">
      <c r="A64" s="162" t="s">
        <v>57</v>
      </c>
      <c r="B64" s="162"/>
      <c r="C64" s="162"/>
      <c r="D64" s="162"/>
      <c r="E64" s="162"/>
      <c r="F64" s="162"/>
      <c r="G64" s="78">
        <v>57</v>
      </c>
      <c r="H64" s="79">
        <v>0</v>
      </c>
      <c r="I64" s="79">
        <v>0</v>
      </c>
    </row>
    <row r="65" spans="1:9" ht="21" customHeight="1">
      <c r="A65" s="162" t="s">
        <v>28</v>
      </c>
      <c r="B65" s="162"/>
      <c r="C65" s="162"/>
      <c r="D65" s="162"/>
      <c r="E65" s="162"/>
      <c r="F65" s="162"/>
      <c r="G65" s="78">
        <v>58</v>
      </c>
      <c r="H65" s="79">
        <v>0</v>
      </c>
      <c r="I65" s="79">
        <v>0</v>
      </c>
    </row>
    <row r="66" spans="1:9" ht="22.9" customHeight="1">
      <c r="A66" s="162" t="s">
        <v>29</v>
      </c>
      <c r="B66" s="162"/>
      <c r="C66" s="162"/>
      <c r="D66" s="162"/>
      <c r="E66" s="162"/>
      <c r="F66" s="162"/>
      <c r="G66" s="78">
        <v>59</v>
      </c>
      <c r="H66" s="79">
        <v>0</v>
      </c>
      <c r="I66" s="79">
        <v>0</v>
      </c>
    </row>
    <row r="67" spans="1:9" ht="12.75" customHeight="1">
      <c r="A67" s="162" t="s">
        <v>30</v>
      </c>
      <c r="B67" s="162"/>
      <c r="C67" s="162"/>
      <c r="D67" s="162"/>
      <c r="E67" s="162"/>
      <c r="F67" s="162"/>
      <c r="G67" s="78">
        <v>60</v>
      </c>
      <c r="H67" s="79">
        <v>3539</v>
      </c>
      <c r="I67" s="79">
        <v>3538.92</v>
      </c>
    </row>
    <row r="68" spans="1:9" ht="12.75" customHeight="1">
      <c r="A68" s="162" t="s">
        <v>31</v>
      </c>
      <c r="B68" s="162"/>
      <c r="C68" s="162"/>
      <c r="D68" s="162"/>
      <c r="E68" s="162"/>
      <c r="F68" s="162"/>
      <c r="G68" s="78">
        <v>61</v>
      </c>
      <c r="H68" s="79">
        <v>3772599</v>
      </c>
      <c r="I68" s="79">
        <v>2755058.37</v>
      </c>
    </row>
    <row r="69" spans="1:9" ht="12.75" customHeight="1">
      <c r="A69" s="162" t="s">
        <v>58</v>
      </c>
      <c r="B69" s="162"/>
      <c r="C69" s="162"/>
      <c r="D69" s="162"/>
      <c r="E69" s="162"/>
      <c r="F69" s="162"/>
      <c r="G69" s="78">
        <v>62</v>
      </c>
      <c r="H69" s="79">
        <v>21348</v>
      </c>
      <c r="I69" s="79">
        <v>21347.61</v>
      </c>
    </row>
    <row r="70" spans="1:9" ht="12.75" customHeight="1">
      <c r="A70" s="165" t="s">
        <v>59</v>
      </c>
      <c r="B70" s="165"/>
      <c r="C70" s="165"/>
      <c r="D70" s="165"/>
      <c r="E70" s="165"/>
      <c r="F70" s="165"/>
      <c r="G70" s="78">
        <v>63</v>
      </c>
      <c r="H70" s="79">
        <v>123880</v>
      </c>
      <c r="I70" s="79">
        <v>77177.62999999999</v>
      </c>
    </row>
    <row r="71" spans="1:9" ht="12.75" customHeight="1">
      <c r="A71" s="182" t="s">
        <v>60</v>
      </c>
      <c r="B71" s="182"/>
      <c r="C71" s="182"/>
      <c r="D71" s="182"/>
      <c r="E71" s="182"/>
      <c r="F71" s="182"/>
      <c r="G71" s="78">
        <v>64</v>
      </c>
      <c r="H71" s="79">
        <v>2005741</v>
      </c>
      <c r="I71" s="79">
        <v>2249971.98</v>
      </c>
    </row>
    <row r="72" spans="1:9" ht="12.75" customHeight="1">
      <c r="A72" s="164" t="s">
        <v>61</v>
      </c>
      <c r="B72" s="164"/>
      <c r="C72" s="164"/>
      <c r="D72" s="164"/>
      <c r="E72" s="164"/>
      <c r="F72" s="164"/>
      <c r="G72" s="80">
        <v>65</v>
      </c>
      <c r="H72" s="81">
        <f>H8+H9+H44+H71</f>
        <v>18784100</v>
      </c>
      <c r="I72" s="81">
        <f>I8+I9+I44+I71</f>
        <v>17970757.310000002</v>
      </c>
    </row>
    <row r="73" spans="1:9" ht="12.75" customHeight="1">
      <c r="A73" s="182" t="s">
        <v>62</v>
      </c>
      <c r="B73" s="182"/>
      <c r="C73" s="182"/>
      <c r="D73" s="182"/>
      <c r="E73" s="182"/>
      <c r="F73" s="182"/>
      <c r="G73" s="78">
        <v>66</v>
      </c>
      <c r="H73" s="79"/>
      <c r="I73" s="79"/>
    </row>
    <row r="74" spans="1:9">
      <c r="A74" s="184" t="s">
        <v>63</v>
      </c>
      <c r="B74" s="185"/>
      <c r="C74" s="185"/>
      <c r="D74" s="185"/>
      <c r="E74" s="185"/>
      <c r="F74" s="185"/>
      <c r="G74" s="185"/>
      <c r="H74" s="185"/>
      <c r="I74" s="185"/>
    </row>
    <row r="75" spans="1:9" ht="12.75" customHeight="1">
      <c r="A75" s="164" t="s">
        <v>348</v>
      </c>
      <c r="B75" s="164"/>
      <c r="C75" s="164"/>
      <c r="D75" s="164"/>
      <c r="E75" s="164"/>
      <c r="F75" s="164"/>
      <c r="G75" s="80">
        <v>67</v>
      </c>
      <c r="H75" s="81">
        <f>H76+H77+H78+H84+H85+H91+H94+H97</f>
        <v>5617413</v>
      </c>
      <c r="I75" s="81">
        <f>I76+I77+I78+I84+I85+I91+I94+I97</f>
        <v>4316445.7799999975</v>
      </c>
    </row>
    <row r="76" spans="1:9" ht="12.75" customHeight="1">
      <c r="A76" s="165" t="s">
        <v>64</v>
      </c>
      <c r="B76" s="165"/>
      <c r="C76" s="165"/>
      <c r="D76" s="165"/>
      <c r="E76" s="165"/>
      <c r="F76" s="165"/>
      <c r="G76" s="78">
        <v>68</v>
      </c>
      <c r="H76" s="82">
        <v>14814630</v>
      </c>
      <c r="I76" s="82">
        <v>14814630</v>
      </c>
    </row>
    <row r="77" spans="1:9" ht="12.75" customHeight="1">
      <c r="A77" s="165" t="s">
        <v>65</v>
      </c>
      <c r="B77" s="165"/>
      <c r="C77" s="165"/>
      <c r="D77" s="165"/>
      <c r="E77" s="165"/>
      <c r="F77" s="165"/>
      <c r="G77" s="78">
        <v>69</v>
      </c>
      <c r="H77" s="82">
        <v>-33895</v>
      </c>
      <c r="I77" s="82">
        <v>-33895</v>
      </c>
    </row>
    <row r="78" spans="1:9" ht="12.75" customHeight="1">
      <c r="A78" s="163" t="s">
        <v>66</v>
      </c>
      <c r="B78" s="163"/>
      <c r="C78" s="163"/>
      <c r="D78" s="163"/>
      <c r="E78" s="163"/>
      <c r="F78" s="163"/>
      <c r="G78" s="80">
        <v>70</v>
      </c>
      <c r="H78" s="81">
        <f>SUM(H79:H83)</f>
        <v>-208382</v>
      </c>
      <c r="I78" s="81">
        <f>SUM(I79:I83)</f>
        <v>-208382</v>
      </c>
    </row>
    <row r="79" spans="1:9" ht="12.75" customHeight="1">
      <c r="A79" s="162" t="s">
        <v>67</v>
      </c>
      <c r="B79" s="162"/>
      <c r="C79" s="162"/>
      <c r="D79" s="162"/>
      <c r="E79" s="162"/>
      <c r="F79" s="162"/>
      <c r="G79" s="78">
        <v>71</v>
      </c>
      <c r="H79" s="82">
        <v>0</v>
      </c>
      <c r="I79" s="82">
        <v>0</v>
      </c>
    </row>
    <row r="80" spans="1:9" ht="12.75" customHeight="1">
      <c r="A80" s="162" t="s">
        <v>68</v>
      </c>
      <c r="B80" s="162"/>
      <c r="C80" s="162"/>
      <c r="D80" s="162"/>
      <c r="E80" s="162"/>
      <c r="F80" s="162"/>
      <c r="G80" s="78">
        <v>72</v>
      </c>
      <c r="H80" s="82">
        <v>191958</v>
      </c>
      <c r="I80" s="82">
        <v>191958</v>
      </c>
    </row>
    <row r="81" spans="1:9" ht="12.75" customHeight="1">
      <c r="A81" s="162" t="s">
        <v>69</v>
      </c>
      <c r="B81" s="162"/>
      <c r="C81" s="162"/>
      <c r="D81" s="162"/>
      <c r="E81" s="162"/>
      <c r="F81" s="162"/>
      <c r="G81" s="78">
        <v>73</v>
      </c>
      <c r="H81" s="82">
        <v>-400340</v>
      </c>
      <c r="I81" s="82">
        <v>-400340</v>
      </c>
    </row>
    <row r="82" spans="1:9" ht="12.75" customHeight="1">
      <c r="A82" s="162" t="s">
        <v>70</v>
      </c>
      <c r="B82" s="162"/>
      <c r="C82" s="162"/>
      <c r="D82" s="162"/>
      <c r="E82" s="162"/>
      <c r="F82" s="162"/>
      <c r="G82" s="78">
        <v>74</v>
      </c>
      <c r="H82" s="82">
        <v>0</v>
      </c>
      <c r="I82" s="82">
        <v>0</v>
      </c>
    </row>
    <row r="83" spans="1:9" ht="12.75" customHeight="1">
      <c r="A83" s="162" t="s">
        <v>71</v>
      </c>
      <c r="B83" s="162"/>
      <c r="C83" s="162"/>
      <c r="D83" s="162"/>
      <c r="E83" s="162"/>
      <c r="F83" s="162"/>
      <c r="G83" s="78">
        <v>75</v>
      </c>
      <c r="H83" s="82">
        <v>0</v>
      </c>
      <c r="I83" s="82">
        <v>0</v>
      </c>
    </row>
    <row r="84" spans="1:9" ht="12.75" customHeight="1">
      <c r="A84" s="165" t="s">
        <v>72</v>
      </c>
      <c r="B84" s="165"/>
      <c r="C84" s="165"/>
      <c r="D84" s="165"/>
      <c r="E84" s="165"/>
      <c r="F84" s="165"/>
      <c r="G84" s="78">
        <v>76</v>
      </c>
      <c r="H84" s="82">
        <v>1422588</v>
      </c>
      <c r="I84" s="82">
        <v>1130979.94</v>
      </c>
    </row>
    <row r="85" spans="1:9" ht="12.75" customHeight="1">
      <c r="A85" s="183" t="s">
        <v>442</v>
      </c>
      <c r="B85" s="183"/>
      <c r="C85" s="183"/>
      <c r="D85" s="183"/>
      <c r="E85" s="183"/>
      <c r="F85" s="183"/>
      <c r="G85" s="80">
        <v>77</v>
      </c>
      <c r="H85" s="81">
        <f>H86+H87+H88+H89+H90</f>
        <v>193675</v>
      </c>
      <c r="I85" s="81">
        <f>I86+I87+I88+I89+I90</f>
        <v>197139.38</v>
      </c>
    </row>
    <row r="86" spans="1:9" ht="25.5" customHeight="1">
      <c r="A86" s="162" t="s">
        <v>441</v>
      </c>
      <c r="B86" s="162"/>
      <c r="C86" s="162"/>
      <c r="D86" s="162"/>
      <c r="E86" s="162"/>
      <c r="F86" s="162"/>
      <c r="G86" s="78">
        <v>78</v>
      </c>
      <c r="H86" s="79">
        <v>133711</v>
      </c>
      <c r="I86" s="79">
        <v>133710.93</v>
      </c>
    </row>
    <row r="87" spans="1:9" ht="12.75" customHeight="1">
      <c r="A87" s="162" t="s">
        <v>73</v>
      </c>
      <c r="B87" s="162"/>
      <c r="C87" s="162"/>
      <c r="D87" s="162"/>
      <c r="E87" s="162"/>
      <c r="F87" s="162"/>
      <c r="G87" s="78">
        <v>79</v>
      </c>
      <c r="H87" s="79">
        <v>0</v>
      </c>
      <c r="I87" s="79">
        <v>0</v>
      </c>
    </row>
    <row r="88" spans="1:9" ht="12.75" customHeight="1">
      <c r="A88" s="162" t="s">
        <v>74</v>
      </c>
      <c r="B88" s="162"/>
      <c r="C88" s="162"/>
      <c r="D88" s="162"/>
      <c r="E88" s="162"/>
      <c r="F88" s="162"/>
      <c r="G88" s="78">
        <v>80</v>
      </c>
      <c r="H88" s="79">
        <v>0</v>
      </c>
      <c r="I88" s="79">
        <v>0</v>
      </c>
    </row>
    <row r="89" spans="1:9" ht="12.75" customHeight="1">
      <c r="A89" s="162" t="s">
        <v>340</v>
      </c>
      <c r="B89" s="162"/>
      <c r="C89" s="162"/>
      <c r="D89" s="162"/>
      <c r="E89" s="162"/>
      <c r="F89" s="162"/>
      <c r="G89" s="78">
        <v>81</v>
      </c>
      <c r="H89" s="79">
        <v>0</v>
      </c>
      <c r="I89" s="79">
        <v>0</v>
      </c>
    </row>
    <row r="90" spans="1:9" ht="24" customHeight="1">
      <c r="A90" s="162" t="s">
        <v>341</v>
      </c>
      <c r="B90" s="162"/>
      <c r="C90" s="162"/>
      <c r="D90" s="162"/>
      <c r="E90" s="162"/>
      <c r="F90" s="162"/>
      <c r="G90" s="78">
        <v>82</v>
      </c>
      <c r="H90" s="79">
        <v>59964</v>
      </c>
      <c r="I90" s="79">
        <v>63428.45</v>
      </c>
    </row>
    <row r="91" spans="1:9" ht="12.75" customHeight="1">
      <c r="A91" s="163" t="s">
        <v>342</v>
      </c>
      <c r="B91" s="163"/>
      <c r="C91" s="163"/>
      <c r="D91" s="163"/>
      <c r="E91" s="163"/>
      <c r="F91" s="163"/>
      <c r="G91" s="80">
        <v>83</v>
      </c>
      <c r="H91" s="81">
        <f>H92-H93</f>
        <v>-11810386</v>
      </c>
      <c r="I91" s="81">
        <f>I92-I93</f>
        <v>-10790923.080000002</v>
      </c>
    </row>
    <row r="92" spans="1:9" ht="12.75" customHeight="1">
      <c r="A92" s="162" t="s">
        <v>75</v>
      </c>
      <c r="B92" s="162"/>
      <c r="C92" s="162"/>
      <c r="D92" s="162"/>
      <c r="E92" s="162"/>
      <c r="F92" s="162"/>
      <c r="G92" s="78">
        <v>84</v>
      </c>
      <c r="H92" s="82">
        <v>0</v>
      </c>
      <c r="I92" s="82">
        <v>0</v>
      </c>
    </row>
    <row r="93" spans="1:9" ht="12.75" customHeight="1">
      <c r="A93" s="162" t="s">
        <v>76</v>
      </c>
      <c r="B93" s="162"/>
      <c r="C93" s="162"/>
      <c r="D93" s="162"/>
      <c r="E93" s="162"/>
      <c r="F93" s="162"/>
      <c r="G93" s="78">
        <v>85</v>
      </c>
      <c r="H93" s="82">
        <v>11810386</v>
      </c>
      <c r="I93" s="82">
        <v>10790923.080000002</v>
      </c>
    </row>
    <row r="94" spans="1:9" ht="12.75" customHeight="1">
      <c r="A94" s="163" t="s">
        <v>343</v>
      </c>
      <c r="B94" s="163"/>
      <c r="C94" s="163"/>
      <c r="D94" s="163"/>
      <c r="E94" s="163"/>
      <c r="F94" s="163"/>
      <c r="G94" s="80">
        <v>86</v>
      </c>
      <c r="H94" s="81">
        <f>H95-H96</f>
        <v>1239183</v>
      </c>
      <c r="I94" s="81">
        <f>I95-I96</f>
        <v>-793103.46000000101</v>
      </c>
    </row>
    <row r="95" spans="1:9" ht="12.75" customHeight="1">
      <c r="A95" s="162" t="s">
        <v>77</v>
      </c>
      <c r="B95" s="162"/>
      <c r="C95" s="162"/>
      <c r="D95" s="162"/>
      <c r="E95" s="162"/>
      <c r="F95" s="162"/>
      <c r="G95" s="78">
        <v>87</v>
      </c>
      <c r="H95" s="82">
        <v>1239183</v>
      </c>
      <c r="I95" s="82">
        <v>0</v>
      </c>
    </row>
    <row r="96" spans="1:9" ht="12.75" customHeight="1">
      <c r="A96" s="162" t="s">
        <v>78</v>
      </c>
      <c r="B96" s="162"/>
      <c r="C96" s="162"/>
      <c r="D96" s="162"/>
      <c r="E96" s="162"/>
      <c r="F96" s="162"/>
      <c r="G96" s="78">
        <v>88</v>
      </c>
      <c r="H96" s="82">
        <v>0</v>
      </c>
      <c r="I96" s="82">
        <v>793103.46000000101</v>
      </c>
    </row>
    <row r="97" spans="1:9" ht="12.75" customHeight="1">
      <c r="A97" s="165" t="s">
        <v>79</v>
      </c>
      <c r="B97" s="165"/>
      <c r="C97" s="165"/>
      <c r="D97" s="165"/>
      <c r="E97" s="165"/>
      <c r="F97" s="165"/>
      <c r="G97" s="78">
        <v>89</v>
      </c>
      <c r="H97" s="82">
        <v>0</v>
      </c>
      <c r="I97" s="82">
        <v>0</v>
      </c>
    </row>
    <row r="98" spans="1:9" ht="12.75" customHeight="1">
      <c r="A98" s="164" t="s">
        <v>344</v>
      </c>
      <c r="B98" s="164"/>
      <c r="C98" s="164"/>
      <c r="D98" s="164"/>
      <c r="E98" s="164"/>
      <c r="F98" s="164"/>
      <c r="G98" s="80">
        <v>90</v>
      </c>
      <c r="H98" s="81">
        <f>SUM(H99:H104)</f>
        <v>324272</v>
      </c>
      <c r="I98" s="81">
        <f>SUM(I99:I104)</f>
        <v>276665.63</v>
      </c>
    </row>
    <row r="99" spans="1:9" ht="12.75" customHeight="1">
      <c r="A99" s="162" t="s">
        <v>80</v>
      </c>
      <c r="B99" s="162"/>
      <c r="C99" s="162"/>
      <c r="D99" s="162"/>
      <c r="E99" s="162"/>
      <c r="F99" s="162"/>
      <c r="G99" s="78">
        <v>91</v>
      </c>
      <c r="H99" s="82">
        <v>78859</v>
      </c>
      <c r="I99" s="82">
        <v>77518.289999999994</v>
      </c>
    </row>
    <row r="100" spans="1:9" ht="12.75" customHeight="1">
      <c r="A100" s="162" t="s">
        <v>81</v>
      </c>
      <c r="B100" s="162"/>
      <c r="C100" s="162"/>
      <c r="D100" s="162"/>
      <c r="E100" s="162"/>
      <c r="F100" s="162"/>
      <c r="G100" s="78">
        <v>92</v>
      </c>
      <c r="H100" s="82">
        <v>0</v>
      </c>
      <c r="I100" s="82">
        <v>0</v>
      </c>
    </row>
    <row r="101" spans="1:9" ht="12.75" customHeight="1">
      <c r="A101" s="162" t="s">
        <v>82</v>
      </c>
      <c r="B101" s="162"/>
      <c r="C101" s="162"/>
      <c r="D101" s="162"/>
      <c r="E101" s="162"/>
      <c r="F101" s="162"/>
      <c r="G101" s="78">
        <v>93</v>
      </c>
      <c r="H101" s="82">
        <v>245413</v>
      </c>
      <c r="I101" s="82">
        <v>199147.34</v>
      </c>
    </row>
    <row r="102" spans="1:9" ht="12.75" customHeight="1">
      <c r="A102" s="162" t="s">
        <v>83</v>
      </c>
      <c r="B102" s="162"/>
      <c r="C102" s="162"/>
      <c r="D102" s="162"/>
      <c r="E102" s="162"/>
      <c r="F102" s="162"/>
      <c r="G102" s="78">
        <v>94</v>
      </c>
      <c r="H102" s="79">
        <v>0</v>
      </c>
      <c r="I102" s="79">
        <v>0</v>
      </c>
    </row>
    <row r="103" spans="1:9" ht="12.75" customHeight="1">
      <c r="A103" s="162" t="s">
        <v>84</v>
      </c>
      <c r="B103" s="162"/>
      <c r="C103" s="162"/>
      <c r="D103" s="162"/>
      <c r="E103" s="162"/>
      <c r="F103" s="162"/>
      <c r="G103" s="78">
        <v>95</v>
      </c>
      <c r="H103" s="79">
        <v>0</v>
      </c>
      <c r="I103" s="79">
        <v>0</v>
      </c>
    </row>
    <row r="104" spans="1:9" ht="12.75" customHeight="1">
      <c r="A104" s="162" t="s">
        <v>85</v>
      </c>
      <c r="B104" s="162"/>
      <c r="C104" s="162"/>
      <c r="D104" s="162"/>
      <c r="E104" s="162"/>
      <c r="F104" s="162"/>
      <c r="G104" s="78">
        <v>96</v>
      </c>
      <c r="H104" s="79">
        <v>0</v>
      </c>
      <c r="I104" s="79">
        <v>0</v>
      </c>
    </row>
    <row r="105" spans="1:9" ht="12.75" customHeight="1">
      <c r="A105" s="164" t="s">
        <v>345</v>
      </c>
      <c r="B105" s="164"/>
      <c r="C105" s="164"/>
      <c r="D105" s="164"/>
      <c r="E105" s="164"/>
      <c r="F105" s="164"/>
      <c r="G105" s="80">
        <v>97</v>
      </c>
      <c r="H105" s="81">
        <f>SUM(H106:H116)</f>
        <v>2549393</v>
      </c>
      <c r="I105" s="81">
        <f>SUM(I106:I116)</f>
        <v>2775175.8200000003</v>
      </c>
    </row>
    <row r="106" spans="1:9" ht="12.75" customHeight="1">
      <c r="A106" s="162" t="s">
        <v>86</v>
      </c>
      <c r="B106" s="162"/>
      <c r="C106" s="162"/>
      <c r="D106" s="162"/>
      <c r="E106" s="162"/>
      <c r="F106" s="162"/>
      <c r="G106" s="78">
        <v>98</v>
      </c>
      <c r="H106" s="83">
        <v>0</v>
      </c>
      <c r="I106" s="83">
        <v>0</v>
      </c>
    </row>
    <row r="107" spans="1:9" ht="12.75" customHeight="1">
      <c r="A107" s="162" t="s">
        <v>87</v>
      </c>
      <c r="B107" s="162"/>
      <c r="C107" s="162"/>
      <c r="D107" s="162"/>
      <c r="E107" s="162"/>
      <c r="F107" s="162"/>
      <c r="G107" s="78">
        <v>99</v>
      </c>
      <c r="H107" s="82">
        <v>0</v>
      </c>
      <c r="I107" s="82">
        <v>0</v>
      </c>
    </row>
    <row r="108" spans="1:9" ht="12.75" customHeight="1">
      <c r="A108" s="162" t="s">
        <v>88</v>
      </c>
      <c r="B108" s="162"/>
      <c r="C108" s="162"/>
      <c r="D108" s="162"/>
      <c r="E108" s="162"/>
      <c r="F108" s="162"/>
      <c r="G108" s="78">
        <v>100</v>
      </c>
      <c r="H108" s="82">
        <v>0</v>
      </c>
      <c r="I108" s="82">
        <v>0</v>
      </c>
    </row>
    <row r="109" spans="1:9" ht="22.15" customHeight="1">
      <c r="A109" s="162" t="s">
        <v>89</v>
      </c>
      <c r="B109" s="162"/>
      <c r="C109" s="162"/>
      <c r="D109" s="162"/>
      <c r="E109" s="162"/>
      <c r="F109" s="162"/>
      <c r="G109" s="78">
        <v>101</v>
      </c>
      <c r="H109" s="82">
        <v>0</v>
      </c>
      <c r="I109" s="82">
        <v>0</v>
      </c>
    </row>
    <row r="110" spans="1:9" ht="12.75" customHeight="1">
      <c r="A110" s="162" t="s">
        <v>90</v>
      </c>
      <c r="B110" s="162"/>
      <c r="C110" s="162"/>
      <c r="D110" s="162"/>
      <c r="E110" s="162"/>
      <c r="F110" s="162"/>
      <c r="G110" s="78">
        <v>102</v>
      </c>
      <c r="H110" s="82">
        <v>2231719</v>
      </c>
      <c r="I110" s="82">
        <v>2521513.41</v>
      </c>
    </row>
    <row r="111" spans="1:9" ht="12.75" customHeight="1">
      <c r="A111" s="162" t="s">
        <v>91</v>
      </c>
      <c r="B111" s="162"/>
      <c r="C111" s="162"/>
      <c r="D111" s="162"/>
      <c r="E111" s="162"/>
      <c r="F111" s="162"/>
      <c r="G111" s="78">
        <v>103</v>
      </c>
      <c r="H111" s="82">
        <v>0</v>
      </c>
      <c r="I111" s="82">
        <v>0</v>
      </c>
    </row>
    <row r="112" spans="1:9" ht="12.75" customHeight="1">
      <c r="A112" s="162" t="s">
        <v>92</v>
      </c>
      <c r="B112" s="162"/>
      <c r="C112" s="162"/>
      <c r="D112" s="162"/>
      <c r="E112" s="162"/>
      <c r="F112" s="162"/>
      <c r="G112" s="78">
        <v>104</v>
      </c>
      <c r="H112" s="82">
        <v>0</v>
      </c>
      <c r="I112" s="82">
        <v>0</v>
      </c>
    </row>
    <row r="113" spans="1:9" ht="12.75" customHeight="1">
      <c r="A113" s="162" t="s">
        <v>93</v>
      </c>
      <c r="B113" s="162"/>
      <c r="C113" s="162"/>
      <c r="D113" s="162"/>
      <c r="E113" s="162"/>
      <c r="F113" s="162"/>
      <c r="G113" s="78">
        <v>105</v>
      </c>
      <c r="H113" s="83">
        <v>0</v>
      </c>
      <c r="I113" s="83">
        <v>0</v>
      </c>
    </row>
    <row r="114" spans="1:9" ht="12.75" customHeight="1">
      <c r="A114" s="162" t="s">
        <v>94</v>
      </c>
      <c r="B114" s="162"/>
      <c r="C114" s="162"/>
      <c r="D114" s="162"/>
      <c r="E114" s="162"/>
      <c r="F114" s="162"/>
      <c r="G114" s="78">
        <v>106</v>
      </c>
      <c r="H114" s="82">
        <v>0</v>
      </c>
      <c r="I114" s="82">
        <v>0</v>
      </c>
    </row>
    <row r="115" spans="1:9" ht="12.75" customHeight="1">
      <c r="A115" s="162" t="s">
        <v>95</v>
      </c>
      <c r="B115" s="162"/>
      <c r="C115" s="162"/>
      <c r="D115" s="162"/>
      <c r="E115" s="162"/>
      <c r="F115" s="162"/>
      <c r="G115" s="78">
        <v>107</v>
      </c>
      <c r="H115" s="79">
        <v>0</v>
      </c>
      <c r="I115" s="79">
        <v>0</v>
      </c>
    </row>
    <row r="116" spans="1:9" ht="12.75" customHeight="1">
      <c r="A116" s="162" t="s">
        <v>96</v>
      </c>
      <c r="B116" s="162"/>
      <c r="C116" s="162"/>
      <c r="D116" s="162"/>
      <c r="E116" s="162"/>
      <c r="F116" s="162"/>
      <c r="G116" s="78">
        <v>108</v>
      </c>
      <c r="H116" s="79">
        <v>317674</v>
      </c>
      <c r="I116" s="79">
        <v>253662.41</v>
      </c>
    </row>
    <row r="117" spans="1:9" ht="12.75" customHeight="1">
      <c r="A117" s="164" t="s">
        <v>346</v>
      </c>
      <c r="B117" s="164"/>
      <c r="C117" s="164"/>
      <c r="D117" s="164"/>
      <c r="E117" s="164"/>
      <c r="F117" s="164"/>
      <c r="G117" s="80">
        <v>109</v>
      </c>
      <c r="H117" s="81">
        <f>SUM(H118:H131)</f>
        <v>9761631</v>
      </c>
      <c r="I117" s="81">
        <f>SUM(I118:I131)</f>
        <v>10244843.780000001</v>
      </c>
    </row>
    <row r="118" spans="1:9" ht="12.75" customHeight="1">
      <c r="A118" s="162" t="s">
        <v>86</v>
      </c>
      <c r="B118" s="162"/>
      <c r="C118" s="162"/>
      <c r="D118" s="162"/>
      <c r="E118" s="162"/>
      <c r="F118" s="162"/>
      <c r="G118" s="78">
        <v>110</v>
      </c>
      <c r="H118" s="82">
        <v>30041</v>
      </c>
      <c r="I118" s="82">
        <v>9051.41</v>
      </c>
    </row>
    <row r="119" spans="1:9" ht="12.75" customHeight="1">
      <c r="A119" s="162" t="s">
        <v>87</v>
      </c>
      <c r="B119" s="162"/>
      <c r="C119" s="162"/>
      <c r="D119" s="162"/>
      <c r="E119" s="162"/>
      <c r="F119" s="162"/>
      <c r="G119" s="78">
        <v>111</v>
      </c>
      <c r="H119" s="82">
        <v>208784</v>
      </c>
      <c r="I119" s="82">
        <v>239947.78</v>
      </c>
    </row>
    <row r="120" spans="1:9" ht="12.75" customHeight="1">
      <c r="A120" s="162" t="s">
        <v>88</v>
      </c>
      <c r="B120" s="162"/>
      <c r="C120" s="162"/>
      <c r="D120" s="162"/>
      <c r="E120" s="162"/>
      <c r="F120" s="162"/>
      <c r="G120" s="78">
        <v>112</v>
      </c>
      <c r="H120" s="82">
        <v>416840</v>
      </c>
      <c r="I120" s="82">
        <v>411005.08</v>
      </c>
    </row>
    <row r="121" spans="1:9" ht="25.9" customHeight="1">
      <c r="A121" s="162" t="s">
        <v>89</v>
      </c>
      <c r="B121" s="162"/>
      <c r="C121" s="162"/>
      <c r="D121" s="162"/>
      <c r="E121" s="162"/>
      <c r="F121" s="162"/>
      <c r="G121" s="78">
        <v>113</v>
      </c>
      <c r="H121" s="82">
        <v>0</v>
      </c>
      <c r="I121" s="82">
        <v>0</v>
      </c>
    </row>
    <row r="122" spans="1:9" ht="12.75" customHeight="1">
      <c r="A122" s="162" t="s">
        <v>90</v>
      </c>
      <c r="B122" s="162"/>
      <c r="C122" s="162"/>
      <c r="D122" s="162"/>
      <c r="E122" s="162"/>
      <c r="F122" s="162"/>
      <c r="G122" s="78">
        <v>114</v>
      </c>
      <c r="H122" s="82">
        <v>1968700</v>
      </c>
      <c r="I122" s="82">
        <v>1837462.83</v>
      </c>
    </row>
    <row r="123" spans="1:9" ht="12.75" customHeight="1">
      <c r="A123" s="162" t="s">
        <v>91</v>
      </c>
      <c r="B123" s="162"/>
      <c r="C123" s="162"/>
      <c r="D123" s="162"/>
      <c r="E123" s="162"/>
      <c r="F123" s="162"/>
      <c r="G123" s="78">
        <v>115</v>
      </c>
      <c r="H123" s="82">
        <v>0</v>
      </c>
      <c r="I123" s="82">
        <v>0</v>
      </c>
    </row>
    <row r="124" spans="1:9" ht="12.75" customHeight="1">
      <c r="A124" s="162" t="s">
        <v>92</v>
      </c>
      <c r="B124" s="162"/>
      <c r="C124" s="162"/>
      <c r="D124" s="162"/>
      <c r="E124" s="162"/>
      <c r="F124" s="162"/>
      <c r="G124" s="78">
        <v>116</v>
      </c>
      <c r="H124" s="82">
        <v>776494</v>
      </c>
      <c r="I124" s="82">
        <v>644686.47</v>
      </c>
    </row>
    <row r="125" spans="1:9" ht="12.75" customHeight="1">
      <c r="A125" s="162" t="s">
        <v>93</v>
      </c>
      <c r="B125" s="162"/>
      <c r="C125" s="162"/>
      <c r="D125" s="162"/>
      <c r="E125" s="162"/>
      <c r="F125" s="162"/>
      <c r="G125" s="78">
        <v>117</v>
      </c>
      <c r="H125" s="82">
        <v>3897723</v>
      </c>
      <c r="I125" s="82">
        <v>5268892.08</v>
      </c>
    </row>
    <row r="126" spans="1:9">
      <c r="A126" s="162" t="s">
        <v>94</v>
      </c>
      <c r="B126" s="162"/>
      <c r="C126" s="162"/>
      <c r="D126" s="162"/>
      <c r="E126" s="162"/>
      <c r="F126" s="162"/>
      <c r="G126" s="78">
        <v>118</v>
      </c>
      <c r="H126" s="82">
        <v>0</v>
      </c>
      <c r="I126" s="82">
        <v>0</v>
      </c>
    </row>
    <row r="127" spans="1:9">
      <c r="A127" s="162" t="s">
        <v>97</v>
      </c>
      <c r="B127" s="162"/>
      <c r="C127" s="162"/>
      <c r="D127" s="162"/>
      <c r="E127" s="162"/>
      <c r="F127" s="162"/>
      <c r="G127" s="78">
        <v>119</v>
      </c>
      <c r="H127" s="82">
        <v>721505</v>
      </c>
      <c r="I127" s="82">
        <v>573861.25</v>
      </c>
    </row>
    <row r="128" spans="1:9">
      <c r="A128" s="162" t="s">
        <v>98</v>
      </c>
      <c r="B128" s="162"/>
      <c r="C128" s="162"/>
      <c r="D128" s="162"/>
      <c r="E128" s="162"/>
      <c r="F128" s="162"/>
      <c r="G128" s="78">
        <v>120</v>
      </c>
      <c r="H128" s="82">
        <v>1411022</v>
      </c>
      <c r="I128" s="82">
        <v>963217.06</v>
      </c>
    </row>
    <row r="129" spans="1:9">
      <c r="A129" s="162" t="s">
        <v>99</v>
      </c>
      <c r="B129" s="162"/>
      <c r="C129" s="162"/>
      <c r="D129" s="162"/>
      <c r="E129" s="162"/>
      <c r="F129" s="162"/>
      <c r="G129" s="78">
        <v>121</v>
      </c>
      <c r="H129" s="82">
        <v>0</v>
      </c>
      <c r="I129" s="82">
        <v>0</v>
      </c>
    </row>
    <row r="130" spans="1:9">
      <c r="A130" s="162" t="s">
        <v>100</v>
      </c>
      <c r="B130" s="162"/>
      <c r="C130" s="162"/>
      <c r="D130" s="162"/>
      <c r="E130" s="162"/>
      <c r="F130" s="162"/>
      <c r="G130" s="78">
        <v>122</v>
      </c>
      <c r="H130" s="79">
        <v>0</v>
      </c>
      <c r="I130" s="79">
        <v>0</v>
      </c>
    </row>
    <row r="131" spans="1:9">
      <c r="A131" s="162" t="s">
        <v>101</v>
      </c>
      <c r="B131" s="162"/>
      <c r="C131" s="162"/>
      <c r="D131" s="162"/>
      <c r="E131" s="162"/>
      <c r="F131" s="162"/>
      <c r="G131" s="78">
        <v>123</v>
      </c>
      <c r="H131" s="79">
        <v>330522</v>
      </c>
      <c r="I131" s="79">
        <v>296719.82</v>
      </c>
    </row>
    <row r="132" spans="1:9" ht="22.15" customHeight="1">
      <c r="A132" s="182" t="s">
        <v>102</v>
      </c>
      <c r="B132" s="182"/>
      <c r="C132" s="182"/>
      <c r="D132" s="182"/>
      <c r="E132" s="182"/>
      <c r="F132" s="182"/>
      <c r="G132" s="78">
        <v>124</v>
      </c>
      <c r="H132" s="79">
        <v>534392</v>
      </c>
      <c r="I132" s="79">
        <v>357625.53</v>
      </c>
    </row>
    <row r="133" spans="1:9">
      <c r="A133" s="164" t="s">
        <v>347</v>
      </c>
      <c r="B133" s="164"/>
      <c r="C133" s="164"/>
      <c r="D133" s="164"/>
      <c r="E133" s="164"/>
      <c r="F133" s="164"/>
      <c r="G133" s="80">
        <v>125</v>
      </c>
      <c r="H133" s="81">
        <f>H75+H98+H105+H117+H132</f>
        <v>18787101</v>
      </c>
      <c r="I133" s="81">
        <f>I75+I98+I105+I117+I132</f>
        <v>17970756.539999999</v>
      </c>
    </row>
    <row r="134" spans="1:9">
      <c r="A134" s="182" t="s">
        <v>103</v>
      </c>
      <c r="B134" s="182"/>
      <c r="C134" s="182"/>
      <c r="D134" s="182"/>
      <c r="E134" s="182"/>
      <c r="F134" s="182"/>
      <c r="G134" s="78">
        <v>126</v>
      </c>
      <c r="H134" s="79"/>
      <c r="I134" s="79"/>
    </row>
  </sheetData>
  <sheetProtection algorithmName="SHA-512" hashValue="MbOdapa4B1whLuyJwqw0Ld2GgxlRl4jrZKPx3bFeQfLItcqVkR4NdYZbSrsjaC7uRmhvJjcFXQOfhnX5ATIhnw==" saltValue="v+1aLezzEJggodWabOvhgA==" spinCount="100000" sheet="1" objects="1" scenarios="1"/>
  <mergeCells count="134">
    <mergeCell ref="A131:F131"/>
    <mergeCell ref="A132:F132"/>
    <mergeCell ref="A133:F133"/>
    <mergeCell ref="A134:F134"/>
    <mergeCell ref="A112:F112"/>
    <mergeCell ref="A113:F113"/>
    <mergeCell ref="A80:F80"/>
    <mergeCell ref="A81:F81"/>
    <mergeCell ref="A70:F70"/>
    <mergeCell ref="A71:F71"/>
    <mergeCell ref="A82:F82"/>
    <mergeCell ref="A83:F83"/>
    <mergeCell ref="A84:F84"/>
    <mergeCell ref="A85:F85"/>
    <mergeCell ref="A78:F78"/>
    <mergeCell ref="A79:F79"/>
    <mergeCell ref="A72:F72"/>
    <mergeCell ref="A73:F73"/>
    <mergeCell ref="A74:I74"/>
    <mergeCell ref="A114:F114"/>
    <mergeCell ref="A104:F104"/>
    <mergeCell ref="A105:F105"/>
    <mergeCell ref="A94:F94"/>
    <mergeCell ref="A95:F95"/>
    <mergeCell ref="A42:F42"/>
    <mergeCell ref="A43:F43"/>
    <mergeCell ref="A48:F48"/>
    <mergeCell ref="A49:F49"/>
    <mergeCell ref="A91:F91"/>
    <mergeCell ref="A92:F92"/>
    <mergeCell ref="A64:F64"/>
    <mergeCell ref="A65:F65"/>
    <mergeCell ref="A66:F66"/>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96:F96"/>
    <mergeCell ref="A97:F97"/>
    <mergeCell ref="A100:F100"/>
    <mergeCell ref="A101:F101"/>
    <mergeCell ref="A102:F102"/>
    <mergeCell ref="A103:F103"/>
    <mergeCell ref="A106:F106"/>
    <mergeCell ref="A107:F107"/>
    <mergeCell ref="A108:F108"/>
    <mergeCell ref="A109:F109"/>
    <mergeCell ref="A110:F110"/>
    <mergeCell ref="A111:F111"/>
    <mergeCell ref="A98:F98"/>
    <mergeCell ref="A99:F99"/>
    <mergeCell ref="A128:F128"/>
    <mergeCell ref="A129:F129"/>
    <mergeCell ref="A130:F130"/>
    <mergeCell ref="A125:F125"/>
    <mergeCell ref="A126:F126"/>
    <mergeCell ref="A115:F115"/>
    <mergeCell ref="A116:F116"/>
    <mergeCell ref="A117:F117"/>
    <mergeCell ref="A118:F118"/>
    <mergeCell ref="A127:F127"/>
    <mergeCell ref="A119:F119"/>
    <mergeCell ref="A120:F120"/>
    <mergeCell ref="A121:F121"/>
    <mergeCell ref="A122:F122"/>
    <mergeCell ref="A123:F123"/>
    <mergeCell ref="A124:F124"/>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93:F93"/>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 ref="A89:F89"/>
    <mergeCell ref="A90:F90"/>
  </mergeCells>
  <dataValidations count="7">
    <dataValidation type="whole" operator="greaterThanOrEqual" allowBlank="1" showInputMessage="1" showErrorMessage="1" errorTitle="Pogrešan unos" error="Mogu se unijeti samo cjelobrojne pozitivne vrijednosti." sqref="H65488:I65488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H131024:I131024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H196560:I196560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H262096:I262096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H327632:I32763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H393168:I393168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H458704:I458704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H524240:I524240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H589776:I589776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H655312:I65531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H720848:I720848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H786384:I786384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H851920:I851920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H917456:I917456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H982992:I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RNT982992:RNU982992 RXP982992:RXQ982992 SHL982992:SHM982992 SRH982992:SRI982992 TBD982992:TBE982992 TKZ982992:TLA982992 TUV982992:TUW982992 UER982992:UES982992 UON982992:UOO982992 UYJ982992:UYK982992 VIF982992:VIG982992 VSB982992:VSC982992 WBX982992:WBY982992 WLT982992:WLU982992 WVP982992:WVQ982992 H65490:I65495 JD65490:JE65495 SZ65490:TA65495 ACV65490:ACW65495 AMR65490:AMS65495 AWN65490:AWO65495 BGJ65490:BGK65495 BQF65490:BQG65495 CAB65490:CAC65495 CJX65490:CJY65495 CTT65490:CTU65495 DDP65490:DDQ65495 DNL65490:DNM65495 DXH65490:DXI65495 EHD65490:EHE65495 EQZ65490:ERA65495 FAV65490:FAW65495 FKR65490:FKS65495 FUN65490:FUO65495 GEJ65490:GEK65495 GOF65490:GOG65495 GYB65490:GYC65495 HHX65490:HHY65495 HRT65490:HRU65495 IBP65490:IBQ65495 ILL65490:ILM65495 IVH65490:IVI65495 JFD65490:JFE65495 JOZ65490:JPA65495 JYV65490:JYW65495 KIR65490:KIS65495 KSN65490:KSO65495 LCJ65490:LCK65495 LMF65490:LMG65495 LWB65490:LWC65495 MFX65490:MFY65495 MPT65490:MPU65495 MZP65490:MZQ65495 NJL65490:NJM65495 NTH65490:NTI65495 ODD65490:ODE65495 OMZ65490:ONA65495 OWV65490:OWW65495 PGR65490:PGS65495 PQN65490:PQO65495 QAJ65490:QAK65495 QKF65490:QKG65495 QUB65490:QUC65495 RDX65490:RDY65495 RNT65490:RNU65495 RXP65490:RXQ65495 SHL65490:SHM65495 SRH65490:SRI65495 TBD65490:TBE65495 TKZ65490:TLA65495 TUV65490:TUW65495 UER65490:UES65495 UON65490:UOO65495 UYJ65490:UYK65495 VIF65490:VIG65495 VSB65490:VSC65495 WBX65490:WBY65495 WLT65490:WLU65495 WVP65490:WVQ65495 H131026:I131031 JD131026:JE131031 SZ131026:TA131031 ACV131026:ACW131031 AMR131026:AMS131031 AWN131026:AWO131031 BGJ131026:BGK131031 BQF131026:BQG131031 CAB131026:CAC131031 CJX131026:CJY131031 CTT131026:CTU131031 DDP131026:DDQ131031 DNL131026:DNM131031 DXH131026:DXI131031 EHD131026:EHE131031 EQZ131026:ERA131031 FAV131026:FAW131031 FKR131026:FKS131031 FUN131026:FUO131031 GEJ131026:GEK131031 GOF131026:GOG131031 GYB131026:GYC131031 HHX131026:HHY131031 HRT131026:HRU131031 IBP131026:IBQ131031 ILL131026:ILM131031 IVH131026:IVI131031 JFD131026:JFE131031 JOZ131026:JPA131031 JYV131026:JYW131031 KIR131026:KIS131031 KSN131026:KSO131031 LCJ131026:LCK131031 LMF131026:LMG131031 LWB131026:LWC131031 MFX131026:MFY131031 MPT131026:MPU131031 MZP131026:MZQ131031 NJL131026:NJM131031 NTH131026:NTI131031 ODD131026:ODE131031 OMZ131026:ONA131031 OWV131026:OWW131031 PGR131026:PGS131031 PQN131026:PQO131031 QAJ131026:QAK131031 QKF131026:QKG131031 QUB131026:QUC131031 RDX131026:RDY131031 RNT131026:RNU131031 RXP131026:RXQ131031 SHL131026:SHM131031 SRH131026:SRI131031 TBD131026:TBE131031 TKZ131026:TLA131031 TUV131026:TUW131031 UER131026:UES131031 UON131026:UOO131031 UYJ131026:UYK131031 VIF131026:VIG131031 VSB131026:VSC131031 WBX131026:WBY131031 WLT131026:WLU131031 WVP131026:WVQ131031 H196562:I196567 JD196562:JE196567 SZ196562:TA196567 ACV196562:ACW196567 AMR196562:AMS196567 AWN196562:AWO196567 BGJ196562:BGK196567 BQF196562:BQG196567 CAB196562:CAC196567 CJX196562:CJY196567 CTT196562:CTU196567 DDP196562:DDQ196567 DNL196562:DNM196567 DXH196562:DXI196567 EHD196562:EHE196567 EQZ196562:ERA196567 FAV196562:FAW196567 FKR196562:FKS196567 FUN196562:FUO196567 GEJ196562:GEK196567 GOF196562:GOG196567 GYB196562:GYC196567 HHX196562:HHY196567 HRT196562:HRU196567 IBP196562:IBQ196567 ILL196562:ILM196567 IVH196562:IVI196567 JFD196562:JFE196567 JOZ196562:JPA196567 JYV196562:JYW196567 KIR196562:KIS196567 KSN196562:KSO196567 LCJ196562:LCK196567 LMF196562:LMG196567 LWB196562:LWC196567 MFX196562:MFY196567 MPT196562:MPU196567 MZP196562:MZQ196567 NJL196562:NJM196567 NTH196562:NTI196567 ODD196562:ODE196567 OMZ196562:ONA196567 OWV196562:OWW196567 PGR196562:PGS196567 PQN196562:PQO196567 QAJ196562:QAK196567 QKF196562:QKG196567 QUB196562:QUC196567 RDX196562:RDY196567 RNT196562:RNU196567 RXP196562:RXQ196567 SHL196562:SHM196567 SRH196562:SRI196567 TBD196562:TBE196567 TKZ196562:TLA196567 TUV196562:TUW196567 UER196562:UES196567 UON196562:UOO196567 UYJ196562:UYK196567 VIF196562:VIG196567 VSB196562:VSC196567 WBX196562:WBY196567 WLT196562:WLU196567 WVP196562:WVQ196567 H262098:I262103 JD262098:JE262103 SZ262098:TA262103 ACV262098:ACW262103 AMR262098:AMS262103 AWN262098:AWO262103 BGJ262098:BGK262103 BQF262098:BQG262103 CAB262098:CAC262103 CJX262098:CJY262103 CTT262098:CTU262103 DDP262098:DDQ262103 DNL262098:DNM262103 DXH262098:DXI262103 EHD262098:EHE262103 EQZ262098:ERA262103 FAV262098:FAW262103 FKR262098:FKS262103 FUN262098:FUO262103 GEJ262098:GEK262103 GOF262098:GOG262103 GYB262098:GYC262103 HHX262098:HHY262103 HRT262098:HRU262103 IBP262098:IBQ262103 ILL262098:ILM262103 IVH262098:IVI262103 JFD262098:JFE262103 JOZ262098:JPA262103 JYV262098:JYW262103 KIR262098:KIS262103 KSN262098:KSO262103 LCJ262098:LCK262103 LMF262098:LMG262103 LWB262098:LWC262103 MFX262098:MFY262103 MPT262098:MPU262103 MZP262098:MZQ262103 NJL262098:NJM262103 NTH262098:NTI262103 ODD262098:ODE262103 OMZ262098:ONA262103 OWV262098:OWW262103 PGR262098:PGS262103 PQN262098:PQO262103 QAJ262098:QAK262103 QKF262098:QKG262103 QUB262098:QUC262103 RDX262098:RDY262103 RNT262098:RNU262103 RXP262098:RXQ262103 SHL262098:SHM262103 SRH262098:SRI262103 TBD262098:TBE262103 TKZ262098:TLA262103 TUV262098:TUW262103 UER262098:UES262103 UON262098:UOO262103 UYJ262098:UYK262103 VIF262098:VIG262103 VSB262098:VSC262103 WBX262098:WBY262103 WLT262098:WLU262103 WVP262098:WVQ262103 H327634:I327639 JD327634:JE327639 SZ327634:TA327639 ACV327634:ACW327639 AMR327634:AMS327639 AWN327634:AWO327639 BGJ327634:BGK327639 BQF327634:BQG327639 CAB327634:CAC327639 CJX327634:CJY327639 CTT327634:CTU327639 DDP327634:DDQ327639 DNL327634:DNM327639 DXH327634:DXI327639 EHD327634:EHE327639 EQZ327634:ERA327639 FAV327634:FAW327639 FKR327634:FKS327639 FUN327634:FUO327639 GEJ327634:GEK327639 GOF327634:GOG327639 GYB327634:GYC327639 HHX327634:HHY327639 HRT327634:HRU327639 IBP327634:IBQ327639 ILL327634:ILM327639 IVH327634:IVI327639 JFD327634:JFE327639 JOZ327634:JPA327639 JYV327634:JYW327639 KIR327634:KIS327639 KSN327634:KSO327639 LCJ327634:LCK327639 LMF327634:LMG327639 LWB327634:LWC327639 MFX327634:MFY327639 MPT327634:MPU327639 MZP327634:MZQ327639 NJL327634:NJM327639 NTH327634:NTI327639 ODD327634:ODE327639 OMZ327634:ONA327639 OWV327634:OWW327639 PGR327634:PGS327639 PQN327634:PQO327639 QAJ327634:QAK327639 QKF327634:QKG327639 QUB327634:QUC327639 RDX327634:RDY327639 RNT327634:RNU327639 RXP327634:RXQ327639 SHL327634:SHM327639 SRH327634:SRI327639 TBD327634:TBE327639 TKZ327634:TLA327639 TUV327634:TUW327639 UER327634:UES327639 UON327634:UOO327639 UYJ327634:UYK327639 VIF327634:VIG327639 VSB327634:VSC327639 WBX327634:WBY327639 WLT327634:WLU327639 WVP327634:WVQ327639 H393170:I393175 JD393170:JE393175 SZ393170:TA393175 ACV393170:ACW393175 AMR393170:AMS393175 AWN393170:AWO393175 BGJ393170:BGK393175 BQF393170:BQG393175 CAB393170:CAC393175 CJX393170:CJY393175 CTT393170:CTU393175 DDP393170:DDQ393175 DNL393170:DNM393175 DXH393170:DXI393175 EHD393170:EHE393175 EQZ393170:ERA393175 FAV393170:FAW393175 FKR393170:FKS393175 FUN393170:FUO393175 GEJ393170:GEK393175 GOF393170:GOG393175 GYB393170:GYC393175 HHX393170:HHY393175 HRT393170:HRU393175 IBP393170:IBQ393175 ILL393170:ILM393175 IVH393170:IVI393175 JFD393170:JFE393175 JOZ393170:JPA393175 JYV393170:JYW393175 KIR393170:KIS393175 KSN393170:KSO393175 LCJ393170:LCK393175 LMF393170:LMG393175 LWB393170:LWC393175 MFX393170:MFY393175 MPT393170:MPU393175 MZP393170:MZQ393175 NJL393170:NJM393175 NTH393170:NTI393175 ODD393170:ODE393175 OMZ393170:ONA393175 OWV393170:OWW393175 PGR393170:PGS393175 PQN393170:PQO393175 QAJ393170:QAK393175 QKF393170:QKG393175 QUB393170:QUC393175 RDX393170:RDY393175 RNT393170:RNU393175 RXP393170:RXQ393175 SHL393170:SHM393175 SRH393170:SRI393175 TBD393170:TBE393175 TKZ393170:TLA393175 TUV393170:TUW393175 UER393170:UES393175 UON393170:UOO393175 UYJ393170:UYK393175 VIF393170:VIG393175 VSB393170:VSC393175 WBX393170:WBY393175 WLT393170:WLU393175 WVP393170:WVQ393175 H458706:I458711 JD458706:JE458711 SZ458706:TA458711 ACV458706:ACW458711 AMR458706:AMS458711 AWN458706:AWO458711 BGJ458706:BGK458711 BQF458706:BQG458711 CAB458706:CAC458711 CJX458706:CJY458711 CTT458706:CTU458711 DDP458706:DDQ458711 DNL458706:DNM458711 DXH458706:DXI458711 EHD458706:EHE458711 EQZ458706:ERA458711 FAV458706:FAW458711 FKR458706:FKS458711 FUN458706:FUO458711 GEJ458706:GEK458711 GOF458706:GOG458711 GYB458706:GYC458711 HHX458706:HHY458711 HRT458706:HRU458711 IBP458706:IBQ458711 ILL458706:ILM458711 IVH458706:IVI458711 JFD458706:JFE458711 JOZ458706:JPA458711 JYV458706:JYW458711 KIR458706:KIS458711 KSN458706:KSO458711 LCJ458706:LCK458711 LMF458706:LMG458711 LWB458706:LWC458711 MFX458706:MFY458711 MPT458706:MPU458711 MZP458706:MZQ458711 NJL458706:NJM458711 NTH458706:NTI458711 ODD458706:ODE458711 OMZ458706:ONA458711 OWV458706:OWW458711 PGR458706:PGS458711 PQN458706:PQO458711 QAJ458706:QAK458711 QKF458706:QKG458711 QUB458706:QUC458711 RDX458706:RDY458711 RNT458706:RNU458711 RXP458706:RXQ458711 SHL458706:SHM458711 SRH458706:SRI458711 TBD458706:TBE458711 TKZ458706:TLA458711 TUV458706:TUW458711 UER458706:UES458711 UON458706:UOO458711 UYJ458706:UYK458711 VIF458706:VIG458711 VSB458706:VSC458711 WBX458706:WBY458711 WLT458706:WLU458711 WVP458706:WVQ458711 H524242:I524247 JD524242:JE524247 SZ524242:TA524247 ACV524242:ACW524247 AMR524242:AMS524247 AWN524242:AWO524247 BGJ524242:BGK524247 BQF524242:BQG524247 CAB524242:CAC524247 CJX524242:CJY524247 CTT524242:CTU524247 DDP524242:DDQ524247 DNL524242:DNM524247 DXH524242:DXI524247 EHD524242:EHE524247 EQZ524242:ERA524247 FAV524242:FAW524247 FKR524242:FKS524247 FUN524242:FUO524247 GEJ524242:GEK524247 GOF524242:GOG524247 GYB524242:GYC524247 HHX524242:HHY524247 HRT524242:HRU524247 IBP524242:IBQ524247 ILL524242:ILM524247 IVH524242:IVI524247 JFD524242:JFE524247 JOZ524242:JPA524247 JYV524242:JYW524247 KIR524242:KIS524247 KSN524242:KSO524247 LCJ524242:LCK524247 LMF524242:LMG524247 LWB524242:LWC524247 MFX524242:MFY524247 MPT524242:MPU524247 MZP524242:MZQ524247 NJL524242:NJM524247 NTH524242:NTI524247 ODD524242:ODE524247 OMZ524242:ONA524247 OWV524242:OWW524247 PGR524242:PGS524247 PQN524242:PQO524247 QAJ524242:QAK524247 QKF524242:QKG524247 QUB524242:QUC524247 RDX524242:RDY524247 RNT524242:RNU524247 RXP524242:RXQ524247 SHL524242:SHM524247 SRH524242:SRI524247 TBD524242:TBE524247 TKZ524242:TLA524247 TUV524242:TUW524247 UER524242:UES524247 UON524242:UOO524247 UYJ524242:UYK524247 VIF524242:VIG524247 VSB524242:VSC524247 WBX524242:WBY524247 WLT524242:WLU524247 WVP524242:WVQ524247 H589778:I589783 JD589778:JE589783 SZ589778:TA589783 ACV589778:ACW589783 AMR589778:AMS589783 AWN589778:AWO589783 BGJ589778:BGK589783 BQF589778:BQG589783 CAB589778:CAC589783 CJX589778:CJY589783 CTT589778:CTU589783 DDP589778:DDQ589783 DNL589778:DNM589783 DXH589778:DXI589783 EHD589778:EHE589783 EQZ589778:ERA589783 FAV589778:FAW589783 FKR589778:FKS589783 FUN589778:FUO589783 GEJ589778:GEK589783 GOF589778:GOG589783 GYB589778:GYC589783 HHX589778:HHY589783 HRT589778:HRU589783 IBP589778:IBQ589783 ILL589778:ILM589783 IVH589778:IVI589783 JFD589778:JFE589783 JOZ589778:JPA589783 JYV589778:JYW589783 KIR589778:KIS589783 KSN589778:KSO589783 LCJ589778:LCK589783 LMF589778:LMG589783 LWB589778:LWC589783 MFX589778:MFY589783 MPT589778:MPU589783 MZP589778:MZQ589783 NJL589778:NJM589783 NTH589778:NTI589783 ODD589778:ODE589783 OMZ589778:ONA589783 OWV589778:OWW589783 PGR589778:PGS589783 PQN589778:PQO589783 QAJ589778:QAK589783 QKF589778:QKG589783 QUB589778:QUC589783 RDX589778:RDY589783 RNT589778:RNU589783 RXP589778:RXQ589783 SHL589778:SHM589783 SRH589778:SRI589783 TBD589778:TBE589783 TKZ589778:TLA589783 TUV589778:TUW589783 UER589778:UES589783 UON589778:UOO589783 UYJ589778:UYK589783 VIF589778:VIG589783 VSB589778:VSC589783 WBX589778:WBY589783 WLT589778:WLU589783 WVP589778:WVQ589783 H655314:I655319 JD655314:JE655319 SZ655314:TA655319 ACV655314:ACW655319 AMR655314:AMS655319 AWN655314:AWO655319 BGJ655314:BGK655319 BQF655314:BQG655319 CAB655314:CAC655319 CJX655314:CJY655319 CTT655314:CTU655319 DDP655314:DDQ655319 DNL655314:DNM655319 DXH655314:DXI655319 EHD655314:EHE655319 EQZ655314:ERA655319 FAV655314:FAW655319 FKR655314:FKS655319 FUN655314:FUO655319 GEJ655314:GEK655319 GOF655314:GOG655319 GYB655314:GYC655319 HHX655314:HHY655319 HRT655314:HRU655319 IBP655314:IBQ655319 ILL655314:ILM655319 IVH655314:IVI655319 JFD655314:JFE655319 JOZ655314:JPA655319 JYV655314:JYW655319 KIR655314:KIS655319 KSN655314:KSO655319 LCJ655314:LCK655319 LMF655314:LMG655319 LWB655314:LWC655319 MFX655314:MFY655319 MPT655314:MPU655319 MZP655314:MZQ655319 NJL655314:NJM655319 NTH655314:NTI655319 ODD655314:ODE655319 OMZ655314:ONA655319 OWV655314:OWW655319 PGR655314:PGS655319 PQN655314:PQO655319 QAJ655314:QAK655319 QKF655314:QKG655319 QUB655314:QUC655319 RDX655314:RDY655319 RNT655314:RNU655319 RXP655314:RXQ655319 SHL655314:SHM655319 SRH655314:SRI655319 TBD655314:TBE655319 TKZ655314:TLA655319 TUV655314:TUW655319 UER655314:UES655319 UON655314:UOO655319 UYJ655314:UYK655319 VIF655314:VIG655319 VSB655314:VSC655319 WBX655314:WBY655319 WLT655314:WLU655319 WVP655314:WVQ655319 H720850:I720855 JD720850:JE720855 SZ720850:TA720855 ACV720850:ACW720855 AMR720850:AMS720855 AWN720850:AWO720855 BGJ720850:BGK720855 BQF720850:BQG720855 CAB720850:CAC720855 CJX720850:CJY720855 CTT720850:CTU720855 DDP720850:DDQ720855 DNL720850:DNM720855 DXH720850:DXI720855 EHD720850:EHE720855 EQZ720850:ERA720855 FAV720850:FAW720855 FKR720850:FKS720855 FUN720850:FUO720855 GEJ720850:GEK720855 GOF720850:GOG720855 GYB720850:GYC720855 HHX720850:HHY720855 HRT720850:HRU720855 IBP720850:IBQ720855 ILL720850:ILM720855 IVH720850:IVI720855 JFD720850:JFE720855 JOZ720850:JPA720855 JYV720850:JYW720855 KIR720850:KIS720855 KSN720850:KSO720855 LCJ720850:LCK720855 LMF720850:LMG720855 LWB720850:LWC720855 MFX720850:MFY720855 MPT720850:MPU720855 MZP720850:MZQ720855 NJL720850:NJM720855 NTH720850:NTI720855 ODD720850:ODE720855 OMZ720850:ONA720855 OWV720850:OWW720855 PGR720850:PGS720855 PQN720850:PQO720855 QAJ720850:QAK720855 QKF720850:QKG720855 QUB720850:QUC720855 RDX720850:RDY720855 RNT720850:RNU720855 RXP720850:RXQ720855 SHL720850:SHM720855 SRH720850:SRI720855 TBD720850:TBE720855 TKZ720850:TLA720855 TUV720850:TUW720855 UER720850:UES720855 UON720850:UOO720855 UYJ720850:UYK720855 VIF720850:VIG720855 VSB720850:VSC720855 WBX720850:WBY720855 WLT720850:WLU720855 WVP720850:WVQ720855 H786386:I786391 JD786386:JE786391 SZ786386:TA786391 ACV786386:ACW786391 AMR786386:AMS786391 AWN786386:AWO786391 BGJ786386:BGK786391 BQF786386:BQG786391 CAB786386:CAC786391 CJX786386:CJY786391 CTT786386:CTU786391 DDP786386:DDQ786391 DNL786386:DNM786391 DXH786386:DXI786391 EHD786386:EHE786391 EQZ786386:ERA786391 FAV786386:FAW786391 FKR786386:FKS786391 FUN786386:FUO786391 GEJ786386:GEK786391 GOF786386:GOG786391 GYB786386:GYC786391 HHX786386:HHY786391 HRT786386:HRU786391 IBP786386:IBQ786391 ILL786386:ILM786391 IVH786386:IVI786391 JFD786386:JFE786391 JOZ786386:JPA786391 JYV786386:JYW786391 KIR786386:KIS786391 KSN786386:KSO786391 LCJ786386:LCK786391 LMF786386:LMG786391 LWB786386:LWC786391 MFX786386:MFY786391 MPT786386:MPU786391 MZP786386:MZQ786391 NJL786386:NJM786391 NTH786386:NTI786391 ODD786386:ODE786391 OMZ786386:ONA786391 OWV786386:OWW786391 PGR786386:PGS786391 PQN786386:PQO786391 QAJ786386:QAK786391 QKF786386:QKG786391 QUB786386:QUC786391 RDX786386:RDY786391 RNT786386:RNU786391 RXP786386:RXQ786391 SHL786386:SHM786391 SRH786386:SRI786391 TBD786386:TBE786391 TKZ786386:TLA786391 TUV786386:TUW786391 UER786386:UES786391 UON786386:UOO786391 UYJ786386:UYK786391 VIF786386:VIG786391 VSB786386:VSC786391 WBX786386:WBY786391 WLT786386:WLU786391 WVP786386:WVQ786391 H851922:I851927 JD851922:JE851927 SZ851922:TA851927 ACV851922:ACW851927 AMR851922:AMS851927 AWN851922:AWO851927 BGJ851922:BGK851927 BQF851922:BQG851927 CAB851922:CAC851927 CJX851922:CJY851927 CTT851922:CTU851927 DDP851922:DDQ851927 DNL851922:DNM851927 DXH851922:DXI851927 EHD851922:EHE851927 EQZ851922:ERA851927 FAV851922:FAW851927 FKR851922:FKS851927 FUN851922:FUO851927 GEJ851922:GEK851927 GOF851922:GOG851927 GYB851922:GYC851927 HHX851922:HHY851927 HRT851922:HRU851927 IBP851922:IBQ851927 ILL851922:ILM851927 IVH851922:IVI851927 JFD851922:JFE851927 JOZ851922:JPA851927 JYV851922:JYW851927 KIR851922:KIS851927 KSN851922:KSO851927 LCJ851922:LCK851927 LMF851922:LMG851927 LWB851922:LWC851927 MFX851922:MFY851927 MPT851922:MPU851927 MZP851922:MZQ851927 NJL851922:NJM851927 NTH851922:NTI851927 ODD851922:ODE851927 OMZ851922:ONA851927 OWV851922:OWW851927 PGR851922:PGS851927 PQN851922:PQO851927 QAJ851922:QAK851927 QKF851922:QKG851927 QUB851922:QUC851927 RDX851922:RDY851927 RNT851922:RNU851927 RXP851922:RXQ851927 SHL851922:SHM851927 SRH851922:SRI851927 TBD851922:TBE851927 TKZ851922:TLA851927 TUV851922:TUW851927 UER851922:UES851927 UON851922:UOO851927 UYJ851922:UYK851927 VIF851922:VIG851927 VSB851922:VSC851927 WBX851922:WBY851927 WLT851922:WLU851927 WVP851922:WVQ851927 H917458:I917463 JD917458:JE917463 SZ917458:TA917463 ACV917458:ACW917463 AMR917458:AMS917463 AWN917458:AWO917463 BGJ917458:BGK917463 BQF917458:BQG917463 CAB917458:CAC917463 CJX917458:CJY917463 CTT917458:CTU917463 DDP917458:DDQ917463 DNL917458:DNM917463 DXH917458:DXI917463 EHD917458:EHE917463 EQZ917458:ERA917463 FAV917458:FAW917463 FKR917458:FKS917463 FUN917458:FUO917463 GEJ917458:GEK917463 GOF917458:GOG917463 GYB917458:GYC917463 HHX917458:HHY917463 HRT917458:HRU917463 IBP917458:IBQ917463 ILL917458:ILM917463 IVH917458:IVI917463 JFD917458:JFE917463 JOZ917458:JPA917463 JYV917458:JYW917463 KIR917458:KIS917463 KSN917458:KSO917463 LCJ917458:LCK917463 LMF917458:LMG917463 LWB917458:LWC917463 MFX917458:MFY917463 MPT917458:MPU917463 MZP917458:MZQ917463 NJL917458:NJM917463 NTH917458:NTI917463 ODD917458:ODE917463 OMZ917458:ONA917463 OWV917458:OWW917463 PGR917458:PGS917463 PQN917458:PQO917463 QAJ917458:QAK917463 QKF917458:QKG917463 QUB917458:QUC917463 RDX917458:RDY917463 RNT917458:RNU917463 RXP917458:RXQ917463 SHL917458:SHM917463 SRH917458:SRI917463 TBD917458:TBE917463 TKZ917458:TLA917463 TUV917458:TUW917463 UER917458:UES917463 UON917458:UOO917463 UYJ917458:UYK917463 VIF917458:VIG917463 VSB917458:VSC917463 WBX917458:WBY917463 WLT917458:WLU917463 WVP917458:WVQ917463 H982994:I982999 JD982994:JE982999 SZ982994:TA982999 ACV982994:ACW982999 AMR982994:AMS982999 AWN982994:AWO982999 BGJ982994:BGK982999 BQF982994:BQG982999 CAB982994:CAC982999 CJX982994:CJY982999 CTT982994:CTU982999 DDP982994:DDQ982999 DNL982994:DNM982999 DXH982994:DXI982999 EHD982994:EHE982999 EQZ982994:ERA982999 FAV982994:FAW982999 FKR982994:FKS982999 FUN982994:FUO982999 GEJ982994:GEK982999 GOF982994:GOG982999 GYB982994:GYC982999 HHX982994:HHY982999 HRT982994:HRU982999 IBP982994:IBQ982999 ILL982994:ILM982999 IVH982994:IVI982999 JFD982994:JFE982999 JOZ982994:JPA982999 JYV982994:JYW982999 KIR982994:KIS982999 KSN982994:KSO982999 LCJ982994:LCK982999 LMF982994:LMG982999 LWB982994:LWC982999 MFX982994:MFY982999 MPT982994:MPU982999 MZP982994:MZQ982999 NJL982994:NJM982999 NTH982994:NTI982999 ODD982994:ODE982999 OMZ982994:ONA982999 OWV982994:OWW982999 PGR982994:PGS982999 PQN982994:PQO982999 QAJ982994:QAK982999 QKF982994:QKG982999 QUB982994:QUC982999 RDX982994:RDY982999 RNT982994:RNU982999 RXP982994:RXQ982999 SHL982994:SHM982999 SRH982994:SRI982999 TBD982994:TBE982999 TKZ982994:TLA982999 TUV982994:TUW982999 UER982994:UES982999 UON982994:UOO982999 UYJ982994:UYK982999 VIF982994:VIG982999 VSB982994:VSC982999 WBX982994:WBY982999 WLT982994:WLU982999 WVP982994:WVQ982999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H65504:I65533 JD65504:JE65533 SZ65504:TA65533 ACV65504:ACW65533 AMR65504:AMS65533 AWN65504:AWO65533 BGJ65504:BGK65533 BQF65504:BQG65533 CAB65504:CAC65533 CJX65504:CJY65533 CTT65504:CTU65533 DDP65504:DDQ65533 DNL65504:DNM65533 DXH65504:DXI65533 EHD65504:EHE65533 EQZ65504:ERA65533 FAV65504:FAW65533 FKR65504:FKS65533 FUN65504:FUO65533 GEJ65504:GEK65533 GOF65504:GOG65533 GYB65504:GYC65533 HHX65504:HHY65533 HRT65504:HRU65533 IBP65504:IBQ65533 ILL65504:ILM65533 IVH65504:IVI65533 JFD65504:JFE65533 JOZ65504:JPA65533 JYV65504:JYW65533 KIR65504:KIS65533 KSN65504:KSO65533 LCJ65504:LCK65533 LMF65504:LMG65533 LWB65504:LWC65533 MFX65504:MFY65533 MPT65504:MPU65533 MZP65504:MZQ65533 NJL65504:NJM65533 NTH65504:NTI65533 ODD65504:ODE65533 OMZ65504:ONA65533 OWV65504:OWW65533 PGR65504:PGS65533 PQN65504:PQO65533 QAJ65504:QAK65533 QKF65504:QKG65533 QUB65504:QUC65533 RDX65504:RDY65533 RNT65504:RNU65533 RXP65504:RXQ65533 SHL65504:SHM65533 SRH65504:SRI65533 TBD65504:TBE65533 TKZ65504:TLA65533 TUV65504:TUW65533 UER65504:UES65533 UON65504:UOO65533 UYJ65504:UYK65533 VIF65504:VIG65533 VSB65504:VSC65533 WBX65504:WBY65533 WLT65504:WLU65533 WVP65504:WVQ65533 H131040:I131069 JD131040:JE131069 SZ131040:TA131069 ACV131040:ACW131069 AMR131040:AMS131069 AWN131040:AWO131069 BGJ131040:BGK131069 BQF131040:BQG131069 CAB131040:CAC131069 CJX131040:CJY131069 CTT131040:CTU131069 DDP131040:DDQ131069 DNL131040:DNM131069 DXH131040:DXI131069 EHD131040:EHE131069 EQZ131040:ERA131069 FAV131040:FAW131069 FKR131040:FKS131069 FUN131040:FUO131069 GEJ131040:GEK131069 GOF131040:GOG131069 GYB131040:GYC131069 HHX131040:HHY131069 HRT131040:HRU131069 IBP131040:IBQ131069 ILL131040:ILM131069 IVH131040:IVI131069 JFD131040:JFE131069 JOZ131040:JPA131069 JYV131040:JYW131069 KIR131040:KIS131069 KSN131040:KSO131069 LCJ131040:LCK131069 LMF131040:LMG131069 LWB131040:LWC131069 MFX131040:MFY131069 MPT131040:MPU131069 MZP131040:MZQ131069 NJL131040:NJM131069 NTH131040:NTI131069 ODD131040:ODE131069 OMZ131040:ONA131069 OWV131040:OWW131069 PGR131040:PGS131069 PQN131040:PQO131069 QAJ131040:QAK131069 QKF131040:QKG131069 QUB131040:QUC131069 RDX131040:RDY131069 RNT131040:RNU131069 RXP131040:RXQ131069 SHL131040:SHM131069 SRH131040:SRI131069 TBD131040:TBE131069 TKZ131040:TLA131069 TUV131040:TUW131069 UER131040:UES131069 UON131040:UOO131069 UYJ131040:UYK131069 VIF131040:VIG131069 VSB131040:VSC131069 WBX131040:WBY131069 WLT131040:WLU131069 WVP131040:WVQ131069 H196576:I196605 JD196576:JE196605 SZ196576:TA196605 ACV196576:ACW196605 AMR196576:AMS196605 AWN196576:AWO196605 BGJ196576:BGK196605 BQF196576:BQG196605 CAB196576:CAC196605 CJX196576:CJY196605 CTT196576:CTU196605 DDP196576:DDQ196605 DNL196576:DNM196605 DXH196576:DXI196605 EHD196576:EHE196605 EQZ196576:ERA196605 FAV196576:FAW196605 FKR196576:FKS196605 FUN196576:FUO196605 GEJ196576:GEK196605 GOF196576:GOG196605 GYB196576:GYC196605 HHX196576:HHY196605 HRT196576:HRU196605 IBP196576:IBQ196605 ILL196576:ILM196605 IVH196576:IVI196605 JFD196576:JFE196605 JOZ196576:JPA196605 JYV196576:JYW196605 KIR196576:KIS196605 KSN196576:KSO196605 LCJ196576:LCK196605 LMF196576:LMG196605 LWB196576:LWC196605 MFX196576:MFY196605 MPT196576:MPU196605 MZP196576:MZQ196605 NJL196576:NJM196605 NTH196576:NTI196605 ODD196576:ODE196605 OMZ196576:ONA196605 OWV196576:OWW196605 PGR196576:PGS196605 PQN196576:PQO196605 QAJ196576:QAK196605 QKF196576:QKG196605 QUB196576:QUC196605 RDX196576:RDY196605 RNT196576:RNU196605 RXP196576:RXQ196605 SHL196576:SHM196605 SRH196576:SRI196605 TBD196576:TBE196605 TKZ196576:TLA196605 TUV196576:TUW196605 UER196576:UES196605 UON196576:UOO196605 UYJ196576:UYK196605 VIF196576:VIG196605 VSB196576:VSC196605 WBX196576:WBY196605 WLT196576:WLU196605 WVP196576:WVQ196605 H262112:I262141 JD262112:JE262141 SZ262112:TA262141 ACV262112:ACW262141 AMR262112:AMS262141 AWN262112:AWO262141 BGJ262112:BGK262141 BQF262112:BQG262141 CAB262112:CAC262141 CJX262112:CJY262141 CTT262112:CTU262141 DDP262112:DDQ262141 DNL262112:DNM262141 DXH262112:DXI262141 EHD262112:EHE262141 EQZ262112:ERA262141 FAV262112:FAW262141 FKR262112:FKS262141 FUN262112:FUO262141 GEJ262112:GEK262141 GOF262112:GOG262141 GYB262112:GYC262141 HHX262112:HHY262141 HRT262112:HRU262141 IBP262112:IBQ262141 ILL262112:ILM262141 IVH262112:IVI262141 JFD262112:JFE262141 JOZ262112:JPA262141 JYV262112:JYW262141 KIR262112:KIS262141 KSN262112:KSO262141 LCJ262112:LCK262141 LMF262112:LMG262141 LWB262112:LWC262141 MFX262112:MFY262141 MPT262112:MPU262141 MZP262112:MZQ262141 NJL262112:NJM262141 NTH262112:NTI262141 ODD262112:ODE262141 OMZ262112:ONA262141 OWV262112:OWW262141 PGR262112:PGS262141 PQN262112:PQO262141 QAJ262112:QAK262141 QKF262112:QKG262141 QUB262112:QUC262141 RDX262112:RDY262141 RNT262112:RNU262141 RXP262112:RXQ262141 SHL262112:SHM262141 SRH262112:SRI262141 TBD262112:TBE262141 TKZ262112:TLA262141 TUV262112:TUW262141 UER262112:UES262141 UON262112:UOO262141 UYJ262112:UYK262141 VIF262112:VIG262141 VSB262112:VSC262141 WBX262112:WBY262141 WLT262112:WLU262141 WVP262112:WVQ262141 H327648:I327677 JD327648:JE327677 SZ327648:TA327677 ACV327648:ACW327677 AMR327648:AMS327677 AWN327648:AWO327677 BGJ327648:BGK327677 BQF327648:BQG327677 CAB327648:CAC327677 CJX327648:CJY327677 CTT327648:CTU327677 DDP327648:DDQ327677 DNL327648:DNM327677 DXH327648:DXI327677 EHD327648:EHE327677 EQZ327648:ERA327677 FAV327648:FAW327677 FKR327648:FKS327677 FUN327648:FUO327677 GEJ327648:GEK327677 GOF327648:GOG327677 GYB327648:GYC327677 HHX327648:HHY327677 HRT327648:HRU327677 IBP327648:IBQ327677 ILL327648:ILM327677 IVH327648:IVI327677 JFD327648:JFE327677 JOZ327648:JPA327677 JYV327648:JYW327677 KIR327648:KIS327677 KSN327648:KSO327677 LCJ327648:LCK327677 LMF327648:LMG327677 LWB327648:LWC327677 MFX327648:MFY327677 MPT327648:MPU327677 MZP327648:MZQ327677 NJL327648:NJM327677 NTH327648:NTI327677 ODD327648:ODE327677 OMZ327648:ONA327677 OWV327648:OWW327677 PGR327648:PGS327677 PQN327648:PQO327677 QAJ327648:QAK327677 QKF327648:QKG327677 QUB327648:QUC327677 RDX327648:RDY327677 RNT327648:RNU327677 RXP327648:RXQ327677 SHL327648:SHM327677 SRH327648:SRI327677 TBD327648:TBE327677 TKZ327648:TLA327677 TUV327648:TUW327677 UER327648:UES327677 UON327648:UOO327677 UYJ327648:UYK327677 VIF327648:VIG327677 VSB327648:VSC327677 WBX327648:WBY327677 WLT327648:WLU327677 WVP327648:WVQ327677 H393184:I393213 JD393184:JE393213 SZ393184:TA393213 ACV393184:ACW393213 AMR393184:AMS393213 AWN393184:AWO393213 BGJ393184:BGK393213 BQF393184:BQG393213 CAB393184:CAC393213 CJX393184:CJY393213 CTT393184:CTU393213 DDP393184:DDQ393213 DNL393184:DNM393213 DXH393184:DXI393213 EHD393184:EHE393213 EQZ393184:ERA393213 FAV393184:FAW393213 FKR393184:FKS393213 FUN393184:FUO393213 GEJ393184:GEK393213 GOF393184:GOG393213 GYB393184:GYC393213 HHX393184:HHY393213 HRT393184:HRU393213 IBP393184:IBQ393213 ILL393184:ILM393213 IVH393184:IVI393213 JFD393184:JFE393213 JOZ393184:JPA393213 JYV393184:JYW393213 KIR393184:KIS393213 KSN393184:KSO393213 LCJ393184:LCK393213 LMF393184:LMG393213 LWB393184:LWC393213 MFX393184:MFY393213 MPT393184:MPU393213 MZP393184:MZQ393213 NJL393184:NJM393213 NTH393184:NTI393213 ODD393184:ODE393213 OMZ393184:ONA393213 OWV393184:OWW393213 PGR393184:PGS393213 PQN393184:PQO393213 QAJ393184:QAK393213 QKF393184:QKG393213 QUB393184:QUC393213 RDX393184:RDY393213 RNT393184:RNU393213 RXP393184:RXQ393213 SHL393184:SHM393213 SRH393184:SRI393213 TBD393184:TBE393213 TKZ393184:TLA393213 TUV393184:TUW393213 UER393184:UES393213 UON393184:UOO393213 UYJ393184:UYK393213 VIF393184:VIG393213 VSB393184:VSC393213 WBX393184:WBY393213 WLT393184:WLU393213 WVP393184:WVQ393213 H458720:I458749 JD458720:JE458749 SZ458720:TA458749 ACV458720:ACW458749 AMR458720:AMS458749 AWN458720:AWO458749 BGJ458720:BGK458749 BQF458720:BQG458749 CAB458720:CAC458749 CJX458720:CJY458749 CTT458720:CTU458749 DDP458720:DDQ458749 DNL458720:DNM458749 DXH458720:DXI458749 EHD458720:EHE458749 EQZ458720:ERA458749 FAV458720:FAW458749 FKR458720:FKS458749 FUN458720:FUO458749 GEJ458720:GEK458749 GOF458720:GOG458749 GYB458720:GYC458749 HHX458720:HHY458749 HRT458720:HRU458749 IBP458720:IBQ458749 ILL458720:ILM458749 IVH458720:IVI458749 JFD458720:JFE458749 JOZ458720:JPA458749 JYV458720:JYW458749 KIR458720:KIS458749 KSN458720:KSO458749 LCJ458720:LCK458749 LMF458720:LMG458749 LWB458720:LWC458749 MFX458720:MFY458749 MPT458720:MPU458749 MZP458720:MZQ458749 NJL458720:NJM458749 NTH458720:NTI458749 ODD458720:ODE458749 OMZ458720:ONA458749 OWV458720:OWW458749 PGR458720:PGS458749 PQN458720:PQO458749 QAJ458720:QAK458749 QKF458720:QKG458749 QUB458720:QUC458749 RDX458720:RDY458749 RNT458720:RNU458749 RXP458720:RXQ458749 SHL458720:SHM458749 SRH458720:SRI458749 TBD458720:TBE458749 TKZ458720:TLA458749 TUV458720:TUW458749 UER458720:UES458749 UON458720:UOO458749 UYJ458720:UYK458749 VIF458720:VIG458749 VSB458720:VSC458749 WBX458720:WBY458749 WLT458720:WLU458749 WVP458720:WVQ458749 H524256:I524285 JD524256:JE524285 SZ524256:TA524285 ACV524256:ACW524285 AMR524256:AMS524285 AWN524256:AWO524285 BGJ524256:BGK524285 BQF524256:BQG524285 CAB524256:CAC524285 CJX524256:CJY524285 CTT524256:CTU524285 DDP524256:DDQ524285 DNL524256:DNM524285 DXH524256:DXI524285 EHD524256:EHE524285 EQZ524256:ERA524285 FAV524256:FAW524285 FKR524256:FKS524285 FUN524256:FUO524285 GEJ524256:GEK524285 GOF524256:GOG524285 GYB524256:GYC524285 HHX524256:HHY524285 HRT524256:HRU524285 IBP524256:IBQ524285 ILL524256:ILM524285 IVH524256:IVI524285 JFD524256:JFE524285 JOZ524256:JPA524285 JYV524256:JYW524285 KIR524256:KIS524285 KSN524256:KSO524285 LCJ524256:LCK524285 LMF524256:LMG524285 LWB524256:LWC524285 MFX524256:MFY524285 MPT524256:MPU524285 MZP524256:MZQ524285 NJL524256:NJM524285 NTH524256:NTI524285 ODD524256:ODE524285 OMZ524256:ONA524285 OWV524256:OWW524285 PGR524256:PGS524285 PQN524256:PQO524285 QAJ524256:QAK524285 QKF524256:QKG524285 QUB524256:QUC524285 RDX524256:RDY524285 RNT524256:RNU524285 RXP524256:RXQ524285 SHL524256:SHM524285 SRH524256:SRI524285 TBD524256:TBE524285 TKZ524256:TLA524285 TUV524256:TUW524285 UER524256:UES524285 UON524256:UOO524285 UYJ524256:UYK524285 VIF524256:VIG524285 VSB524256:VSC524285 WBX524256:WBY524285 WLT524256:WLU524285 WVP524256:WVQ524285 H589792:I589821 JD589792:JE589821 SZ589792:TA589821 ACV589792:ACW589821 AMR589792:AMS589821 AWN589792:AWO589821 BGJ589792:BGK589821 BQF589792:BQG589821 CAB589792:CAC589821 CJX589792:CJY589821 CTT589792:CTU589821 DDP589792:DDQ589821 DNL589792:DNM589821 DXH589792:DXI589821 EHD589792:EHE589821 EQZ589792:ERA589821 FAV589792:FAW589821 FKR589792:FKS589821 FUN589792:FUO589821 GEJ589792:GEK589821 GOF589792:GOG589821 GYB589792:GYC589821 HHX589792:HHY589821 HRT589792:HRU589821 IBP589792:IBQ589821 ILL589792:ILM589821 IVH589792:IVI589821 JFD589792:JFE589821 JOZ589792:JPA589821 JYV589792:JYW589821 KIR589792:KIS589821 KSN589792:KSO589821 LCJ589792:LCK589821 LMF589792:LMG589821 LWB589792:LWC589821 MFX589792:MFY589821 MPT589792:MPU589821 MZP589792:MZQ589821 NJL589792:NJM589821 NTH589792:NTI589821 ODD589792:ODE589821 OMZ589792:ONA589821 OWV589792:OWW589821 PGR589792:PGS589821 PQN589792:PQO589821 QAJ589792:QAK589821 QKF589792:QKG589821 QUB589792:QUC589821 RDX589792:RDY589821 RNT589792:RNU589821 RXP589792:RXQ589821 SHL589792:SHM589821 SRH589792:SRI589821 TBD589792:TBE589821 TKZ589792:TLA589821 TUV589792:TUW589821 UER589792:UES589821 UON589792:UOO589821 UYJ589792:UYK589821 VIF589792:VIG589821 VSB589792:VSC589821 WBX589792:WBY589821 WLT589792:WLU589821 WVP589792:WVQ589821 H655328:I655357 JD655328:JE655357 SZ655328:TA655357 ACV655328:ACW655357 AMR655328:AMS655357 AWN655328:AWO655357 BGJ655328:BGK655357 BQF655328:BQG655357 CAB655328:CAC655357 CJX655328:CJY655357 CTT655328:CTU655357 DDP655328:DDQ655357 DNL655328:DNM655357 DXH655328:DXI655357 EHD655328:EHE655357 EQZ655328:ERA655357 FAV655328:FAW655357 FKR655328:FKS655357 FUN655328:FUO655357 GEJ655328:GEK655357 GOF655328:GOG655357 GYB655328:GYC655357 HHX655328:HHY655357 HRT655328:HRU655357 IBP655328:IBQ655357 ILL655328:ILM655357 IVH655328:IVI655357 JFD655328:JFE655357 JOZ655328:JPA655357 JYV655328:JYW655357 KIR655328:KIS655357 KSN655328:KSO655357 LCJ655328:LCK655357 LMF655328:LMG655357 LWB655328:LWC655357 MFX655328:MFY655357 MPT655328:MPU655357 MZP655328:MZQ655357 NJL655328:NJM655357 NTH655328:NTI655357 ODD655328:ODE655357 OMZ655328:ONA655357 OWV655328:OWW655357 PGR655328:PGS655357 PQN655328:PQO655357 QAJ655328:QAK655357 QKF655328:QKG655357 QUB655328:QUC655357 RDX655328:RDY655357 RNT655328:RNU655357 RXP655328:RXQ655357 SHL655328:SHM655357 SRH655328:SRI655357 TBD655328:TBE655357 TKZ655328:TLA655357 TUV655328:TUW655357 UER655328:UES655357 UON655328:UOO655357 UYJ655328:UYK655357 VIF655328:VIG655357 VSB655328:VSC655357 WBX655328:WBY655357 WLT655328:WLU655357 WVP655328:WVQ655357 H720864:I720893 JD720864:JE720893 SZ720864:TA720893 ACV720864:ACW720893 AMR720864:AMS720893 AWN720864:AWO720893 BGJ720864:BGK720893 BQF720864:BQG720893 CAB720864:CAC720893 CJX720864:CJY720893 CTT720864:CTU720893 DDP720864:DDQ720893 DNL720864:DNM720893 DXH720864:DXI720893 EHD720864:EHE720893 EQZ720864:ERA720893 FAV720864:FAW720893 FKR720864:FKS720893 FUN720864:FUO720893 GEJ720864:GEK720893 GOF720864:GOG720893 GYB720864:GYC720893 HHX720864:HHY720893 HRT720864:HRU720893 IBP720864:IBQ720893 ILL720864:ILM720893 IVH720864:IVI720893 JFD720864:JFE720893 JOZ720864:JPA720893 JYV720864:JYW720893 KIR720864:KIS720893 KSN720864:KSO720893 LCJ720864:LCK720893 LMF720864:LMG720893 LWB720864:LWC720893 MFX720864:MFY720893 MPT720864:MPU720893 MZP720864:MZQ720893 NJL720864:NJM720893 NTH720864:NTI720893 ODD720864:ODE720893 OMZ720864:ONA720893 OWV720864:OWW720893 PGR720864:PGS720893 PQN720864:PQO720893 QAJ720864:QAK720893 QKF720864:QKG720893 QUB720864:QUC720893 RDX720864:RDY720893 RNT720864:RNU720893 RXP720864:RXQ720893 SHL720864:SHM720893 SRH720864:SRI720893 TBD720864:TBE720893 TKZ720864:TLA720893 TUV720864:TUW720893 UER720864:UES720893 UON720864:UOO720893 UYJ720864:UYK720893 VIF720864:VIG720893 VSB720864:VSC720893 WBX720864:WBY720893 WLT720864:WLU720893 WVP720864:WVQ720893 H786400:I786429 JD786400:JE786429 SZ786400:TA786429 ACV786400:ACW786429 AMR786400:AMS786429 AWN786400:AWO786429 BGJ786400:BGK786429 BQF786400:BQG786429 CAB786400:CAC786429 CJX786400:CJY786429 CTT786400:CTU786429 DDP786400:DDQ786429 DNL786400:DNM786429 DXH786400:DXI786429 EHD786400:EHE786429 EQZ786400:ERA786429 FAV786400:FAW786429 FKR786400:FKS786429 FUN786400:FUO786429 GEJ786400:GEK786429 GOF786400:GOG786429 GYB786400:GYC786429 HHX786400:HHY786429 HRT786400:HRU786429 IBP786400:IBQ786429 ILL786400:ILM786429 IVH786400:IVI786429 JFD786400:JFE786429 JOZ786400:JPA786429 JYV786400:JYW786429 KIR786400:KIS786429 KSN786400:KSO786429 LCJ786400:LCK786429 LMF786400:LMG786429 LWB786400:LWC786429 MFX786400:MFY786429 MPT786400:MPU786429 MZP786400:MZQ786429 NJL786400:NJM786429 NTH786400:NTI786429 ODD786400:ODE786429 OMZ786400:ONA786429 OWV786400:OWW786429 PGR786400:PGS786429 PQN786400:PQO786429 QAJ786400:QAK786429 QKF786400:QKG786429 QUB786400:QUC786429 RDX786400:RDY786429 RNT786400:RNU786429 RXP786400:RXQ786429 SHL786400:SHM786429 SRH786400:SRI786429 TBD786400:TBE786429 TKZ786400:TLA786429 TUV786400:TUW786429 UER786400:UES786429 UON786400:UOO786429 UYJ786400:UYK786429 VIF786400:VIG786429 VSB786400:VSC786429 WBX786400:WBY786429 WLT786400:WLU786429 WVP786400:WVQ786429 H851936:I851965 JD851936:JE851965 SZ851936:TA851965 ACV851936:ACW851965 AMR851936:AMS851965 AWN851936:AWO851965 BGJ851936:BGK851965 BQF851936:BQG851965 CAB851936:CAC851965 CJX851936:CJY851965 CTT851936:CTU851965 DDP851936:DDQ851965 DNL851936:DNM851965 DXH851936:DXI851965 EHD851936:EHE851965 EQZ851936:ERA851965 FAV851936:FAW851965 FKR851936:FKS851965 FUN851936:FUO851965 GEJ851936:GEK851965 GOF851936:GOG851965 GYB851936:GYC851965 HHX851936:HHY851965 HRT851936:HRU851965 IBP851936:IBQ851965 ILL851936:ILM851965 IVH851936:IVI851965 JFD851936:JFE851965 JOZ851936:JPA851965 JYV851936:JYW851965 KIR851936:KIS851965 KSN851936:KSO851965 LCJ851936:LCK851965 LMF851936:LMG851965 LWB851936:LWC851965 MFX851936:MFY851965 MPT851936:MPU851965 MZP851936:MZQ851965 NJL851936:NJM851965 NTH851936:NTI851965 ODD851936:ODE851965 OMZ851936:ONA851965 OWV851936:OWW851965 PGR851936:PGS851965 PQN851936:PQO851965 QAJ851936:QAK851965 QKF851936:QKG851965 QUB851936:QUC851965 RDX851936:RDY851965 RNT851936:RNU851965 RXP851936:RXQ851965 SHL851936:SHM851965 SRH851936:SRI851965 TBD851936:TBE851965 TKZ851936:TLA851965 TUV851936:TUW851965 UER851936:UES851965 UON851936:UOO851965 UYJ851936:UYK851965 VIF851936:VIG851965 VSB851936:VSC851965 WBX851936:WBY851965 WLT851936:WLU851965 WVP851936:WVQ851965 H917472:I917501 JD917472:JE917501 SZ917472:TA917501 ACV917472:ACW917501 AMR917472:AMS917501 AWN917472:AWO917501 BGJ917472:BGK917501 BQF917472:BQG917501 CAB917472:CAC917501 CJX917472:CJY917501 CTT917472:CTU917501 DDP917472:DDQ917501 DNL917472:DNM917501 DXH917472:DXI917501 EHD917472:EHE917501 EQZ917472:ERA917501 FAV917472:FAW917501 FKR917472:FKS917501 FUN917472:FUO917501 GEJ917472:GEK917501 GOF917472:GOG917501 GYB917472:GYC917501 HHX917472:HHY917501 HRT917472:HRU917501 IBP917472:IBQ917501 ILL917472:ILM917501 IVH917472:IVI917501 JFD917472:JFE917501 JOZ917472:JPA917501 JYV917472:JYW917501 KIR917472:KIS917501 KSN917472:KSO917501 LCJ917472:LCK917501 LMF917472:LMG917501 LWB917472:LWC917501 MFX917472:MFY917501 MPT917472:MPU917501 MZP917472:MZQ917501 NJL917472:NJM917501 NTH917472:NTI917501 ODD917472:ODE917501 OMZ917472:ONA917501 OWV917472:OWW917501 PGR917472:PGS917501 PQN917472:PQO917501 QAJ917472:QAK917501 QKF917472:QKG917501 QUB917472:QUC917501 RDX917472:RDY917501 RNT917472:RNU917501 RXP917472:RXQ917501 SHL917472:SHM917501 SRH917472:SRI917501 TBD917472:TBE917501 TKZ917472:TLA917501 TUV917472:TUW917501 UER917472:UES917501 UON917472:UOO917501 UYJ917472:UYK917501 VIF917472:VIG917501 VSB917472:VSC917501 WBX917472:WBY917501 WLT917472:WLU917501 WVP917472:WVQ917501 H983008:I983037 JD983008:JE983037 SZ983008:TA983037 ACV983008:ACW983037 AMR983008:AMS983037 AWN983008:AWO983037 BGJ983008:BGK983037 BQF983008:BQG983037 CAB983008:CAC983037 CJX983008:CJY983037 CTT983008:CTU983037 DDP983008:DDQ983037 DNL983008:DNM983037 DXH983008:DXI983037 EHD983008:EHE983037 EQZ983008:ERA983037 FAV983008:FAW983037 FKR983008:FKS983037 FUN983008:FUO983037 GEJ983008:GEK983037 GOF983008:GOG983037 GYB983008:GYC983037 HHX983008:HHY983037 HRT983008:HRU983037 IBP983008:IBQ983037 ILL983008:ILM983037 IVH983008:IVI983037 JFD983008:JFE983037 JOZ983008:JPA983037 JYV983008:JYW983037 KIR983008:KIS983037 KSN983008:KSO983037 LCJ983008:LCK983037 LMF983008:LMG983037 LWB983008:LWC983037 MFX983008:MFY983037 MPT983008:MPU983037 MZP983008:MZQ983037 NJL983008:NJM983037 NTH983008:NTI983037 ODD983008:ODE983037 OMZ983008:ONA983037 OWV983008:OWW983037 PGR983008:PGS983037 PQN983008:PQO983037 QAJ983008:QAK983037 QKF983008:QKG983037 QUB983008:QUC983037 RDX983008:RDY983037 RNT983008:RNU983037 RXP983008:RXQ983037 SHL983008:SHM983037 SRH983008:SRI983037 TBD983008:TBE983037 TKZ983008:TLA983037 TUV983008:TUW983037 UER983008:UES983037 UON983008:UOO983037 UYJ983008:UYK983037 VIF983008:VIG983037 VSB983008:VSC983037 WBX983008:WBY983037 WLT983008:WLU983037 WVP983008:WVQ983037 H65425:I65485 JD65425:JE65485 SZ65425:TA65485 ACV65425:ACW65485 AMR65425:AMS65485 AWN65425:AWO65485 BGJ65425:BGK65485 BQF65425:BQG65485 CAB65425:CAC65485 CJX65425:CJY65485 CTT65425:CTU65485 DDP65425:DDQ65485 DNL65425:DNM65485 DXH65425:DXI65485 EHD65425:EHE65485 EQZ65425:ERA65485 FAV65425:FAW65485 FKR65425:FKS65485 FUN65425:FUO65485 GEJ65425:GEK65485 GOF65425:GOG65485 GYB65425:GYC65485 HHX65425:HHY65485 HRT65425:HRU65485 IBP65425:IBQ65485 ILL65425:ILM65485 IVH65425:IVI65485 JFD65425:JFE65485 JOZ65425:JPA65485 JYV65425:JYW65485 KIR65425:KIS65485 KSN65425:KSO65485 LCJ65425:LCK65485 LMF65425:LMG65485 LWB65425:LWC65485 MFX65425:MFY65485 MPT65425:MPU65485 MZP65425:MZQ65485 NJL65425:NJM65485 NTH65425:NTI65485 ODD65425:ODE65485 OMZ65425:ONA65485 OWV65425:OWW65485 PGR65425:PGS65485 PQN65425:PQO65485 QAJ65425:QAK65485 QKF65425:QKG65485 QUB65425:QUC65485 RDX65425:RDY65485 RNT65425:RNU65485 RXP65425:RXQ65485 SHL65425:SHM65485 SRH65425:SRI65485 TBD65425:TBE65485 TKZ65425:TLA65485 TUV65425:TUW65485 UER65425:UES65485 UON65425:UOO65485 UYJ65425:UYK65485 VIF65425:VIG65485 VSB65425:VSC65485 WBX65425:WBY65485 WLT65425:WLU65485 WVP65425:WVQ65485 H130961:I131021 JD130961:JE131021 SZ130961:TA131021 ACV130961:ACW131021 AMR130961:AMS131021 AWN130961:AWO131021 BGJ130961:BGK131021 BQF130961:BQG131021 CAB130961:CAC131021 CJX130961:CJY131021 CTT130961:CTU131021 DDP130961:DDQ131021 DNL130961:DNM131021 DXH130961:DXI131021 EHD130961:EHE131021 EQZ130961:ERA131021 FAV130961:FAW131021 FKR130961:FKS131021 FUN130961:FUO131021 GEJ130961:GEK131021 GOF130961:GOG131021 GYB130961:GYC131021 HHX130961:HHY131021 HRT130961:HRU131021 IBP130961:IBQ131021 ILL130961:ILM131021 IVH130961:IVI131021 JFD130961:JFE131021 JOZ130961:JPA131021 JYV130961:JYW131021 KIR130961:KIS131021 KSN130961:KSO131021 LCJ130961:LCK131021 LMF130961:LMG131021 LWB130961:LWC131021 MFX130961:MFY131021 MPT130961:MPU131021 MZP130961:MZQ131021 NJL130961:NJM131021 NTH130961:NTI131021 ODD130961:ODE131021 OMZ130961:ONA131021 OWV130961:OWW131021 PGR130961:PGS131021 PQN130961:PQO131021 QAJ130961:QAK131021 QKF130961:QKG131021 QUB130961:QUC131021 RDX130961:RDY131021 RNT130961:RNU131021 RXP130961:RXQ131021 SHL130961:SHM131021 SRH130961:SRI131021 TBD130961:TBE131021 TKZ130961:TLA131021 TUV130961:TUW131021 UER130961:UES131021 UON130961:UOO131021 UYJ130961:UYK131021 VIF130961:VIG131021 VSB130961:VSC131021 WBX130961:WBY131021 WLT130961:WLU131021 WVP130961:WVQ131021 H196497:I196557 JD196497:JE196557 SZ196497:TA196557 ACV196497:ACW196557 AMR196497:AMS196557 AWN196497:AWO196557 BGJ196497:BGK196557 BQF196497:BQG196557 CAB196497:CAC196557 CJX196497:CJY196557 CTT196497:CTU196557 DDP196497:DDQ196557 DNL196497:DNM196557 DXH196497:DXI196557 EHD196497:EHE196557 EQZ196497:ERA196557 FAV196497:FAW196557 FKR196497:FKS196557 FUN196497:FUO196557 GEJ196497:GEK196557 GOF196497:GOG196557 GYB196497:GYC196557 HHX196497:HHY196557 HRT196497:HRU196557 IBP196497:IBQ196557 ILL196497:ILM196557 IVH196497:IVI196557 JFD196497:JFE196557 JOZ196497:JPA196557 JYV196497:JYW196557 KIR196497:KIS196557 KSN196497:KSO196557 LCJ196497:LCK196557 LMF196497:LMG196557 LWB196497:LWC196557 MFX196497:MFY196557 MPT196497:MPU196557 MZP196497:MZQ196557 NJL196497:NJM196557 NTH196497:NTI196557 ODD196497:ODE196557 OMZ196497:ONA196557 OWV196497:OWW196557 PGR196497:PGS196557 PQN196497:PQO196557 QAJ196497:QAK196557 QKF196497:QKG196557 QUB196497:QUC196557 RDX196497:RDY196557 RNT196497:RNU196557 RXP196497:RXQ196557 SHL196497:SHM196557 SRH196497:SRI196557 TBD196497:TBE196557 TKZ196497:TLA196557 TUV196497:TUW196557 UER196497:UES196557 UON196497:UOO196557 UYJ196497:UYK196557 VIF196497:VIG196557 VSB196497:VSC196557 WBX196497:WBY196557 WLT196497:WLU196557 WVP196497:WVQ196557 H262033:I262093 JD262033:JE262093 SZ262033:TA262093 ACV262033:ACW262093 AMR262033:AMS262093 AWN262033:AWO262093 BGJ262033:BGK262093 BQF262033:BQG262093 CAB262033:CAC262093 CJX262033:CJY262093 CTT262033:CTU262093 DDP262033:DDQ262093 DNL262033:DNM262093 DXH262033:DXI262093 EHD262033:EHE262093 EQZ262033:ERA262093 FAV262033:FAW262093 FKR262033:FKS262093 FUN262033:FUO262093 GEJ262033:GEK262093 GOF262033:GOG262093 GYB262033:GYC262093 HHX262033:HHY262093 HRT262033:HRU262093 IBP262033:IBQ262093 ILL262033:ILM262093 IVH262033:IVI262093 JFD262033:JFE262093 JOZ262033:JPA262093 JYV262033:JYW262093 KIR262033:KIS262093 KSN262033:KSO262093 LCJ262033:LCK262093 LMF262033:LMG262093 LWB262033:LWC262093 MFX262033:MFY262093 MPT262033:MPU262093 MZP262033:MZQ262093 NJL262033:NJM262093 NTH262033:NTI262093 ODD262033:ODE262093 OMZ262033:ONA262093 OWV262033:OWW262093 PGR262033:PGS262093 PQN262033:PQO262093 QAJ262033:QAK262093 QKF262033:QKG262093 QUB262033:QUC262093 RDX262033:RDY262093 RNT262033:RNU262093 RXP262033:RXQ262093 SHL262033:SHM262093 SRH262033:SRI262093 TBD262033:TBE262093 TKZ262033:TLA262093 TUV262033:TUW262093 UER262033:UES262093 UON262033:UOO262093 UYJ262033:UYK262093 VIF262033:VIG262093 VSB262033:VSC262093 WBX262033:WBY262093 WLT262033:WLU262093 WVP262033:WVQ262093 H327569:I327629 JD327569:JE327629 SZ327569:TA327629 ACV327569:ACW327629 AMR327569:AMS327629 AWN327569:AWO327629 BGJ327569:BGK327629 BQF327569:BQG327629 CAB327569:CAC327629 CJX327569:CJY327629 CTT327569:CTU327629 DDP327569:DDQ327629 DNL327569:DNM327629 DXH327569:DXI327629 EHD327569:EHE327629 EQZ327569:ERA327629 FAV327569:FAW327629 FKR327569:FKS327629 FUN327569:FUO327629 GEJ327569:GEK327629 GOF327569:GOG327629 GYB327569:GYC327629 HHX327569:HHY327629 HRT327569:HRU327629 IBP327569:IBQ327629 ILL327569:ILM327629 IVH327569:IVI327629 JFD327569:JFE327629 JOZ327569:JPA327629 JYV327569:JYW327629 KIR327569:KIS327629 KSN327569:KSO327629 LCJ327569:LCK327629 LMF327569:LMG327629 LWB327569:LWC327629 MFX327569:MFY327629 MPT327569:MPU327629 MZP327569:MZQ327629 NJL327569:NJM327629 NTH327569:NTI327629 ODD327569:ODE327629 OMZ327569:ONA327629 OWV327569:OWW327629 PGR327569:PGS327629 PQN327569:PQO327629 QAJ327569:QAK327629 QKF327569:QKG327629 QUB327569:QUC327629 RDX327569:RDY327629 RNT327569:RNU327629 RXP327569:RXQ327629 SHL327569:SHM327629 SRH327569:SRI327629 TBD327569:TBE327629 TKZ327569:TLA327629 TUV327569:TUW327629 UER327569:UES327629 UON327569:UOO327629 UYJ327569:UYK327629 VIF327569:VIG327629 VSB327569:VSC327629 WBX327569:WBY327629 WLT327569:WLU327629 WVP327569:WVQ327629 H393105:I393165 JD393105:JE393165 SZ393105:TA393165 ACV393105:ACW393165 AMR393105:AMS393165 AWN393105:AWO393165 BGJ393105:BGK393165 BQF393105:BQG393165 CAB393105:CAC393165 CJX393105:CJY393165 CTT393105:CTU393165 DDP393105:DDQ393165 DNL393105:DNM393165 DXH393105:DXI393165 EHD393105:EHE393165 EQZ393105:ERA393165 FAV393105:FAW393165 FKR393105:FKS393165 FUN393105:FUO393165 GEJ393105:GEK393165 GOF393105:GOG393165 GYB393105:GYC393165 HHX393105:HHY393165 HRT393105:HRU393165 IBP393105:IBQ393165 ILL393105:ILM393165 IVH393105:IVI393165 JFD393105:JFE393165 JOZ393105:JPA393165 JYV393105:JYW393165 KIR393105:KIS393165 KSN393105:KSO393165 LCJ393105:LCK393165 LMF393105:LMG393165 LWB393105:LWC393165 MFX393105:MFY393165 MPT393105:MPU393165 MZP393105:MZQ393165 NJL393105:NJM393165 NTH393105:NTI393165 ODD393105:ODE393165 OMZ393105:ONA393165 OWV393105:OWW393165 PGR393105:PGS393165 PQN393105:PQO393165 QAJ393105:QAK393165 QKF393105:QKG393165 QUB393105:QUC393165 RDX393105:RDY393165 RNT393105:RNU393165 RXP393105:RXQ393165 SHL393105:SHM393165 SRH393105:SRI393165 TBD393105:TBE393165 TKZ393105:TLA393165 TUV393105:TUW393165 UER393105:UES393165 UON393105:UOO393165 UYJ393105:UYK393165 VIF393105:VIG393165 VSB393105:VSC393165 WBX393105:WBY393165 WLT393105:WLU393165 WVP393105:WVQ393165 H458641:I458701 JD458641:JE458701 SZ458641:TA458701 ACV458641:ACW458701 AMR458641:AMS458701 AWN458641:AWO458701 BGJ458641:BGK458701 BQF458641:BQG458701 CAB458641:CAC458701 CJX458641:CJY458701 CTT458641:CTU458701 DDP458641:DDQ458701 DNL458641:DNM458701 DXH458641:DXI458701 EHD458641:EHE458701 EQZ458641:ERA458701 FAV458641:FAW458701 FKR458641:FKS458701 FUN458641:FUO458701 GEJ458641:GEK458701 GOF458641:GOG458701 GYB458641:GYC458701 HHX458641:HHY458701 HRT458641:HRU458701 IBP458641:IBQ458701 ILL458641:ILM458701 IVH458641:IVI458701 JFD458641:JFE458701 JOZ458641:JPA458701 JYV458641:JYW458701 KIR458641:KIS458701 KSN458641:KSO458701 LCJ458641:LCK458701 LMF458641:LMG458701 LWB458641:LWC458701 MFX458641:MFY458701 MPT458641:MPU458701 MZP458641:MZQ458701 NJL458641:NJM458701 NTH458641:NTI458701 ODD458641:ODE458701 OMZ458641:ONA458701 OWV458641:OWW458701 PGR458641:PGS458701 PQN458641:PQO458701 QAJ458641:QAK458701 QKF458641:QKG458701 QUB458641:QUC458701 RDX458641:RDY458701 RNT458641:RNU458701 RXP458641:RXQ458701 SHL458641:SHM458701 SRH458641:SRI458701 TBD458641:TBE458701 TKZ458641:TLA458701 TUV458641:TUW458701 UER458641:UES458701 UON458641:UOO458701 UYJ458641:UYK458701 VIF458641:VIG458701 VSB458641:VSC458701 WBX458641:WBY458701 WLT458641:WLU458701 WVP458641:WVQ458701 H524177:I524237 JD524177:JE524237 SZ524177:TA524237 ACV524177:ACW524237 AMR524177:AMS524237 AWN524177:AWO524237 BGJ524177:BGK524237 BQF524177:BQG524237 CAB524177:CAC524237 CJX524177:CJY524237 CTT524177:CTU524237 DDP524177:DDQ524237 DNL524177:DNM524237 DXH524177:DXI524237 EHD524177:EHE524237 EQZ524177:ERA524237 FAV524177:FAW524237 FKR524177:FKS524237 FUN524177:FUO524237 GEJ524177:GEK524237 GOF524177:GOG524237 GYB524177:GYC524237 HHX524177:HHY524237 HRT524177:HRU524237 IBP524177:IBQ524237 ILL524177:ILM524237 IVH524177:IVI524237 JFD524177:JFE524237 JOZ524177:JPA524237 JYV524177:JYW524237 KIR524177:KIS524237 KSN524177:KSO524237 LCJ524177:LCK524237 LMF524177:LMG524237 LWB524177:LWC524237 MFX524177:MFY524237 MPT524177:MPU524237 MZP524177:MZQ524237 NJL524177:NJM524237 NTH524177:NTI524237 ODD524177:ODE524237 OMZ524177:ONA524237 OWV524177:OWW524237 PGR524177:PGS524237 PQN524177:PQO524237 QAJ524177:QAK524237 QKF524177:QKG524237 QUB524177:QUC524237 RDX524177:RDY524237 RNT524177:RNU524237 RXP524177:RXQ524237 SHL524177:SHM524237 SRH524177:SRI524237 TBD524177:TBE524237 TKZ524177:TLA524237 TUV524177:TUW524237 UER524177:UES524237 UON524177:UOO524237 UYJ524177:UYK524237 VIF524177:VIG524237 VSB524177:VSC524237 WBX524177:WBY524237 WLT524177:WLU524237 WVP524177:WVQ524237 H589713:I589773 JD589713:JE589773 SZ589713:TA589773 ACV589713:ACW589773 AMR589713:AMS589773 AWN589713:AWO589773 BGJ589713:BGK589773 BQF589713:BQG589773 CAB589713:CAC589773 CJX589713:CJY589773 CTT589713:CTU589773 DDP589713:DDQ589773 DNL589713:DNM589773 DXH589713:DXI589773 EHD589713:EHE589773 EQZ589713:ERA589773 FAV589713:FAW589773 FKR589713:FKS589773 FUN589713:FUO589773 GEJ589713:GEK589773 GOF589713:GOG589773 GYB589713:GYC589773 HHX589713:HHY589773 HRT589713:HRU589773 IBP589713:IBQ589773 ILL589713:ILM589773 IVH589713:IVI589773 JFD589713:JFE589773 JOZ589713:JPA589773 JYV589713:JYW589773 KIR589713:KIS589773 KSN589713:KSO589773 LCJ589713:LCK589773 LMF589713:LMG589773 LWB589713:LWC589773 MFX589713:MFY589773 MPT589713:MPU589773 MZP589713:MZQ589773 NJL589713:NJM589773 NTH589713:NTI589773 ODD589713:ODE589773 OMZ589713:ONA589773 OWV589713:OWW589773 PGR589713:PGS589773 PQN589713:PQO589773 QAJ589713:QAK589773 QKF589713:QKG589773 QUB589713:QUC589773 RDX589713:RDY589773 RNT589713:RNU589773 RXP589713:RXQ589773 SHL589713:SHM589773 SRH589713:SRI589773 TBD589713:TBE589773 TKZ589713:TLA589773 TUV589713:TUW589773 UER589713:UES589773 UON589713:UOO589773 UYJ589713:UYK589773 VIF589713:VIG589773 VSB589713:VSC589773 WBX589713:WBY589773 WLT589713:WLU589773 WVP589713:WVQ589773 H655249:I655309 JD655249:JE655309 SZ655249:TA655309 ACV655249:ACW655309 AMR655249:AMS655309 AWN655249:AWO655309 BGJ655249:BGK655309 BQF655249:BQG655309 CAB655249:CAC655309 CJX655249:CJY655309 CTT655249:CTU655309 DDP655249:DDQ655309 DNL655249:DNM655309 DXH655249:DXI655309 EHD655249:EHE655309 EQZ655249:ERA655309 FAV655249:FAW655309 FKR655249:FKS655309 FUN655249:FUO655309 GEJ655249:GEK655309 GOF655249:GOG655309 GYB655249:GYC655309 HHX655249:HHY655309 HRT655249:HRU655309 IBP655249:IBQ655309 ILL655249:ILM655309 IVH655249:IVI655309 JFD655249:JFE655309 JOZ655249:JPA655309 JYV655249:JYW655309 KIR655249:KIS655309 KSN655249:KSO655309 LCJ655249:LCK655309 LMF655249:LMG655309 LWB655249:LWC655309 MFX655249:MFY655309 MPT655249:MPU655309 MZP655249:MZQ655309 NJL655249:NJM655309 NTH655249:NTI655309 ODD655249:ODE655309 OMZ655249:ONA655309 OWV655249:OWW655309 PGR655249:PGS655309 PQN655249:PQO655309 QAJ655249:QAK655309 QKF655249:QKG655309 QUB655249:QUC655309 RDX655249:RDY655309 RNT655249:RNU655309 RXP655249:RXQ655309 SHL655249:SHM655309 SRH655249:SRI655309 TBD655249:TBE655309 TKZ655249:TLA655309 TUV655249:TUW655309 UER655249:UES655309 UON655249:UOO655309 UYJ655249:UYK655309 VIF655249:VIG655309 VSB655249:VSC655309 WBX655249:WBY655309 WLT655249:WLU655309 WVP655249:WVQ655309 H720785:I720845 JD720785:JE720845 SZ720785:TA720845 ACV720785:ACW720845 AMR720785:AMS720845 AWN720785:AWO720845 BGJ720785:BGK720845 BQF720785:BQG720845 CAB720785:CAC720845 CJX720785:CJY720845 CTT720785:CTU720845 DDP720785:DDQ720845 DNL720785:DNM720845 DXH720785:DXI720845 EHD720785:EHE720845 EQZ720785:ERA720845 FAV720785:FAW720845 FKR720785:FKS720845 FUN720785:FUO720845 GEJ720785:GEK720845 GOF720785:GOG720845 GYB720785:GYC720845 HHX720785:HHY720845 HRT720785:HRU720845 IBP720785:IBQ720845 ILL720785:ILM720845 IVH720785:IVI720845 JFD720785:JFE720845 JOZ720785:JPA720845 JYV720785:JYW720845 KIR720785:KIS720845 KSN720785:KSO720845 LCJ720785:LCK720845 LMF720785:LMG720845 LWB720785:LWC720845 MFX720785:MFY720845 MPT720785:MPU720845 MZP720785:MZQ720845 NJL720785:NJM720845 NTH720785:NTI720845 ODD720785:ODE720845 OMZ720785:ONA720845 OWV720785:OWW720845 PGR720785:PGS720845 PQN720785:PQO720845 QAJ720785:QAK720845 QKF720785:QKG720845 QUB720785:QUC720845 RDX720785:RDY720845 RNT720785:RNU720845 RXP720785:RXQ720845 SHL720785:SHM720845 SRH720785:SRI720845 TBD720785:TBE720845 TKZ720785:TLA720845 TUV720785:TUW720845 UER720785:UES720845 UON720785:UOO720845 UYJ720785:UYK720845 VIF720785:VIG720845 VSB720785:VSC720845 WBX720785:WBY720845 WLT720785:WLU720845 WVP720785:WVQ720845 H786321:I786381 JD786321:JE786381 SZ786321:TA786381 ACV786321:ACW786381 AMR786321:AMS786381 AWN786321:AWO786381 BGJ786321:BGK786381 BQF786321:BQG786381 CAB786321:CAC786381 CJX786321:CJY786381 CTT786321:CTU786381 DDP786321:DDQ786381 DNL786321:DNM786381 DXH786321:DXI786381 EHD786321:EHE786381 EQZ786321:ERA786381 FAV786321:FAW786381 FKR786321:FKS786381 FUN786321:FUO786381 GEJ786321:GEK786381 GOF786321:GOG786381 GYB786321:GYC786381 HHX786321:HHY786381 HRT786321:HRU786381 IBP786321:IBQ786381 ILL786321:ILM786381 IVH786321:IVI786381 JFD786321:JFE786381 JOZ786321:JPA786381 JYV786321:JYW786381 KIR786321:KIS786381 KSN786321:KSO786381 LCJ786321:LCK786381 LMF786321:LMG786381 LWB786321:LWC786381 MFX786321:MFY786381 MPT786321:MPU786381 MZP786321:MZQ786381 NJL786321:NJM786381 NTH786321:NTI786381 ODD786321:ODE786381 OMZ786321:ONA786381 OWV786321:OWW786381 PGR786321:PGS786381 PQN786321:PQO786381 QAJ786321:QAK786381 QKF786321:QKG786381 QUB786321:QUC786381 RDX786321:RDY786381 RNT786321:RNU786381 RXP786321:RXQ786381 SHL786321:SHM786381 SRH786321:SRI786381 TBD786321:TBE786381 TKZ786321:TLA786381 TUV786321:TUW786381 UER786321:UES786381 UON786321:UOO786381 UYJ786321:UYK786381 VIF786321:VIG786381 VSB786321:VSC786381 WBX786321:WBY786381 WLT786321:WLU786381 WVP786321:WVQ786381 H851857:I851917 JD851857:JE851917 SZ851857:TA851917 ACV851857:ACW851917 AMR851857:AMS851917 AWN851857:AWO851917 BGJ851857:BGK851917 BQF851857:BQG851917 CAB851857:CAC851917 CJX851857:CJY851917 CTT851857:CTU851917 DDP851857:DDQ851917 DNL851857:DNM851917 DXH851857:DXI851917 EHD851857:EHE851917 EQZ851857:ERA851917 FAV851857:FAW851917 FKR851857:FKS851917 FUN851857:FUO851917 GEJ851857:GEK851917 GOF851857:GOG851917 GYB851857:GYC851917 HHX851857:HHY851917 HRT851857:HRU851917 IBP851857:IBQ851917 ILL851857:ILM851917 IVH851857:IVI851917 JFD851857:JFE851917 JOZ851857:JPA851917 JYV851857:JYW851917 KIR851857:KIS851917 KSN851857:KSO851917 LCJ851857:LCK851917 LMF851857:LMG851917 LWB851857:LWC851917 MFX851857:MFY851917 MPT851857:MPU851917 MZP851857:MZQ851917 NJL851857:NJM851917 NTH851857:NTI851917 ODD851857:ODE851917 OMZ851857:ONA851917 OWV851857:OWW851917 PGR851857:PGS851917 PQN851857:PQO851917 QAJ851857:QAK851917 QKF851857:QKG851917 QUB851857:QUC851917 RDX851857:RDY851917 RNT851857:RNU851917 RXP851857:RXQ851917 SHL851857:SHM851917 SRH851857:SRI851917 TBD851857:TBE851917 TKZ851857:TLA851917 TUV851857:TUW851917 UER851857:UES851917 UON851857:UOO851917 UYJ851857:UYK851917 VIF851857:VIG851917 VSB851857:VSC851917 WBX851857:WBY851917 WLT851857:WLU851917 WVP851857:WVQ851917 H917393:I917453 JD917393:JE917453 SZ917393:TA917453 ACV917393:ACW917453 AMR917393:AMS917453 AWN917393:AWO917453 BGJ917393:BGK917453 BQF917393:BQG917453 CAB917393:CAC917453 CJX917393:CJY917453 CTT917393:CTU917453 DDP917393:DDQ917453 DNL917393:DNM917453 DXH917393:DXI917453 EHD917393:EHE917453 EQZ917393:ERA917453 FAV917393:FAW917453 FKR917393:FKS917453 FUN917393:FUO917453 GEJ917393:GEK917453 GOF917393:GOG917453 GYB917393:GYC917453 HHX917393:HHY917453 HRT917393:HRU917453 IBP917393:IBQ917453 ILL917393:ILM917453 IVH917393:IVI917453 JFD917393:JFE917453 JOZ917393:JPA917453 JYV917393:JYW917453 KIR917393:KIS917453 KSN917393:KSO917453 LCJ917393:LCK917453 LMF917393:LMG917453 LWB917393:LWC917453 MFX917393:MFY917453 MPT917393:MPU917453 MZP917393:MZQ917453 NJL917393:NJM917453 NTH917393:NTI917453 ODD917393:ODE917453 OMZ917393:ONA917453 OWV917393:OWW917453 PGR917393:PGS917453 PQN917393:PQO917453 QAJ917393:QAK917453 QKF917393:QKG917453 QUB917393:QUC917453 RDX917393:RDY917453 RNT917393:RNU917453 RXP917393:RXQ917453 SHL917393:SHM917453 SRH917393:SRI917453 TBD917393:TBE917453 TKZ917393:TLA917453 TUV917393:TUW917453 UER917393:UES917453 UON917393:UOO917453 UYJ917393:UYK917453 VIF917393:VIG917453 VSB917393:VSC917453 WBX917393:WBY917453 WLT917393:WLU917453 WVP917393:WVQ917453 H982929:I982989 JD982929:JE982989 SZ982929:TA982989 ACV982929:ACW982989 AMR982929:AMS982989 AWN982929:AWO982989 BGJ982929:BGK982989 BQF982929:BQG982989 CAB982929:CAC982989 CJX982929:CJY982989 CTT982929:CTU982989 DDP982929:DDQ982989 DNL982929:DNM982989 DXH982929:DXI982989 EHD982929:EHE982989 EQZ982929:ERA982989 FAV982929:FAW982989 FKR982929:FKS982989 FUN982929:FUO982989 GEJ982929:GEK982989 GOF982929:GOG982989 GYB982929:GYC982989 HHX982929:HHY982989 HRT982929:HRU982989 IBP982929:IBQ982989 ILL982929:ILM982989 IVH982929:IVI982989 JFD982929:JFE982989 JOZ982929:JPA982989 JYV982929:JYW982989 KIR982929:KIS982989 KSN982929:KSO982989 LCJ982929:LCK982989 LMF982929:LMG982989 LWB982929:LWC982989 MFX982929:MFY982989 MPT982929:MPU982989 MZP982929:MZQ982989 NJL982929:NJM982989 NTH982929:NTI982989 ODD982929:ODE982989 OMZ982929:ONA982989 OWV982929:OWW982989 PGR982929:PGS982989 PQN982929:PQO982989 QAJ982929:QAK982989 QKF982929:QKG982989 QUB982929:QUC982989 RDX982929:RDY982989 RNT982929:RNU982989 RXP982929:RXQ982989 SHL982929:SHM982989 SRH982929:SRI982989 TBD982929:TBE982989 TKZ982929:TLA982989 TUV982929:TUW982989 UER982929:UES982989 UON982929:UOO982989 UYJ982929:UYK982989 VIF982929:VIG982989 VSB982929:VSC982989 WBX982929:WBY982989 WLT982929:WLU982989 WVP982929:WVQ982989" xr:uid="{00000000-0002-0000-0100-000000000000}">
      <formula1>0</formula1>
    </dataValidation>
    <dataValidation type="whole" operator="notEqual" allowBlank="1" showInputMessage="1" showErrorMessage="1" errorTitle="Pogrešan unos" error="Mogu se unijeti samo cjelobrojne vrijednosti. Ova AOP oznaka može se unijeti i s negativnim predznakom" sqref="H65496:I65496 JD65496:JE65496 SZ65496:TA65496 ACV65496:ACW65496 AMR65496:AMS65496 AWN65496:AWO65496 BGJ65496:BGK65496 BQF65496:BQG65496 CAB65496:CAC65496 CJX65496:CJY65496 CTT65496:CTU65496 DDP65496:DDQ65496 DNL65496:DNM65496 DXH65496:DXI65496 EHD65496:EHE65496 EQZ65496:ERA65496 FAV65496:FAW65496 FKR65496:FKS65496 FUN65496:FUO65496 GEJ65496:GEK65496 GOF65496:GOG65496 GYB65496:GYC65496 HHX65496:HHY65496 HRT65496:HRU65496 IBP65496:IBQ65496 ILL65496:ILM65496 IVH65496:IVI65496 JFD65496:JFE65496 JOZ65496:JPA65496 JYV65496:JYW65496 KIR65496:KIS65496 KSN65496:KSO65496 LCJ65496:LCK65496 LMF65496:LMG65496 LWB65496:LWC65496 MFX65496:MFY65496 MPT65496:MPU65496 MZP65496:MZQ65496 NJL65496:NJM65496 NTH65496:NTI65496 ODD65496:ODE65496 OMZ65496:ONA65496 OWV65496:OWW65496 PGR65496:PGS65496 PQN65496:PQO65496 QAJ65496:QAK65496 QKF65496:QKG65496 QUB65496:QUC65496 RDX65496:RDY65496 RNT65496:RNU65496 RXP65496:RXQ65496 SHL65496:SHM65496 SRH65496:SRI65496 TBD65496:TBE65496 TKZ65496:TLA65496 TUV65496:TUW65496 UER65496:UES65496 UON65496:UOO65496 UYJ65496:UYK65496 VIF65496:VIG65496 VSB65496:VSC65496 WBX65496:WBY65496 WLT65496:WLU65496 WVP65496:WVQ65496 H131032:I131032 JD131032:JE131032 SZ131032:TA131032 ACV131032:ACW131032 AMR131032:AMS131032 AWN131032:AWO131032 BGJ131032:BGK131032 BQF131032:BQG131032 CAB131032:CAC131032 CJX131032:CJY131032 CTT131032:CTU131032 DDP131032:DDQ131032 DNL131032:DNM131032 DXH131032:DXI131032 EHD131032:EHE131032 EQZ131032:ERA131032 FAV131032:FAW131032 FKR131032:FKS131032 FUN131032:FUO131032 GEJ131032:GEK131032 GOF131032:GOG131032 GYB131032:GYC131032 HHX131032:HHY131032 HRT131032:HRU131032 IBP131032:IBQ131032 ILL131032:ILM131032 IVH131032:IVI131032 JFD131032:JFE131032 JOZ131032:JPA131032 JYV131032:JYW131032 KIR131032:KIS131032 KSN131032:KSO131032 LCJ131032:LCK131032 LMF131032:LMG131032 LWB131032:LWC131032 MFX131032:MFY131032 MPT131032:MPU131032 MZP131032:MZQ131032 NJL131032:NJM131032 NTH131032:NTI131032 ODD131032:ODE131032 OMZ131032:ONA131032 OWV131032:OWW131032 PGR131032:PGS131032 PQN131032:PQO131032 QAJ131032:QAK131032 QKF131032:QKG131032 QUB131032:QUC131032 RDX131032:RDY131032 RNT131032:RNU131032 RXP131032:RXQ131032 SHL131032:SHM131032 SRH131032:SRI131032 TBD131032:TBE131032 TKZ131032:TLA131032 TUV131032:TUW131032 UER131032:UES131032 UON131032:UOO131032 UYJ131032:UYK131032 VIF131032:VIG131032 VSB131032:VSC131032 WBX131032:WBY131032 WLT131032:WLU131032 WVP131032:WVQ131032 H196568:I196568 JD196568:JE196568 SZ196568:TA196568 ACV196568:ACW196568 AMR196568:AMS196568 AWN196568:AWO196568 BGJ196568:BGK196568 BQF196568:BQG196568 CAB196568:CAC196568 CJX196568:CJY196568 CTT196568:CTU196568 DDP196568:DDQ196568 DNL196568:DNM196568 DXH196568:DXI196568 EHD196568:EHE196568 EQZ196568:ERA196568 FAV196568:FAW196568 FKR196568:FKS196568 FUN196568:FUO196568 GEJ196568:GEK196568 GOF196568:GOG196568 GYB196568:GYC196568 HHX196568:HHY196568 HRT196568:HRU196568 IBP196568:IBQ196568 ILL196568:ILM196568 IVH196568:IVI196568 JFD196568:JFE196568 JOZ196568:JPA196568 JYV196568:JYW196568 KIR196568:KIS196568 KSN196568:KSO196568 LCJ196568:LCK196568 LMF196568:LMG196568 LWB196568:LWC196568 MFX196568:MFY196568 MPT196568:MPU196568 MZP196568:MZQ196568 NJL196568:NJM196568 NTH196568:NTI196568 ODD196568:ODE196568 OMZ196568:ONA196568 OWV196568:OWW196568 PGR196568:PGS196568 PQN196568:PQO196568 QAJ196568:QAK196568 QKF196568:QKG196568 QUB196568:QUC196568 RDX196568:RDY196568 RNT196568:RNU196568 RXP196568:RXQ196568 SHL196568:SHM196568 SRH196568:SRI196568 TBD196568:TBE196568 TKZ196568:TLA196568 TUV196568:TUW196568 UER196568:UES196568 UON196568:UOO196568 UYJ196568:UYK196568 VIF196568:VIG196568 VSB196568:VSC196568 WBX196568:WBY196568 WLT196568:WLU196568 WVP196568:WVQ196568 H262104:I262104 JD262104:JE262104 SZ262104:TA262104 ACV262104:ACW262104 AMR262104:AMS262104 AWN262104:AWO262104 BGJ262104:BGK262104 BQF262104:BQG262104 CAB262104:CAC262104 CJX262104:CJY262104 CTT262104:CTU262104 DDP262104:DDQ262104 DNL262104:DNM262104 DXH262104:DXI262104 EHD262104:EHE262104 EQZ262104:ERA262104 FAV262104:FAW262104 FKR262104:FKS262104 FUN262104:FUO262104 GEJ262104:GEK262104 GOF262104:GOG262104 GYB262104:GYC262104 HHX262104:HHY262104 HRT262104:HRU262104 IBP262104:IBQ262104 ILL262104:ILM262104 IVH262104:IVI262104 JFD262104:JFE262104 JOZ262104:JPA262104 JYV262104:JYW262104 KIR262104:KIS262104 KSN262104:KSO262104 LCJ262104:LCK262104 LMF262104:LMG262104 LWB262104:LWC262104 MFX262104:MFY262104 MPT262104:MPU262104 MZP262104:MZQ262104 NJL262104:NJM262104 NTH262104:NTI262104 ODD262104:ODE262104 OMZ262104:ONA262104 OWV262104:OWW262104 PGR262104:PGS262104 PQN262104:PQO262104 QAJ262104:QAK262104 QKF262104:QKG262104 QUB262104:QUC262104 RDX262104:RDY262104 RNT262104:RNU262104 RXP262104:RXQ262104 SHL262104:SHM262104 SRH262104:SRI262104 TBD262104:TBE262104 TKZ262104:TLA262104 TUV262104:TUW262104 UER262104:UES262104 UON262104:UOO262104 UYJ262104:UYK262104 VIF262104:VIG262104 VSB262104:VSC262104 WBX262104:WBY262104 WLT262104:WLU262104 WVP262104:WVQ262104 H327640:I327640 JD327640:JE327640 SZ327640:TA327640 ACV327640:ACW327640 AMR327640:AMS327640 AWN327640:AWO327640 BGJ327640:BGK327640 BQF327640:BQG327640 CAB327640:CAC327640 CJX327640:CJY327640 CTT327640:CTU327640 DDP327640:DDQ327640 DNL327640:DNM327640 DXH327640:DXI327640 EHD327640:EHE327640 EQZ327640:ERA327640 FAV327640:FAW327640 FKR327640:FKS327640 FUN327640:FUO327640 GEJ327640:GEK327640 GOF327640:GOG327640 GYB327640:GYC327640 HHX327640:HHY327640 HRT327640:HRU327640 IBP327640:IBQ327640 ILL327640:ILM327640 IVH327640:IVI327640 JFD327640:JFE327640 JOZ327640:JPA327640 JYV327640:JYW327640 KIR327640:KIS327640 KSN327640:KSO327640 LCJ327640:LCK327640 LMF327640:LMG327640 LWB327640:LWC327640 MFX327640:MFY327640 MPT327640:MPU327640 MZP327640:MZQ327640 NJL327640:NJM327640 NTH327640:NTI327640 ODD327640:ODE327640 OMZ327640:ONA327640 OWV327640:OWW327640 PGR327640:PGS327640 PQN327640:PQO327640 QAJ327640:QAK327640 QKF327640:QKG327640 QUB327640:QUC327640 RDX327640:RDY327640 RNT327640:RNU327640 RXP327640:RXQ327640 SHL327640:SHM327640 SRH327640:SRI327640 TBD327640:TBE327640 TKZ327640:TLA327640 TUV327640:TUW327640 UER327640:UES327640 UON327640:UOO327640 UYJ327640:UYK327640 VIF327640:VIG327640 VSB327640:VSC327640 WBX327640:WBY327640 WLT327640:WLU327640 WVP327640:WVQ327640 H393176:I393176 JD393176:JE393176 SZ393176:TA393176 ACV393176:ACW393176 AMR393176:AMS393176 AWN393176:AWO393176 BGJ393176:BGK393176 BQF393176:BQG393176 CAB393176:CAC393176 CJX393176:CJY393176 CTT393176:CTU393176 DDP393176:DDQ393176 DNL393176:DNM393176 DXH393176:DXI393176 EHD393176:EHE393176 EQZ393176:ERA393176 FAV393176:FAW393176 FKR393176:FKS393176 FUN393176:FUO393176 GEJ393176:GEK393176 GOF393176:GOG393176 GYB393176:GYC393176 HHX393176:HHY393176 HRT393176:HRU393176 IBP393176:IBQ393176 ILL393176:ILM393176 IVH393176:IVI393176 JFD393176:JFE393176 JOZ393176:JPA393176 JYV393176:JYW393176 KIR393176:KIS393176 KSN393176:KSO393176 LCJ393176:LCK393176 LMF393176:LMG393176 LWB393176:LWC393176 MFX393176:MFY393176 MPT393176:MPU393176 MZP393176:MZQ393176 NJL393176:NJM393176 NTH393176:NTI393176 ODD393176:ODE393176 OMZ393176:ONA393176 OWV393176:OWW393176 PGR393176:PGS393176 PQN393176:PQO393176 QAJ393176:QAK393176 QKF393176:QKG393176 QUB393176:QUC393176 RDX393176:RDY393176 RNT393176:RNU393176 RXP393176:RXQ393176 SHL393176:SHM393176 SRH393176:SRI393176 TBD393176:TBE393176 TKZ393176:TLA393176 TUV393176:TUW393176 UER393176:UES393176 UON393176:UOO393176 UYJ393176:UYK393176 VIF393176:VIG393176 VSB393176:VSC393176 WBX393176:WBY393176 WLT393176:WLU393176 WVP393176:WVQ393176 H458712:I458712 JD458712:JE458712 SZ458712:TA458712 ACV458712:ACW458712 AMR458712:AMS458712 AWN458712:AWO458712 BGJ458712:BGK458712 BQF458712:BQG458712 CAB458712:CAC458712 CJX458712:CJY458712 CTT458712:CTU458712 DDP458712:DDQ458712 DNL458712:DNM458712 DXH458712:DXI458712 EHD458712:EHE458712 EQZ458712:ERA458712 FAV458712:FAW458712 FKR458712:FKS458712 FUN458712:FUO458712 GEJ458712:GEK458712 GOF458712:GOG458712 GYB458712:GYC458712 HHX458712:HHY458712 HRT458712:HRU458712 IBP458712:IBQ458712 ILL458712:ILM458712 IVH458712:IVI458712 JFD458712:JFE458712 JOZ458712:JPA458712 JYV458712:JYW458712 KIR458712:KIS458712 KSN458712:KSO458712 LCJ458712:LCK458712 LMF458712:LMG458712 LWB458712:LWC458712 MFX458712:MFY458712 MPT458712:MPU458712 MZP458712:MZQ458712 NJL458712:NJM458712 NTH458712:NTI458712 ODD458712:ODE458712 OMZ458712:ONA458712 OWV458712:OWW458712 PGR458712:PGS458712 PQN458712:PQO458712 QAJ458712:QAK458712 QKF458712:QKG458712 QUB458712:QUC458712 RDX458712:RDY458712 RNT458712:RNU458712 RXP458712:RXQ458712 SHL458712:SHM458712 SRH458712:SRI458712 TBD458712:TBE458712 TKZ458712:TLA458712 TUV458712:TUW458712 UER458712:UES458712 UON458712:UOO458712 UYJ458712:UYK458712 VIF458712:VIG458712 VSB458712:VSC458712 WBX458712:WBY458712 WLT458712:WLU458712 WVP458712:WVQ458712 H524248:I524248 JD524248:JE524248 SZ524248:TA524248 ACV524248:ACW524248 AMR524248:AMS524248 AWN524248:AWO524248 BGJ524248:BGK524248 BQF524248:BQG524248 CAB524248:CAC524248 CJX524248:CJY524248 CTT524248:CTU524248 DDP524248:DDQ524248 DNL524248:DNM524248 DXH524248:DXI524248 EHD524248:EHE524248 EQZ524248:ERA524248 FAV524248:FAW524248 FKR524248:FKS524248 FUN524248:FUO524248 GEJ524248:GEK524248 GOF524248:GOG524248 GYB524248:GYC524248 HHX524248:HHY524248 HRT524248:HRU524248 IBP524248:IBQ524248 ILL524248:ILM524248 IVH524248:IVI524248 JFD524248:JFE524248 JOZ524248:JPA524248 JYV524248:JYW524248 KIR524248:KIS524248 KSN524248:KSO524248 LCJ524248:LCK524248 LMF524248:LMG524248 LWB524248:LWC524248 MFX524248:MFY524248 MPT524248:MPU524248 MZP524248:MZQ524248 NJL524248:NJM524248 NTH524248:NTI524248 ODD524248:ODE524248 OMZ524248:ONA524248 OWV524248:OWW524248 PGR524248:PGS524248 PQN524248:PQO524248 QAJ524248:QAK524248 QKF524248:QKG524248 QUB524248:QUC524248 RDX524248:RDY524248 RNT524248:RNU524248 RXP524248:RXQ524248 SHL524248:SHM524248 SRH524248:SRI524248 TBD524248:TBE524248 TKZ524248:TLA524248 TUV524248:TUW524248 UER524248:UES524248 UON524248:UOO524248 UYJ524248:UYK524248 VIF524248:VIG524248 VSB524248:VSC524248 WBX524248:WBY524248 WLT524248:WLU524248 WVP524248:WVQ524248 H589784:I589784 JD589784:JE589784 SZ589784:TA589784 ACV589784:ACW589784 AMR589784:AMS589784 AWN589784:AWO589784 BGJ589784:BGK589784 BQF589784:BQG589784 CAB589784:CAC589784 CJX589784:CJY589784 CTT589784:CTU589784 DDP589784:DDQ589784 DNL589784:DNM589784 DXH589784:DXI589784 EHD589784:EHE589784 EQZ589784:ERA589784 FAV589784:FAW589784 FKR589784:FKS589784 FUN589784:FUO589784 GEJ589784:GEK589784 GOF589784:GOG589784 GYB589784:GYC589784 HHX589784:HHY589784 HRT589784:HRU589784 IBP589784:IBQ589784 ILL589784:ILM589784 IVH589784:IVI589784 JFD589784:JFE589784 JOZ589784:JPA589784 JYV589784:JYW589784 KIR589784:KIS589784 KSN589784:KSO589784 LCJ589784:LCK589784 LMF589784:LMG589784 LWB589784:LWC589784 MFX589784:MFY589784 MPT589784:MPU589784 MZP589784:MZQ589784 NJL589784:NJM589784 NTH589784:NTI589784 ODD589784:ODE589784 OMZ589784:ONA589784 OWV589784:OWW589784 PGR589784:PGS589784 PQN589784:PQO589784 QAJ589784:QAK589784 QKF589784:QKG589784 QUB589784:QUC589784 RDX589784:RDY589784 RNT589784:RNU589784 RXP589784:RXQ589784 SHL589784:SHM589784 SRH589784:SRI589784 TBD589784:TBE589784 TKZ589784:TLA589784 TUV589784:TUW589784 UER589784:UES589784 UON589784:UOO589784 UYJ589784:UYK589784 VIF589784:VIG589784 VSB589784:VSC589784 WBX589784:WBY589784 WLT589784:WLU589784 WVP589784:WVQ589784 H655320:I655320 JD655320:JE655320 SZ655320:TA655320 ACV655320:ACW655320 AMR655320:AMS655320 AWN655320:AWO655320 BGJ655320:BGK655320 BQF655320:BQG655320 CAB655320:CAC655320 CJX655320:CJY655320 CTT655320:CTU655320 DDP655320:DDQ655320 DNL655320:DNM655320 DXH655320:DXI655320 EHD655320:EHE655320 EQZ655320:ERA655320 FAV655320:FAW655320 FKR655320:FKS655320 FUN655320:FUO655320 GEJ655320:GEK655320 GOF655320:GOG655320 GYB655320:GYC655320 HHX655320:HHY655320 HRT655320:HRU655320 IBP655320:IBQ655320 ILL655320:ILM655320 IVH655320:IVI655320 JFD655320:JFE655320 JOZ655320:JPA655320 JYV655320:JYW655320 KIR655320:KIS655320 KSN655320:KSO655320 LCJ655320:LCK655320 LMF655320:LMG655320 LWB655320:LWC655320 MFX655320:MFY655320 MPT655320:MPU655320 MZP655320:MZQ655320 NJL655320:NJM655320 NTH655320:NTI655320 ODD655320:ODE655320 OMZ655320:ONA655320 OWV655320:OWW655320 PGR655320:PGS655320 PQN655320:PQO655320 QAJ655320:QAK655320 QKF655320:QKG655320 QUB655320:QUC655320 RDX655320:RDY655320 RNT655320:RNU655320 RXP655320:RXQ655320 SHL655320:SHM655320 SRH655320:SRI655320 TBD655320:TBE655320 TKZ655320:TLA655320 TUV655320:TUW655320 UER655320:UES655320 UON655320:UOO655320 UYJ655320:UYK655320 VIF655320:VIG655320 VSB655320:VSC655320 WBX655320:WBY655320 WLT655320:WLU655320 WVP655320:WVQ655320 H720856:I720856 JD720856:JE720856 SZ720856:TA720856 ACV720856:ACW720856 AMR720856:AMS720856 AWN720856:AWO720856 BGJ720856:BGK720856 BQF720856:BQG720856 CAB720856:CAC720856 CJX720856:CJY720856 CTT720856:CTU720856 DDP720856:DDQ720856 DNL720856:DNM720856 DXH720856:DXI720856 EHD720856:EHE720856 EQZ720856:ERA720856 FAV720856:FAW720856 FKR720856:FKS720856 FUN720856:FUO720856 GEJ720856:GEK720856 GOF720856:GOG720856 GYB720856:GYC720856 HHX720856:HHY720856 HRT720856:HRU720856 IBP720856:IBQ720856 ILL720856:ILM720856 IVH720856:IVI720856 JFD720856:JFE720856 JOZ720856:JPA720856 JYV720856:JYW720856 KIR720856:KIS720856 KSN720856:KSO720856 LCJ720856:LCK720856 LMF720856:LMG720856 LWB720856:LWC720856 MFX720856:MFY720856 MPT720856:MPU720856 MZP720856:MZQ720856 NJL720856:NJM720856 NTH720856:NTI720856 ODD720856:ODE720856 OMZ720856:ONA720856 OWV720856:OWW720856 PGR720856:PGS720856 PQN720856:PQO720856 QAJ720856:QAK720856 QKF720856:QKG720856 QUB720856:QUC720856 RDX720856:RDY720856 RNT720856:RNU720856 RXP720856:RXQ720856 SHL720856:SHM720856 SRH720856:SRI720856 TBD720856:TBE720856 TKZ720856:TLA720856 TUV720856:TUW720856 UER720856:UES720856 UON720856:UOO720856 UYJ720856:UYK720856 VIF720856:VIG720856 VSB720856:VSC720856 WBX720856:WBY720856 WLT720856:WLU720856 WVP720856:WVQ720856 H786392:I786392 JD786392:JE786392 SZ786392:TA786392 ACV786392:ACW786392 AMR786392:AMS786392 AWN786392:AWO786392 BGJ786392:BGK786392 BQF786392:BQG786392 CAB786392:CAC786392 CJX786392:CJY786392 CTT786392:CTU786392 DDP786392:DDQ786392 DNL786392:DNM786392 DXH786392:DXI786392 EHD786392:EHE786392 EQZ786392:ERA786392 FAV786392:FAW786392 FKR786392:FKS786392 FUN786392:FUO786392 GEJ786392:GEK786392 GOF786392:GOG786392 GYB786392:GYC786392 HHX786392:HHY786392 HRT786392:HRU786392 IBP786392:IBQ786392 ILL786392:ILM786392 IVH786392:IVI786392 JFD786392:JFE786392 JOZ786392:JPA786392 JYV786392:JYW786392 KIR786392:KIS786392 KSN786392:KSO786392 LCJ786392:LCK786392 LMF786392:LMG786392 LWB786392:LWC786392 MFX786392:MFY786392 MPT786392:MPU786392 MZP786392:MZQ786392 NJL786392:NJM786392 NTH786392:NTI786392 ODD786392:ODE786392 OMZ786392:ONA786392 OWV786392:OWW786392 PGR786392:PGS786392 PQN786392:PQO786392 QAJ786392:QAK786392 QKF786392:QKG786392 QUB786392:QUC786392 RDX786392:RDY786392 RNT786392:RNU786392 RXP786392:RXQ786392 SHL786392:SHM786392 SRH786392:SRI786392 TBD786392:TBE786392 TKZ786392:TLA786392 TUV786392:TUW786392 UER786392:UES786392 UON786392:UOO786392 UYJ786392:UYK786392 VIF786392:VIG786392 VSB786392:VSC786392 WBX786392:WBY786392 WLT786392:WLU786392 WVP786392:WVQ786392 H851928:I851928 JD851928:JE851928 SZ851928:TA851928 ACV851928:ACW851928 AMR851928:AMS851928 AWN851928:AWO851928 BGJ851928:BGK851928 BQF851928:BQG851928 CAB851928:CAC851928 CJX851928:CJY851928 CTT851928:CTU851928 DDP851928:DDQ851928 DNL851928:DNM851928 DXH851928:DXI851928 EHD851928:EHE851928 EQZ851928:ERA851928 FAV851928:FAW851928 FKR851928:FKS851928 FUN851928:FUO851928 GEJ851928:GEK851928 GOF851928:GOG851928 GYB851928:GYC851928 HHX851928:HHY851928 HRT851928:HRU851928 IBP851928:IBQ851928 ILL851928:ILM851928 IVH851928:IVI851928 JFD851928:JFE851928 JOZ851928:JPA851928 JYV851928:JYW851928 KIR851928:KIS851928 KSN851928:KSO851928 LCJ851928:LCK851928 LMF851928:LMG851928 LWB851928:LWC851928 MFX851928:MFY851928 MPT851928:MPU851928 MZP851928:MZQ851928 NJL851928:NJM851928 NTH851928:NTI851928 ODD851928:ODE851928 OMZ851928:ONA851928 OWV851928:OWW851928 PGR851928:PGS851928 PQN851928:PQO851928 QAJ851928:QAK851928 QKF851928:QKG851928 QUB851928:QUC851928 RDX851928:RDY851928 RNT851928:RNU851928 RXP851928:RXQ851928 SHL851928:SHM851928 SRH851928:SRI851928 TBD851928:TBE851928 TKZ851928:TLA851928 TUV851928:TUW851928 UER851928:UES851928 UON851928:UOO851928 UYJ851928:UYK851928 VIF851928:VIG851928 VSB851928:VSC851928 WBX851928:WBY851928 WLT851928:WLU851928 WVP851928:WVQ851928 H917464:I917464 JD917464:JE917464 SZ917464:TA917464 ACV917464:ACW917464 AMR917464:AMS917464 AWN917464:AWO917464 BGJ917464:BGK917464 BQF917464:BQG917464 CAB917464:CAC917464 CJX917464:CJY917464 CTT917464:CTU917464 DDP917464:DDQ917464 DNL917464:DNM917464 DXH917464:DXI917464 EHD917464:EHE917464 EQZ917464:ERA917464 FAV917464:FAW917464 FKR917464:FKS917464 FUN917464:FUO917464 GEJ917464:GEK917464 GOF917464:GOG917464 GYB917464:GYC917464 HHX917464:HHY917464 HRT917464:HRU917464 IBP917464:IBQ917464 ILL917464:ILM917464 IVH917464:IVI917464 JFD917464:JFE917464 JOZ917464:JPA917464 JYV917464:JYW917464 KIR917464:KIS917464 KSN917464:KSO917464 LCJ917464:LCK917464 LMF917464:LMG917464 LWB917464:LWC917464 MFX917464:MFY917464 MPT917464:MPU917464 MZP917464:MZQ917464 NJL917464:NJM917464 NTH917464:NTI917464 ODD917464:ODE917464 OMZ917464:ONA917464 OWV917464:OWW917464 PGR917464:PGS917464 PQN917464:PQO917464 QAJ917464:QAK917464 QKF917464:QKG917464 QUB917464:QUC917464 RDX917464:RDY917464 RNT917464:RNU917464 RXP917464:RXQ917464 SHL917464:SHM917464 SRH917464:SRI917464 TBD917464:TBE917464 TKZ917464:TLA917464 TUV917464:TUW917464 UER917464:UES917464 UON917464:UOO917464 UYJ917464:UYK917464 VIF917464:VIG917464 VSB917464:VSC917464 WBX917464:WBY917464 WLT917464:WLU917464 WVP917464:WVQ917464 H983000:I983000 JD983000:JE983000 SZ983000:TA983000 ACV983000:ACW983000 AMR983000:AMS983000 AWN983000:AWO983000 BGJ983000:BGK983000 BQF983000:BQG983000 CAB983000:CAC983000 CJX983000:CJY983000 CTT983000:CTU983000 DDP983000:DDQ983000 DNL983000:DNM983000 DXH983000:DXI983000 EHD983000:EHE983000 EQZ983000:ERA983000 FAV983000:FAW983000 FKR983000:FKS983000 FUN983000:FUO983000 GEJ983000:GEK983000 GOF983000:GOG983000 GYB983000:GYC983000 HHX983000:HHY983000 HRT983000:HRU983000 IBP983000:IBQ983000 ILL983000:ILM983000 IVH983000:IVI983000 JFD983000:JFE983000 JOZ983000:JPA983000 JYV983000:JYW983000 KIR983000:KIS983000 KSN983000:KSO983000 LCJ983000:LCK983000 LMF983000:LMG983000 LWB983000:LWC983000 MFX983000:MFY983000 MPT983000:MPU983000 MZP983000:MZQ983000 NJL983000:NJM983000 NTH983000:NTI983000 ODD983000:ODE983000 OMZ983000:ONA983000 OWV983000:OWW983000 PGR983000:PGS983000 PQN983000:PQO983000 QAJ983000:QAK983000 QKF983000:QKG983000 QUB983000:QUC983000 RDX983000:RDY983000 RNT983000:RNU983000 RXP983000:RXQ983000 SHL983000:SHM983000 SRH983000:SRI983000 TBD983000:TBE983000 TKZ983000:TLA983000 TUV983000:TUW983000 UER983000:UES983000 UON983000:UOO983000 UYJ983000:UYK983000 VIF983000:VIG983000 VSB983000:VSC983000 WBX983000:WBY983000 WLT983000:WLU983000 WVP983000:WVQ983000" xr:uid="{00000000-0002-0000-0100-000001000000}">
      <formula1>9999999999</formula1>
    </dataValidation>
    <dataValidation type="whole" operator="notEqual" allowBlank="1" showInputMessage="1" showErrorMessage="1" errorTitle="Pogrešan unos" error="Mogu se unijeti samo cjelobrojne pozitivne ili negativne vrijednosti." sqref="H65489:I65489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H131025:I131025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H196561:I196561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H262097:I262097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H327633:I327633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H393169:I393169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H458705:I458705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H524241:I524241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H589777:I589777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H655313:I655313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H720849:I720849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H786385:I786385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H851921:I851921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H917457:I917457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H982993:I982993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xr:uid="{00000000-0002-0000-0100-000002000000}">
      <formula1>9999999999</formula1>
    </dataValidation>
    <dataValidation type="whole" operator="notEqual" allowBlank="1" showInputMessage="1" showErrorMessage="1" errorTitle="Pogrešan unos" error="Mogu se unijeti samo cjelobrojne pozitivne ili negativne vrijednosti."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xr:uid="{00000000-0002-0000-0100-000003000000}">
      <formula1>999999999999</formula1>
    </dataValidation>
    <dataValidation type="whole" operator="notEqual" allowBlank="1" showInputMessage="1" showErrorMessage="1" errorTitle="Pogrešan unos" error="Mogu se unijeti samo cjelobrojne vrijednosti." sqref="H65536:I65537 JD65536:JE65537 SZ65536:TA65537 ACV65536:ACW65537 AMR65536:AMS65537 AWN65536:AWO65537 BGJ65536:BGK65537 BQF65536:BQG65537 CAB65536:CAC65537 CJX65536:CJY65537 CTT65536:CTU65537 DDP65536:DDQ65537 DNL65536:DNM65537 DXH65536:DXI65537 EHD65536:EHE65537 EQZ65536:ERA65537 FAV65536:FAW65537 FKR65536:FKS65537 FUN65536:FUO65537 GEJ65536:GEK65537 GOF65536:GOG65537 GYB65536:GYC65537 HHX65536:HHY65537 HRT65536:HRU65537 IBP65536:IBQ65537 ILL65536:ILM65537 IVH65536:IVI65537 JFD65536:JFE65537 JOZ65536:JPA65537 JYV65536:JYW65537 KIR65536:KIS65537 KSN65536:KSO65537 LCJ65536:LCK65537 LMF65536:LMG65537 LWB65536:LWC65537 MFX65536:MFY65537 MPT65536:MPU65537 MZP65536:MZQ65537 NJL65536:NJM65537 NTH65536:NTI65537 ODD65536:ODE65537 OMZ65536:ONA65537 OWV65536:OWW65537 PGR65536:PGS65537 PQN65536:PQO65537 QAJ65536:QAK65537 QKF65536:QKG65537 QUB65536:QUC65537 RDX65536:RDY65537 RNT65536:RNU65537 RXP65536:RXQ65537 SHL65536:SHM65537 SRH65536:SRI65537 TBD65536:TBE65537 TKZ65536:TLA65537 TUV65536:TUW65537 UER65536:UES65537 UON65536:UOO65537 UYJ65536:UYK65537 VIF65536:VIG65537 VSB65536:VSC65537 WBX65536:WBY65537 WLT65536:WLU65537 WVP65536:WVQ65537 H131072:I131073 JD131072:JE131073 SZ131072:TA131073 ACV131072:ACW131073 AMR131072:AMS131073 AWN131072:AWO131073 BGJ131072:BGK131073 BQF131072:BQG131073 CAB131072:CAC131073 CJX131072:CJY131073 CTT131072:CTU131073 DDP131072:DDQ131073 DNL131072:DNM131073 DXH131072:DXI131073 EHD131072:EHE131073 EQZ131072:ERA131073 FAV131072:FAW131073 FKR131072:FKS131073 FUN131072:FUO131073 GEJ131072:GEK131073 GOF131072:GOG131073 GYB131072:GYC131073 HHX131072:HHY131073 HRT131072:HRU131073 IBP131072:IBQ131073 ILL131072:ILM131073 IVH131072:IVI131073 JFD131072:JFE131073 JOZ131072:JPA131073 JYV131072:JYW131073 KIR131072:KIS131073 KSN131072:KSO131073 LCJ131072:LCK131073 LMF131072:LMG131073 LWB131072:LWC131073 MFX131072:MFY131073 MPT131072:MPU131073 MZP131072:MZQ131073 NJL131072:NJM131073 NTH131072:NTI131073 ODD131072:ODE131073 OMZ131072:ONA131073 OWV131072:OWW131073 PGR131072:PGS131073 PQN131072:PQO131073 QAJ131072:QAK131073 QKF131072:QKG131073 QUB131072:QUC131073 RDX131072:RDY131073 RNT131072:RNU131073 RXP131072:RXQ131073 SHL131072:SHM131073 SRH131072:SRI131073 TBD131072:TBE131073 TKZ131072:TLA131073 TUV131072:TUW131073 UER131072:UES131073 UON131072:UOO131073 UYJ131072:UYK131073 VIF131072:VIG131073 VSB131072:VSC131073 WBX131072:WBY131073 WLT131072:WLU131073 WVP131072:WVQ131073 H196608:I196609 JD196608:JE196609 SZ196608:TA196609 ACV196608:ACW196609 AMR196608:AMS196609 AWN196608:AWO196609 BGJ196608:BGK196609 BQF196608:BQG196609 CAB196608:CAC196609 CJX196608:CJY196609 CTT196608:CTU196609 DDP196608:DDQ196609 DNL196608:DNM196609 DXH196608:DXI196609 EHD196608:EHE196609 EQZ196608:ERA196609 FAV196608:FAW196609 FKR196608:FKS196609 FUN196608:FUO196609 GEJ196608:GEK196609 GOF196608:GOG196609 GYB196608:GYC196609 HHX196608:HHY196609 HRT196608:HRU196609 IBP196608:IBQ196609 ILL196608:ILM196609 IVH196608:IVI196609 JFD196608:JFE196609 JOZ196608:JPA196609 JYV196608:JYW196609 KIR196608:KIS196609 KSN196608:KSO196609 LCJ196608:LCK196609 LMF196608:LMG196609 LWB196608:LWC196609 MFX196608:MFY196609 MPT196608:MPU196609 MZP196608:MZQ196609 NJL196608:NJM196609 NTH196608:NTI196609 ODD196608:ODE196609 OMZ196608:ONA196609 OWV196608:OWW196609 PGR196608:PGS196609 PQN196608:PQO196609 QAJ196608:QAK196609 QKF196608:QKG196609 QUB196608:QUC196609 RDX196608:RDY196609 RNT196608:RNU196609 RXP196608:RXQ196609 SHL196608:SHM196609 SRH196608:SRI196609 TBD196608:TBE196609 TKZ196608:TLA196609 TUV196608:TUW196609 UER196608:UES196609 UON196608:UOO196609 UYJ196608:UYK196609 VIF196608:VIG196609 VSB196608:VSC196609 WBX196608:WBY196609 WLT196608:WLU196609 WVP196608:WVQ196609 H262144:I262145 JD262144:JE262145 SZ262144:TA262145 ACV262144:ACW262145 AMR262144:AMS262145 AWN262144:AWO262145 BGJ262144:BGK262145 BQF262144:BQG262145 CAB262144:CAC262145 CJX262144:CJY262145 CTT262144:CTU262145 DDP262144:DDQ262145 DNL262144:DNM262145 DXH262144:DXI262145 EHD262144:EHE262145 EQZ262144:ERA262145 FAV262144:FAW262145 FKR262144:FKS262145 FUN262144:FUO262145 GEJ262144:GEK262145 GOF262144:GOG262145 GYB262144:GYC262145 HHX262144:HHY262145 HRT262144:HRU262145 IBP262144:IBQ262145 ILL262144:ILM262145 IVH262144:IVI262145 JFD262144:JFE262145 JOZ262144:JPA262145 JYV262144:JYW262145 KIR262144:KIS262145 KSN262144:KSO262145 LCJ262144:LCK262145 LMF262144:LMG262145 LWB262144:LWC262145 MFX262144:MFY262145 MPT262144:MPU262145 MZP262144:MZQ262145 NJL262144:NJM262145 NTH262144:NTI262145 ODD262144:ODE262145 OMZ262144:ONA262145 OWV262144:OWW262145 PGR262144:PGS262145 PQN262144:PQO262145 QAJ262144:QAK262145 QKF262144:QKG262145 QUB262144:QUC262145 RDX262144:RDY262145 RNT262144:RNU262145 RXP262144:RXQ262145 SHL262144:SHM262145 SRH262144:SRI262145 TBD262144:TBE262145 TKZ262144:TLA262145 TUV262144:TUW262145 UER262144:UES262145 UON262144:UOO262145 UYJ262144:UYK262145 VIF262144:VIG262145 VSB262144:VSC262145 WBX262144:WBY262145 WLT262144:WLU262145 WVP262144:WVQ262145 H327680:I327681 JD327680:JE327681 SZ327680:TA327681 ACV327680:ACW327681 AMR327680:AMS327681 AWN327680:AWO327681 BGJ327680:BGK327681 BQF327680:BQG327681 CAB327680:CAC327681 CJX327680:CJY327681 CTT327680:CTU327681 DDP327680:DDQ327681 DNL327680:DNM327681 DXH327680:DXI327681 EHD327680:EHE327681 EQZ327680:ERA327681 FAV327680:FAW327681 FKR327680:FKS327681 FUN327680:FUO327681 GEJ327680:GEK327681 GOF327680:GOG327681 GYB327680:GYC327681 HHX327680:HHY327681 HRT327680:HRU327681 IBP327680:IBQ327681 ILL327680:ILM327681 IVH327680:IVI327681 JFD327680:JFE327681 JOZ327680:JPA327681 JYV327680:JYW327681 KIR327680:KIS327681 KSN327680:KSO327681 LCJ327680:LCK327681 LMF327680:LMG327681 LWB327680:LWC327681 MFX327680:MFY327681 MPT327680:MPU327681 MZP327680:MZQ327681 NJL327680:NJM327681 NTH327680:NTI327681 ODD327680:ODE327681 OMZ327680:ONA327681 OWV327680:OWW327681 PGR327680:PGS327681 PQN327680:PQO327681 QAJ327680:QAK327681 QKF327680:QKG327681 QUB327680:QUC327681 RDX327680:RDY327681 RNT327680:RNU327681 RXP327680:RXQ327681 SHL327680:SHM327681 SRH327680:SRI327681 TBD327680:TBE327681 TKZ327680:TLA327681 TUV327680:TUW327681 UER327680:UES327681 UON327680:UOO327681 UYJ327680:UYK327681 VIF327680:VIG327681 VSB327680:VSC327681 WBX327680:WBY327681 WLT327680:WLU327681 WVP327680:WVQ327681 H393216:I393217 JD393216:JE393217 SZ393216:TA393217 ACV393216:ACW393217 AMR393216:AMS393217 AWN393216:AWO393217 BGJ393216:BGK393217 BQF393216:BQG393217 CAB393216:CAC393217 CJX393216:CJY393217 CTT393216:CTU393217 DDP393216:DDQ393217 DNL393216:DNM393217 DXH393216:DXI393217 EHD393216:EHE393217 EQZ393216:ERA393217 FAV393216:FAW393217 FKR393216:FKS393217 FUN393216:FUO393217 GEJ393216:GEK393217 GOF393216:GOG393217 GYB393216:GYC393217 HHX393216:HHY393217 HRT393216:HRU393217 IBP393216:IBQ393217 ILL393216:ILM393217 IVH393216:IVI393217 JFD393216:JFE393217 JOZ393216:JPA393217 JYV393216:JYW393217 KIR393216:KIS393217 KSN393216:KSO393217 LCJ393216:LCK393217 LMF393216:LMG393217 LWB393216:LWC393217 MFX393216:MFY393217 MPT393216:MPU393217 MZP393216:MZQ393217 NJL393216:NJM393217 NTH393216:NTI393217 ODD393216:ODE393217 OMZ393216:ONA393217 OWV393216:OWW393217 PGR393216:PGS393217 PQN393216:PQO393217 QAJ393216:QAK393217 QKF393216:QKG393217 QUB393216:QUC393217 RDX393216:RDY393217 RNT393216:RNU393217 RXP393216:RXQ393217 SHL393216:SHM393217 SRH393216:SRI393217 TBD393216:TBE393217 TKZ393216:TLA393217 TUV393216:TUW393217 UER393216:UES393217 UON393216:UOO393217 UYJ393216:UYK393217 VIF393216:VIG393217 VSB393216:VSC393217 WBX393216:WBY393217 WLT393216:WLU393217 WVP393216:WVQ393217 H458752:I458753 JD458752:JE458753 SZ458752:TA458753 ACV458752:ACW458753 AMR458752:AMS458753 AWN458752:AWO458753 BGJ458752:BGK458753 BQF458752:BQG458753 CAB458752:CAC458753 CJX458752:CJY458753 CTT458752:CTU458753 DDP458752:DDQ458753 DNL458752:DNM458753 DXH458752:DXI458753 EHD458752:EHE458753 EQZ458752:ERA458753 FAV458752:FAW458753 FKR458752:FKS458753 FUN458752:FUO458753 GEJ458752:GEK458753 GOF458752:GOG458753 GYB458752:GYC458753 HHX458752:HHY458753 HRT458752:HRU458753 IBP458752:IBQ458753 ILL458752:ILM458753 IVH458752:IVI458753 JFD458752:JFE458753 JOZ458752:JPA458753 JYV458752:JYW458753 KIR458752:KIS458753 KSN458752:KSO458753 LCJ458752:LCK458753 LMF458752:LMG458753 LWB458752:LWC458753 MFX458752:MFY458753 MPT458752:MPU458753 MZP458752:MZQ458753 NJL458752:NJM458753 NTH458752:NTI458753 ODD458752:ODE458753 OMZ458752:ONA458753 OWV458752:OWW458753 PGR458752:PGS458753 PQN458752:PQO458753 QAJ458752:QAK458753 QKF458752:QKG458753 QUB458752:QUC458753 RDX458752:RDY458753 RNT458752:RNU458753 RXP458752:RXQ458753 SHL458752:SHM458753 SRH458752:SRI458753 TBD458752:TBE458753 TKZ458752:TLA458753 TUV458752:TUW458753 UER458752:UES458753 UON458752:UOO458753 UYJ458752:UYK458753 VIF458752:VIG458753 VSB458752:VSC458753 WBX458752:WBY458753 WLT458752:WLU458753 WVP458752:WVQ458753 H524288:I524289 JD524288:JE524289 SZ524288:TA524289 ACV524288:ACW524289 AMR524288:AMS524289 AWN524288:AWO524289 BGJ524288:BGK524289 BQF524288:BQG524289 CAB524288:CAC524289 CJX524288:CJY524289 CTT524288:CTU524289 DDP524288:DDQ524289 DNL524288:DNM524289 DXH524288:DXI524289 EHD524288:EHE524289 EQZ524288:ERA524289 FAV524288:FAW524289 FKR524288:FKS524289 FUN524288:FUO524289 GEJ524288:GEK524289 GOF524288:GOG524289 GYB524288:GYC524289 HHX524288:HHY524289 HRT524288:HRU524289 IBP524288:IBQ524289 ILL524288:ILM524289 IVH524288:IVI524289 JFD524288:JFE524289 JOZ524288:JPA524289 JYV524288:JYW524289 KIR524288:KIS524289 KSN524288:KSO524289 LCJ524288:LCK524289 LMF524288:LMG524289 LWB524288:LWC524289 MFX524288:MFY524289 MPT524288:MPU524289 MZP524288:MZQ524289 NJL524288:NJM524289 NTH524288:NTI524289 ODD524288:ODE524289 OMZ524288:ONA524289 OWV524288:OWW524289 PGR524288:PGS524289 PQN524288:PQO524289 QAJ524288:QAK524289 QKF524288:QKG524289 QUB524288:QUC524289 RDX524288:RDY524289 RNT524288:RNU524289 RXP524288:RXQ524289 SHL524288:SHM524289 SRH524288:SRI524289 TBD524288:TBE524289 TKZ524288:TLA524289 TUV524288:TUW524289 UER524288:UES524289 UON524288:UOO524289 UYJ524288:UYK524289 VIF524288:VIG524289 VSB524288:VSC524289 WBX524288:WBY524289 WLT524288:WLU524289 WVP524288:WVQ524289 H589824:I589825 JD589824:JE589825 SZ589824:TA589825 ACV589824:ACW589825 AMR589824:AMS589825 AWN589824:AWO589825 BGJ589824:BGK589825 BQF589824:BQG589825 CAB589824:CAC589825 CJX589824:CJY589825 CTT589824:CTU589825 DDP589824:DDQ589825 DNL589824:DNM589825 DXH589824:DXI589825 EHD589824:EHE589825 EQZ589824:ERA589825 FAV589824:FAW589825 FKR589824:FKS589825 FUN589824:FUO589825 GEJ589824:GEK589825 GOF589824:GOG589825 GYB589824:GYC589825 HHX589824:HHY589825 HRT589824:HRU589825 IBP589824:IBQ589825 ILL589824:ILM589825 IVH589824:IVI589825 JFD589824:JFE589825 JOZ589824:JPA589825 JYV589824:JYW589825 KIR589824:KIS589825 KSN589824:KSO589825 LCJ589824:LCK589825 LMF589824:LMG589825 LWB589824:LWC589825 MFX589824:MFY589825 MPT589824:MPU589825 MZP589824:MZQ589825 NJL589824:NJM589825 NTH589824:NTI589825 ODD589824:ODE589825 OMZ589824:ONA589825 OWV589824:OWW589825 PGR589824:PGS589825 PQN589824:PQO589825 QAJ589824:QAK589825 QKF589824:QKG589825 QUB589824:QUC589825 RDX589824:RDY589825 RNT589824:RNU589825 RXP589824:RXQ589825 SHL589824:SHM589825 SRH589824:SRI589825 TBD589824:TBE589825 TKZ589824:TLA589825 TUV589824:TUW589825 UER589824:UES589825 UON589824:UOO589825 UYJ589824:UYK589825 VIF589824:VIG589825 VSB589824:VSC589825 WBX589824:WBY589825 WLT589824:WLU589825 WVP589824:WVQ589825 H655360:I655361 JD655360:JE655361 SZ655360:TA655361 ACV655360:ACW655361 AMR655360:AMS655361 AWN655360:AWO655361 BGJ655360:BGK655361 BQF655360:BQG655361 CAB655360:CAC655361 CJX655360:CJY655361 CTT655360:CTU655361 DDP655360:DDQ655361 DNL655360:DNM655361 DXH655360:DXI655361 EHD655360:EHE655361 EQZ655360:ERA655361 FAV655360:FAW655361 FKR655360:FKS655361 FUN655360:FUO655361 GEJ655360:GEK655361 GOF655360:GOG655361 GYB655360:GYC655361 HHX655360:HHY655361 HRT655360:HRU655361 IBP655360:IBQ655361 ILL655360:ILM655361 IVH655360:IVI655361 JFD655360:JFE655361 JOZ655360:JPA655361 JYV655360:JYW655361 KIR655360:KIS655361 KSN655360:KSO655361 LCJ655360:LCK655361 LMF655360:LMG655361 LWB655360:LWC655361 MFX655360:MFY655361 MPT655360:MPU655361 MZP655360:MZQ655361 NJL655360:NJM655361 NTH655360:NTI655361 ODD655360:ODE655361 OMZ655360:ONA655361 OWV655360:OWW655361 PGR655360:PGS655361 PQN655360:PQO655361 QAJ655360:QAK655361 QKF655360:QKG655361 QUB655360:QUC655361 RDX655360:RDY655361 RNT655360:RNU655361 RXP655360:RXQ655361 SHL655360:SHM655361 SRH655360:SRI655361 TBD655360:TBE655361 TKZ655360:TLA655361 TUV655360:TUW655361 UER655360:UES655361 UON655360:UOO655361 UYJ655360:UYK655361 VIF655360:VIG655361 VSB655360:VSC655361 WBX655360:WBY655361 WLT655360:WLU655361 WVP655360:WVQ655361 H720896:I720897 JD720896:JE720897 SZ720896:TA720897 ACV720896:ACW720897 AMR720896:AMS720897 AWN720896:AWO720897 BGJ720896:BGK720897 BQF720896:BQG720897 CAB720896:CAC720897 CJX720896:CJY720897 CTT720896:CTU720897 DDP720896:DDQ720897 DNL720896:DNM720897 DXH720896:DXI720897 EHD720896:EHE720897 EQZ720896:ERA720897 FAV720896:FAW720897 FKR720896:FKS720897 FUN720896:FUO720897 GEJ720896:GEK720897 GOF720896:GOG720897 GYB720896:GYC720897 HHX720896:HHY720897 HRT720896:HRU720897 IBP720896:IBQ720897 ILL720896:ILM720897 IVH720896:IVI720897 JFD720896:JFE720897 JOZ720896:JPA720897 JYV720896:JYW720897 KIR720896:KIS720897 KSN720896:KSO720897 LCJ720896:LCK720897 LMF720896:LMG720897 LWB720896:LWC720897 MFX720896:MFY720897 MPT720896:MPU720897 MZP720896:MZQ720897 NJL720896:NJM720897 NTH720896:NTI720897 ODD720896:ODE720897 OMZ720896:ONA720897 OWV720896:OWW720897 PGR720896:PGS720897 PQN720896:PQO720897 QAJ720896:QAK720897 QKF720896:QKG720897 QUB720896:QUC720897 RDX720896:RDY720897 RNT720896:RNU720897 RXP720896:RXQ720897 SHL720896:SHM720897 SRH720896:SRI720897 TBD720896:TBE720897 TKZ720896:TLA720897 TUV720896:TUW720897 UER720896:UES720897 UON720896:UOO720897 UYJ720896:UYK720897 VIF720896:VIG720897 VSB720896:VSC720897 WBX720896:WBY720897 WLT720896:WLU720897 WVP720896:WVQ720897 H786432:I786433 JD786432:JE786433 SZ786432:TA786433 ACV786432:ACW786433 AMR786432:AMS786433 AWN786432:AWO786433 BGJ786432:BGK786433 BQF786432:BQG786433 CAB786432:CAC786433 CJX786432:CJY786433 CTT786432:CTU786433 DDP786432:DDQ786433 DNL786432:DNM786433 DXH786432:DXI786433 EHD786432:EHE786433 EQZ786432:ERA786433 FAV786432:FAW786433 FKR786432:FKS786433 FUN786432:FUO786433 GEJ786432:GEK786433 GOF786432:GOG786433 GYB786432:GYC786433 HHX786432:HHY786433 HRT786432:HRU786433 IBP786432:IBQ786433 ILL786432:ILM786433 IVH786432:IVI786433 JFD786432:JFE786433 JOZ786432:JPA786433 JYV786432:JYW786433 KIR786432:KIS786433 KSN786432:KSO786433 LCJ786432:LCK786433 LMF786432:LMG786433 LWB786432:LWC786433 MFX786432:MFY786433 MPT786432:MPU786433 MZP786432:MZQ786433 NJL786432:NJM786433 NTH786432:NTI786433 ODD786432:ODE786433 OMZ786432:ONA786433 OWV786432:OWW786433 PGR786432:PGS786433 PQN786432:PQO786433 QAJ786432:QAK786433 QKF786432:QKG786433 QUB786432:QUC786433 RDX786432:RDY786433 RNT786432:RNU786433 RXP786432:RXQ786433 SHL786432:SHM786433 SRH786432:SRI786433 TBD786432:TBE786433 TKZ786432:TLA786433 TUV786432:TUW786433 UER786432:UES786433 UON786432:UOO786433 UYJ786432:UYK786433 VIF786432:VIG786433 VSB786432:VSC786433 WBX786432:WBY786433 WLT786432:WLU786433 WVP786432:WVQ786433 H851968:I851969 JD851968:JE851969 SZ851968:TA851969 ACV851968:ACW851969 AMR851968:AMS851969 AWN851968:AWO851969 BGJ851968:BGK851969 BQF851968:BQG851969 CAB851968:CAC851969 CJX851968:CJY851969 CTT851968:CTU851969 DDP851968:DDQ851969 DNL851968:DNM851969 DXH851968:DXI851969 EHD851968:EHE851969 EQZ851968:ERA851969 FAV851968:FAW851969 FKR851968:FKS851969 FUN851968:FUO851969 GEJ851968:GEK851969 GOF851968:GOG851969 GYB851968:GYC851969 HHX851968:HHY851969 HRT851968:HRU851969 IBP851968:IBQ851969 ILL851968:ILM851969 IVH851968:IVI851969 JFD851968:JFE851969 JOZ851968:JPA851969 JYV851968:JYW851969 KIR851968:KIS851969 KSN851968:KSO851969 LCJ851968:LCK851969 LMF851968:LMG851969 LWB851968:LWC851969 MFX851968:MFY851969 MPT851968:MPU851969 MZP851968:MZQ851969 NJL851968:NJM851969 NTH851968:NTI851969 ODD851968:ODE851969 OMZ851968:ONA851969 OWV851968:OWW851969 PGR851968:PGS851969 PQN851968:PQO851969 QAJ851968:QAK851969 QKF851968:QKG851969 QUB851968:QUC851969 RDX851968:RDY851969 RNT851968:RNU851969 RXP851968:RXQ851969 SHL851968:SHM851969 SRH851968:SRI851969 TBD851968:TBE851969 TKZ851968:TLA851969 TUV851968:TUW851969 UER851968:UES851969 UON851968:UOO851969 UYJ851968:UYK851969 VIF851968:VIG851969 VSB851968:VSC851969 WBX851968:WBY851969 WLT851968:WLU851969 WVP851968:WVQ851969 H917504:I917505 JD917504:JE917505 SZ917504:TA917505 ACV917504:ACW917505 AMR917504:AMS917505 AWN917504:AWO917505 BGJ917504:BGK917505 BQF917504:BQG917505 CAB917504:CAC917505 CJX917504:CJY917505 CTT917504:CTU917505 DDP917504:DDQ917505 DNL917504:DNM917505 DXH917504:DXI917505 EHD917504:EHE917505 EQZ917504:ERA917505 FAV917504:FAW917505 FKR917504:FKS917505 FUN917504:FUO917505 GEJ917504:GEK917505 GOF917504:GOG917505 GYB917504:GYC917505 HHX917504:HHY917505 HRT917504:HRU917505 IBP917504:IBQ917505 ILL917504:ILM917505 IVH917504:IVI917505 JFD917504:JFE917505 JOZ917504:JPA917505 JYV917504:JYW917505 KIR917504:KIS917505 KSN917504:KSO917505 LCJ917504:LCK917505 LMF917504:LMG917505 LWB917504:LWC917505 MFX917504:MFY917505 MPT917504:MPU917505 MZP917504:MZQ917505 NJL917504:NJM917505 NTH917504:NTI917505 ODD917504:ODE917505 OMZ917504:ONA917505 OWV917504:OWW917505 PGR917504:PGS917505 PQN917504:PQO917505 QAJ917504:QAK917505 QKF917504:QKG917505 QUB917504:QUC917505 RDX917504:RDY917505 RNT917504:RNU917505 RXP917504:RXQ917505 SHL917504:SHM917505 SRH917504:SRI917505 TBD917504:TBE917505 TKZ917504:TLA917505 TUV917504:TUW917505 UER917504:UES917505 UON917504:UOO917505 UYJ917504:UYK917505 VIF917504:VIG917505 VSB917504:VSC917505 WBX917504:WBY917505 WLT917504:WLU917505 WVP917504:WVQ917505 H983040:I983041 JD983040:JE983041 SZ983040:TA983041 ACV983040:ACW983041 AMR983040:AMS983041 AWN983040:AWO983041 BGJ983040:BGK983041 BQF983040:BQG983041 CAB983040:CAC983041 CJX983040:CJY983041 CTT983040:CTU983041 DDP983040:DDQ983041 DNL983040:DNM983041 DXH983040:DXI983041 EHD983040:EHE983041 EQZ983040:ERA983041 FAV983040:FAW983041 FKR983040:FKS983041 FUN983040:FUO983041 GEJ983040:GEK983041 GOF983040:GOG983041 GYB983040:GYC983041 HHX983040:HHY983041 HRT983040:HRU983041 IBP983040:IBQ983041 ILL983040:ILM983041 IVH983040:IVI983041 JFD983040:JFE983041 JOZ983040:JPA983041 JYV983040:JYW983041 KIR983040:KIS983041 KSN983040:KSO983041 LCJ983040:LCK983041 LMF983040:LMG983041 LWB983040:LWC983041 MFX983040:MFY983041 MPT983040:MPU983041 MZP983040:MZQ983041 NJL983040:NJM983041 NTH983040:NTI983041 ODD983040:ODE983041 OMZ983040:ONA983041 OWV983040:OWW983041 PGR983040:PGS983041 PQN983040:PQO983041 QAJ983040:QAK983041 QKF983040:QKG983041 QUB983040:QUC983041 RDX983040:RDY983041 RNT983040:RNU983041 RXP983040:RXQ983041 SHL983040:SHM983041 SRH983040:SRI983041 TBD983040:TBE983041 TKZ983040:TLA983041 TUV983040:TUW983041 UER983040:UES983041 UON983040:UOO983041 UYJ983040:UYK983041 VIF983040:VIG983041 VSB983040:VSC983041 WBX983040:WBY983041 WLT983040:WLU983041 WVP983040:WVQ98304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xr:uid="{00000000-0002-0000-0100-000004000000}">
      <formula1>999999999999</formula1>
    </dataValidation>
    <dataValidation type="whole" operator="notEqual" allowBlank="1" showInputMessage="1" showErrorMessage="1" errorTitle="Pogrešan upis" error="Dopušten je upis samo cjelobrojnih vrijednosti ili nule" sqref="H97:I97 H75:I75 H94:I94 H77:I91" xr:uid="{00000000-0002-0000-0100-000005000000}">
      <formula1>999999999999</formula1>
    </dataValidation>
    <dataValidation type="whole" operator="greaterThanOrEqual" allowBlank="1" showInputMessage="1" showErrorMessage="1" errorTitle="Pogrešan upis" error="Dopušten je upis samo pozitivnih cjelobrojnih vrijednosti ili nule" sqref="H76:I76 H8:I73 H95:I96 H92:I93 H98:I134" xr:uid="{00000000-0002-0000-0100-000006000000}">
      <formula1>0</formula1>
    </dataValidation>
  </dataValidations>
  <printOptions horizontalCentered="1"/>
  <pageMargins left="0.39370078740157483" right="0.39370078740157483" top="0.39370078740157483" bottom="0.39370078740157483" header="0.51181102362204722" footer="0.51181102362204722"/>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112"/>
  <sheetViews>
    <sheetView view="pageBreakPreview" topLeftCell="A56" zoomScale="120" zoomScaleNormal="100" zoomScaleSheetLayoutView="120" workbookViewId="0">
      <selection activeCell="I12" sqref="I12"/>
    </sheetView>
  </sheetViews>
  <sheetFormatPr defaultRowHeight="12.75"/>
  <cols>
    <col min="1" max="7" width="9.140625" style="2"/>
    <col min="8" max="9" width="18.5703125" style="30" customWidth="1"/>
    <col min="10" max="263" width="9.140625" style="2"/>
    <col min="264" max="264" width="9.85546875" style="2" bestFit="1" customWidth="1"/>
    <col min="265" max="265" width="11.7109375" style="2" bestFit="1" customWidth="1"/>
    <col min="266" max="519" width="9.140625" style="2"/>
    <col min="520" max="520" width="9.85546875" style="2" bestFit="1" customWidth="1"/>
    <col min="521" max="521" width="11.7109375" style="2" bestFit="1" customWidth="1"/>
    <col min="522" max="775" width="9.140625" style="2"/>
    <col min="776" max="776" width="9.85546875" style="2" bestFit="1" customWidth="1"/>
    <col min="777" max="777" width="11.7109375" style="2" bestFit="1" customWidth="1"/>
    <col min="778" max="1031" width="9.140625" style="2"/>
    <col min="1032" max="1032" width="9.85546875" style="2" bestFit="1" customWidth="1"/>
    <col min="1033" max="1033" width="11.7109375" style="2" bestFit="1" customWidth="1"/>
    <col min="1034" max="1287" width="9.140625" style="2"/>
    <col min="1288" max="1288" width="9.85546875" style="2" bestFit="1" customWidth="1"/>
    <col min="1289" max="1289" width="11.7109375" style="2" bestFit="1" customWidth="1"/>
    <col min="1290" max="1543" width="9.140625" style="2"/>
    <col min="1544" max="1544" width="9.85546875" style="2" bestFit="1" customWidth="1"/>
    <col min="1545" max="1545" width="11.7109375" style="2" bestFit="1" customWidth="1"/>
    <col min="1546" max="1799" width="9.140625" style="2"/>
    <col min="1800" max="1800" width="9.85546875" style="2" bestFit="1" customWidth="1"/>
    <col min="1801" max="1801" width="11.7109375" style="2" bestFit="1" customWidth="1"/>
    <col min="1802" max="2055" width="9.140625" style="2"/>
    <col min="2056" max="2056" width="9.85546875" style="2" bestFit="1" customWidth="1"/>
    <col min="2057" max="2057" width="11.7109375" style="2" bestFit="1" customWidth="1"/>
    <col min="2058" max="2311" width="9.140625" style="2"/>
    <col min="2312" max="2312" width="9.85546875" style="2" bestFit="1" customWidth="1"/>
    <col min="2313" max="2313" width="11.7109375" style="2" bestFit="1" customWidth="1"/>
    <col min="2314" max="2567" width="9.140625" style="2"/>
    <col min="2568" max="2568" width="9.85546875" style="2" bestFit="1" customWidth="1"/>
    <col min="2569" max="2569" width="11.7109375" style="2" bestFit="1" customWidth="1"/>
    <col min="2570" max="2823" width="9.140625" style="2"/>
    <col min="2824" max="2824" width="9.85546875" style="2" bestFit="1" customWidth="1"/>
    <col min="2825" max="2825" width="11.7109375" style="2" bestFit="1" customWidth="1"/>
    <col min="2826" max="3079" width="9.140625" style="2"/>
    <col min="3080" max="3080" width="9.85546875" style="2" bestFit="1" customWidth="1"/>
    <col min="3081" max="3081" width="11.7109375" style="2" bestFit="1" customWidth="1"/>
    <col min="3082" max="3335" width="9.140625" style="2"/>
    <col min="3336" max="3336" width="9.85546875" style="2" bestFit="1" customWidth="1"/>
    <col min="3337" max="3337" width="11.7109375" style="2" bestFit="1" customWidth="1"/>
    <col min="3338" max="3591" width="9.140625" style="2"/>
    <col min="3592" max="3592" width="9.85546875" style="2" bestFit="1" customWidth="1"/>
    <col min="3593" max="3593" width="11.7109375" style="2" bestFit="1" customWidth="1"/>
    <col min="3594" max="3847" width="9.140625" style="2"/>
    <col min="3848" max="3848" width="9.85546875" style="2" bestFit="1" customWidth="1"/>
    <col min="3849" max="3849" width="11.7109375" style="2" bestFit="1" customWidth="1"/>
    <col min="3850" max="4103" width="9.140625" style="2"/>
    <col min="4104" max="4104" width="9.85546875" style="2" bestFit="1" customWidth="1"/>
    <col min="4105" max="4105" width="11.7109375" style="2" bestFit="1" customWidth="1"/>
    <col min="4106" max="4359" width="9.140625" style="2"/>
    <col min="4360" max="4360" width="9.85546875" style="2" bestFit="1" customWidth="1"/>
    <col min="4361" max="4361" width="11.7109375" style="2" bestFit="1" customWidth="1"/>
    <col min="4362" max="4615" width="9.140625" style="2"/>
    <col min="4616" max="4616" width="9.85546875" style="2" bestFit="1" customWidth="1"/>
    <col min="4617" max="4617" width="11.7109375" style="2" bestFit="1" customWidth="1"/>
    <col min="4618" max="4871" width="9.140625" style="2"/>
    <col min="4872" max="4872" width="9.85546875" style="2" bestFit="1" customWidth="1"/>
    <col min="4873" max="4873" width="11.7109375" style="2" bestFit="1" customWidth="1"/>
    <col min="4874" max="5127" width="9.140625" style="2"/>
    <col min="5128" max="5128" width="9.85546875" style="2" bestFit="1" customWidth="1"/>
    <col min="5129" max="5129" width="11.7109375" style="2" bestFit="1" customWidth="1"/>
    <col min="5130" max="5383" width="9.140625" style="2"/>
    <col min="5384" max="5384" width="9.85546875" style="2" bestFit="1" customWidth="1"/>
    <col min="5385" max="5385" width="11.7109375" style="2" bestFit="1" customWidth="1"/>
    <col min="5386" max="5639" width="9.140625" style="2"/>
    <col min="5640" max="5640" width="9.85546875" style="2" bestFit="1" customWidth="1"/>
    <col min="5641" max="5641" width="11.7109375" style="2" bestFit="1" customWidth="1"/>
    <col min="5642" max="5895" width="9.140625" style="2"/>
    <col min="5896" max="5896" width="9.85546875" style="2" bestFit="1" customWidth="1"/>
    <col min="5897" max="5897" width="11.7109375" style="2" bestFit="1" customWidth="1"/>
    <col min="5898" max="6151" width="9.140625" style="2"/>
    <col min="6152" max="6152" width="9.85546875" style="2" bestFit="1" customWidth="1"/>
    <col min="6153" max="6153" width="11.7109375" style="2" bestFit="1" customWidth="1"/>
    <col min="6154" max="6407" width="9.140625" style="2"/>
    <col min="6408" max="6408" width="9.85546875" style="2" bestFit="1" customWidth="1"/>
    <col min="6409" max="6409" width="11.7109375" style="2" bestFit="1" customWidth="1"/>
    <col min="6410" max="6663" width="9.140625" style="2"/>
    <col min="6664" max="6664" width="9.85546875" style="2" bestFit="1" customWidth="1"/>
    <col min="6665" max="6665" width="11.7109375" style="2" bestFit="1" customWidth="1"/>
    <col min="6666" max="6919" width="9.140625" style="2"/>
    <col min="6920" max="6920" width="9.85546875" style="2" bestFit="1" customWidth="1"/>
    <col min="6921" max="6921" width="11.7109375" style="2" bestFit="1" customWidth="1"/>
    <col min="6922" max="7175" width="9.140625" style="2"/>
    <col min="7176" max="7176" width="9.85546875" style="2" bestFit="1" customWidth="1"/>
    <col min="7177" max="7177" width="11.7109375" style="2" bestFit="1" customWidth="1"/>
    <col min="7178" max="7431" width="9.140625" style="2"/>
    <col min="7432" max="7432" width="9.85546875" style="2" bestFit="1" customWidth="1"/>
    <col min="7433" max="7433" width="11.7109375" style="2" bestFit="1" customWidth="1"/>
    <col min="7434" max="7687" width="9.140625" style="2"/>
    <col min="7688" max="7688" width="9.85546875" style="2" bestFit="1" customWidth="1"/>
    <col min="7689" max="7689" width="11.7109375" style="2" bestFit="1" customWidth="1"/>
    <col min="7690" max="7943" width="9.140625" style="2"/>
    <col min="7944" max="7944" width="9.85546875" style="2" bestFit="1" customWidth="1"/>
    <col min="7945" max="7945" width="11.7109375" style="2" bestFit="1" customWidth="1"/>
    <col min="7946" max="8199" width="9.140625" style="2"/>
    <col min="8200" max="8200" width="9.85546875" style="2" bestFit="1" customWidth="1"/>
    <col min="8201" max="8201" width="11.7109375" style="2" bestFit="1" customWidth="1"/>
    <col min="8202" max="8455" width="9.140625" style="2"/>
    <col min="8456" max="8456" width="9.85546875" style="2" bestFit="1" customWidth="1"/>
    <col min="8457" max="8457" width="11.7109375" style="2" bestFit="1" customWidth="1"/>
    <col min="8458" max="8711" width="9.140625" style="2"/>
    <col min="8712" max="8712" width="9.85546875" style="2" bestFit="1" customWidth="1"/>
    <col min="8713" max="8713" width="11.7109375" style="2" bestFit="1" customWidth="1"/>
    <col min="8714" max="8967" width="9.140625" style="2"/>
    <col min="8968" max="8968" width="9.85546875" style="2" bestFit="1" customWidth="1"/>
    <col min="8969" max="8969" width="11.7109375" style="2" bestFit="1" customWidth="1"/>
    <col min="8970" max="9223" width="9.140625" style="2"/>
    <col min="9224" max="9224" width="9.85546875" style="2" bestFit="1" customWidth="1"/>
    <col min="9225" max="9225" width="11.7109375" style="2" bestFit="1" customWidth="1"/>
    <col min="9226" max="9479" width="9.140625" style="2"/>
    <col min="9480" max="9480" width="9.85546875" style="2" bestFit="1" customWidth="1"/>
    <col min="9481" max="9481" width="11.7109375" style="2" bestFit="1" customWidth="1"/>
    <col min="9482" max="9735" width="9.140625" style="2"/>
    <col min="9736" max="9736" width="9.85546875" style="2" bestFit="1" customWidth="1"/>
    <col min="9737" max="9737" width="11.7109375" style="2" bestFit="1" customWidth="1"/>
    <col min="9738" max="9991" width="9.140625" style="2"/>
    <col min="9992" max="9992" width="9.85546875" style="2" bestFit="1" customWidth="1"/>
    <col min="9993" max="9993" width="11.7109375" style="2" bestFit="1" customWidth="1"/>
    <col min="9994" max="10247" width="9.140625" style="2"/>
    <col min="10248" max="10248" width="9.85546875" style="2" bestFit="1" customWidth="1"/>
    <col min="10249" max="10249" width="11.7109375" style="2" bestFit="1" customWidth="1"/>
    <col min="10250" max="10503" width="9.140625" style="2"/>
    <col min="10504" max="10504" width="9.85546875" style="2" bestFit="1" customWidth="1"/>
    <col min="10505" max="10505" width="11.7109375" style="2" bestFit="1" customWidth="1"/>
    <col min="10506" max="10759" width="9.140625" style="2"/>
    <col min="10760" max="10760" width="9.85546875" style="2" bestFit="1" customWidth="1"/>
    <col min="10761" max="10761" width="11.7109375" style="2" bestFit="1" customWidth="1"/>
    <col min="10762" max="11015" width="9.140625" style="2"/>
    <col min="11016" max="11016" width="9.85546875" style="2" bestFit="1" customWidth="1"/>
    <col min="11017" max="11017" width="11.7109375" style="2" bestFit="1" customWidth="1"/>
    <col min="11018" max="11271" width="9.140625" style="2"/>
    <col min="11272" max="11272" width="9.85546875" style="2" bestFit="1" customWidth="1"/>
    <col min="11273" max="11273" width="11.7109375" style="2" bestFit="1" customWidth="1"/>
    <col min="11274" max="11527" width="9.140625" style="2"/>
    <col min="11528" max="11528" width="9.85546875" style="2" bestFit="1" customWidth="1"/>
    <col min="11529" max="11529" width="11.7109375" style="2" bestFit="1" customWidth="1"/>
    <col min="11530" max="11783" width="9.140625" style="2"/>
    <col min="11784" max="11784" width="9.85546875" style="2" bestFit="1" customWidth="1"/>
    <col min="11785" max="11785" width="11.7109375" style="2" bestFit="1" customWidth="1"/>
    <col min="11786" max="12039" width="9.140625" style="2"/>
    <col min="12040" max="12040" width="9.85546875" style="2" bestFit="1" customWidth="1"/>
    <col min="12041" max="12041" width="11.7109375" style="2" bestFit="1" customWidth="1"/>
    <col min="12042" max="12295" width="9.140625" style="2"/>
    <col min="12296" max="12296" width="9.85546875" style="2" bestFit="1" customWidth="1"/>
    <col min="12297" max="12297" width="11.7109375" style="2" bestFit="1" customWidth="1"/>
    <col min="12298" max="12551" width="9.140625" style="2"/>
    <col min="12552" max="12552" width="9.85546875" style="2" bestFit="1" customWidth="1"/>
    <col min="12553" max="12553" width="11.7109375" style="2" bestFit="1" customWidth="1"/>
    <col min="12554" max="12807" width="9.140625" style="2"/>
    <col min="12808" max="12808" width="9.85546875" style="2" bestFit="1" customWidth="1"/>
    <col min="12809" max="12809" width="11.7109375" style="2" bestFit="1" customWidth="1"/>
    <col min="12810" max="13063" width="9.140625" style="2"/>
    <col min="13064" max="13064" width="9.85546875" style="2" bestFit="1" customWidth="1"/>
    <col min="13065" max="13065" width="11.7109375" style="2" bestFit="1" customWidth="1"/>
    <col min="13066" max="13319" width="9.140625" style="2"/>
    <col min="13320" max="13320" width="9.85546875" style="2" bestFit="1" customWidth="1"/>
    <col min="13321" max="13321" width="11.7109375" style="2" bestFit="1" customWidth="1"/>
    <col min="13322" max="13575" width="9.140625" style="2"/>
    <col min="13576" max="13576" width="9.85546875" style="2" bestFit="1" customWidth="1"/>
    <col min="13577" max="13577" width="11.7109375" style="2" bestFit="1" customWidth="1"/>
    <col min="13578" max="13831" width="9.140625" style="2"/>
    <col min="13832" max="13832" width="9.85546875" style="2" bestFit="1" customWidth="1"/>
    <col min="13833" max="13833" width="11.7109375" style="2" bestFit="1" customWidth="1"/>
    <col min="13834" max="14087" width="9.140625" style="2"/>
    <col min="14088" max="14088" width="9.85546875" style="2" bestFit="1" customWidth="1"/>
    <col min="14089" max="14089" width="11.7109375" style="2" bestFit="1" customWidth="1"/>
    <col min="14090" max="14343" width="9.140625" style="2"/>
    <col min="14344" max="14344" width="9.85546875" style="2" bestFit="1" customWidth="1"/>
    <col min="14345" max="14345" width="11.7109375" style="2" bestFit="1" customWidth="1"/>
    <col min="14346" max="14599" width="9.140625" style="2"/>
    <col min="14600" max="14600" width="9.85546875" style="2" bestFit="1" customWidth="1"/>
    <col min="14601" max="14601" width="11.7109375" style="2" bestFit="1" customWidth="1"/>
    <col min="14602" max="14855" width="9.140625" style="2"/>
    <col min="14856" max="14856" width="9.85546875" style="2" bestFit="1" customWidth="1"/>
    <col min="14857" max="14857" width="11.7109375" style="2" bestFit="1" customWidth="1"/>
    <col min="14858" max="15111" width="9.140625" style="2"/>
    <col min="15112" max="15112" width="9.85546875" style="2" bestFit="1" customWidth="1"/>
    <col min="15113" max="15113" width="11.7109375" style="2" bestFit="1" customWidth="1"/>
    <col min="15114" max="15367" width="9.140625" style="2"/>
    <col min="15368" max="15368" width="9.85546875" style="2" bestFit="1" customWidth="1"/>
    <col min="15369" max="15369" width="11.7109375" style="2" bestFit="1" customWidth="1"/>
    <col min="15370" max="15623" width="9.140625" style="2"/>
    <col min="15624" max="15624" width="9.85546875" style="2" bestFit="1" customWidth="1"/>
    <col min="15625" max="15625" width="11.7109375" style="2" bestFit="1" customWidth="1"/>
    <col min="15626" max="15879" width="9.140625" style="2"/>
    <col min="15880" max="15880" width="9.85546875" style="2" bestFit="1" customWidth="1"/>
    <col min="15881" max="15881" width="11.7109375" style="2" bestFit="1" customWidth="1"/>
    <col min="15882" max="16135" width="9.140625" style="2"/>
    <col min="16136" max="16136" width="9.85546875" style="2" bestFit="1" customWidth="1"/>
    <col min="16137" max="16137" width="11.7109375" style="2" bestFit="1" customWidth="1"/>
    <col min="16138" max="16384" width="9.140625" style="2"/>
  </cols>
  <sheetData>
    <row r="1" spans="1:9">
      <c r="A1" s="193" t="s">
        <v>105</v>
      </c>
      <c r="B1" s="167"/>
      <c r="C1" s="167"/>
      <c r="D1" s="167"/>
      <c r="E1" s="167"/>
      <c r="F1" s="167"/>
      <c r="G1" s="167"/>
      <c r="H1" s="167"/>
      <c r="I1" s="167"/>
    </row>
    <row r="2" spans="1:9">
      <c r="A2" s="192" t="s">
        <v>462</v>
      </c>
      <c r="B2" s="169"/>
      <c r="C2" s="169"/>
      <c r="D2" s="169"/>
      <c r="E2" s="169"/>
      <c r="F2" s="169"/>
      <c r="G2" s="169"/>
      <c r="H2" s="169"/>
      <c r="I2" s="169"/>
    </row>
    <row r="3" spans="1:9">
      <c r="A3" s="201" t="s">
        <v>443</v>
      </c>
      <c r="B3" s="202"/>
      <c r="C3" s="202"/>
      <c r="D3" s="202"/>
      <c r="E3" s="202"/>
      <c r="F3" s="202"/>
      <c r="G3" s="202"/>
      <c r="H3" s="202"/>
      <c r="I3" s="202"/>
    </row>
    <row r="4" spans="1:9">
      <c r="A4" s="191" t="str">
        <f>Bilanca!A4</f>
        <v>Obveznik: INSTITUT IGH d.d.</v>
      </c>
      <c r="B4" s="172"/>
      <c r="C4" s="172"/>
      <c r="D4" s="172"/>
      <c r="E4" s="172"/>
      <c r="F4" s="172"/>
      <c r="G4" s="172"/>
      <c r="H4" s="172"/>
      <c r="I4" s="173"/>
    </row>
    <row r="5" spans="1:9" ht="23.25">
      <c r="A5" s="187" t="s">
        <v>2</v>
      </c>
      <c r="B5" s="188"/>
      <c r="C5" s="188"/>
      <c r="D5" s="188"/>
      <c r="E5" s="188"/>
      <c r="F5" s="188"/>
      <c r="G5" s="84" t="s">
        <v>106</v>
      </c>
      <c r="H5" s="85" t="s">
        <v>292</v>
      </c>
      <c r="I5" s="85" t="s">
        <v>276</v>
      </c>
    </row>
    <row r="6" spans="1:9">
      <c r="A6" s="189">
        <v>1</v>
      </c>
      <c r="B6" s="190"/>
      <c r="C6" s="190"/>
      <c r="D6" s="190"/>
      <c r="E6" s="190"/>
      <c r="F6" s="190"/>
      <c r="G6" s="86">
        <v>2</v>
      </c>
      <c r="H6" s="85">
        <v>3</v>
      </c>
      <c r="I6" s="85">
        <v>4</v>
      </c>
    </row>
    <row r="7" spans="1:9">
      <c r="A7" s="164" t="s">
        <v>363</v>
      </c>
      <c r="B7" s="164"/>
      <c r="C7" s="164"/>
      <c r="D7" s="164"/>
      <c r="E7" s="164"/>
      <c r="F7" s="164"/>
      <c r="G7" s="80">
        <v>1</v>
      </c>
      <c r="H7" s="81">
        <f>SUM(H8:H12)</f>
        <v>20676639</v>
      </c>
      <c r="I7" s="81">
        <f>SUM(I8:I12)</f>
        <v>17663123.530000001</v>
      </c>
    </row>
    <row r="8" spans="1:9">
      <c r="A8" s="162" t="s">
        <v>118</v>
      </c>
      <c r="B8" s="162"/>
      <c r="C8" s="162"/>
      <c r="D8" s="162"/>
      <c r="E8" s="162"/>
      <c r="F8" s="162"/>
      <c r="G8" s="78">
        <v>2</v>
      </c>
      <c r="H8" s="79">
        <v>796</v>
      </c>
      <c r="I8" s="79">
        <v>796.32</v>
      </c>
    </row>
    <row r="9" spans="1:9">
      <c r="A9" s="162" t="s">
        <v>119</v>
      </c>
      <c r="B9" s="162"/>
      <c r="C9" s="162"/>
      <c r="D9" s="162"/>
      <c r="E9" s="162"/>
      <c r="F9" s="162"/>
      <c r="G9" s="78">
        <v>3</v>
      </c>
      <c r="H9" s="79">
        <v>17432577</v>
      </c>
      <c r="I9" s="79">
        <v>16011736.76</v>
      </c>
    </row>
    <row r="10" spans="1:9">
      <c r="A10" s="162" t="s">
        <v>120</v>
      </c>
      <c r="B10" s="162"/>
      <c r="C10" s="162"/>
      <c r="D10" s="162"/>
      <c r="E10" s="162"/>
      <c r="F10" s="162"/>
      <c r="G10" s="78">
        <v>4</v>
      </c>
      <c r="H10" s="79">
        <v>0</v>
      </c>
      <c r="I10" s="79">
        <v>0</v>
      </c>
    </row>
    <row r="11" spans="1:9">
      <c r="A11" s="162" t="s">
        <v>121</v>
      </c>
      <c r="B11" s="162"/>
      <c r="C11" s="162"/>
      <c r="D11" s="162"/>
      <c r="E11" s="162"/>
      <c r="F11" s="162"/>
      <c r="G11" s="78">
        <v>5</v>
      </c>
      <c r="H11" s="79">
        <v>24126</v>
      </c>
      <c r="I11" s="79">
        <v>1152</v>
      </c>
    </row>
    <row r="12" spans="1:9">
      <c r="A12" s="162" t="s">
        <v>122</v>
      </c>
      <c r="B12" s="162"/>
      <c r="C12" s="162"/>
      <c r="D12" s="162"/>
      <c r="E12" s="162"/>
      <c r="F12" s="162"/>
      <c r="G12" s="78">
        <v>6</v>
      </c>
      <c r="H12" s="79">
        <v>3219140</v>
      </c>
      <c r="I12" s="79">
        <v>1649438.45</v>
      </c>
    </row>
    <row r="13" spans="1:9" ht="16.5" customHeight="1">
      <c r="A13" s="164" t="s">
        <v>364</v>
      </c>
      <c r="B13" s="164"/>
      <c r="C13" s="164"/>
      <c r="D13" s="164"/>
      <c r="E13" s="164"/>
      <c r="F13" s="164"/>
      <c r="G13" s="80">
        <v>7</v>
      </c>
      <c r="H13" s="81">
        <f>H14+H15+H19+H23+H24+H25+H28+H35</f>
        <v>19166838</v>
      </c>
      <c r="I13" s="81">
        <f>I14+I15+I19+I23+I24+I25+I28+I35</f>
        <v>18606745.080000002</v>
      </c>
    </row>
    <row r="14" spans="1:9">
      <c r="A14" s="162" t="s">
        <v>107</v>
      </c>
      <c r="B14" s="162"/>
      <c r="C14" s="162"/>
      <c r="D14" s="162"/>
      <c r="E14" s="162"/>
      <c r="F14" s="162"/>
      <c r="G14" s="78">
        <v>8</v>
      </c>
      <c r="H14" s="79">
        <v>0</v>
      </c>
      <c r="I14" s="79">
        <v>0</v>
      </c>
    </row>
    <row r="15" spans="1:9">
      <c r="A15" s="200" t="s">
        <v>435</v>
      </c>
      <c r="B15" s="200"/>
      <c r="C15" s="200"/>
      <c r="D15" s="200"/>
      <c r="E15" s="200"/>
      <c r="F15" s="200"/>
      <c r="G15" s="80">
        <v>9</v>
      </c>
      <c r="H15" s="81">
        <f>SUM(H16:H18)</f>
        <v>5190971</v>
      </c>
      <c r="I15" s="81">
        <f>SUM(I16:I18)</f>
        <v>5600616.6500000013</v>
      </c>
    </row>
    <row r="16" spans="1:9">
      <c r="A16" s="194" t="s">
        <v>123</v>
      </c>
      <c r="B16" s="194"/>
      <c r="C16" s="194"/>
      <c r="D16" s="194"/>
      <c r="E16" s="194"/>
      <c r="F16" s="194"/>
      <c r="G16" s="78">
        <v>10</v>
      </c>
      <c r="H16" s="79">
        <v>647936</v>
      </c>
      <c r="I16" s="79">
        <v>630281.61999999988</v>
      </c>
    </row>
    <row r="17" spans="1:9">
      <c r="A17" s="194" t="s">
        <v>124</v>
      </c>
      <c r="B17" s="194"/>
      <c r="C17" s="194"/>
      <c r="D17" s="194"/>
      <c r="E17" s="194"/>
      <c r="F17" s="194"/>
      <c r="G17" s="78">
        <v>11</v>
      </c>
      <c r="H17" s="79">
        <v>0</v>
      </c>
      <c r="I17" s="79">
        <v>0</v>
      </c>
    </row>
    <row r="18" spans="1:9">
      <c r="A18" s="194" t="s">
        <v>125</v>
      </c>
      <c r="B18" s="194"/>
      <c r="C18" s="194"/>
      <c r="D18" s="194"/>
      <c r="E18" s="194"/>
      <c r="F18" s="194"/>
      <c r="G18" s="78">
        <v>12</v>
      </c>
      <c r="H18" s="79">
        <v>4543035</v>
      </c>
      <c r="I18" s="79">
        <v>4970335.0300000012</v>
      </c>
    </row>
    <row r="19" spans="1:9">
      <c r="A19" s="200" t="s">
        <v>436</v>
      </c>
      <c r="B19" s="200"/>
      <c r="C19" s="200"/>
      <c r="D19" s="200"/>
      <c r="E19" s="200"/>
      <c r="F19" s="200"/>
      <c r="G19" s="80">
        <v>13</v>
      </c>
      <c r="H19" s="81">
        <f>SUM(H20:H22)</f>
        <v>10749567</v>
      </c>
      <c r="I19" s="81">
        <f>SUM(I20:I22)</f>
        <v>9854569.8399999999</v>
      </c>
    </row>
    <row r="20" spans="1:9">
      <c r="A20" s="194" t="s">
        <v>108</v>
      </c>
      <c r="B20" s="194"/>
      <c r="C20" s="194"/>
      <c r="D20" s="194"/>
      <c r="E20" s="194"/>
      <c r="F20" s="194"/>
      <c r="G20" s="78">
        <v>14</v>
      </c>
      <c r="H20" s="79">
        <v>6819829</v>
      </c>
      <c r="I20" s="79">
        <v>6271875.4399999995</v>
      </c>
    </row>
    <row r="21" spans="1:9">
      <c r="A21" s="194" t="s">
        <v>109</v>
      </c>
      <c r="B21" s="194"/>
      <c r="C21" s="194"/>
      <c r="D21" s="194"/>
      <c r="E21" s="194"/>
      <c r="F21" s="194"/>
      <c r="G21" s="78">
        <v>15</v>
      </c>
      <c r="H21" s="79">
        <v>2625793</v>
      </c>
      <c r="I21" s="79">
        <v>2375564.92</v>
      </c>
    </row>
    <row r="22" spans="1:9">
      <c r="A22" s="194" t="s">
        <v>110</v>
      </c>
      <c r="B22" s="194"/>
      <c r="C22" s="194"/>
      <c r="D22" s="194"/>
      <c r="E22" s="194"/>
      <c r="F22" s="194"/>
      <c r="G22" s="78">
        <v>16</v>
      </c>
      <c r="H22" s="79">
        <v>1303945</v>
      </c>
      <c r="I22" s="79">
        <v>1207129.48</v>
      </c>
    </row>
    <row r="23" spans="1:9">
      <c r="A23" s="162" t="s">
        <v>111</v>
      </c>
      <c r="B23" s="162"/>
      <c r="C23" s="162"/>
      <c r="D23" s="162"/>
      <c r="E23" s="162"/>
      <c r="F23" s="162"/>
      <c r="G23" s="78">
        <v>17</v>
      </c>
      <c r="H23" s="79">
        <v>2029349</v>
      </c>
      <c r="I23" s="79">
        <v>2088438.6099999999</v>
      </c>
    </row>
    <row r="24" spans="1:9">
      <c r="A24" s="162" t="s">
        <v>112</v>
      </c>
      <c r="B24" s="162"/>
      <c r="C24" s="162"/>
      <c r="D24" s="162"/>
      <c r="E24" s="162"/>
      <c r="F24" s="162"/>
      <c r="G24" s="78">
        <v>18</v>
      </c>
      <c r="H24" s="79">
        <v>713434</v>
      </c>
      <c r="I24" s="79">
        <v>683139.03</v>
      </c>
    </row>
    <row r="25" spans="1:9">
      <c r="A25" s="200" t="s">
        <v>437</v>
      </c>
      <c r="B25" s="200"/>
      <c r="C25" s="200"/>
      <c r="D25" s="200"/>
      <c r="E25" s="200"/>
      <c r="F25" s="200"/>
      <c r="G25" s="80">
        <v>19</v>
      </c>
      <c r="H25" s="81">
        <f>H26+H27</f>
        <v>459328</v>
      </c>
      <c r="I25" s="81">
        <f>I26+I27</f>
        <v>67113.5</v>
      </c>
    </row>
    <row r="26" spans="1:9">
      <c r="A26" s="194" t="s">
        <v>126</v>
      </c>
      <c r="B26" s="194"/>
      <c r="C26" s="194"/>
      <c r="D26" s="194"/>
      <c r="E26" s="194"/>
      <c r="F26" s="194"/>
      <c r="G26" s="78">
        <v>20</v>
      </c>
      <c r="H26" s="79">
        <v>256525</v>
      </c>
      <c r="I26" s="79">
        <v>15013.93</v>
      </c>
    </row>
    <row r="27" spans="1:9">
      <c r="A27" s="194" t="s">
        <v>127</v>
      </c>
      <c r="B27" s="194"/>
      <c r="C27" s="194"/>
      <c r="D27" s="194"/>
      <c r="E27" s="194"/>
      <c r="F27" s="194"/>
      <c r="G27" s="78">
        <v>21</v>
      </c>
      <c r="H27" s="79">
        <v>202803</v>
      </c>
      <c r="I27" s="79">
        <v>52099.570000000007</v>
      </c>
    </row>
    <row r="28" spans="1:9">
      <c r="A28" s="200" t="s">
        <v>438</v>
      </c>
      <c r="B28" s="200"/>
      <c r="C28" s="200"/>
      <c r="D28" s="200"/>
      <c r="E28" s="200"/>
      <c r="F28" s="200"/>
      <c r="G28" s="80">
        <v>22</v>
      </c>
      <c r="H28" s="81">
        <f>SUM(H29:H34)</f>
        <v>1490</v>
      </c>
      <c r="I28" s="81">
        <f>SUM(I29:I34)</f>
        <v>306489.65000000002</v>
      </c>
    </row>
    <row r="29" spans="1:9">
      <c r="A29" s="194" t="s">
        <v>128</v>
      </c>
      <c r="B29" s="194"/>
      <c r="C29" s="194"/>
      <c r="D29" s="194"/>
      <c r="E29" s="194"/>
      <c r="F29" s="194"/>
      <c r="G29" s="78">
        <v>23</v>
      </c>
      <c r="H29" s="79">
        <v>1490</v>
      </c>
      <c r="I29" s="79">
        <v>306489.65000000002</v>
      </c>
    </row>
    <row r="30" spans="1:9">
      <c r="A30" s="194" t="s">
        <v>129</v>
      </c>
      <c r="B30" s="194"/>
      <c r="C30" s="194"/>
      <c r="D30" s="194"/>
      <c r="E30" s="194"/>
      <c r="F30" s="194"/>
      <c r="G30" s="78">
        <v>24</v>
      </c>
      <c r="H30" s="79">
        <v>0</v>
      </c>
      <c r="I30" s="79">
        <v>0</v>
      </c>
    </row>
    <row r="31" spans="1:9">
      <c r="A31" s="194" t="s">
        <v>130</v>
      </c>
      <c r="B31" s="194"/>
      <c r="C31" s="194"/>
      <c r="D31" s="194"/>
      <c r="E31" s="194"/>
      <c r="F31" s="194"/>
      <c r="G31" s="78">
        <v>25</v>
      </c>
      <c r="H31" s="79">
        <v>0</v>
      </c>
      <c r="I31" s="79">
        <v>0</v>
      </c>
    </row>
    <row r="32" spans="1:9">
      <c r="A32" s="194" t="s">
        <v>131</v>
      </c>
      <c r="B32" s="194"/>
      <c r="C32" s="194"/>
      <c r="D32" s="194"/>
      <c r="E32" s="194"/>
      <c r="F32" s="194"/>
      <c r="G32" s="78">
        <v>26</v>
      </c>
      <c r="H32" s="79">
        <v>0</v>
      </c>
      <c r="I32" s="79">
        <v>0</v>
      </c>
    </row>
    <row r="33" spans="1:9">
      <c r="A33" s="194" t="s">
        <v>132</v>
      </c>
      <c r="B33" s="194"/>
      <c r="C33" s="194"/>
      <c r="D33" s="194"/>
      <c r="E33" s="194"/>
      <c r="F33" s="194"/>
      <c r="G33" s="78">
        <v>27</v>
      </c>
      <c r="H33" s="79">
        <v>0</v>
      </c>
      <c r="I33" s="79">
        <v>0</v>
      </c>
    </row>
    <row r="34" spans="1:9">
      <c r="A34" s="194" t="s">
        <v>133</v>
      </c>
      <c r="B34" s="194"/>
      <c r="C34" s="194"/>
      <c r="D34" s="194"/>
      <c r="E34" s="194"/>
      <c r="F34" s="194"/>
      <c r="G34" s="78">
        <v>28</v>
      </c>
      <c r="H34" s="79">
        <v>0</v>
      </c>
      <c r="I34" s="79">
        <v>0</v>
      </c>
    </row>
    <row r="35" spans="1:9">
      <c r="A35" s="162" t="s">
        <v>113</v>
      </c>
      <c r="B35" s="162"/>
      <c r="C35" s="162"/>
      <c r="D35" s="162"/>
      <c r="E35" s="162"/>
      <c r="F35" s="162"/>
      <c r="G35" s="78">
        <v>29</v>
      </c>
      <c r="H35" s="79">
        <v>22699</v>
      </c>
      <c r="I35" s="79">
        <v>6377.8</v>
      </c>
    </row>
    <row r="36" spans="1:9">
      <c r="A36" s="164" t="s">
        <v>365</v>
      </c>
      <c r="B36" s="164"/>
      <c r="C36" s="164"/>
      <c r="D36" s="164"/>
      <c r="E36" s="164"/>
      <c r="F36" s="164"/>
      <c r="G36" s="80">
        <v>30</v>
      </c>
      <c r="H36" s="81">
        <f>SUM(H37:H46)</f>
        <v>89692</v>
      </c>
      <c r="I36" s="81">
        <f>SUM(I37:I46)</f>
        <v>458666.72</v>
      </c>
    </row>
    <row r="37" spans="1:9">
      <c r="A37" s="162" t="s">
        <v>134</v>
      </c>
      <c r="B37" s="162"/>
      <c r="C37" s="162"/>
      <c r="D37" s="162"/>
      <c r="E37" s="162"/>
      <c r="F37" s="162"/>
      <c r="G37" s="78">
        <v>31</v>
      </c>
      <c r="H37" s="79">
        <v>0</v>
      </c>
      <c r="I37" s="79">
        <v>0</v>
      </c>
    </row>
    <row r="38" spans="1:9" ht="25.15" customHeight="1">
      <c r="A38" s="162" t="s">
        <v>135</v>
      </c>
      <c r="B38" s="162"/>
      <c r="C38" s="162"/>
      <c r="D38" s="162"/>
      <c r="E38" s="162"/>
      <c r="F38" s="162"/>
      <c r="G38" s="78">
        <v>32</v>
      </c>
      <c r="H38" s="79">
        <v>0</v>
      </c>
      <c r="I38" s="79">
        <v>0</v>
      </c>
    </row>
    <row r="39" spans="1:9" ht="28.15" customHeight="1">
      <c r="A39" s="162" t="s">
        <v>136</v>
      </c>
      <c r="B39" s="162"/>
      <c r="C39" s="162"/>
      <c r="D39" s="162"/>
      <c r="E39" s="162"/>
      <c r="F39" s="162"/>
      <c r="G39" s="78">
        <v>33</v>
      </c>
      <c r="H39" s="79">
        <v>0</v>
      </c>
      <c r="I39" s="79">
        <v>0</v>
      </c>
    </row>
    <row r="40" spans="1:9" ht="28.15" customHeight="1">
      <c r="A40" s="162" t="s">
        <v>137</v>
      </c>
      <c r="B40" s="162"/>
      <c r="C40" s="162"/>
      <c r="D40" s="162"/>
      <c r="E40" s="162"/>
      <c r="F40" s="162"/>
      <c r="G40" s="78">
        <v>34</v>
      </c>
      <c r="H40" s="79">
        <v>0</v>
      </c>
      <c r="I40" s="79">
        <v>385594.55</v>
      </c>
    </row>
    <row r="41" spans="1:9" ht="22.9" customHeight="1">
      <c r="A41" s="162" t="s">
        <v>138</v>
      </c>
      <c r="B41" s="162"/>
      <c r="C41" s="162"/>
      <c r="D41" s="162"/>
      <c r="E41" s="162"/>
      <c r="F41" s="162"/>
      <c r="G41" s="78">
        <v>35</v>
      </c>
      <c r="H41" s="79">
        <v>18094</v>
      </c>
      <c r="I41" s="79">
        <v>0</v>
      </c>
    </row>
    <row r="42" spans="1:9">
      <c r="A42" s="162" t="s">
        <v>139</v>
      </c>
      <c r="B42" s="162"/>
      <c r="C42" s="162"/>
      <c r="D42" s="162"/>
      <c r="E42" s="162"/>
      <c r="F42" s="162"/>
      <c r="G42" s="78">
        <v>36</v>
      </c>
      <c r="H42" s="79">
        <v>0</v>
      </c>
      <c r="I42" s="79">
        <v>0</v>
      </c>
    </row>
    <row r="43" spans="1:9">
      <c r="A43" s="162" t="s">
        <v>140</v>
      </c>
      <c r="B43" s="162"/>
      <c r="C43" s="162"/>
      <c r="D43" s="162"/>
      <c r="E43" s="162"/>
      <c r="F43" s="162"/>
      <c r="G43" s="78">
        <v>37</v>
      </c>
      <c r="H43" s="79">
        <v>756</v>
      </c>
      <c r="I43" s="79">
        <v>24179.38</v>
      </c>
    </row>
    <row r="44" spans="1:9">
      <c r="A44" s="162" t="s">
        <v>141</v>
      </c>
      <c r="B44" s="162"/>
      <c r="C44" s="162"/>
      <c r="D44" s="162"/>
      <c r="E44" s="162"/>
      <c r="F44" s="162"/>
      <c r="G44" s="78">
        <v>38</v>
      </c>
      <c r="H44" s="79">
        <v>40413</v>
      </c>
      <c r="I44" s="79">
        <v>478.29</v>
      </c>
    </row>
    <row r="45" spans="1:9">
      <c r="A45" s="162" t="s">
        <v>142</v>
      </c>
      <c r="B45" s="162"/>
      <c r="C45" s="162"/>
      <c r="D45" s="162"/>
      <c r="E45" s="162"/>
      <c r="F45" s="162"/>
      <c r="G45" s="78">
        <v>39</v>
      </c>
      <c r="H45" s="79">
        <v>0</v>
      </c>
      <c r="I45" s="79">
        <v>0</v>
      </c>
    </row>
    <row r="46" spans="1:9">
      <c r="A46" s="162" t="s">
        <v>143</v>
      </c>
      <c r="B46" s="162"/>
      <c r="C46" s="162"/>
      <c r="D46" s="162"/>
      <c r="E46" s="162"/>
      <c r="F46" s="162"/>
      <c r="G46" s="78">
        <v>40</v>
      </c>
      <c r="H46" s="79">
        <v>30429</v>
      </c>
      <c r="I46" s="79">
        <v>48414.5</v>
      </c>
    </row>
    <row r="47" spans="1:9">
      <c r="A47" s="164" t="s">
        <v>366</v>
      </c>
      <c r="B47" s="164"/>
      <c r="C47" s="164"/>
      <c r="D47" s="164"/>
      <c r="E47" s="164"/>
      <c r="F47" s="164"/>
      <c r="G47" s="80">
        <v>41</v>
      </c>
      <c r="H47" s="81">
        <f>SUM(H48:H54)</f>
        <v>484926</v>
      </c>
      <c r="I47" s="81">
        <f>SUM(I48:I54)</f>
        <v>371259.47</v>
      </c>
    </row>
    <row r="48" spans="1:9" ht="23.45" customHeight="1">
      <c r="A48" s="162" t="s">
        <v>144</v>
      </c>
      <c r="B48" s="162"/>
      <c r="C48" s="162"/>
      <c r="D48" s="162"/>
      <c r="E48" s="162"/>
      <c r="F48" s="162"/>
      <c r="G48" s="78">
        <v>42</v>
      </c>
      <c r="H48" s="79">
        <v>0</v>
      </c>
      <c r="I48" s="79">
        <v>0</v>
      </c>
    </row>
    <row r="49" spans="1:9">
      <c r="A49" s="186" t="s">
        <v>145</v>
      </c>
      <c r="B49" s="186"/>
      <c r="C49" s="186"/>
      <c r="D49" s="186"/>
      <c r="E49" s="186"/>
      <c r="F49" s="186"/>
      <c r="G49" s="78">
        <v>43</v>
      </c>
      <c r="H49" s="79">
        <v>0</v>
      </c>
      <c r="I49" s="79">
        <v>0</v>
      </c>
    </row>
    <row r="50" spans="1:9">
      <c r="A50" s="186" t="s">
        <v>146</v>
      </c>
      <c r="B50" s="186"/>
      <c r="C50" s="186"/>
      <c r="D50" s="186"/>
      <c r="E50" s="186"/>
      <c r="F50" s="186"/>
      <c r="G50" s="78">
        <v>44</v>
      </c>
      <c r="H50" s="79">
        <v>239223</v>
      </c>
      <c r="I50" s="79">
        <v>242466.56999999998</v>
      </c>
    </row>
    <row r="51" spans="1:9">
      <c r="A51" s="186" t="s">
        <v>147</v>
      </c>
      <c r="B51" s="186"/>
      <c r="C51" s="186"/>
      <c r="D51" s="186"/>
      <c r="E51" s="186"/>
      <c r="F51" s="186"/>
      <c r="G51" s="78">
        <v>45</v>
      </c>
      <c r="H51" s="79">
        <v>129632</v>
      </c>
      <c r="I51" s="79">
        <v>41935.129999999997</v>
      </c>
    </row>
    <row r="52" spans="1:9">
      <c r="A52" s="186" t="s">
        <v>148</v>
      </c>
      <c r="B52" s="186"/>
      <c r="C52" s="186"/>
      <c r="D52" s="186"/>
      <c r="E52" s="186"/>
      <c r="F52" s="186"/>
      <c r="G52" s="78">
        <v>46</v>
      </c>
      <c r="H52" s="79">
        <v>0</v>
      </c>
      <c r="I52" s="79">
        <v>0</v>
      </c>
    </row>
    <row r="53" spans="1:9">
      <c r="A53" s="186" t="s">
        <v>149</v>
      </c>
      <c r="B53" s="186"/>
      <c r="C53" s="186"/>
      <c r="D53" s="186"/>
      <c r="E53" s="186"/>
      <c r="F53" s="186"/>
      <c r="G53" s="78">
        <v>47</v>
      </c>
      <c r="H53" s="79">
        <v>0</v>
      </c>
      <c r="I53" s="79">
        <v>0</v>
      </c>
    </row>
    <row r="54" spans="1:9">
      <c r="A54" s="186" t="s">
        <v>150</v>
      </c>
      <c r="B54" s="186"/>
      <c r="C54" s="186"/>
      <c r="D54" s="186"/>
      <c r="E54" s="186"/>
      <c r="F54" s="186"/>
      <c r="G54" s="78">
        <v>48</v>
      </c>
      <c r="H54" s="79">
        <v>116071</v>
      </c>
      <c r="I54" s="79">
        <v>86857.77</v>
      </c>
    </row>
    <row r="55" spans="1:9" ht="30.6" customHeight="1">
      <c r="A55" s="182" t="s">
        <v>151</v>
      </c>
      <c r="B55" s="182"/>
      <c r="C55" s="182"/>
      <c r="D55" s="182"/>
      <c r="E55" s="182"/>
      <c r="F55" s="182"/>
      <c r="G55" s="78">
        <v>49</v>
      </c>
      <c r="H55" s="79">
        <v>0</v>
      </c>
      <c r="I55" s="79">
        <v>0</v>
      </c>
    </row>
    <row r="56" spans="1:9">
      <c r="A56" s="182" t="s">
        <v>152</v>
      </c>
      <c r="B56" s="182"/>
      <c r="C56" s="182"/>
      <c r="D56" s="182"/>
      <c r="E56" s="182"/>
      <c r="F56" s="182"/>
      <c r="G56" s="78">
        <v>50</v>
      </c>
      <c r="H56" s="79">
        <v>0</v>
      </c>
      <c r="I56" s="79">
        <v>0</v>
      </c>
    </row>
    <row r="57" spans="1:9" ht="28.9" customHeight="1">
      <c r="A57" s="182" t="s">
        <v>153</v>
      </c>
      <c r="B57" s="182"/>
      <c r="C57" s="182"/>
      <c r="D57" s="182"/>
      <c r="E57" s="182"/>
      <c r="F57" s="182"/>
      <c r="G57" s="78">
        <v>51</v>
      </c>
      <c r="H57" s="79">
        <v>0</v>
      </c>
      <c r="I57" s="79">
        <v>0</v>
      </c>
    </row>
    <row r="58" spans="1:9">
      <c r="A58" s="182" t="s">
        <v>154</v>
      </c>
      <c r="B58" s="182"/>
      <c r="C58" s="182"/>
      <c r="D58" s="182"/>
      <c r="E58" s="182"/>
      <c r="F58" s="182"/>
      <c r="G58" s="78">
        <v>52</v>
      </c>
      <c r="H58" s="79">
        <v>0</v>
      </c>
      <c r="I58" s="79">
        <v>0</v>
      </c>
    </row>
    <row r="59" spans="1:9">
      <c r="A59" s="164" t="s">
        <v>367</v>
      </c>
      <c r="B59" s="164"/>
      <c r="C59" s="164"/>
      <c r="D59" s="164"/>
      <c r="E59" s="164"/>
      <c r="F59" s="164"/>
      <c r="G59" s="80">
        <v>53</v>
      </c>
      <c r="H59" s="81">
        <f>H7+H36+H55+H56</f>
        <v>20766331</v>
      </c>
      <c r="I59" s="81">
        <f>I7+I36+I55+I56</f>
        <v>18121790.25</v>
      </c>
    </row>
    <row r="60" spans="1:9">
      <c r="A60" s="164" t="s">
        <v>368</v>
      </c>
      <c r="B60" s="164"/>
      <c r="C60" s="164"/>
      <c r="D60" s="164"/>
      <c r="E60" s="164"/>
      <c r="F60" s="164"/>
      <c r="G60" s="80">
        <v>54</v>
      </c>
      <c r="H60" s="81">
        <f>H13+H47+H57+H58</f>
        <v>19651764</v>
      </c>
      <c r="I60" s="81">
        <f>I13+I47+I57+I58</f>
        <v>18978004.550000001</v>
      </c>
    </row>
    <row r="61" spans="1:9">
      <c r="A61" s="164" t="s">
        <v>370</v>
      </c>
      <c r="B61" s="164"/>
      <c r="C61" s="164"/>
      <c r="D61" s="164"/>
      <c r="E61" s="164"/>
      <c r="F61" s="164"/>
      <c r="G61" s="80">
        <v>55</v>
      </c>
      <c r="H61" s="81">
        <f>H59-H60</f>
        <v>1114567</v>
      </c>
      <c r="I61" s="81">
        <f>I59-I60</f>
        <v>-856214.30000000075</v>
      </c>
    </row>
    <row r="62" spans="1:9">
      <c r="A62" s="195" t="s">
        <v>371</v>
      </c>
      <c r="B62" s="195"/>
      <c r="C62" s="195"/>
      <c r="D62" s="195"/>
      <c r="E62" s="195"/>
      <c r="F62" s="195"/>
      <c r="G62" s="80">
        <v>56</v>
      </c>
      <c r="H62" s="81">
        <f>+IF((H59-H60)&gt;0,(H59-H60),0)</f>
        <v>1114567</v>
      </c>
      <c r="I62" s="81">
        <f>+IF((I59-I60)&gt;0,(I59-I60),0)</f>
        <v>0</v>
      </c>
    </row>
    <row r="63" spans="1:9">
      <c r="A63" s="195" t="s">
        <v>372</v>
      </c>
      <c r="B63" s="195"/>
      <c r="C63" s="195"/>
      <c r="D63" s="195"/>
      <c r="E63" s="195"/>
      <c r="F63" s="195"/>
      <c r="G63" s="80">
        <v>57</v>
      </c>
      <c r="H63" s="81">
        <f>+IF((H59-H60)&lt;0,(H59-H60),0)</f>
        <v>0</v>
      </c>
      <c r="I63" s="81">
        <f>+IF((I59-I60)&lt;0,(I59-I60),0)</f>
        <v>-856214.30000000075</v>
      </c>
    </row>
    <row r="64" spans="1:9">
      <c r="A64" s="182" t="s">
        <v>114</v>
      </c>
      <c r="B64" s="182"/>
      <c r="C64" s="182"/>
      <c r="D64" s="182"/>
      <c r="E64" s="182"/>
      <c r="F64" s="182"/>
      <c r="G64" s="78">
        <v>58</v>
      </c>
      <c r="H64" s="79">
        <v>-124616</v>
      </c>
      <c r="I64" s="79">
        <v>-63110.84</v>
      </c>
    </row>
    <row r="65" spans="1:9">
      <c r="A65" s="164" t="s">
        <v>373</v>
      </c>
      <c r="B65" s="164"/>
      <c r="C65" s="164"/>
      <c r="D65" s="164"/>
      <c r="E65" s="164"/>
      <c r="F65" s="164"/>
      <c r="G65" s="80">
        <v>59</v>
      </c>
      <c r="H65" s="81">
        <f>H61-H64</f>
        <v>1239183</v>
      </c>
      <c r="I65" s="81">
        <f>I61-I64</f>
        <v>-793103.46000000078</v>
      </c>
    </row>
    <row r="66" spans="1:9">
      <c r="A66" s="195" t="s">
        <v>374</v>
      </c>
      <c r="B66" s="195"/>
      <c r="C66" s="195"/>
      <c r="D66" s="195"/>
      <c r="E66" s="195"/>
      <c r="F66" s="195"/>
      <c r="G66" s="80">
        <v>60</v>
      </c>
      <c r="H66" s="81">
        <f>+IF((H61-H64)&gt;0,(H61-H64),0)</f>
        <v>1239183</v>
      </c>
      <c r="I66" s="81">
        <f>+IF((I61-I64)&gt;0,(I61-I64),0)</f>
        <v>0</v>
      </c>
    </row>
    <row r="67" spans="1:9">
      <c r="A67" s="195" t="s">
        <v>375</v>
      </c>
      <c r="B67" s="195"/>
      <c r="C67" s="195"/>
      <c r="D67" s="195"/>
      <c r="E67" s="195"/>
      <c r="F67" s="195"/>
      <c r="G67" s="80">
        <v>61</v>
      </c>
      <c r="H67" s="81">
        <f>+IF((H61-H64)&lt;0,(H61-H64),0)</f>
        <v>0</v>
      </c>
      <c r="I67" s="81">
        <f>+IF((I61-I64)&lt;0,(I61-I64),0)</f>
        <v>-793103.46000000078</v>
      </c>
    </row>
    <row r="68" spans="1:9">
      <c r="A68" s="184" t="s">
        <v>155</v>
      </c>
      <c r="B68" s="184"/>
      <c r="C68" s="184"/>
      <c r="D68" s="184"/>
      <c r="E68" s="184"/>
      <c r="F68" s="184"/>
      <c r="G68" s="196"/>
      <c r="H68" s="196"/>
      <c r="I68" s="196"/>
    </row>
    <row r="69" spans="1:9" ht="25.9" customHeight="1">
      <c r="A69" s="164" t="s">
        <v>376</v>
      </c>
      <c r="B69" s="164"/>
      <c r="C69" s="164"/>
      <c r="D69" s="164"/>
      <c r="E69" s="164"/>
      <c r="F69" s="164"/>
      <c r="G69" s="80">
        <v>62</v>
      </c>
      <c r="H69" s="81">
        <f>H70-H71</f>
        <v>0</v>
      </c>
      <c r="I69" s="81">
        <f>I70-I71</f>
        <v>0</v>
      </c>
    </row>
    <row r="70" spans="1:9">
      <c r="A70" s="186" t="s">
        <v>156</v>
      </c>
      <c r="B70" s="186"/>
      <c r="C70" s="186"/>
      <c r="D70" s="186"/>
      <c r="E70" s="186"/>
      <c r="F70" s="186"/>
      <c r="G70" s="78">
        <v>63</v>
      </c>
      <c r="H70" s="79">
        <v>0</v>
      </c>
      <c r="I70" s="79"/>
    </row>
    <row r="71" spans="1:9">
      <c r="A71" s="186" t="s">
        <v>157</v>
      </c>
      <c r="B71" s="186"/>
      <c r="C71" s="186"/>
      <c r="D71" s="186"/>
      <c r="E71" s="186"/>
      <c r="F71" s="186"/>
      <c r="G71" s="78">
        <v>64</v>
      </c>
      <c r="H71" s="79">
        <v>0</v>
      </c>
      <c r="I71" s="79"/>
    </row>
    <row r="72" spans="1:9">
      <c r="A72" s="182" t="s">
        <v>158</v>
      </c>
      <c r="B72" s="182"/>
      <c r="C72" s="182"/>
      <c r="D72" s="182"/>
      <c r="E72" s="182"/>
      <c r="F72" s="182"/>
      <c r="G72" s="78">
        <v>65</v>
      </c>
      <c r="H72" s="79">
        <v>0</v>
      </c>
      <c r="I72" s="79"/>
    </row>
    <row r="73" spans="1:9">
      <c r="A73" s="195" t="s">
        <v>377</v>
      </c>
      <c r="B73" s="195"/>
      <c r="C73" s="195"/>
      <c r="D73" s="195"/>
      <c r="E73" s="195"/>
      <c r="F73" s="195"/>
      <c r="G73" s="80">
        <v>66</v>
      </c>
      <c r="H73" s="87">
        <v>0</v>
      </c>
      <c r="I73" s="87">
        <v>0</v>
      </c>
    </row>
    <row r="74" spans="1:9">
      <c r="A74" s="195" t="s">
        <v>378</v>
      </c>
      <c r="B74" s="195"/>
      <c r="C74" s="195"/>
      <c r="D74" s="195"/>
      <c r="E74" s="195"/>
      <c r="F74" s="195"/>
      <c r="G74" s="80">
        <v>67</v>
      </c>
      <c r="H74" s="87">
        <v>0</v>
      </c>
      <c r="I74" s="87">
        <v>0</v>
      </c>
    </row>
    <row r="75" spans="1:9">
      <c r="A75" s="184" t="s">
        <v>159</v>
      </c>
      <c r="B75" s="184"/>
      <c r="C75" s="184"/>
      <c r="D75" s="184"/>
      <c r="E75" s="184"/>
      <c r="F75" s="184"/>
      <c r="G75" s="196"/>
      <c r="H75" s="196"/>
      <c r="I75" s="196"/>
    </row>
    <row r="76" spans="1:9">
      <c r="A76" s="164" t="s">
        <v>379</v>
      </c>
      <c r="B76" s="164"/>
      <c r="C76" s="164"/>
      <c r="D76" s="164"/>
      <c r="E76" s="164"/>
      <c r="F76" s="164"/>
      <c r="G76" s="80">
        <v>68</v>
      </c>
      <c r="H76" s="87">
        <v>0</v>
      </c>
      <c r="I76" s="87">
        <v>0</v>
      </c>
    </row>
    <row r="77" spans="1:9">
      <c r="A77" s="207" t="s">
        <v>380</v>
      </c>
      <c r="B77" s="207"/>
      <c r="C77" s="207"/>
      <c r="D77" s="207"/>
      <c r="E77" s="207"/>
      <c r="F77" s="207"/>
      <c r="G77" s="88">
        <v>69</v>
      </c>
      <c r="H77" s="89">
        <v>0</v>
      </c>
      <c r="I77" s="89">
        <v>0</v>
      </c>
    </row>
    <row r="78" spans="1:9">
      <c r="A78" s="207" t="s">
        <v>381</v>
      </c>
      <c r="B78" s="207"/>
      <c r="C78" s="207"/>
      <c r="D78" s="207"/>
      <c r="E78" s="207"/>
      <c r="F78" s="207"/>
      <c r="G78" s="88">
        <v>70</v>
      </c>
      <c r="H78" s="89">
        <v>0</v>
      </c>
      <c r="I78" s="89">
        <v>0</v>
      </c>
    </row>
    <row r="79" spans="1:9">
      <c r="A79" s="164" t="s">
        <v>382</v>
      </c>
      <c r="B79" s="164"/>
      <c r="C79" s="164"/>
      <c r="D79" s="164"/>
      <c r="E79" s="164"/>
      <c r="F79" s="164"/>
      <c r="G79" s="80">
        <v>71</v>
      </c>
      <c r="H79" s="87">
        <v>0</v>
      </c>
      <c r="I79" s="87">
        <v>0</v>
      </c>
    </row>
    <row r="80" spans="1:9">
      <c r="A80" s="164" t="s">
        <v>383</v>
      </c>
      <c r="B80" s="164"/>
      <c r="C80" s="164"/>
      <c r="D80" s="164"/>
      <c r="E80" s="164"/>
      <c r="F80" s="164"/>
      <c r="G80" s="80">
        <v>72</v>
      </c>
      <c r="H80" s="87">
        <v>0</v>
      </c>
      <c r="I80" s="87">
        <v>0</v>
      </c>
    </row>
    <row r="81" spans="1:9">
      <c r="A81" s="195" t="s">
        <v>384</v>
      </c>
      <c r="B81" s="195"/>
      <c r="C81" s="195"/>
      <c r="D81" s="195"/>
      <c r="E81" s="195"/>
      <c r="F81" s="195"/>
      <c r="G81" s="80">
        <v>73</v>
      </c>
      <c r="H81" s="87">
        <v>0</v>
      </c>
      <c r="I81" s="87">
        <v>0</v>
      </c>
    </row>
    <row r="82" spans="1:9">
      <c r="A82" s="195" t="s">
        <v>385</v>
      </c>
      <c r="B82" s="195"/>
      <c r="C82" s="195"/>
      <c r="D82" s="195"/>
      <c r="E82" s="195"/>
      <c r="F82" s="195"/>
      <c r="G82" s="80">
        <v>74</v>
      </c>
      <c r="H82" s="87">
        <v>0</v>
      </c>
      <c r="I82" s="87">
        <v>0</v>
      </c>
    </row>
    <row r="83" spans="1:9">
      <c r="A83" s="184" t="s">
        <v>115</v>
      </c>
      <c r="B83" s="184"/>
      <c r="C83" s="184"/>
      <c r="D83" s="184"/>
      <c r="E83" s="184"/>
      <c r="F83" s="184"/>
      <c r="G83" s="196"/>
      <c r="H83" s="196"/>
      <c r="I83" s="196"/>
    </row>
    <row r="84" spans="1:9">
      <c r="A84" s="197" t="s">
        <v>386</v>
      </c>
      <c r="B84" s="197"/>
      <c r="C84" s="197"/>
      <c r="D84" s="197"/>
      <c r="E84" s="197"/>
      <c r="F84" s="197"/>
      <c r="G84" s="80">
        <v>75</v>
      </c>
      <c r="H84" s="90">
        <f>H85+H86</f>
        <v>0</v>
      </c>
      <c r="I84" s="90">
        <f>I85+I86</f>
        <v>0</v>
      </c>
    </row>
    <row r="85" spans="1:9">
      <c r="A85" s="198" t="s">
        <v>160</v>
      </c>
      <c r="B85" s="198"/>
      <c r="C85" s="198"/>
      <c r="D85" s="198"/>
      <c r="E85" s="198"/>
      <c r="F85" s="198"/>
      <c r="G85" s="78">
        <v>76</v>
      </c>
      <c r="H85" s="91">
        <v>0</v>
      </c>
      <c r="I85" s="91"/>
    </row>
    <row r="86" spans="1:9">
      <c r="A86" s="198" t="s">
        <v>161</v>
      </c>
      <c r="B86" s="198"/>
      <c r="C86" s="198"/>
      <c r="D86" s="198"/>
      <c r="E86" s="198"/>
      <c r="F86" s="198"/>
      <c r="G86" s="78">
        <v>77</v>
      </c>
      <c r="H86" s="91">
        <v>0</v>
      </c>
      <c r="I86" s="91"/>
    </row>
    <row r="87" spans="1:9">
      <c r="A87" s="204" t="s">
        <v>117</v>
      </c>
      <c r="B87" s="204"/>
      <c r="C87" s="204"/>
      <c r="D87" s="204"/>
      <c r="E87" s="204"/>
      <c r="F87" s="204"/>
      <c r="G87" s="205"/>
      <c r="H87" s="205"/>
      <c r="I87" s="205"/>
    </row>
    <row r="88" spans="1:9">
      <c r="A88" s="206" t="s">
        <v>162</v>
      </c>
      <c r="B88" s="206"/>
      <c r="C88" s="206"/>
      <c r="D88" s="206"/>
      <c r="E88" s="206"/>
      <c r="F88" s="206"/>
      <c r="G88" s="78">
        <v>78</v>
      </c>
      <c r="H88" s="91">
        <v>1239183</v>
      </c>
      <c r="I88" s="91">
        <v>-793103.46000000078</v>
      </c>
    </row>
    <row r="89" spans="1:9" ht="29.25" customHeight="1">
      <c r="A89" s="203" t="s">
        <v>431</v>
      </c>
      <c r="B89" s="203"/>
      <c r="C89" s="203"/>
      <c r="D89" s="203"/>
      <c r="E89" s="203"/>
      <c r="F89" s="203"/>
      <c r="G89" s="80">
        <v>79</v>
      </c>
      <c r="H89" s="90">
        <f>H90+H97</f>
        <v>0</v>
      </c>
      <c r="I89" s="90">
        <f>I90+I97</f>
        <v>0</v>
      </c>
    </row>
    <row r="90" spans="1:9" ht="24.6" customHeight="1">
      <c r="A90" s="199" t="s">
        <v>439</v>
      </c>
      <c r="B90" s="199"/>
      <c r="C90" s="199"/>
      <c r="D90" s="199"/>
      <c r="E90" s="199"/>
      <c r="F90" s="199"/>
      <c r="G90" s="80">
        <v>80</v>
      </c>
      <c r="H90" s="90">
        <f>SUM(H91:H95)</f>
        <v>0</v>
      </c>
      <c r="I90" s="90">
        <f>SUM(I91:I95)</f>
        <v>0</v>
      </c>
    </row>
    <row r="91" spans="1:9" ht="24.6" customHeight="1">
      <c r="A91" s="186" t="s">
        <v>349</v>
      </c>
      <c r="B91" s="186"/>
      <c r="C91" s="186"/>
      <c r="D91" s="186"/>
      <c r="E91" s="186"/>
      <c r="F91" s="186"/>
      <c r="G91" s="80">
        <v>81</v>
      </c>
      <c r="H91" s="91">
        <v>0</v>
      </c>
      <c r="I91" s="91"/>
    </row>
    <row r="92" spans="1:9" ht="39" customHeight="1">
      <c r="A92" s="186" t="s">
        <v>350</v>
      </c>
      <c r="B92" s="186"/>
      <c r="C92" s="186"/>
      <c r="D92" s="186"/>
      <c r="E92" s="186"/>
      <c r="F92" s="186"/>
      <c r="G92" s="80">
        <v>82</v>
      </c>
      <c r="H92" s="91">
        <v>0</v>
      </c>
      <c r="I92" s="91"/>
    </row>
    <row r="93" spans="1:9" ht="44.25" customHeight="1">
      <c r="A93" s="186" t="s">
        <v>351</v>
      </c>
      <c r="B93" s="186"/>
      <c r="C93" s="186"/>
      <c r="D93" s="186"/>
      <c r="E93" s="186"/>
      <c r="F93" s="186"/>
      <c r="G93" s="80">
        <v>83</v>
      </c>
      <c r="H93" s="91">
        <v>0</v>
      </c>
      <c r="I93" s="91"/>
    </row>
    <row r="94" spans="1:9" ht="16.5" customHeight="1">
      <c r="A94" s="186" t="s">
        <v>352</v>
      </c>
      <c r="B94" s="186"/>
      <c r="C94" s="186"/>
      <c r="D94" s="186"/>
      <c r="E94" s="186"/>
      <c r="F94" s="186"/>
      <c r="G94" s="80">
        <v>84</v>
      </c>
      <c r="H94" s="91"/>
      <c r="I94" s="91"/>
    </row>
    <row r="95" spans="1:9" ht="13.5" customHeight="1">
      <c r="A95" s="186" t="s">
        <v>353</v>
      </c>
      <c r="B95" s="186"/>
      <c r="C95" s="186"/>
      <c r="D95" s="186"/>
      <c r="E95" s="186"/>
      <c r="F95" s="186"/>
      <c r="G95" s="80">
        <v>85</v>
      </c>
      <c r="H95" s="91">
        <v>0</v>
      </c>
      <c r="I95" s="91"/>
    </row>
    <row r="96" spans="1:9" ht="24.6" customHeight="1">
      <c r="A96" s="186" t="s">
        <v>354</v>
      </c>
      <c r="B96" s="186"/>
      <c r="C96" s="186"/>
      <c r="D96" s="186"/>
      <c r="E96" s="186"/>
      <c r="F96" s="186"/>
      <c r="G96" s="80">
        <v>86</v>
      </c>
      <c r="H96" s="91">
        <v>0</v>
      </c>
      <c r="I96" s="91"/>
    </row>
    <row r="97" spans="1:9" ht="24.6" customHeight="1">
      <c r="A97" s="199" t="s">
        <v>432</v>
      </c>
      <c r="B97" s="199"/>
      <c r="C97" s="199"/>
      <c r="D97" s="199"/>
      <c r="E97" s="199"/>
      <c r="F97" s="199"/>
      <c r="G97" s="80">
        <v>87</v>
      </c>
      <c r="H97" s="90">
        <f>SUM(H98:H105)</f>
        <v>0</v>
      </c>
      <c r="I97" s="90">
        <f>SUM(I98:I105)</f>
        <v>0</v>
      </c>
    </row>
    <row r="98" spans="1:9">
      <c r="A98" s="186" t="s">
        <v>163</v>
      </c>
      <c r="B98" s="186"/>
      <c r="C98" s="186"/>
      <c r="D98" s="186"/>
      <c r="E98" s="186"/>
      <c r="F98" s="186"/>
      <c r="G98" s="78">
        <v>88</v>
      </c>
      <c r="H98" s="91">
        <v>0</v>
      </c>
      <c r="I98" s="91"/>
    </row>
    <row r="99" spans="1:9" ht="35.25" customHeight="1">
      <c r="A99" s="186" t="s">
        <v>355</v>
      </c>
      <c r="B99" s="186"/>
      <c r="C99" s="186"/>
      <c r="D99" s="186"/>
      <c r="E99" s="186"/>
      <c r="F99" s="186"/>
      <c r="G99" s="78">
        <v>89</v>
      </c>
      <c r="H99" s="91">
        <v>0</v>
      </c>
      <c r="I99" s="91"/>
    </row>
    <row r="100" spans="1:9">
      <c r="A100" s="186" t="s">
        <v>356</v>
      </c>
      <c r="B100" s="186"/>
      <c r="C100" s="186"/>
      <c r="D100" s="186"/>
      <c r="E100" s="186"/>
      <c r="F100" s="186"/>
      <c r="G100" s="78">
        <v>90</v>
      </c>
      <c r="H100" s="91">
        <v>0</v>
      </c>
      <c r="I100" s="91"/>
    </row>
    <row r="101" spans="1:9" ht="33.75" customHeight="1">
      <c r="A101" s="186" t="s">
        <v>357</v>
      </c>
      <c r="B101" s="186"/>
      <c r="C101" s="186"/>
      <c r="D101" s="186"/>
      <c r="E101" s="186"/>
      <c r="F101" s="186"/>
      <c r="G101" s="78">
        <v>91</v>
      </c>
      <c r="H101" s="91">
        <v>0</v>
      </c>
      <c r="I101" s="91"/>
    </row>
    <row r="102" spans="1:9" ht="29.25" customHeight="1">
      <c r="A102" s="186" t="s">
        <v>358</v>
      </c>
      <c r="B102" s="186"/>
      <c r="C102" s="186"/>
      <c r="D102" s="186"/>
      <c r="E102" s="186"/>
      <c r="F102" s="186"/>
      <c r="G102" s="78">
        <v>92</v>
      </c>
      <c r="H102" s="91">
        <v>0</v>
      </c>
      <c r="I102" s="91"/>
    </row>
    <row r="103" spans="1:9">
      <c r="A103" s="186" t="s">
        <v>359</v>
      </c>
      <c r="B103" s="186"/>
      <c r="C103" s="186"/>
      <c r="D103" s="186"/>
      <c r="E103" s="186"/>
      <c r="F103" s="186"/>
      <c r="G103" s="78">
        <v>93</v>
      </c>
      <c r="H103" s="91">
        <v>0</v>
      </c>
      <c r="I103" s="91"/>
    </row>
    <row r="104" spans="1:9" ht="24.75" customHeight="1">
      <c r="A104" s="186" t="s">
        <v>360</v>
      </c>
      <c r="B104" s="186"/>
      <c r="C104" s="186"/>
      <c r="D104" s="186"/>
      <c r="E104" s="186"/>
      <c r="F104" s="186"/>
      <c r="G104" s="78">
        <v>94</v>
      </c>
      <c r="H104" s="91">
        <v>0</v>
      </c>
      <c r="I104" s="91"/>
    </row>
    <row r="105" spans="1:9" ht="15.75" customHeight="1">
      <c r="A105" s="186" t="s">
        <v>361</v>
      </c>
      <c r="B105" s="186"/>
      <c r="C105" s="186"/>
      <c r="D105" s="186"/>
      <c r="E105" s="186"/>
      <c r="F105" s="186"/>
      <c r="G105" s="78">
        <v>95</v>
      </c>
      <c r="H105" s="91">
        <v>0</v>
      </c>
      <c r="I105" s="91"/>
    </row>
    <row r="106" spans="1:9" ht="24.75" customHeight="1">
      <c r="A106" s="186" t="s">
        <v>362</v>
      </c>
      <c r="B106" s="186"/>
      <c r="C106" s="186"/>
      <c r="D106" s="186"/>
      <c r="E106" s="186"/>
      <c r="F106" s="186"/>
      <c r="G106" s="78">
        <v>96</v>
      </c>
      <c r="H106" s="91">
        <v>0</v>
      </c>
      <c r="I106" s="91"/>
    </row>
    <row r="107" spans="1:9" ht="27.6" customHeight="1">
      <c r="A107" s="203" t="s">
        <v>434</v>
      </c>
      <c r="B107" s="203"/>
      <c r="C107" s="203"/>
      <c r="D107" s="203"/>
      <c r="E107" s="203"/>
      <c r="F107" s="203"/>
      <c r="G107" s="80">
        <v>97</v>
      </c>
      <c r="H107" s="90">
        <f>H90+H97-H106-H96</f>
        <v>0</v>
      </c>
      <c r="I107" s="90">
        <f>I90+I97-I106-I96</f>
        <v>0</v>
      </c>
    </row>
    <row r="108" spans="1:9">
      <c r="A108" s="203" t="s">
        <v>369</v>
      </c>
      <c r="B108" s="203"/>
      <c r="C108" s="203"/>
      <c r="D108" s="203"/>
      <c r="E108" s="203"/>
      <c r="F108" s="203"/>
      <c r="G108" s="80">
        <v>98</v>
      </c>
      <c r="H108" s="90">
        <f>H88+H107</f>
        <v>1239183</v>
      </c>
      <c r="I108" s="90">
        <f>I88+I107</f>
        <v>-793103.46000000078</v>
      </c>
    </row>
    <row r="109" spans="1:9">
      <c r="A109" s="184" t="s">
        <v>164</v>
      </c>
      <c r="B109" s="184"/>
      <c r="C109" s="184"/>
      <c r="D109" s="184"/>
      <c r="E109" s="184"/>
      <c r="F109" s="184"/>
      <c r="G109" s="196"/>
      <c r="H109" s="196"/>
      <c r="I109" s="196"/>
    </row>
    <row r="110" spans="1:9" ht="24.75" customHeight="1">
      <c r="A110" s="197" t="s">
        <v>433</v>
      </c>
      <c r="B110" s="197"/>
      <c r="C110" s="197"/>
      <c r="D110" s="197"/>
      <c r="E110" s="197"/>
      <c r="F110" s="197"/>
      <c r="G110" s="80">
        <v>99</v>
      </c>
      <c r="H110" s="90">
        <f>H111+H112</f>
        <v>0</v>
      </c>
      <c r="I110" s="90">
        <f>I111+I112</f>
        <v>0</v>
      </c>
    </row>
    <row r="111" spans="1:9">
      <c r="A111" s="198" t="s">
        <v>116</v>
      </c>
      <c r="B111" s="198"/>
      <c r="C111" s="198"/>
      <c r="D111" s="198"/>
      <c r="E111" s="198"/>
      <c r="F111" s="198"/>
      <c r="G111" s="78">
        <v>100</v>
      </c>
      <c r="H111" s="91">
        <v>0</v>
      </c>
      <c r="I111" s="91"/>
    </row>
    <row r="112" spans="1:9">
      <c r="A112" s="198" t="s">
        <v>165</v>
      </c>
      <c r="B112" s="198"/>
      <c r="C112" s="198"/>
      <c r="D112" s="198"/>
      <c r="E112" s="198"/>
      <c r="F112" s="198"/>
      <c r="G112" s="78">
        <v>101</v>
      </c>
      <c r="H112" s="91">
        <v>0</v>
      </c>
      <c r="I112" s="91"/>
    </row>
  </sheetData>
  <sheetProtection algorithmName="SHA-512" hashValue="JI9YKQzamXyQA+AAnos9DofNSo15tZIwDfvfOisgsheAVCnBCXmt5+zz1IQh/AfCH8W4ZN4qBw8rtBP/qrGRaA==" saltValue="piuSGAuiPaIQeavPzvtFeA==" spinCount="100000" sheet="1" objects="1" scenarios="1"/>
  <mergeCells count="112">
    <mergeCell ref="A3:I3"/>
    <mergeCell ref="A107:F107"/>
    <mergeCell ref="A108:F108"/>
    <mergeCell ref="A109:I109"/>
    <mergeCell ref="A110:F110"/>
    <mergeCell ref="A111:F111"/>
    <mergeCell ref="A112:F112"/>
    <mergeCell ref="A87:I87"/>
    <mergeCell ref="A88:F88"/>
    <mergeCell ref="A89:F89"/>
    <mergeCell ref="A98:F98"/>
    <mergeCell ref="A75:I75"/>
    <mergeCell ref="A76:F76"/>
    <mergeCell ref="A77:F77"/>
    <mergeCell ref="A78:F78"/>
    <mergeCell ref="A79:F79"/>
    <mergeCell ref="A80:F80"/>
    <mergeCell ref="A61:F61"/>
    <mergeCell ref="A62:F62"/>
    <mergeCell ref="A63:F63"/>
    <mergeCell ref="A64:F64"/>
    <mergeCell ref="A21:F21"/>
    <mergeCell ref="A37:F37"/>
    <mergeCell ref="A38:F38"/>
    <mergeCell ref="A39:F39"/>
    <mergeCell ref="A40:F40"/>
    <mergeCell ref="A41:F41"/>
    <mergeCell ref="A42:F42"/>
    <mergeCell ref="A25:F25"/>
    <mergeCell ref="A26:F26"/>
    <mergeCell ref="A27:F27"/>
    <mergeCell ref="A28:F28"/>
    <mergeCell ref="A29:F29"/>
    <mergeCell ref="A30:F30"/>
    <mergeCell ref="A34:F34"/>
    <mergeCell ref="A32:F32"/>
    <mergeCell ref="A33:F33"/>
    <mergeCell ref="A22:F22"/>
    <mergeCell ref="A7:F7"/>
    <mergeCell ref="A8:F8"/>
    <mergeCell ref="A9:F9"/>
    <mergeCell ref="A10:F10"/>
    <mergeCell ref="A11:F11"/>
    <mergeCell ref="A12:F12"/>
    <mergeCell ref="A102:F102"/>
    <mergeCell ref="A103:F103"/>
    <mergeCell ref="A71:F71"/>
    <mergeCell ref="A72:F72"/>
    <mergeCell ref="A73:F73"/>
    <mergeCell ref="A74:F74"/>
    <mergeCell ref="A67:F67"/>
    <mergeCell ref="A68:I68"/>
    <mergeCell ref="A69:F69"/>
    <mergeCell ref="A13:F13"/>
    <mergeCell ref="A14:F14"/>
    <mergeCell ref="A15:F15"/>
    <mergeCell ref="A16:F16"/>
    <mergeCell ref="A17:F17"/>
    <mergeCell ref="A18:F18"/>
    <mergeCell ref="A19:F19"/>
    <mergeCell ref="A20:F20"/>
    <mergeCell ref="A104:F104"/>
    <mergeCell ref="A100:F100"/>
    <mergeCell ref="A101:F101"/>
    <mergeCell ref="A83:I83"/>
    <mergeCell ref="A84:F84"/>
    <mergeCell ref="A85:F85"/>
    <mergeCell ref="A86:F86"/>
    <mergeCell ref="A81:F81"/>
    <mergeCell ref="A82:F82"/>
    <mergeCell ref="A90:F90"/>
    <mergeCell ref="A91:F91"/>
    <mergeCell ref="A92:F92"/>
    <mergeCell ref="A93:F93"/>
    <mergeCell ref="A94:F94"/>
    <mergeCell ref="A95:F95"/>
    <mergeCell ref="A96:F96"/>
    <mergeCell ref="A97:F97"/>
    <mergeCell ref="A99:F99"/>
    <mergeCell ref="A65:F65"/>
    <mergeCell ref="A66:F66"/>
    <mergeCell ref="A70:F70"/>
    <mergeCell ref="A49:F49"/>
    <mergeCell ref="A50:F50"/>
    <mergeCell ref="A51:F51"/>
    <mergeCell ref="A52:F52"/>
    <mergeCell ref="A53:F53"/>
    <mergeCell ref="A54:F54"/>
    <mergeCell ref="A105:F105"/>
    <mergeCell ref="A106:F106"/>
    <mergeCell ref="A5:F5"/>
    <mergeCell ref="A6:F6"/>
    <mergeCell ref="A4:I4"/>
    <mergeCell ref="A2:I2"/>
    <mergeCell ref="A1:I1"/>
    <mergeCell ref="A59:F59"/>
    <mergeCell ref="A60:F60"/>
    <mergeCell ref="A47:F47"/>
    <mergeCell ref="A48:F48"/>
    <mergeCell ref="A35:F35"/>
    <mergeCell ref="A36:F36"/>
    <mergeCell ref="A23:F23"/>
    <mergeCell ref="A24:F24"/>
    <mergeCell ref="A55:F55"/>
    <mergeCell ref="A56:F56"/>
    <mergeCell ref="A57:F57"/>
    <mergeCell ref="A58:F58"/>
    <mergeCell ref="A43:F43"/>
    <mergeCell ref="A44:F44"/>
    <mergeCell ref="A45:F45"/>
    <mergeCell ref="A46:F46"/>
    <mergeCell ref="A31:F31"/>
  </mergeCells>
  <dataValidations count="5">
    <dataValidation type="whole" operator="greaterThanOrEqual" allowBlank="1" showInputMessage="1" showErrorMessage="1" errorTitle="Pogrešan unos" error="Mogu se unijeti samo cjelobrojne pozitivne vrijednosti." sqref="H65491:I65525 JD65491:JE65525 SZ65491:TA65525 ACV65491:ACW65525 AMR65491:AMS65525 AWN65491:AWO65525 BGJ65491:BGK65525 BQF65491:BQG65525 CAB65491:CAC65525 CJX65491:CJY65525 CTT65491:CTU65525 DDP65491:DDQ65525 DNL65491:DNM65525 DXH65491:DXI65525 EHD65491:EHE65525 EQZ65491:ERA65525 FAV65491:FAW65525 FKR65491:FKS65525 FUN65491:FUO65525 GEJ65491:GEK65525 GOF65491:GOG65525 GYB65491:GYC65525 HHX65491:HHY65525 HRT65491:HRU65525 IBP65491:IBQ65525 ILL65491:ILM65525 IVH65491:IVI65525 JFD65491:JFE65525 JOZ65491:JPA65525 JYV65491:JYW65525 KIR65491:KIS65525 KSN65491:KSO65525 LCJ65491:LCK65525 LMF65491:LMG65525 LWB65491:LWC65525 MFX65491:MFY65525 MPT65491:MPU65525 MZP65491:MZQ65525 NJL65491:NJM65525 NTH65491:NTI65525 ODD65491:ODE65525 OMZ65491:ONA65525 OWV65491:OWW65525 PGR65491:PGS65525 PQN65491:PQO65525 QAJ65491:QAK65525 QKF65491:QKG65525 QUB65491:QUC65525 RDX65491:RDY65525 RNT65491:RNU65525 RXP65491:RXQ65525 SHL65491:SHM65525 SRH65491:SRI65525 TBD65491:TBE65525 TKZ65491:TLA65525 TUV65491:TUW65525 UER65491:UES65525 UON65491:UOO65525 UYJ65491:UYK65525 VIF65491:VIG65525 VSB65491:VSC65525 WBX65491:WBY65525 WLT65491:WLU65525 WVP65491:WVQ65525 H131027:I131061 JD131027:JE131061 SZ131027:TA131061 ACV131027:ACW131061 AMR131027:AMS131061 AWN131027:AWO131061 BGJ131027:BGK131061 BQF131027:BQG131061 CAB131027:CAC131061 CJX131027:CJY131061 CTT131027:CTU131061 DDP131027:DDQ131061 DNL131027:DNM131061 DXH131027:DXI131061 EHD131027:EHE131061 EQZ131027:ERA131061 FAV131027:FAW131061 FKR131027:FKS131061 FUN131027:FUO131061 GEJ131027:GEK131061 GOF131027:GOG131061 GYB131027:GYC131061 HHX131027:HHY131061 HRT131027:HRU131061 IBP131027:IBQ131061 ILL131027:ILM131061 IVH131027:IVI131061 JFD131027:JFE131061 JOZ131027:JPA131061 JYV131027:JYW131061 KIR131027:KIS131061 KSN131027:KSO131061 LCJ131027:LCK131061 LMF131027:LMG131061 LWB131027:LWC131061 MFX131027:MFY131061 MPT131027:MPU131061 MZP131027:MZQ131061 NJL131027:NJM131061 NTH131027:NTI131061 ODD131027:ODE131061 OMZ131027:ONA131061 OWV131027:OWW131061 PGR131027:PGS131061 PQN131027:PQO131061 QAJ131027:QAK131061 QKF131027:QKG131061 QUB131027:QUC131061 RDX131027:RDY131061 RNT131027:RNU131061 RXP131027:RXQ131061 SHL131027:SHM131061 SRH131027:SRI131061 TBD131027:TBE131061 TKZ131027:TLA131061 TUV131027:TUW131061 UER131027:UES131061 UON131027:UOO131061 UYJ131027:UYK131061 VIF131027:VIG131061 VSB131027:VSC131061 WBX131027:WBY131061 WLT131027:WLU131061 WVP131027:WVQ131061 H196563:I196597 JD196563:JE196597 SZ196563:TA196597 ACV196563:ACW196597 AMR196563:AMS196597 AWN196563:AWO196597 BGJ196563:BGK196597 BQF196563:BQG196597 CAB196563:CAC196597 CJX196563:CJY196597 CTT196563:CTU196597 DDP196563:DDQ196597 DNL196563:DNM196597 DXH196563:DXI196597 EHD196563:EHE196597 EQZ196563:ERA196597 FAV196563:FAW196597 FKR196563:FKS196597 FUN196563:FUO196597 GEJ196563:GEK196597 GOF196563:GOG196597 GYB196563:GYC196597 HHX196563:HHY196597 HRT196563:HRU196597 IBP196563:IBQ196597 ILL196563:ILM196597 IVH196563:IVI196597 JFD196563:JFE196597 JOZ196563:JPA196597 JYV196563:JYW196597 KIR196563:KIS196597 KSN196563:KSO196597 LCJ196563:LCK196597 LMF196563:LMG196597 LWB196563:LWC196597 MFX196563:MFY196597 MPT196563:MPU196597 MZP196563:MZQ196597 NJL196563:NJM196597 NTH196563:NTI196597 ODD196563:ODE196597 OMZ196563:ONA196597 OWV196563:OWW196597 PGR196563:PGS196597 PQN196563:PQO196597 QAJ196563:QAK196597 QKF196563:QKG196597 QUB196563:QUC196597 RDX196563:RDY196597 RNT196563:RNU196597 RXP196563:RXQ196597 SHL196563:SHM196597 SRH196563:SRI196597 TBD196563:TBE196597 TKZ196563:TLA196597 TUV196563:TUW196597 UER196563:UES196597 UON196563:UOO196597 UYJ196563:UYK196597 VIF196563:VIG196597 VSB196563:VSC196597 WBX196563:WBY196597 WLT196563:WLU196597 WVP196563:WVQ196597 H262099:I262133 JD262099:JE262133 SZ262099:TA262133 ACV262099:ACW262133 AMR262099:AMS262133 AWN262099:AWO262133 BGJ262099:BGK262133 BQF262099:BQG262133 CAB262099:CAC262133 CJX262099:CJY262133 CTT262099:CTU262133 DDP262099:DDQ262133 DNL262099:DNM262133 DXH262099:DXI262133 EHD262099:EHE262133 EQZ262099:ERA262133 FAV262099:FAW262133 FKR262099:FKS262133 FUN262099:FUO262133 GEJ262099:GEK262133 GOF262099:GOG262133 GYB262099:GYC262133 HHX262099:HHY262133 HRT262099:HRU262133 IBP262099:IBQ262133 ILL262099:ILM262133 IVH262099:IVI262133 JFD262099:JFE262133 JOZ262099:JPA262133 JYV262099:JYW262133 KIR262099:KIS262133 KSN262099:KSO262133 LCJ262099:LCK262133 LMF262099:LMG262133 LWB262099:LWC262133 MFX262099:MFY262133 MPT262099:MPU262133 MZP262099:MZQ262133 NJL262099:NJM262133 NTH262099:NTI262133 ODD262099:ODE262133 OMZ262099:ONA262133 OWV262099:OWW262133 PGR262099:PGS262133 PQN262099:PQO262133 QAJ262099:QAK262133 QKF262099:QKG262133 QUB262099:QUC262133 RDX262099:RDY262133 RNT262099:RNU262133 RXP262099:RXQ262133 SHL262099:SHM262133 SRH262099:SRI262133 TBD262099:TBE262133 TKZ262099:TLA262133 TUV262099:TUW262133 UER262099:UES262133 UON262099:UOO262133 UYJ262099:UYK262133 VIF262099:VIG262133 VSB262099:VSC262133 WBX262099:WBY262133 WLT262099:WLU262133 WVP262099:WVQ262133 H327635:I327669 JD327635:JE327669 SZ327635:TA327669 ACV327635:ACW327669 AMR327635:AMS327669 AWN327635:AWO327669 BGJ327635:BGK327669 BQF327635:BQG327669 CAB327635:CAC327669 CJX327635:CJY327669 CTT327635:CTU327669 DDP327635:DDQ327669 DNL327635:DNM327669 DXH327635:DXI327669 EHD327635:EHE327669 EQZ327635:ERA327669 FAV327635:FAW327669 FKR327635:FKS327669 FUN327635:FUO327669 GEJ327635:GEK327669 GOF327635:GOG327669 GYB327635:GYC327669 HHX327635:HHY327669 HRT327635:HRU327669 IBP327635:IBQ327669 ILL327635:ILM327669 IVH327635:IVI327669 JFD327635:JFE327669 JOZ327635:JPA327669 JYV327635:JYW327669 KIR327635:KIS327669 KSN327635:KSO327669 LCJ327635:LCK327669 LMF327635:LMG327669 LWB327635:LWC327669 MFX327635:MFY327669 MPT327635:MPU327669 MZP327635:MZQ327669 NJL327635:NJM327669 NTH327635:NTI327669 ODD327635:ODE327669 OMZ327635:ONA327669 OWV327635:OWW327669 PGR327635:PGS327669 PQN327635:PQO327669 QAJ327635:QAK327669 QKF327635:QKG327669 QUB327635:QUC327669 RDX327635:RDY327669 RNT327635:RNU327669 RXP327635:RXQ327669 SHL327635:SHM327669 SRH327635:SRI327669 TBD327635:TBE327669 TKZ327635:TLA327669 TUV327635:TUW327669 UER327635:UES327669 UON327635:UOO327669 UYJ327635:UYK327669 VIF327635:VIG327669 VSB327635:VSC327669 WBX327635:WBY327669 WLT327635:WLU327669 WVP327635:WVQ327669 H393171:I393205 JD393171:JE393205 SZ393171:TA393205 ACV393171:ACW393205 AMR393171:AMS393205 AWN393171:AWO393205 BGJ393171:BGK393205 BQF393171:BQG393205 CAB393171:CAC393205 CJX393171:CJY393205 CTT393171:CTU393205 DDP393171:DDQ393205 DNL393171:DNM393205 DXH393171:DXI393205 EHD393171:EHE393205 EQZ393171:ERA393205 FAV393171:FAW393205 FKR393171:FKS393205 FUN393171:FUO393205 GEJ393171:GEK393205 GOF393171:GOG393205 GYB393171:GYC393205 HHX393171:HHY393205 HRT393171:HRU393205 IBP393171:IBQ393205 ILL393171:ILM393205 IVH393171:IVI393205 JFD393171:JFE393205 JOZ393171:JPA393205 JYV393171:JYW393205 KIR393171:KIS393205 KSN393171:KSO393205 LCJ393171:LCK393205 LMF393171:LMG393205 LWB393171:LWC393205 MFX393171:MFY393205 MPT393171:MPU393205 MZP393171:MZQ393205 NJL393171:NJM393205 NTH393171:NTI393205 ODD393171:ODE393205 OMZ393171:ONA393205 OWV393171:OWW393205 PGR393171:PGS393205 PQN393171:PQO393205 QAJ393171:QAK393205 QKF393171:QKG393205 QUB393171:QUC393205 RDX393171:RDY393205 RNT393171:RNU393205 RXP393171:RXQ393205 SHL393171:SHM393205 SRH393171:SRI393205 TBD393171:TBE393205 TKZ393171:TLA393205 TUV393171:TUW393205 UER393171:UES393205 UON393171:UOO393205 UYJ393171:UYK393205 VIF393171:VIG393205 VSB393171:VSC393205 WBX393171:WBY393205 WLT393171:WLU393205 WVP393171:WVQ393205 H458707:I458741 JD458707:JE458741 SZ458707:TA458741 ACV458707:ACW458741 AMR458707:AMS458741 AWN458707:AWO458741 BGJ458707:BGK458741 BQF458707:BQG458741 CAB458707:CAC458741 CJX458707:CJY458741 CTT458707:CTU458741 DDP458707:DDQ458741 DNL458707:DNM458741 DXH458707:DXI458741 EHD458707:EHE458741 EQZ458707:ERA458741 FAV458707:FAW458741 FKR458707:FKS458741 FUN458707:FUO458741 GEJ458707:GEK458741 GOF458707:GOG458741 GYB458707:GYC458741 HHX458707:HHY458741 HRT458707:HRU458741 IBP458707:IBQ458741 ILL458707:ILM458741 IVH458707:IVI458741 JFD458707:JFE458741 JOZ458707:JPA458741 JYV458707:JYW458741 KIR458707:KIS458741 KSN458707:KSO458741 LCJ458707:LCK458741 LMF458707:LMG458741 LWB458707:LWC458741 MFX458707:MFY458741 MPT458707:MPU458741 MZP458707:MZQ458741 NJL458707:NJM458741 NTH458707:NTI458741 ODD458707:ODE458741 OMZ458707:ONA458741 OWV458707:OWW458741 PGR458707:PGS458741 PQN458707:PQO458741 QAJ458707:QAK458741 QKF458707:QKG458741 QUB458707:QUC458741 RDX458707:RDY458741 RNT458707:RNU458741 RXP458707:RXQ458741 SHL458707:SHM458741 SRH458707:SRI458741 TBD458707:TBE458741 TKZ458707:TLA458741 TUV458707:TUW458741 UER458707:UES458741 UON458707:UOO458741 UYJ458707:UYK458741 VIF458707:VIG458741 VSB458707:VSC458741 WBX458707:WBY458741 WLT458707:WLU458741 WVP458707:WVQ458741 H524243:I524277 JD524243:JE524277 SZ524243:TA524277 ACV524243:ACW524277 AMR524243:AMS524277 AWN524243:AWO524277 BGJ524243:BGK524277 BQF524243:BQG524277 CAB524243:CAC524277 CJX524243:CJY524277 CTT524243:CTU524277 DDP524243:DDQ524277 DNL524243:DNM524277 DXH524243:DXI524277 EHD524243:EHE524277 EQZ524243:ERA524277 FAV524243:FAW524277 FKR524243:FKS524277 FUN524243:FUO524277 GEJ524243:GEK524277 GOF524243:GOG524277 GYB524243:GYC524277 HHX524243:HHY524277 HRT524243:HRU524277 IBP524243:IBQ524277 ILL524243:ILM524277 IVH524243:IVI524277 JFD524243:JFE524277 JOZ524243:JPA524277 JYV524243:JYW524277 KIR524243:KIS524277 KSN524243:KSO524277 LCJ524243:LCK524277 LMF524243:LMG524277 LWB524243:LWC524277 MFX524243:MFY524277 MPT524243:MPU524277 MZP524243:MZQ524277 NJL524243:NJM524277 NTH524243:NTI524277 ODD524243:ODE524277 OMZ524243:ONA524277 OWV524243:OWW524277 PGR524243:PGS524277 PQN524243:PQO524277 QAJ524243:QAK524277 QKF524243:QKG524277 QUB524243:QUC524277 RDX524243:RDY524277 RNT524243:RNU524277 RXP524243:RXQ524277 SHL524243:SHM524277 SRH524243:SRI524277 TBD524243:TBE524277 TKZ524243:TLA524277 TUV524243:TUW524277 UER524243:UES524277 UON524243:UOO524277 UYJ524243:UYK524277 VIF524243:VIG524277 VSB524243:VSC524277 WBX524243:WBY524277 WLT524243:WLU524277 WVP524243:WVQ524277 H589779:I589813 JD589779:JE589813 SZ589779:TA589813 ACV589779:ACW589813 AMR589779:AMS589813 AWN589779:AWO589813 BGJ589779:BGK589813 BQF589779:BQG589813 CAB589779:CAC589813 CJX589779:CJY589813 CTT589779:CTU589813 DDP589779:DDQ589813 DNL589779:DNM589813 DXH589779:DXI589813 EHD589779:EHE589813 EQZ589779:ERA589813 FAV589779:FAW589813 FKR589779:FKS589813 FUN589779:FUO589813 GEJ589779:GEK589813 GOF589779:GOG589813 GYB589779:GYC589813 HHX589779:HHY589813 HRT589779:HRU589813 IBP589779:IBQ589813 ILL589779:ILM589813 IVH589779:IVI589813 JFD589779:JFE589813 JOZ589779:JPA589813 JYV589779:JYW589813 KIR589779:KIS589813 KSN589779:KSO589813 LCJ589779:LCK589813 LMF589779:LMG589813 LWB589779:LWC589813 MFX589779:MFY589813 MPT589779:MPU589813 MZP589779:MZQ589813 NJL589779:NJM589813 NTH589779:NTI589813 ODD589779:ODE589813 OMZ589779:ONA589813 OWV589779:OWW589813 PGR589779:PGS589813 PQN589779:PQO589813 QAJ589779:QAK589813 QKF589779:QKG589813 QUB589779:QUC589813 RDX589779:RDY589813 RNT589779:RNU589813 RXP589779:RXQ589813 SHL589779:SHM589813 SRH589779:SRI589813 TBD589779:TBE589813 TKZ589779:TLA589813 TUV589779:TUW589813 UER589779:UES589813 UON589779:UOO589813 UYJ589779:UYK589813 VIF589779:VIG589813 VSB589779:VSC589813 WBX589779:WBY589813 WLT589779:WLU589813 WVP589779:WVQ589813 H655315:I655349 JD655315:JE655349 SZ655315:TA655349 ACV655315:ACW655349 AMR655315:AMS655349 AWN655315:AWO655349 BGJ655315:BGK655349 BQF655315:BQG655349 CAB655315:CAC655349 CJX655315:CJY655349 CTT655315:CTU655349 DDP655315:DDQ655349 DNL655315:DNM655349 DXH655315:DXI655349 EHD655315:EHE655349 EQZ655315:ERA655349 FAV655315:FAW655349 FKR655315:FKS655349 FUN655315:FUO655349 GEJ655315:GEK655349 GOF655315:GOG655349 GYB655315:GYC655349 HHX655315:HHY655349 HRT655315:HRU655349 IBP655315:IBQ655349 ILL655315:ILM655349 IVH655315:IVI655349 JFD655315:JFE655349 JOZ655315:JPA655349 JYV655315:JYW655349 KIR655315:KIS655349 KSN655315:KSO655349 LCJ655315:LCK655349 LMF655315:LMG655349 LWB655315:LWC655349 MFX655315:MFY655349 MPT655315:MPU655349 MZP655315:MZQ655349 NJL655315:NJM655349 NTH655315:NTI655349 ODD655315:ODE655349 OMZ655315:ONA655349 OWV655315:OWW655349 PGR655315:PGS655349 PQN655315:PQO655349 QAJ655315:QAK655349 QKF655315:QKG655349 QUB655315:QUC655349 RDX655315:RDY655349 RNT655315:RNU655349 RXP655315:RXQ655349 SHL655315:SHM655349 SRH655315:SRI655349 TBD655315:TBE655349 TKZ655315:TLA655349 TUV655315:TUW655349 UER655315:UES655349 UON655315:UOO655349 UYJ655315:UYK655349 VIF655315:VIG655349 VSB655315:VSC655349 WBX655315:WBY655349 WLT655315:WLU655349 WVP655315:WVQ655349 H720851:I720885 JD720851:JE720885 SZ720851:TA720885 ACV720851:ACW720885 AMR720851:AMS720885 AWN720851:AWO720885 BGJ720851:BGK720885 BQF720851:BQG720885 CAB720851:CAC720885 CJX720851:CJY720885 CTT720851:CTU720885 DDP720851:DDQ720885 DNL720851:DNM720885 DXH720851:DXI720885 EHD720851:EHE720885 EQZ720851:ERA720885 FAV720851:FAW720885 FKR720851:FKS720885 FUN720851:FUO720885 GEJ720851:GEK720885 GOF720851:GOG720885 GYB720851:GYC720885 HHX720851:HHY720885 HRT720851:HRU720885 IBP720851:IBQ720885 ILL720851:ILM720885 IVH720851:IVI720885 JFD720851:JFE720885 JOZ720851:JPA720885 JYV720851:JYW720885 KIR720851:KIS720885 KSN720851:KSO720885 LCJ720851:LCK720885 LMF720851:LMG720885 LWB720851:LWC720885 MFX720851:MFY720885 MPT720851:MPU720885 MZP720851:MZQ720885 NJL720851:NJM720885 NTH720851:NTI720885 ODD720851:ODE720885 OMZ720851:ONA720885 OWV720851:OWW720885 PGR720851:PGS720885 PQN720851:PQO720885 QAJ720851:QAK720885 QKF720851:QKG720885 QUB720851:QUC720885 RDX720851:RDY720885 RNT720851:RNU720885 RXP720851:RXQ720885 SHL720851:SHM720885 SRH720851:SRI720885 TBD720851:TBE720885 TKZ720851:TLA720885 TUV720851:TUW720885 UER720851:UES720885 UON720851:UOO720885 UYJ720851:UYK720885 VIF720851:VIG720885 VSB720851:VSC720885 WBX720851:WBY720885 WLT720851:WLU720885 WVP720851:WVQ720885 H786387:I786421 JD786387:JE786421 SZ786387:TA786421 ACV786387:ACW786421 AMR786387:AMS786421 AWN786387:AWO786421 BGJ786387:BGK786421 BQF786387:BQG786421 CAB786387:CAC786421 CJX786387:CJY786421 CTT786387:CTU786421 DDP786387:DDQ786421 DNL786387:DNM786421 DXH786387:DXI786421 EHD786387:EHE786421 EQZ786387:ERA786421 FAV786387:FAW786421 FKR786387:FKS786421 FUN786387:FUO786421 GEJ786387:GEK786421 GOF786387:GOG786421 GYB786387:GYC786421 HHX786387:HHY786421 HRT786387:HRU786421 IBP786387:IBQ786421 ILL786387:ILM786421 IVH786387:IVI786421 JFD786387:JFE786421 JOZ786387:JPA786421 JYV786387:JYW786421 KIR786387:KIS786421 KSN786387:KSO786421 LCJ786387:LCK786421 LMF786387:LMG786421 LWB786387:LWC786421 MFX786387:MFY786421 MPT786387:MPU786421 MZP786387:MZQ786421 NJL786387:NJM786421 NTH786387:NTI786421 ODD786387:ODE786421 OMZ786387:ONA786421 OWV786387:OWW786421 PGR786387:PGS786421 PQN786387:PQO786421 QAJ786387:QAK786421 QKF786387:QKG786421 QUB786387:QUC786421 RDX786387:RDY786421 RNT786387:RNU786421 RXP786387:RXQ786421 SHL786387:SHM786421 SRH786387:SRI786421 TBD786387:TBE786421 TKZ786387:TLA786421 TUV786387:TUW786421 UER786387:UES786421 UON786387:UOO786421 UYJ786387:UYK786421 VIF786387:VIG786421 VSB786387:VSC786421 WBX786387:WBY786421 WLT786387:WLU786421 WVP786387:WVQ786421 H851923:I851957 JD851923:JE851957 SZ851923:TA851957 ACV851923:ACW851957 AMR851923:AMS851957 AWN851923:AWO851957 BGJ851923:BGK851957 BQF851923:BQG851957 CAB851923:CAC851957 CJX851923:CJY851957 CTT851923:CTU851957 DDP851923:DDQ851957 DNL851923:DNM851957 DXH851923:DXI851957 EHD851923:EHE851957 EQZ851923:ERA851957 FAV851923:FAW851957 FKR851923:FKS851957 FUN851923:FUO851957 GEJ851923:GEK851957 GOF851923:GOG851957 GYB851923:GYC851957 HHX851923:HHY851957 HRT851923:HRU851957 IBP851923:IBQ851957 ILL851923:ILM851957 IVH851923:IVI851957 JFD851923:JFE851957 JOZ851923:JPA851957 JYV851923:JYW851957 KIR851923:KIS851957 KSN851923:KSO851957 LCJ851923:LCK851957 LMF851923:LMG851957 LWB851923:LWC851957 MFX851923:MFY851957 MPT851923:MPU851957 MZP851923:MZQ851957 NJL851923:NJM851957 NTH851923:NTI851957 ODD851923:ODE851957 OMZ851923:ONA851957 OWV851923:OWW851957 PGR851923:PGS851957 PQN851923:PQO851957 QAJ851923:QAK851957 QKF851923:QKG851957 QUB851923:QUC851957 RDX851923:RDY851957 RNT851923:RNU851957 RXP851923:RXQ851957 SHL851923:SHM851957 SRH851923:SRI851957 TBD851923:TBE851957 TKZ851923:TLA851957 TUV851923:TUW851957 UER851923:UES851957 UON851923:UOO851957 UYJ851923:UYK851957 VIF851923:VIG851957 VSB851923:VSC851957 WBX851923:WBY851957 WLT851923:WLU851957 WVP851923:WVQ851957 H917459:I917493 JD917459:JE917493 SZ917459:TA917493 ACV917459:ACW917493 AMR917459:AMS917493 AWN917459:AWO917493 BGJ917459:BGK917493 BQF917459:BQG917493 CAB917459:CAC917493 CJX917459:CJY917493 CTT917459:CTU917493 DDP917459:DDQ917493 DNL917459:DNM917493 DXH917459:DXI917493 EHD917459:EHE917493 EQZ917459:ERA917493 FAV917459:FAW917493 FKR917459:FKS917493 FUN917459:FUO917493 GEJ917459:GEK917493 GOF917459:GOG917493 GYB917459:GYC917493 HHX917459:HHY917493 HRT917459:HRU917493 IBP917459:IBQ917493 ILL917459:ILM917493 IVH917459:IVI917493 JFD917459:JFE917493 JOZ917459:JPA917493 JYV917459:JYW917493 KIR917459:KIS917493 KSN917459:KSO917493 LCJ917459:LCK917493 LMF917459:LMG917493 LWB917459:LWC917493 MFX917459:MFY917493 MPT917459:MPU917493 MZP917459:MZQ917493 NJL917459:NJM917493 NTH917459:NTI917493 ODD917459:ODE917493 OMZ917459:ONA917493 OWV917459:OWW917493 PGR917459:PGS917493 PQN917459:PQO917493 QAJ917459:QAK917493 QKF917459:QKG917493 QUB917459:QUC917493 RDX917459:RDY917493 RNT917459:RNU917493 RXP917459:RXQ917493 SHL917459:SHM917493 SRH917459:SRI917493 TBD917459:TBE917493 TKZ917459:TLA917493 TUV917459:TUW917493 UER917459:UES917493 UON917459:UOO917493 UYJ917459:UYK917493 VIF917459:VIG917493 VSB917459:VSC917493 WBX917459:WBY917493 WLT917459:WLU917493 WVP917459:WVQ917493 H982995:I983029 JD982995:JE983029 SZ982995:TA983029 ACV982995:ACW983029 AMR982995:AMS983029 AWN982995:AWO983029 BGJ982995:BGK983029 BQF982995:BQG983029 CAB982995:CAC983029 CJX982995:CJY983029 CTT982995:CTU983029 DDP982995:DDQ983029 DNL982995:DNM983029 DXH982995:DXI983029 EHD982995:EHE983029 EQZ982995:ERA983029 FAV982995:FAW983029 FKR982995:FKS983029 FUN982995:FUO983029 GEJ982995:GEK983029 GOF982995:GOG983029 GYB982995:GYC983029 HHX982995:HHY983029 HRT982995:HRU983029 IBP982995:IBQ983029 ILL982995:ILM983029 IVH982995:IVI983029 JFD982995:JFE983029 JOZ982995:JPA983029 JYV982995:JYW983029 KIR982995:KIS983029 KSN982995:KSO983029 LCJ982995:LCK983029 LMF982995:LMG983029 LWB982995:LWC983029 MFX982995:MFY983029 MPT982995:MPU983029 MZP982995:MZQ983029 NJL982995:NJM983029 NTH982995:NTI983029 ODD982995:ODE983029 OMZ982995:ONA983029 OWV982995:OWW983029 PGR982995:PGS983029 PQN982995:PQO983029 QAJ982995:QAK983029 QKF982995:QKG983029 QUB982995:QUC983029 RDX982995:RDY983029 RNT982995:RNU983029 RXP982995:RXQ983029 SHL982995:SHM983029 SRH982995:SRI983029 TBD982995:TBE983029 TKZ982995:TLA983029 TUV982995:TUW983029 UER982995:UES983029 UON982995:UOO983029 UYJ982995:UYK983029 VIF982995:VIG983029 VSB982995:VSC983029 WBX982995:WBY983029 WLT982995:WLU983029 WVP982995:WVQ983029 H65527:I65529 JD65527:JE65529 SZ65527:TA65529 ACV65527:ACW65529 AMR65527:AMS65529 AWN65527:AWO65529 BGJ65527:BGK65529 BQF65527:BQG65529 CAB65527:CAC65529 CJX65527:CJY65529 CTT65527:CTU65529 DDP65527:DDQ65529 DNL65527:DNM65529 DXH65527:DXI65529 EHD65527:EHE65529 EQZ65527:ERA65529 FAV65527:FAW65529 FKR65527:FKS65529 FUN65527:FUO65529 GEJ65527:GEK65529 GOF65527:GOG65529 GYB65527:GYC65529 HHX65527:HHY65529 HRT65527:HRU65529 IBP65527:IBQ65529 ILL65527:ILM65529 IVH65527:IVI65529 JFD65527:JFE65529 JOZ65527:JPA65529 JYV65527:JYW65529 KIR65527:KIS65529 KSN65527:KSO65529 LCJ65527:LCK65529 LMF65527:LMG65529 LWB65527:LWC65529 MFX65527:MFY65529 MPT65527:MPU65529 MZP65527:MZQ65529 NJL65527:NJM65529 NTH65527:NTI65529 ODD65527:ODE65529 OMZ65527:ONA65529 OWV65527:OWW65529 PGR65527:PGS65529 PQN65527:PQO65529 QAJ65527:QAK65529 QKF65527:QKG65529 QUB65527:QUC65529 RDX65527:RDY65529 RNT65527:RNU65529 RXP65527:RXQ65529 SHL65527:SHM65529 SRH65527:SRI65529 TBD65527:TBE65529 TKZ65527:TLA65529 TUV65527:TUW65529 UER65527:UES65529 UON65527:UOO65529 UYJ65527:UYK65529 VIF65527:VIG65529 VSB65527:VSC65529 WBX65527:WBY65529 WLT65527:WLU65529 WVP65527:WVQ65529 H131063:I131065 JD131063:JE131065 SZ131063:TA131065 ACV131063:ACW131065 AMR131063:AMS131065 AWN131063:AWO131065 BGJ131063:BGK131065 BQF131063:BQG131065 CAB131063:CAC131065 CJX131063:CJY131065 CTT131063:CTU131065 DDP131063:DDQ131065 DNL131063:DNM131065 DXH131063:DXI131065 EHD131063:EHE131065 EQZ131063:ERA131065 FAV131063:FAW131065 FKR131063:FKS131065 FUN131063:FUO131065 GEJ131063:GEK131065 GOF131063:GOG131065 GYB131063:GYC131065 HHX131063:HHY131065 HRT131063:HRU131065 IBP131063:IBQ131065 ILL131063:ILM131065 IVH131063:IVI131065 JFD131063:JFE131065 JOZ131063:JPA131065 JYV131063:JYW131065 KIR131063:KIS131065 KSN131063:KSO131065 LCJ131063:LCK131065 LMF131063:LMG131065 LWB131063:LWC131065 MFX131063:MFY131065 MPT131063:MPU131065 MZP131063:MZQ131065 NJL131063:NJM131065 NTH131063:NTI131065 ODD131063:ODE131065 OMZ131063:ONA131065 OWV131063:OWW131065 PGR131063:PGS131065 PQN131063:PQO131065 QAJ131063:QAK131065 QKF131063:QKG131065 QUB131063:QUC131065 RDX131063:RDY131065 RNT131063:RNU131065 RXP131063:RXQ131065 SHL131063:SHM131065 SRH131063:SRI131065 TBD131063:TBE131065 TKZ131063:TLA131065 TUV131063:TUW131065 UER131063:UES131065 UON131063:UOO131065 UYJ131063:UYK131065 VIF131063:VIG131065 VSB131063:VSC131065 WBX131063:WBY131065 WLT131063:WLU131065 WVP131063:WVQ131065 H196599:I196601 JD196599:JE196601 SZ196599:TA196601 ACV196599:ACW196601 AMR196599:AMS196601 AWN196599:AWO196601 BGJ196599:BGK196601 BQF196599:BQG196601 CAB196599:CAC196601 CJX196599:CJY196601 CTT196599:CTU196601 DDP196599:DDQ196601 DNL196599:DNM196601 DXH196599:DXI196601 EHD196599:EHE196601 EQZ196599:ERA196601 FAV196599:FAW196601 FKR196599:FKS196601 FUN196599:FUO196601 GEJ196599:GEK196601 GOF196599:GOG196601 GYB196599:GYC196601 HHX196599:HHY196601 HRT196599:HRU196601 IBP196599:IBQ196601 ILL196599:ILM196601 IVH196599:IVI196601 JFD196599:JFE196601 JOZ196599:JPA196601 JYV196599:JYW196601 KIR196599:KIS196601 KSN196599:KSO196601 LCJ196599:LCK196601 LMF196599:LMG196601 LWB196599:LWC196601 MFX196599:MFY196601 MPT196599:MPU196601 MZP196599:MZQ196601 NJL196599:NJM196601 NTH196599:NTI196601 ODD196599:ODE196601 OMZ196599:ONA196601 OWV196599:OWW196601 PGR196599:PGS196601 PQN196599:PQO196601 QAJ196599:QAK196601 QKF196599:QKG196601 QUB196599:QUC196601 RDX196599:RDY196601 RNT196599:RNU196601 RXP196599:RXQ196601 SHL196599:SHM196601 SRH196599:SRI196601 TBD196599:TBE196601 TKZ196599:TLA196601 TUV196599:TUW196601 UER196599:UES196601 UON196599:UOO196601 UYJ196599:UYK196601 VIF196599:VIG196601 VSB196599:VSC196601 WBX196599:WBY196601 WLT196599:WLU196601 WVP196599:WVQ196601 H262135:I262137 JD262135:JE262137 SZ262135:TA262137 ACV262135:ACW262137 AMR262135:AMS262137 AWN262135:AWO262137 BGJ262135:BGK262137 BQF262135:BQG262137 CAB262135:CAC262137 CJX262135:CJY262137 CTT262135:CTU262137 DDP262135:DDQ262137 DNL262135:DNM262137 DXH262135:DXI262137 EHD262135:EHE262137 EQZ262135:ERA262137 FAV262135:FAW262137 FKR262135:FKS262137 FUN262135:FUO262137 GEJ262135:GEK262137 GOF262135:GOG262137 GYB262135:GYC262137 HHX262135:HHY262137 HRT262135:HRU262137 IBP262135:IBQ262137 ILL262135:ILM262137 IVH262135:IVI262137 JFD262135:JFE262137 JOZ262135:JPA262137 JYV262135:JYW262137 KIR262135:KIS262137 KSN262135:KSO262137 LCJ262135:LCK262137 LMF262135:LMG262137 LWB262135:LWC262137 MFX262135:MFY262137 MPT262135:MPU262137 MZP262135:MZQ262137 NJL262135:NJM262137 NTH262135:NTI262137 ODD262135:ODE262137 OMZ262135:ONA262137 OWV262135:OWW262137 PGR262135:PGS262137 PQN262135:PQO262137 QAJ262135:QAK262137 QKF262135:QKG262137 QUB262135:QUC262137 RDX262135:RDY262137 RNT262135:RNU262137 RXP262135:RXQ262137 SHL262135:SHM262137 SRH262135:SRI262137 TBD262135:TBE262137 TKZ262135:TLA262137 TUV262135:TUW262137 UER262135:UES262137 UON262135:UOO262137 UYJ262135:UYK262137 VIF262135:VIG262137 VSB262135:VSC262137 WBX262135:WBY262137 WLT262135:WLU262137 WVP262135:WVQ262137 H327671:I327673 JD327671:JE327673 SZ327671:TA327673 ACV327671:ACW327673 AMR327671:AMS327673 AWN327671:AWO327673 BGJ327671:BGK327673 BQF327671:BQG327673 CAB327671:CAC327673 CJX327671:CJY327673 CTT327671:CTU327673 DDP327671:DDQ327673 DNL327671:DNM327673 DXH327671:DXI327673 EHD327671:EHE327673 EQZ327671:ERA327673 FAV327671:FAW327673 FKR327671:FKS327673 FUN327671:FUO327673 GEJ327671:GEK327673 GOF327671:GOG327673 GYB327671:GYC327673 HHX327671:HHY327673 HRT327671:HRU327673 IBP327671:IBQ327673 ILL327671:ILM327673 IVH327671:IVI327673 JFD327671:JFE327673 JOZ327671:JPA327673 JYV327671:JYW327673 KIR327671:KIS327673 KSN327671:KSO327673 LCJ327671:LCK327673 LMF327671:LMG327673 LWB327671:LWC327673 MFX327671:MFY327673 MPT327671:MPU327673 MZP327671:MZQ327673 NJL327671:NJM327673 NTH327671:NTI327673 ODD327671:ODE327673 OMZ327671:ONA327673 OWV327671:OWW327673 PGR327671:PGS327673 PQN327671:PQO327673 QAJ327671:QAK327673 QKF327671:QKG327673 QUB327671:QUC327673 RDX327671:RDY327673 RNT327671:RNU327673 RXP327671:RXQ327673 SHL327671:SHM327673 SRH327671:SRI327673 TBD327671:TBE327673 TKZ327671:TLA327673 TUV327671:TUW327673 UER327671:UES327673 UON327671:UOO327673 UYJ327671:UYK327673 VIF327671:VIG327673 VSB327671:VSC327673 WBX327671:WBY327673 WLT327671:WLU327673 WVP327671:WVQ327673 H393207:I393209 JD393207:JE393209 SZ393207:TA393209 ACV393207:ACW393209 AMR393207:AMS393209 AWN393207:AWO393209 BGJ393207:BGK393209 BQF393207:BQG393209 CAB393207:CAC393209 CJX393207:CJY393209 CTT393207:CTU393209 DDP393207:DDQ393209 DNL393207:DNM393209 DXH393207:DXI393209 EHD393207:EHE393209 EQZ393207:ERA393209 FAV393207:FAW393209 FKR393207:FKS393209 FUN393207:FUO393209 GEJ393207:GEK393209 GOF393207:GOG393209 GYB393207:GYC393209 HHX393207:HHY393209 HRT393207:HRU393209 IBP393207:IBQ393209 ILL393207:ILM393209 IVH393207:IVI393209 JFD393207:JFE393209 JOZ393207:JPA393209 JYV393207:JYW393209 KIR393207:KIS393209 KSN393207:KSO393209 LCJ393207:LCK393209 LMF393207:LMG393209 LWB393207:LWC393209 MFX393207:MFY393209 MPT393207:MPU393209 MZP393207:MZQ393209 NJL393207:NJM393209 NTH393207:NTI393209 ODD393207:ODE393209 OMZ393207:ONA393209 OWV393207:OWW393209 PGR393207:PGS393209 PQN393207:PQO393209 QAJ393207:QAK393209 QKF393207:QKG393209 QUB393207:QUC393209 RDX393207:RDY393209 RNT393207:RNU393209 RXP393207:RXQ393209 SHL393207:SHM393209 SRH393207:SRI393209 TBD393207:TBE393209 TKZ393207:TLA393209 TUV393207:TUW393209 UER393207:UES393209 UON393207:UOO393209 UYJ393207:UYK393209 VIF393207:VIG393209 VSB393207:VSC393209 WBX393207:WBY393209 WLT393207:WLU393209 WVP393207:WVQ393209 H458743:I458745 JD458743:JE458745 SZ458743:TA458745 ACV458743:ACW458745 AMR458743:AMS458745 AWN458743:AWO458745 BGJ458743:BGK458745 BQF458743:BQG458745 CAB458743:CAC458745 CJX458743:CJY458745 CTT458743:CTU458745 DDP458743:DDQ458745 DNL458743:DNM458745 DXH458743:DXI458745 EHD458743:EHE458745 EQZ458743:ERA458745 FAV458743:FAW458745 FKR458743:FKS458745 FUN458743:FUO458745 GEJ458743:GEK458745 GOF458743:GOG458745 GYB458743:GYC458745 HHX458743:HHY458745 HRT458743:HRU458745 IBP458743:IBQ458745 ILL458743:ILM458745 IVH458743:IVI458745 JFD458743:JFE458745 JOZ458743:JPA458745 JYV458743:JYW458745 KIR458743:KIS458745 KSN458743:KSO458745 LCJ458743:LCK458745 LMF458743:LMG458745 LWB458743:LWC458745 MFX458743:MFY458745 MPT458743:MPU458745 MZP458743:MZQ458745 NJL458743:NJM458745 NTH458743:NTI458745 ODD458743:ODE458745 OMZ458743:ONA458745 OWV458743:OWW458745 PGR458743:PGS458745 PQN458743:PQO458745 QAJ458743:QAK458745 QKF458743:QKG458745 QUB458743:QUC458745 RDX458743:RDY458745 RNT458743:RNU458745 RXP458743:RXQ458745 SHL458743:SHM458745 SRH458743:SRI458745 TBD458743:TBE458745 TKZ458743:TLA458745 TUV458743:TUW458745 UER458743:UES458745 UON458743:UOO458745 UYJ458743:UYK458745 VIF458743:VIG458745 VSB458743:VSC458745 WBX458743:WBY458745 WLT458743:WLU458745 WVP458743:WVQ458745 H524279:I524281 JD524279:JE524281 SZ524279:TA524281 ACV524279:ACW524281 AMR524279:AMS524281 AWN524279:AWO524281 BGJ524279:BGK524281 BQF524279:BQG524281 CAB524279:CAC524281 CJX524279:CJY524281 CTT524279:CTU524281 DDP524279:DDQ524281 DNL524279:DNM524281 DXH524279:DXI524281 EHD524279:EHE524281 EQZ524279:ERA524281 FAV524279:FAW524281 FKR524279:FKS524281 FUN524279:FUO524281 GEJ524279:GEK524281 GOF524279:GOG524281 GYB524279:GYC524281 HHX524279:HHY524281 HRT524279:HRU524281 IBP524279:IBQ524281 ILL524279:ILM524281 IVH524279:IVI524281 JFD524279:JFE524281 JOZ524279:JPA524281 JYV524279:JYW524281 KIR524279:KIS524281 KSN524279:KSO524281 LCJ524279:LCK524281 LMF524279:LMG524281 LWB524279:LWC524281 MFX524279:MFY524281 MPT524279:MPU524281 MZP524279:MZQ524281 NJL524279:NJM524281 NTH524279:NTI524281 ODD524279:ODE524281 OMZ524279:ONA524281 OWV524279:OWW524281 PGR524279:PGS524281 PQN524279:PQO524281 QAJ524279:QAK524281 QKF524279:QKG524281 QUB524279:QUC524281 RDX524279:RDY524281 RNT524279:RNU524281 RXP524279:RXQ524281 SHL524279:SHM524281 SRH524279:SRI524281 TBD524279:TBE524281 TKZ524279:TLA524281 TUV524279:TUW524281 UER524279:UES524281 UON524279:UOO524281 UYJ524279:UYK524281 VIF524279:VIG524281 VSB524279:VSC524281 WBX524279:WBY524281 WLT524279:WLU524281 WVP524279:WVQ524281 H589815:I589817 JD589815:JE589817 SZ589815:TA589817 ACV589815:ACW589817 AMR589815:AMS589817 AWN589815:AWO589817 BGJ589815:BGK589817 BQF589815:BQG589817 CAB589815:CAC589817 CJX589815:CJY589817 CTT589815:CTU589817 DDP589815:DDQ589817 DNL589815:DNM589817 DXH589815:DXI589817 EHD589815:EHE589817 EQZ589815:ERA589817 FAV589815:FAW589817 FKR589815:FKS589817 FUN589815:FUO589817 GEJ589815:GEK589817 GOF589815:GOG589817 GYB589815:GYC589817 HHX589815:HHY589817 HRT589815:HRU589817 IBP589815:IBQ589817 ILL589815:ILM589817 IVH589815:IVI589817 JFD589815:JFE589817 JOZ589815:JPA589817 JYV589815:JYW589817 KIR589815:KIS589817 KSN589815:KSO589817 LCJ589815:LCK589817 LMF589815:LMG589817 LWB589815:LWC589817 MFX589815:MFY589817 MPT589815:MPU589817 MZP589815:MZQ589817 NJL589815:NJM589817 NTH589815:NTI589817 ODD589815:ODE589817 OMZ589815:ONA589817 OWV589815:OWW589817 PGR589815:PGS589817 PQN589815:PQO589817 QAJ589815:QAK589817 QKF589815:QKG589817 QUB589815:QUC589817 RDX589815:RDY589817 RNT589815:RNU589817 RXP589815:RXQ589817 SHL589815:SHM589817 SRH589815:SRI589817 TBD589815:TBE589817 TKZ589815:TLA589817 TUV589815:TUW589817 UER589815:UES589817 UON589815:UOO589817 UYJ589815:UYK589817 VIF589815:VIG589817 VSB589815:VSC589817 WBX589815:WBY589817 WLT589815:WLU589817 WVP589815:WVQ589817 H655351:I655353 JD655351:JE655353 SZ655351:TA655353 ACV655351:ACW655353 AMR655351:AMS655353 AWN655351:AWO655353 BGJ655351:BGK655353 BQF655351:BQG655353 CAB655351:CAC655353 CJX655351:CJY655353 CTT655351:CTU655353 DDP655351:DDQ655353 DNL655351:DNM655353 DXH655351:DXI655353 EHD655351:EHE655353 EQZ655351:ERA655353 FAV655351:FAW655353 FKR655351:FKS655353 FUN655351:FUO655353 GEJ655351:GEK655353 GOF655351:GOG655353 GYB655351:GYC655353 HHX655351:HHY655353 HRT655351:HRU655353 IBP655351:IBQ655353 ILL655351:ILM655353 IVH655351:IVI655353 JFD655351:JFE655353 JOZ655351:JPA655353 JYV655351:JYW655353 KIR655351:KIS655353 KSN655351:KSO655353 LCJ655351:LCK655353 LMF655351:LMG655353 LWB655351:LWC655353 MFX655351:MFY655353 MPT655351:MPU655353 MZP655351:MZQ655353 NJL655351:NJM655353 NTH655351:NTI655353 ODD655351:ODE655353 OMZ655351:ONA655353 OWV655351:OWW655353 PGR655351:PGS655353 PQN655351:PQO655353 QAJ655351:QAK655353 QKF655351:QKG655353 QUB655351:QUC655353 RDX655351:RDY655353 RNT655351:RNU655353 RXP655351:RXQ655353 SHL655351:SHM655353 SRH655351:SRI655353 TBD655351:TBE655353 TKZ655351:TLA655353 TUV655351:TUW655353 UER655351:UES655353 UON655351:UOO655353 UYJ655351:UYK655353 VIF655351:VIG655353 VSB655351:VSC655353 WBX655351:WBY655353 WLT655351:WLU655353 WVP655351:WVQ655353 H720887:I720889 JD720887:JE720889 SZ720887:TA720889 ACV720887:ACW720889 AMR720887:AMS720889 AWN720887:AWO720889 BGJ720887:BGK720889 BQF720887:BQG720889 CAB720887:CAC720889 CJX720887:CJY720889 CTT720887:CTU720889 DDP720887:DDQ720889 DNL720887:DNM720889 DXH720887:DXI720889 EHD720887:EHE720889 EQZ720887:ERA720889 FAV720887:FAW720889 FKR720887:FKS720889 FUN720887:FUO720889 GEJ720887:GEK720889 GOF720887:GOG720889 GYB720887:GYC720889 HHX720887:HHY720889 HRT720887:HRU720889 IBP720887:IBQ720889 ILL720887:ILM720889 IVH720887:IVI720889 JFD720887:JFE720889 JOZ720887:JPA720889 JYV720887:JYW720889 KIR720887:KIS720889 KSN720887:KSO720889 LCJ720887:LCK720889 LMF720887:LMG720889 LWB720887:LWC720889 MFX720887:MFY720889 MPT720887:MPU720889 MZP720887:MZQ720889 NJL720887:NJM720889 NTH720887:NTI720889 ODD720887:ODE720889 OMZ720887:ONA720889 OWV720887:OWW720889 PGR720887:PGS720889 PQN720887:PQO720889 QAJ720887:QAK720889 QKF720887:QKG720889 QUB720887:QUC720889 RDX720887:RDY720889 RNT720887:RNU720889 RXP720887:RXQ720889 SHL720887:SHM720889 SRH720887:SRI720889 TBD720887:TBE720889 TKZ720887:TLA720889 TUV720887:TUW720889 UER720887:UES720889 UON720887:UOO720889 UYJ720887:UYK720889 VIF720887:VIG720889 VSB720887:VSC720889 WBX720887:WBY720889 WLT720887:WLU720889 WVP720887:WVQ720889 H786423:I786425 JD786423:JE786425 SZ786423:TA786425 ACV786423:ACW786425 AMR786423:AMS786425 AWN786423:AWO786425 BGJ786423:BGK786425 BQF786423:BQG786425 CAB786423:CAC786425 CJX786423:CJY786425 CTT786423:CTU786425 DDP786423:DDQ786425 DNL786423:DNM786425 DXH786423:DXI786425 EHD786423:EHE786425 EQZ786423:ERA786425 FAV786423:FAW786425 FKR786423:FKS786425 FUN786423:FUO786425 GEJ786423:GEK786425 GOF786423:GOG786425 GYB786423:GYC786425 HHX786423:HHY786425 HRT786423:HRU786425 IBP786423:IBQ786425 ILL786423:ILM786425 IVH786423:IVI786425 JFD786423:JFE786425 JOZ786423:JPA786425 JYV786423:JYW786425 KIR786423:KIS786425 KSN786423:KSO786425 LCJ786423:LCK786425 LMF786423:LMG786425 LWB786423:LWC786425 MFX786423:MFY786425 MPT786423:MPU786425 MZP786423:MZQ786425 NJL786423:NJM786425 NTH786423:NTI786425 ODD786423:ODE786425 OMZ786423:ONA786425 OWV786423:OWW786425 PGR786423:PGS786425 PQN786423:PQO786425 QAJ786423:QAK786425 QKF786423:QKG786425 QUB786423:QUC786425 RDX786423:RDY786425 RNT786423:RNU786425 RXP786423:RXQ786425 SHL786423:SHM786425 SRH786423:SRI786425 TBD786423:TBE786425 TKZ786423:TLA786425 TUV786423:TUW786425 UER786423:UES786425 UON786423:UOO786425 UYJ786423:UYK786425 VIF786423:VIG786425 VSB786423:VSC786425 WBX786423:WBY786425 WLT786423:WLU786425 WVP786423:WVQ786425 H851959:I851961 JD851959:JE851961 SZ851959:TA851961 ACV851959:ACW851961 AMR851959:AMS851961 AWN851959:AWO851961 BGJ851959:BGK851961 BQF851959:BQG851961 CAB851959:CAC851961 CJX851959:CJY851961 CTT851959:CTU851961 DDP851959:DDQ851961 DNL851959:DNM851961 DXH851959:DXI851961 EHD851959:EHE851961 EQZ851959:ERA851961 FAV851959:FAW851961 FKR851959:FKS851961 FUN851959:FUO851961 GEJ851959:GEK851961 GOF851959:GOG851961 GYB851959:GYC851961 HHX851959:HHY851961 HRT851959:HRU851961 IBP851959:IBQ851961 ILL851959:ILM851961 IVH851959:IVI851961 JFD851959:JFE851961 JOZ851959:JPA851961 JYV851959:JYW851961 KIR851959:KIS851961 KSN851959:KSO851961 LCJ851959:LCK851961 LMF851959:LMG851961 LWB851959:LWC851961 MFX851959:MFY851961 MPT851959:MPU851961 MZP851959:MZQ851961 NJL851959:NJM851961 NTH851959:NTI851961 ODD851959:ODE851961 OMZ851959:ONA851961 OWV851959:OWW851961 PGR851959:PGS851961 PQN851959:PQO851961 QAJ851959:QAK851961 QKF851959:QKG851961 QUB851959:QUC851961 RDX851959:RDY851961 RNT851959:RNU851961 RXP851959:RXQ851961 SHL851959:SHM851961 SRH851959:SRI851961 TBD851959:TBE851961 TKZ851959:TLA851961 TUV851959:TUW851961 UER851959:UES851961 UON851959:UOO851961 UYJ851959:UYK851961 VIF851959:VIG851961 VSB851959:VSC851961 WBX851959:WBY851961 WLT851959:WLU851961 WVP851959:WVQ851961 H917495:I917497 JD917495:JE917497 SZ917495:TA917497 ACV917495:ACW917497 AMR917495:AMS917497 AWN917495:AWO917497 BGJ917495:BGK917497 BQF917495:BQG917497 CAB917495:CAC917497 CJX917495:CJY917497 CTT917495:CTU917497 DDP917495:DDQ917497 DNL917495:DNM917497 DXH917495:DXI917497 EHD917495:EHE917497 EQZ917495:ERA917497 FAV917495:FAW917497 FKR917495:FKS917497 FUN917495:FUO917497 GEJ917495:GEK917497 GOF917495:GOG917497 GYB917495:GYC917497 HHX917495:HHY917497 HRT917495:HRU917497 IBP917495:IBQ917497 ILL917495:ILM917497 IVH917495:IVI917497 JFD917495:JFE917497 JOZ917495:JPA917497 JYV917495:JYW917497 KIR917495:KIS917497 KSN917495:KSO917497 LCJ917495:LCK917497 LMF917495:LMG917497 LWB917495:LWC917497 MFX917495:MFY917497 MPT917495:MPU917497 MZP917495:MZQ917497 NJL917495:NJM917497 NTH917495:NTI917497 ODD917495:ODE917497 OMZ917495:ONA917497 OWV917495:OWW917497 PGR917495:PGS917497 PQN917495:PQO917497 QAJ917495:QAK917497 QKF917495:QKG917497 QUB917495:QUC917497 RDX917495:RDY917497 RNT917495:RNU917497 RXP917495:RXQ917497 SHL917495:SHM917497 SRH917495:SRI917497 TBD917495:TBE917497 TKZ917495:TLA917497 TUV917495:TUW917497 UER917495:UES917497 UON917495:UOO917497 UYJ917495:UYK917497 VIF917495:VIG917497 VSB917495:VSC917497 WBX917495:WBY917497 WLT917495:WLU917497 WVP917495:WVQ917497 H983031:I983033 JD983031:JE983033 SZ983031:TA983033 ACV983031:ACW983033 AMR983031:AMS983033 AWN983031:AWO983033 BGJ983031:BGK983033 BQF983031:BQG983033 CAB983031:CAC983033 CJX983031:CJY983033 CTT983031:CTU983033 DDP983031:DDQ983033 DNL983031:DNM983033 DXH983031:DXI983033 EHD983031:EHE983033 EQZ983031:ERA983033 FAV983031:FAW983033 FKR983031:FKS983033 FUN983031:FUO983033 GEJ983031:GEK983033 GOF983031:GOG983033 GYB983031:GYC983033 HHX983031:HHY983033 HRT983031:HRU983033 IBP983031:IBQ983033 ILL983031:ILM983033 IVH983031:IVI983033 JFD983031:JFE983033 JOZ983031:JPA983033 JYV983031:JYW983033 KIR983031:KIS983033 KSN983031:KSO983033 LCJ983031:LCK983033 LMF983031:LMG983033 LWB983031:LWC983033 MFX983031:MFY983033 MPT983031:MPU983033 MZP983031:MZQ983033 NJL983031:NJM983033 NTH983031:NTI983033 ODD983031:ODE983033 OMZ983031:ONA983033 OWV983031:OWW983033 PGR983031:PGS983033 PQN983031:PQO983033 QAJ983031:QAK983033 QKF983031:QKG983033 QUB983031:QUC983033 RDX983031:RDY983033 RNT983031:RNU983033 RXP983031:RXQ983033 SHL983031:SHM983033 SRH983031:SRI983033 TBD983031:TBE983033 TKZ983031:TLA983033 TUV983031:TUW983033 UER983031:UES983033 UON983031:UOO983033 UYJ983031:UYK983033 VIF983031:VIG983033 VSB983031:VSC983033 WBX983031:WBY983033 WLT983031:WLU983033 WVP983031:WVQ983033 H65486:I65489 JD65486:JE65489 SZ65486:TA65489 ACV65486:ACW65489 AMR65486:AMS65489 AWN65486:AWO65489 BGJ65486:BGK65489 BQF65486:BQG65489 CAB65486:CAC65489 CJX65486:CJY65489 CTT65486:CTU65489 DDP65486:DDQ65489 DNL65486:DNM65489 DXH65486:DXI65489 EHD65486:EHE65489 EQZ65486:ERA65489 FAV65486:FAW65489 FKR65486:FKS65489 FUN65486:FUO65489 GEJ65486:GEK65489 GOF65486:GOG65489 GYB65486:GYC65489 HHX65486:HHY65489 HRT65486:HRU65489 IBP65486:IBQ65489 ILL65486:ILM65489 IVH65486:IVI65489 JFD65486:JFE65489 JOZ65486:JPA65489 JYV65486:JYW65489 KIR65486:KIS65489 KSN65486:KSO65489 LCJ65486:LCK65489 LMF65486:LMG65489 LWB65486:LWC65489 MFX65486:MFY65489 MPT65486:MPU65489 MZP65486:MZQ65489 NJL65486:NJM65489 NTH65486:NTI65489 ODD65486:ODE65489 OMZ65486:ONA65489 OWV65486:OWW65489 PGR65486:PGS65489 PQN65486:PQO65489 QAJ65486:QAK65489 QKF65486:QKG65489 QUB65486:QUC65489 RDX65486:RDY65489 RNT65486:RNU65489 RXP65486:RXQ65489 SHL65486:SHM65489 SRH65486:SRI65489 TBD65486:TBE65489 TKZ65486:TLA65489 TUV65486:TUW65489 UER65486:UES65489 UON65486:UOO65489 UYJ65486:UYK65489 VIF65486:VIG65489 VSB65486:VSC65489 WBX65486:WBY65489 WLT65486:WLU65489 WVP65486:WVQ65489 H131022:I131025 JD131022:JE131025 SZ131022:TA131025 ACV131022:ACW131025 AMR131022:AMS131025 AWN131022:AWO131025 BGJ131022:BGK131025 BQF131022:BQG131025 CAB131022:CAC131025 CJX131022:CJY131025 CTT131022:CTU131025 DDP131022:DDQ131025 DNL131022:DNM131025 DXH131022:DXI131025 EHD131022:EHE131025 EQZ131022:ERA131025 FAV131022:FAW131025 FKR131022:FKS131025 FUN131022:FUO131025 GEJ131022:GEK131025 GOF131022:GOG131025 GYB131022:GYC131025 HHX131022:HHY131025 HRT131022:HRU131025 IBP131022:IBQ131025 ILL131022:ILM131025 IVH131022:IVI131025 JFD131022:JFE131025 JOZ131022:JPA131025 JYV131022:JYW131025 KIR131022:KIS131025 KSN131022:KSO131025 LCJ131022:LCK131025 LMF131022:LMG131025 LWB131022:LWC131025 MFX131022:MFY131025 MPT131022:MPU131025 MZP131022:MZQ131025 NJL131022:NJM131025 NTH131022:NTI131025 ODD131022:ODE131025 OMZ131022:ONA131025 OWV131022:OWW131025 PGR131022:PGS131025 PQN131022:PQO131025 QAJ131022:QAK131025 QKF131022:QKG131025 QUB131022:QUC131025 RDX131022:RDY131025 RNT131022:RNU131025 RXP131022:RXQ131025 SHL131022:SHM131025 SRH131022:SRI131025 TBD131022:TBE131025 TKZ131022:TLA131025 TUV131022:TUW131025 UER131022:UES131025 UON131022:UOO131025 UYJ131022:UYK131025 VIF131022:VIG131025 VSB131022:VSC131025 WBX131022:WBY131025 WLT131022:WLU131025 WVP131022:WVQ131025 H196558:I196561 JD196558:JE196561 SZ196558:TA196561 ACV196558:ACW196561 AMR196558:AMS196561 AWN196558:AWO196561 BGJ196558:BGK196561 BQF196558:BQG196561 CAB196558:CAC196561 CJX196558:CJY196561 CTT196558:CTU196561 DDP196558:DDQ196561 DNL196558:DNM196561 DXH196558:DXI196561 EHD196558:EHE196561 EQZ196558:ERA196561 FAV196558:FAW196561 FKR196558:FKS196561 FUN196558:FUO196561 GEJ196558:GEK196561 GOF196558:GOG196561 GYB196558:GYC196561 HHX196558:HHY196561 HRT196558:HRU196561 IBP196558:IBQ196561 ILL196558:ILM196561 IVH196558:IVI196561 JFD196558:JFE196561 JOZ196558:JPA196561 JYV196558:JYW196561 KIR196558:KIS196561 KSN196558:KSO196561 LCJ196558:LCK196561 LMF196558:LMG196561 LWB196558:LWC196561 MFX196558:MFY196561 MPT196558:MPU196561 MZP196558:MZQ196561 NJL196558:NJM196561 NTH196558:NTI196561 ODD196558:ODE196561 OMZ196558:ONA196561 OWV196558:OWW196561 PGR196558:PGS196561 PQN196558:PQO196561 QAJ196558:QAK196561 QKF196558:QKG196561 QUB196558:QUC196561 RDX196558:RDY196561 RNT196558:RNU196561 RXP196558:RXQ196561 SHL196558:SHM196561 SRH196558:SRI196561 TBD196558:TBE196561 TKZ196558:TLA196561 TUV196558:TUW196561 UER196558:UES196561 UON196558:UOO196561 UYJ196558:UYK196561 VIF196558:VIG196561 VSB196558:VSC196561 WBX196558:WBY196561 WLT196558:WLU196561 WVP196558:WVQ196561 H262094:I262097 JD262094:JE262097 SZ262094:TA262097 ACV262094:ACW262097 AMR262094:AMS262097 AWN262094:AWO262097 BGJ262094:BGK262097 BQF262094:BQG262097 CAB262094:CAC262097 CJX262094:CJY262097 CTT262094:CTU262097 DDP262094:DDQ262097 DNL262094:DNM262097 DXH262094:DXI262097 EHD262094:EHE262097 EQZ262094:ERA262097 FAV262094:FAW262097 FKR262094:FKS262097 FUN262094:FUO262097 GEJ262094:GEK262097 GOF262094:GOG262097 GYB262094:GYC262097 HHX262094:HHY262097 HRT262094:HRU262097 IBP262094:IBQ262097 ILL262094:ILM262097 IVH262094:IVI262097 JFD262094:JFE262097 JOZ262094:JPA262097 JYV262094:JYW262097 KIR262094:KIS262097 KSN262094:KSO262097 LCJ262094:LCK262097 LMF262094:LMG262097 LWB262094:LWC262097 MFX262094:MFY262097 MPT262094:MPU262097 MZP262094:MZQ262097 NJL262094:NJM262097 NTH262094:NTI262097 ODD262094:ODE262097 OMZ262094:ONA262097 OWV262094:OWW262097 PGR262094:PGS262097 PQN262094:PQO262097 QAJ262094:QAK262097 QKF262094:QKG262097 QUB262094:QUC262097 RDX262094:RDY262097 RNT262094:RNU262097 RXP262094:RXQ262097 SHL262094:SHM262097 SRH262094:SRI262097 TBD262094:TBE262097 TKZ262094:TLA262097 TUV262094:TUW262097 UER262094:UES262097 UON262094:UOO262097 UYJ262094:UYK262097 VIF262094:VIG262097 VSB262094:VSC262097 WBX262094:WBY262097 WLT262094:WLU262097 WVP262094:WVQ262097 H327630:I327633 JD327630:JE327633 SZ327630:TA327633 ACV327630:ACW327633 AMR327630:AMS327633 AWN327630:AWO327633 BGJ327630:BGK327633 BQF327630:BQG327633 CAB327630:CAC327633 CJX327630:CJY327633 CTT327630:CTU327633 DDP327630:DDQ327633 DNL327630:DNM327633 DXH327630:DXI327633 EHD327630:EHE327633 EQZ327630:ERA327633 FAV327630:FAW327633 FKR327630:FKS327633 FUN327630:FUO327633 GEJ327630:GEK327633 GOF327630:GOG327633 GYB327630:GYC327633 HHX327630:HHY327633 HRT327630:HRU327633 IBP327630:IBQ327633 ILL327630:ILM327633 IVH327630:IVI327633 JFD327630:JFE327633 JOZ327630:JPA327633 JYV327630:JYW327633 KIR327630:KIS327633 KSN327630:KSO327633 LCJ327630:LCK327633 LMF327630:LMG327633 LWB327630:LWC327633 MFX327630:MFY327633 MPT327630:MPU327633 MZP327630:MZQ327633 NJL327630:NJM327633 NTH327630:NTI327633 ODD327630:ODE327633 OMZ327630:ONA327633 OWV327630:OWW327633 PGR327630:PGS327633 PQN327630:PQO327633 QAJ327630:QAK327633 QKF327630:QKG327633 QUB327630:QUC327633 RDX327630:RDY327633 RNT327630:RNU327633 RXP327630:RXQ327633 SHL327630:SHM327633 SRH327630:SRI327633 TBD327630:TBE327633 TKZ327630:TLA327633 TUV327630:TUW327633 UER327630:UES327633 UON327630:UOO327633 UYJ327630:UYK327633 VIF327630:VIG327633 VSB327630:VSC327633 WBX327630:WBY327633 WLT327630:WLU327633 WVP327630:WVQ327633 H393166:I393169 JD393166:JE393169 SZ393166:TA393169 ACV393166:ACW393169 AMR393166:AMS393169 AWN393166:AWO393169 BGJ393166:BGK393169 BQF393166:BQG393169 CAB393166:CAC393169 CJX393166:CJY393169 CTT393166:CTU393169 DDP393166:DDQ393169 DNL393166:DNM393169 DXH393166:DXI393169 EHD393166:EHE393169 EQZ393166:ERA393169 FAV393166:FAW393169 FKR393166:FKS393169 FUN393166:FUO393169 GEJ393166:GEK393169 GOF393166:GOG393169 GYB393166:GYC393169 HHX393166:HHY393169 HRT393166:HRU393169 IBP393166:IBQ393169 ILL393166:ILM393169 IVH393166:IVI393169 JFD393166:JFE393169 JOZ393166:JPA393169 JYV393166:JYW393169 KIR393166:KIS393169 KSN393166:KSO393169 LCJ393166:LCK393169 LMF393166:LMG393169 LWB393166:LWC393169 MFX393166:MFY393169 MPT393166:MPU393169 MZP393166:MZQ393169 NJL393166:NJM393169 NTH393166:NTI393169 ODD393166:ODE393169 OMZ393166:ONA393169 OWV393166:OWW393169 PGR393166:PGS393169 PQN393166:PQO393169 QAJ393166:QAK393169 QKF393166:QKG393169 QUB393166:QUC393169 RDX393166:RDY393169 RNT393166:RNU393169 RXP393166:RXQ393169 SHL393166:SHM393169 SRH393166:SRI393169 TBD393166:TBE393169 TKZ393166:TLA393169 TUV393166:TUW393169 UER393166:UES393169 UON393166:UOO393169 UYJ393166:UYK393169 VIF393166:VIG393169 VSB393166:VSC393169 WBX393166:WBY393169 WLT393166:WLU393169 WVP393166:WVQ393169 H458702:I458705 JD458702:JE458705 SZ458702:TA458705 ACV458702:ACW458705 AMR458702:AMS458705 AWN458702:AWO458705 BGJ458702:BGK458705 BQF458702:BQG458705 CAB458702:CAC458705 CJX458702:CJY458705 CTT458702:CTU458705 DDP458702:DDQ458705 DNL458702:DNM458705 DXH458702:DXI458705 EHD458702:EHE458705 EQZ458702:ERA458705 FAV458702:FAW458705 FKR458702:FKS458705 FUN458702:FUO458705 GEJ458702:GEK458705 GOF458702:GOG458705 GYB458702:GYC458705 HHX458702:HHY458705 HRT458702:HRU458705 IBP458702:IBQ458705 ILL458702:ILM458705 IVH458702:IVI458705 JFD458702:JFE458705 JOZ458702:JPA458705 JYV458702:JYW458705 KIR458702:KIS458705 KSN458702:KSO458705 LCJ458702:LCK458705 LMF458702:LMG458705 LWB458702:LWC458705 MFX458702:MFY458705 MPT458702:MPU458705 MZP458702:MZQ458705 NJL458702:NJM458705 NTH458702:NTI458705 ODD458702:ODE458705 OMZ458702:ONA458705 OWV458702:OWW458705 PGR458702:PGS458705 PQN458702:PQO458705 QAJ458702:QAK458705 QKF458702:QKG458705 QUB458702:QUC458705 RDX458702:RDY458705 RNT458702:RNU458705 RXP458702:RXQ458705 SHL458702:SHM458705 SRH458702:SRI458705 TBD458702:TBE458705 TKZ458702:TLA458705 TUV458702:TUW458705 UER458702:UES458705 UON458702:UOO458705 UYJ458702:UYK458705 VIF458702:VIG458705 VSB458702:VSC458705 WBX458702:WBY458705 WLT458702:WLU458705 WVP458702:WVQ458705 H524238:I524241 JD524238:JE524241 SZ524238:TA524241 ACV524238:ACW524241 AMR524238:AMS524241 AWN524238:AWO524241 BGJ524238:BGK524241 BQF524238:BQG524241 CAB524238:CAC524241 CJX524238:CJY524241 CTT524238:CTU524241 DDP524238:DDQ524241 DNL524238:DNM524241 DXH524238:DXI524241 EHD524238:EHE524241 EQZ524238:ERA524241 FAV524238:FAW524241 FKR524238:FKS524241 FUN524238:FUO524241 GEJ524238:GEK524241 GOF524238:GOG524241 GYB524238:GYC524241 HHX524238:HHY524241 HRT524238:HRU524241 IBP524238:IBQ524241 ILL524238:ILM524241 IVH524238:IVI524241 JFD524238:JFE524241 JOZ524238:JPA524241 JYV524238:JYW524241 KIR524238:KIS524241 KSN524238:KSO524241 LCJ524238:LCK524241 LMF524238:LMG524241 LWB524238:LWC524241 MFX524238:MFY524241 MPT524238:MPU524241 MZP524238:MZQ524241 NJL524238:NJM524241 NTH524238:NTI524241 ODD524238:ODE524241 OMZ524238:ONA524241 OWV524238:OWW524241 PGR524238:PGS524241 PQN524238:PQO524241 QAJ524238:QAK524241 QKF524238:QKG524241 QUB524238:QUC524241 RDX524238:RDY524241 RNT524238:RNU524241 RXP524238:RXQ524241 SHL524238:SHM524241 SRH524238:SRI524241 TBD524238:TBE524241 TKZ524238:TLA524241 TUV524238:TUW524241 UER524238:UES524241 UON524238:UOO524241 UYJ524238:UYK524241 VIF524238:VIG524241 VSB524238:VSC524241 WBX524238:WBY524241 WLT524238:WLU524241 WVP524238:WVQ524241 H589774:I589777 JD589774:JE589777 SZ589774:TA589777 ACV589774:ACW589777 AMR589774:AMS589777 AWN589774:AWO589777 BGJ589774:BGK589777 BQF589774:BQG589777 CAB589774:CAC589777 CJX589774:CJY589777 CTT589774:CTU589777 DDP589774:DDQ589777 DNL589774:DNM589777 DXH589774:DXI589777 EHD589774:EHE589777 EQZ589774:ERA589777 FAV589774:FAW589777 FKR589774:FKS589777 FUN589774:FUO589777 GEJ589774:GEK589777 GOF589774:GOG589777 GYB589774:GYC589777 HHX589774:HHY589777 HRT589774:HRU589777 IBP589774:IBQ589777 ILL589774:ILM589777 IVH589774:IVI589777 JFD589774:JFE589777 JOZ589774:JPA589777 JYV589774:JYW589777 KIR589774:KIS589777 KSN589774:KSO589777 LCJ589774:LCK589777 LMF589774:LMG589777 LWB589774:LWC589777 MFX589774:MFY589777 MPT589774:MPU589777 MZP589774:MZQ589777 NJL589774:NJM589777 NTH589774:NTI589777 ODD589774:ODE589777 OMZ589774:ONA589777 OWV589774:OWW589777 PGR589774:PGS589777 PQN589774:PQO589777 QAJ589774:QAK589777 QKF589774:QKG589777 QUB589774:QUC589777 RDX589774:RDY589777 RNT589774:RNU589777 RXP589774:RXQ589777 SHL589774:SHM589777 SRH589774:SRI589777 TBD589774:TBE589777 TKZ589774:TLA589777 TUV589774:TUW589777 UER589774:UES589777 UON589774:UOO589777 UYJ589774:UYK589777 VIF589774:VIG589777 VSB589774:VSC589777 WBX589774:WBY589777 WLT589774:WLU589777 WVP589774:WVQ589777 H655310:I655313 JD655310:JE655313 SZ655310:TA655313 ACV655310:ACW655313 AMR655310:AMS655313 AWN655310:AWO655313 BGJ655310:BGK655313 BQF655310:BQG655313 CAB655310:CAC655313 CJX655310:CJY655313 CTT655310:CTU655313 DDP655310:DDQ655313 DNL655310:DNM655313 DXH655310:DXI655313 EHD655310:EHE655313 EQZ655310:ERA655313 FAV655310:FAW655313 FKR655310:FKS655313 FUN655310:FUO655313 GEJ655310:GEK655313 GOF655310:GOG655313 GYB655310:GYC655313 HHX655310:HHY655313 HRT655310:HRU655313 IBP655310:IBQ655313 ILL655310:ILM655313 IVH655310:IVI655313 JFD655310:JFE655313 JOZ655310:JPA655313 JYV655310:JYW655313 KIR655310:KIS655313 KSN655310:KSO655313 LCJ655310:LCK655313 LMF655310:LMG655313 LWB655310:LWC655313 MFX655310:MFY655313 MPT655310:MPU655313 MZP655310:MZQ655313 NJL655310:NJM655313 NTH655310:NTI655313 ODD655310:ODE655313 OMZ655310:ONA655313 OWV655310:OWW655313 PGR655310:PGS655313 PQN655310:PQO655313 QAJ655310:QAK655313 QKF655310:QKG655313 QUB655310:QUC655313 RDX655310:RDY655313 RNT655310:RNU655313 RXP655310:RXQ655313 SHL655310:SHM655313 SRH655310:SRI655313 TBD655310:TBE655313 TKZ655310:TLA655313 TUV655310:TUW655313 UER655310:UES655313 UON655310:UOO655313 UYJ655310:UYK655313 VIF655310:VIG655313 VSB655310:VSC655313 WBX655310:WBY655313 WLT655310:WLU655313 WVP655310:WVQ655313 H720846:I720849 JD720846:JE720849 SZ720846:TA720849 ACV720846:ACW720849 AMR720846:AMS720849 AWN720846:AWO720849 BGJ720846:BGK720849 BQF720846:BQG720849 CAB720846:CAC720849 CJX720846:CJY720849 CTT720846:CTU720849 DDP720846:DDQ720849 DNL720846:DNM720849 DXH720846:DXI720849 EHD720846:EHE720849 EQZ720846:ERA720849 FAV720846:FAW720849 FKR720846:FKS720849 FUN720846:FUO720849 GEJ720846:GEK720849 GOF720846:GOG720849 GYB720846:GYC720849 HHX720846:HHY720849 HRT720846:HRU720849 IBP720846:IBQ720849 ILL720846:ILM720849 IVH720846:IVI720849 JFD720846:JFE720849 JOZ720846:JPA720849 JYV720846:JYW720849 KIR720846:KIS720849 KSN720846:KSO720849 LCJ720846:LCK720849 LMF720846:LMG720849 LWB720846:LWC720849 MFX720846:MFY720849 MPT720846:MPU720849 MZP720846:MZQ720849 NJL720846:NJM720849 NTH720846:NTI720849 ODD720846:ODE720849 OMZ720846:ONA720849 OWV720846:OWW720849 PGR720846:PGS720849 PQN720846:PQO720849 QAJ720846:QAK720849 QKF720846:QKG720849 QUB720846:QUC720849 RDX720846:RDY720849 RNT720846:RNU720849 RXP720846:RXQ720849 SHL720846:SHM720849 SRH720846:SRI720849 TBD720846:TBE720849 TKZ720846:TLA720849 TUV720846:TUW720849 UER720846:UES720849 UON720846:UOO720849 UYJ720846:UYK720849 VIF720846:VIG720849 VSB720846:VSC720849 WBX720846:WBY720849 WLT720846:WLU720849 WVP720846:WVQ720849 H786382:I786385 JD786382:JE786385 SZ786382:TA786385 ACV786382:ACW786385 AMR786382:AMS786385 AWN786382:AWO786385 BGJ786382:BGK786385 BQF786382:BQG786385 CAB786382:CAC786385 CJX786382:CJY786385 CTT786382:CTU786385 DDP786382:DDQ786385 DNL786382:DNM786385 DXH786382:DXI786385 EHD786382:EHE786385 EQZ786382:ERA786385 FAV786382:FAW786385 FKR786382:FKS786385 FUN786382:FUO786385 GEJ786382:GEK786385 GOF786382:GOG786385 GYB786382:GYC786385 HHX786382:HHY786385 HRT786382:HRU786385 IBP786382:IBQ786385 ILL786382:ILM786385 IVH786382:IVI786385 JFD786382:JFE786385 JOZ786382:JPA786385 JYV786382:JYW786385 KIR786382:KIS786385 KSN786382:KSO786385 LCJ786382:LCK786385 LMF786382:LMG786385 LWB786382:LWC786385 MFX786382:MFY786385 MPT786382:MPU786385 MZP786382:MZQ786385 NJL786382:NJM786385 NTH786382:NTI786385 ODD786382:ODE786385 OMZ786382:ONA786385 OWV786382:OWW786385 PGR786382:PGS786385 PQN786382:PQO786385 QAJ786382:QAK786385 QKF786382:QKG786385 QUB786382:QUC786385 RDX786382:RDY786385 RNT786382:RNU786385 RXP786382:RXQ786385 SHL786382:SHM786385 SRH786382:SRI786385 TBD786382:TBE786385 TKZ786382:TLA786385 TUV786382:TUW786385 UER786382:UES786385 UON786382:UOO786385 UYJ786382:UYK786385 VIF786382:VIG786385 VSB786382:VSC786385 WBX786382:WBY786385 WLT786382:WLU786385 WVP786382:WVQ786385 H851918:I851921 JD851918:JE851921 SZ851918:TA851921 ACV851918:ACW851921 AMR851918:AMS851921 AWN851918:AWO851921 BGJ851918:BGK851921 BQF851918:BQG851921 CAB851918:CAC851921 CJX851918:CJY851921 CTT851918:CTU851921 DDP851918:DDQ851921 DNL851918:DNM851921 DXH851918:DXI851921 EHD851918:EHE851921 EQZ851918:ERA851921 FAV851918:FAW851921 FKR851918:FKS851921 FUN851918:FUO851921 GEJ851918:GEK851921 GOF851918:GOG851921 GYB851918:GYC851921 HHX851918:HHY851921 HRT851918:HRU851921 IBP851918:IBQ851921 ILL851918:ILM851921 IVH851918:IVI851921 JFD851918:JFE851921 JOZ851918:JPA851921 JYV851918:JYW851921 KIR851918:KIS851921 KSN851918:KSO851921 LCJ851918:LCK851921 LMF851918:LMG851921 LWB851918:LWC851921 MFX851918:MFY851921 MPT851918:MPU851921 MZP851918:MZQ851921 NJL851918:NJM851921 NTH851918:NTI851921 ODD851918:ODE851921 OMZ851918:ONA851921 OWV851918:OWW851921 PGR851918:PGS851921 PQN851918:PQO851921 QAJ851918:QAK851921 QKF851918:QKG851921 QUB851918:QUC851921 RDX851918:RDY851921 RNT851918:RNU851921 RXP851918:RXQ851921 SHL851918:SHM851921 SRH851918:SRI851921 TBD851918:TBE851921 TKZ851918:TLA851921 TUV851918:TUW851921 UER851918:UES851921 UON851918:UOO851921 UYJ851918:UYK851921 VIF851918:VIG851921 VSB851918:VSC851921 WBX851918:WBY851921 WLT851918:WLU851921 WVP851918:WVQ851921 H917454:I917457 JD917454:JE917457 SZ917454:TA917457 ACV917454:ACW917457 AMR917454:AMS917457 AWN917454:AWO917457 BGJ917454:BGK917457 BQF917454:BQG917457 CAB917454:CAC917457 CJX917454:CJY917457 CTT917454:CTU917457 DDP917454:DDQ917457 DNL917454:DNM917457 DXH917454:DXI917457 EHD917454:EHE917457 EQZ917454:ERA917457 FAV917454:FAW917457 FKR917454:FKS917457 FUN917454:FUO917457 GEJ917454:GEK917457 GOF917454:GOG917457 GYB917454:GYC917457 HHX917454:HHY917457 HRT917454:HRU917457 IBP917454:IBQ917457 ILL917454:ILM917457 IVH917454:IVI917457 JFD917454:JFE917457 JOZ917454:JPA917457 JYV917454:JYW917457 KIR917454:KIS917457 KSN917454:KSO917457 LCJ917454:LCK917457 LMF917454:LMG917457 LWB917454:LWC917457 MFX917454:MFY917457 MPT917454:MPU917457 MZP917454:MZQ917457 NJL917454:NJM917457 NTH917454:NTI917457 ODD917454:ODE917457 OMZ917454:ONA917457 OWV917454:OWW917457 PGR917454:PGS917457 PQN917454:PQO917457 QAJ917454:QAK917457 QKF917454:QKG917457 QUB917454:QUC917457 RDX917454:RDY917457 RNT917454:RNU917457 RXP917454:RXQ917457 SHL917454:SHM917457 SRH917454:SRI917457 TBD917454:TBE917457 TKZ917454:TLA917457 TUV917454:TUW917457 UER917454:UES917457 UON917454:UOO917457 UYJ917454:UYK917457 VIF917454:VIG917457 VSB917454:VSC917457 WBX917454:WBY917457 WLT917454:WLU917457 WVP917454:WVQ917457 H982990:I982993 JD982990:JE982993 SZ982990:TA982993 ACV982990:ACW982993 AMR982990:AMS982993 AWN982990:AWO982993 BGJ982990:BGK982993 BQF982990:BQG982993 CAB982990:CAC982993 CJX982990:CJY982993 CTT982990:CTU982993 DDP982990:DDQ982993 DNL982990:DNM982993 DXH982990:DXI982993 EHD982990:EHE982993 EQZ982990:ERA982993 FAV982990:FAW982993 FKR982990:FKS982993 FUN982990:FUO982993 GEJ982990:GEK982993 GOF982990:GOG982993 GYB982990:GYC982993 HHX982990:HHY982993 HRT982990:HRU982993 IBP982990:IBQ982993 ILL982990:ILM982993 IVH982990:IVI982993 JFD982990:JFE982993 JOZ982990:JPA982993 JYV982990:JYW982993 KIR982990:KIS982993 KSN982990:KSO982993 LCJ982990:LCK982993 LMF982990:LMG982993 LWB982990:LWC982993 MFX982990:MFY982993 MPT982990:MPU982993 MZP982990:MZQ982993 NJL982990:NJM982993 NTH982990:NTI982993 ODD982990:ODE982993 OMZ982990:ONA982993 OWV982990:OWW982993 PGR982990:PGS982993 PQN982990:PQO982993 QAJ982990:QAK982993 QKF982990:QKG982993 QUB982990:QUC982993 RDX982990:RDY982993 RNT982990:RNU982993 RXP982990:RXQ982993 SHL982990:SHM982993 SRH982990:SRI982993 TBD982990:TBE982993 TKZ982990:TLA982993 TUV982990:TUW982993 UER982990:UES982993 UON982990:UOO982993 UYJ982990:UYK982993 VIF982990:VIG982993 VSB982990:VSC982993 WBX982990:WBY982993 WLT982990:WLU982993 WVP982990:WVQ982993" xr:uid="{00000000-0002-0000-0200-000000000000}">
      <formula1>0</formula1>
    </dataValidation>
    <dataValidation type="whole" operator="notEqual" allowBlank="1" showInputMessage="1" showErrorMessage="1" errorTitle="Pogrešan unos" error="Mogu se unijeti samo cjelobrojne pozitivne ili negativne vrijednosti." sqref="H65490:I65490 JD65490:JE65490 SZ65490:TA65490 ACV65490:ACW65490 AMR65490:AMS65490 AWN65490:AWO65490 BGJ65490:BGK65490 BQF65490:BQG65490 CAB65490:CAC65490 CJX65490:CJY65490 CTT65490:CTU65490 DDP65490:DDQ65490 DNL65490:DNM65490 DXH65490:DXI65490 EHD65490:EHE65490 EQZ65490:ERA65490 FAV65490:FAW65490 FKR65490:FKS65490 FUN65490:FUO65490 GEJ65490:GEK65490 GOF65490:GOG65490 GYB65490:GYC65490 HHX65490:HHY65490 HRT65490:HRU65490 IBP65490:IBQ65490 ILL65490:ILM65490 IVH65490:IVI65490 JFD65490:JFE65490 JOZ65490:JPA65490 JYV65490:JYW65490 KIR65490:KIS65490 KSN65490:KSO65490 LCJ65490:LCK65490 LMF65490:LMG65490 LWB65490:LWC65490 MFX65490:MFY65490 MPT65490:MPU65490 MZP65490:MZQ65490 NJL65490:NJM65490 NTH65490:NTI65490 ODD65490:ODE65490 OMZ65490:ONA65490 OWV65490:OWW65490 PGR65490:PGS65490 PQN65490:PQO65490 QAJ65490:QAK65490 QKF65490:QKG65490 QUB65490:QUC65490 RDX65490:RDY65490 RNT65490:RNU65490 RXP65490:RXQ65490 SHL65490:SHM65490 SRH65490:SRI65490 TBD65490:TBE65490 TKZ65490:TLA65490 TUV65490:TUW65490 UER65490:UES65490 UON65490:UOO65490 UYJ65490:UYK65490 VIF65490:VIG65490 VSB65490:VSC65490 WBX65490:WBY65490 WLT65490:WLU65490 WVP65490:WVQ65490 H131026:I131026 JD131026:JE131026 SZ131026:TA131026 ACV131026:ACW131026 AMR131026:AMS131026 AWN131026:AWO131026 BGJ131026:BGK131026 BQF131026:BQG131026 CAB131026:CAC131026 CJX131026:CJY131026 CTT131026:CTU131026 DDP131026:DDQ131026 DNL131026:DNM131026 DXH131026:DXI131026 EHD131026:EHE131026 EQZ131026:ERA131026 FAV131026:FAW131026 FKR131026:FKS131026 FUN131026:FUO131026 GEJ131026:GEK131026 GOF131026:GOG131026 GYB131026:GYC131026 HHX131026:HHY131026 HRT131026:HRU131026 IBP131026:IBQ131026 ILL131026:ILM131026 IVH131026:IVI131026 JFD131026:JFE131026 JOZ131026:JPA131026 JYV131026:JYW131026 KIR131026:KIS131026 KSN131026:KSO131026 LCJ131026:LCK131026 LMF131026:LMG131026 LWB131026:LWC131026 MFX131026:MFY131026 MPT131026:MPU131026 MZP131026:MZQ131026 NJL131026:NJM131026 NTH131026:NTI131026 ODD131026:ODE131026 OMZ131026:ONA131026 OWV131026:OWW131026 PGR131026:PGS131026 PQN131026:PQO131026 QAJ131026:QAK131026 QKF131026:QKG131026 QUB131026:QUC131026 RDX131026:RDY131026 RNT131026:RNU131026 RXP131026:RXQ131026 SHL131026:SHM131026 SRH131026:SRI131026 TBD131026:TBE131026 TKZ131026:TLA131026 TUV131026:TUW131026 UER131026:UES131026 UON131026:UOO131026 UYJ131026:UYK131026 VIF131026:VIG131026 VSB131026:VSC131026 WBX131026:WBY131026 WLT131026:WLU131026 WVP131026:WVQ131026 H196562:I196562 JD196562:JE196562 SZ196562:TA196562 ACV196562:ACW196562 AMR196562:AMS196562 AWN196562:AWO196562 BGJ196562:BGK196562 BQF196562:BQG196562 CAB196562:CAC196562 CJX196562:CJY196562 CTT196562:CTU196562 DDP196562:DDQ196562 DNL196562:DNM196562 DXH196562:DXI196562 EHD196562:EHE196562 EQZ196562:ERA196562 FAV196562:FAW196562 FKR196562:FKS196562 FUN196562:FUO196562 GEJ196562:GEK196562 GOF196562:GOG196562 GYB196562:GYC196562 HHX196562:HHY196562 HRT196562:HRU196562 IBP196562:IBQ196562 ILL196562:ILM196562 IVH196562:IVI196562 JFD196562:JFE196562 JOZ196562:JPA196562 JYV196562:JYW196562 KIR196562:KIS196562 KSN196562:KSO196562 LCJ196562:LCK196562 LMF196562:LMG196562 LWB196562:LWC196562 MFX196562:MFY196562 MPT196562:MPU196562 MZP196562:MZQ196562 NJL196562:NJM196562 NTH196562:NTI196562 ODD196562:ODE196562 OMZ196562:ONA196562 OWV196562:OWW196562 PGR196562:PGS196562 PQN196562:PQO196562 QAJ196562:QAK196562 QKF196562:QKG196562 QUB196562:QUC196562 RDX196562:RDY196562 RNT196562:RNU196562 RXP196562:RXQ196562 SHL196562:SHM196562 SRH196562:SRI196562 TBD196562:TBE196562 TKZ196562:TLA196562 TUV196562:TUW196562 UER196562:UES196562 UON196562:UOO196562 UYJ196562:UYK196562 VIF196562:VIG196562 VSB196562:VSC196562 WBX196562:WBY196562 WLT196562:WLU196562 WVP196562:WVQ196562 H262098:I262098 JD262098:JE262098 SZ262098:TA262098 ACV262098:ACW262098 AMR262098:AMS262098 AWN262098:AWO262098 BGJ262098:BGK262098 BQF262098:BQG262098 CAB262098:CAC262098 CJX262098:CJY262098 CTT262098:CTU262098 DDP262098:DDQ262098 DNL262098:DNM262098 DXH262098:DXI262098 EHD262098:EHE262098 EQZ262098:ERA262098 FAV262098:FAW262098 FKR262098:FKS262098 FUN262098:FUO262098 GEJ262098:GEK262098 GOF262098:GOG262098 GYB262098:GYC262098 HHX262098:HHY262098 HRT262098:HRU262098 IBP262098:IBQ262098 ILL262098:ILM262098 IVH262098:IVI262098 JFD262098:JFE262098 JOZ262098:JPA262098 JYV262098:JYW262098 KIR262098:KIS262098 KSN262098:KSO262098 LCJ262098:LCK262098 LMF262098:LMG262098 LWB262098:LWC262098 MFX262098:MFY262098 MPT262098:MPU262098 MZP262098:MZQ262098 NJL262098:NJM262098 NTH262098:NTI262098 ODD262098:ODE262098 OMZ262098:ONA262098 OWV262098:OWW262098 PGR262098:PGS262098 PQN262098:PQO262098 QAJ262098:QAK262098 QKF262098:QKG262098 QUB262098:QUC262098 RDX262098:RDY262098 RNT262098:RNU262098 RXP262098:RXQ262098 SHL262098:SHM262098 SRH262098:SRI262098 TBD262098:TBE262098 TKZ262098:TLA262098 TUV262098:TUW262098 UER262098:UES262098 UON262098:UOO262098 UYJ262098:UYK262098 VIF262098:VIG262098 VSB262098:VSC262098 WBX262098:WBY262098 WLT262098:WLU262098 WVP262098:WVQ262098 H327634:I327634 JD327634:JE327634 SZ327634:TA327634 ACV327634:ACW327634 AMR327634:AMS327634 AWN327634:AWO327634 BGJ327634:BGK327634 BQF327634:BQG327634 CAB327634:CAC327634 CJX327634:CJY327634 CTT327634:CTU327634 DDP327634:DDQ327634 DNL327634:DNM327634 DXH327634:DXI327634 EHD327634:EHE327634 EQZ327634:ERA327634 FAV327634:FAW327634 FKR327634:FKS327634 FUN327634:FUO327634 GEJ327634:GEK327634 GOF327634:GOG327634 GYB327634:GYC327634 HHX327634:HHY327634 HRT327634:HRU327634 IBP327634:IBQ327634 ILL327634:ILM327634 IVH327634:IVI327634 JFD327634:JFE327634 JOZ327634:JPA327634 JYV327634:JYW327634 KIR327634:KIS327634 KSN327634:KSO327634 LCJ327634:LCK327634 LMF327634:LMG327634 LWB327634:LWC327634 MFX327634:MFY327634 MPT327634:MPU327634 MZP327634:MZQ327634 NJL327634:NJM327634 NTH327634:NTI327634 ODD327634:ODE327634 OMZ327634:ONA327634 OWV327634:OWW327634 PGR327634:PGS327634 PQN327634:PQO327634 QAJ327634:QAK327634 QKF327634:QKG327634 QUB327634:QUC327634 RDX327634:RDY327634 RNT327634:RNU327634 RXP327634:RXQ327634 SHL327634:SHM327634 SRH327634:SRI327634 TBD327634:TBE327634 TKZ327634:TLA327634 TUV327634:TUW327634 UER327634:UES327634 UON327634:UOO327634 UYJ327634:UYK327634 VIF327634:VIG327634 VSB327634:VSC327634 WBX327634:WBY327634 WLT327634:WLU327634 WVP327634:WVQ327634 H393170:I393170 JD393170:JE393170 SZ393170:TA393170 ACV393170:ACW393170 AMR393170:AMS393170 AWN393170:AWO393170 BGJ393170:BGK393170 BQF393170:BQG393170 CAB393170:CAC393170 CJX393170:CJY393170 CTT393170:CTU393170 DDP393170:DDQ393170 DNL393170:DNM393170 DXH393170:DXI393170 EHD393170:EHE393170 EQZ393170:ERA393170 FAV393170:FAW393170 FKR393170:FKS393170 FUN393170:FUO393170 GEJ393170:GEK393170 GOF393170:GOG393170 GYB393170:GYC393170 HHX393170:HHY393170 HRT393170:HRU393170 IBP393170:IBQ393170 ILL393170:ILM393170 IVH393170:IVI393170 JFD393170:JFE393170 JOZ393170:JPA393170 JYV393170:JYW393170 KIR393170:KIS393170 KSN393170:KSO393170 LCJ393170:LCK393170 LMF393170:LMG393170 LWB393170:LWC393170 MFX393170:MFY393170 MPT393170:MPU393170 MZP393170:MZQ393170 NJL393170:NJM393170 NTH393170:NTI393170 ODD393170:ODE393170 OMZ393170:ONA393170 OWV393170:OWW393170 PGR393170:PGS393170 PQN393170:PQO393170 QAJ393170:QAK393170 QKF393170:QKG393170 QUB393170:QUC393170 RDX393170:RDY393170 RNT393170:RNU393170 RXP393170:RXQ393170 SHL393170:SHM393170 SRH393170:SRI393170 TBD393170:TBE393170 TKZ393170:TLA393170 TUV393170:TUW393170 UER393170:UES393170 UON393170:UOO393170 UYJ393170:UYK393170 VIF393170:VIG393170 VSB393170:VSC393170 WBX393170:WBY393170 WLT393170:WLU393170 WVP393170:WVQ393170 H458706:I458706 JD458706:JE458706 SZ458706:TA458706 ACV458706:ACW458706 AMR458706:AMS458706 AWN458706:AWO458706 BGJ458706:BGK458706 BQF458706:BQG458706 CAB458706:CAC458706 CJX458706:CJY458706 CTT458706:CTU458706 DDP458706:DDQ458706 DNL458706:DNM458706 DXH458706:DXI458706 EHD458706:EHE458706 EQZ458706:ERA458706 FAV458706:FAW458706 FKR458706:FKS458706 FUN458706:FUO458706 GEJ458706:GEK458706 GOF458706:GOG458706 GYB458706:GYC458706 HHX458706:HHY458706 HRT458706:HRU458706 IBP458706:IBQ458706 ILL458706:ILM458706 IVH458706:IVI458706 JFD458706:JFE458706 JOZ458706:JPA458706 JYV458706:JYW458706 KIR458706:KIS458706 KSN458706:KSO458706 LCJ458706:LCK458706 LMF458706:LMG458706 LWB458706:LWC458706 MFX458706:MFY458706 MPT458706:MPU458706 MZP458706:MZQ458706 NJL458706:NJM458706 NTH458706:NTI458706 ODD458706:ODE458706 OMZ458706:ONA458706 OWV458706:OWW458706 PGR458706:PGS458706 PQN458706:PQO458706 QAJ458706:QAK458706 QKF458706:QKG458706 QUB458706:QUC458706 RDX458706:RDY458706 RNT458706:RNU458706 RXP458706:RXQ458706 SHL458706:SHM458706 SRH458706:SRI458706 TBD458706:TBE458706 TKZ458706:TLA458706 TUV458706:TUW458706 UER458706:UES458706 UON458706:UOO458706 UYJ458706:UYK458706 VIF458706:VIG458706 VSB458706:VSC458706 WBX458706:WBY458706 WLT458706:WLU458706 WVP458706:WVQ458706 H524242:I524242 JD524242:JE524242 SZ524242:TA524242 ACV524242:ACW524242 AMR524242:AMS524242 AWN524242:AWO524242 BGJ524242:BGK524242 BQF524242:BQG524242 CAB524242:CAC524242 CJX524242:CJY524242 CTT524242:CTU524242 DDP524242:DDQ524242 DNL524242:DNM524242 DXH524242:DXI524242 EHD524242:EHE524242 EQZ524242:ERA524242 FAV524242:FAW524242 FKR524242:FKS524242 FUN524242:FUO524242 GEJ524242:GEK524242 GOF524242:GOG524242 GYB524242:GYC524242 HHX524242:HHY524242 HRT524242:HRU524242 IBP524242:IBQ524242 ILL524242:ILM524242 IVH524242:IVI524242 JFD524242:JFE524242 JOZ524242:JPA524242 JYV524242:JYW524242 KIR524242:KIS524242 KSN524242:KSO524242 LCJ524242:LCK524242 LMF524242:LMG524242 LWB524242:LWC524242 MFX524242:MFY524242 MPT524242:MPU524242 MZP524242:MZQ524242 NJL524242:NJM524242 NTH524242:NTI524242 ODD524242:ODE524242 OMZ524242:ONA524242 OWV524242:OWW524242 PGR524242:PGS524242 PQN524242:PQO524242 QAJ524242:QAK524242 QKF524242:QKG524242 QUB524242:QUC524242 RDX524242:RDY524242 RNT524242:RNU524242 RXP524242:RXQ524242 SHL524242:SHM524242 SRH524242:SRI524242 TBD524242:TBE524242 TKZ524242:TLA524242 TUV524242:TUW524242 UER524242:UES524242 UON524242:UOO524242 UYJ524242:UYK524242 VIF524242:VIG524242 VSB524242:VSC524242 WBX524242:WBY524242 WLT524242:WLU524242 WVP524242:WVQ524242 H589778:I589778 JD589778:JE589778 SZ589778:TA589778 ACV589778:ACW589778 AMR589778:AMS589778 AWN589778:AWO589778 BGJ589778:BGK589778 BQF589778:BQG589778 CAB589778:CAC589778 CJX589778:CJY589778 CTT589778:CTU589778 DDP589778:DDQ589778 DNL589778:DNM589778 DXH589778:DXI589778 EHD589778:EHE589778 EQZ589778:ERA589778 FAV589778:FAW589778 FKR589778:FKS589778 FUN589778:FUO589778 GEJ589778:GEK589778 GOF589778:GOG589778 GYB589778:GYC589778 HHX589778:HHY589778 HRT589778:HRU589778 IBP589778:IBQ589778 ILL589778:ILM589778 IVH589778:IVI589778 JFD589778:JFE589778 JOZ589778:JPA589778 JYV589778:JYW589778 KIR589778:KIS589778 KSN589778:KSO589778 LCJ589778:LCK589778 LMF589778:LMG589778 LWB589778:LWC589778 MFX589778:MFY589778 MPT589778:MPU589778 MZP589778:MZQ589778 NJL589778:NJM589778 NTH589778:NTI589778 ODD589778:ODE589778 OMZ589778:ONA589778 OWV589778:OWW589778 PGR589778:PGS589778 PQN589778:PQO589778 QAJ589778:QAK589778 QKF589778:QKG589778 QUB589778:QUC589778 RDX589778:RDY589778 RNT589778:RNU589778 RXP589778:RXQ589778 SHL589778:SHM589778 SRH589778:SRI589778 TBD589778:TBE589778 TKZ589778:TLA589778 TUV589778:TUW589778 UER589778:UES589778 UON589778:UOO589778 UYJ589778:UYK589778 VIF589778:VIG589778 VSB589778:VSC589778 WBX589778:WBY589778 WLT589778:WLU589778 WVP589778:WVQ589778 H655314:I655314 JD655314:JE655314 SZ655314:TA655314 ACV655314:ACW655314 AMR655314:AMS655314 AWN655314:AWO655314 BGJ655314:BGK655314 BQF655314:BQG655314 CAB655314:CAC655314 CJX655314:CJY655314 CTT655314:CTU655314 DDP655314:DDQ655314 DNL655314:DNM655314 DXH655314:DXI655314 EHD655314:EHE655314 EQZ655314:ERA655314 FAV655314:FAW655314 FKR655314:FKS655314 FUN655314:FUO655314 GEJ655314:GEK655314 GOF655314:GOG655314 GYB655314:GYC655314 HHX655314:HHY655314 HRT655314:HRU655314 IBP655314:IBQ655314 ILL655314:ILM655314 IVH655314:IVI655314 JFD655314:JFE655314 JOZ655314:JPA655314 JYV655314:JYW655314 KIR655314:KIS655314 KSN655314:KSO655314 LCJ655314:LCK655314 LMF655314:LMG655314 LWB655314:LWC655314 MFX655314:MFY655314 MPT655314:MPU655314 MZP655314:MZQ655314 NJL655314:NJM655314 NTH655314:NTI655314 ODD655314:ODE655314 OMZ655314:ONA655314 OWV655314:OWW655314 PGR655314:PGS655314 PQN655314:PQO655314 QAJ655314:QAK655314 QKF655314:QKG655314 QUB655314:QUC655314 RDX655314:RDY655314 RNT655314:RNU655314 RXP655314:RXQ655314 SHL655314:SHM655314 SRH655314:SRI655314 TBD655314:TBE655314 TKZ655314:TLA655314 TUV655314:TUW655314 UER655314:UES655314 UON655314:UOO655314 UYJ655314:UYK655314 VIF655314:VIG655314 VSB655314:VSC655314 WBX655314:WBY655314 WLT655314:WLU655314 WVP655314:WVQ655314 H720850:I720850 JD720850:JE720850 SZ720850:TA720850 ACV720850:ACW720850 AMR720850:AMS720850 AWN720850:AWO720850 BGJ720850:BGK720850 BQF720850:BQG720850 CAB720850:CAC720850 CJX720850:CJY720850 CTT720850:CTU720850 DDP720850:DDQ720850 DNL720850:DNM720850 DXH720850:DXI720850 EHD720850:EHE720850 EQZ720850:ERA720850 FAV720850:FAW720850 FKR720850:FKS720850 FUN720850:FUO720850 GEJ720850:GEK720850 GOF720850:GOG720850 GYB720850:GYC720850 HHX720850:HHY720850 HRT720850:HRU720850 IBP720850:IBQ720850 ILL720850:ILM720850 IVH720850:IVI720850 JFD720850:JFE720850 JOZ720850:JPA720850 JYV720850:JYW720850 KIR720850:KIS720850 KSN720850:KSO720850 LCJ720850:LCK720850 LMF720850:LMG720850 LWB720850:LWC720850 MFX720850:MFY720850 MPT720850:MPU720850 MZP720850:MZQ720850 NJL720850:NJM720850 NTH720850:NTI720850 ODD720850:ODE720850 OMZ720850:ONA720850 OWV720850:OWW720850 PGR720850:PGS720850 PQN720850:PQO720850 QAJ720850:QAK720850 QKF720850:QKG720850 QUB720850:QUC720850 RDX720850:RDY720850 RNT720850:RNU720850 RXP720850:RXQ720850 SHL720850:SHM720850 SRH720850:SRI720850 TBD720850:TBE720850 TKZ720850:TLA720850 TUV720850:TUW720850 UER720850:UES720850 UON720850:UOO720850 UYJ720850:UYK720850 VIF720850:VIG720850 VSB720850:VSC720850 WBX720850:WBY720850 WLT720850:WLU720850 WVP720850:WVQ720850 H786386:I786386 JD786386:JE786386 SZ786386:TA786386 ACV786386:ACW786386 AMR786386:AMS786386 AWN786386:AWO786386 BGJ786386:BGK786386 BQF786386:BQG786386 CAB786386:CAC786386 CJX786386:CJY786386 CTT786386:CTU786386 DDP786386:DDQ786386 DNL786386:DNM786386 DXH786386:DXI786386 EHD786386:EHE786386 EQZ786386:ERA786386 FAV786386:FAW786386 FKR786386:FKS786386 FUN786386:FUO786386 GEJ786386:GEK786386 GOF786386:GOG786386 GYB786386:GYC786386 HHX786386:HHY786386 HRT786386:HRU786386 IBP786386:IBQ786386 ILL786386:ILM786386 IVH786386:IVI786386 JFD786386:JFE786386 JOZ786386:JPA786386 JYV786386:JYW786386 KIR786386:KIS786386 KSN786386:KSO786386 LCJ786386:LCK786386 LMF786386:LMG786386 LWB786386:LWC786386 MFX786386:MFY786386 MPT786386:MPU786386 MZP786386:MZQ786386 NJL786386:NJM786386 NTH786386:NTI786386 ODD786386:ODE786386 OMZ786386:ONA786386 OWV786386:OWW786386 PGR786386:PGS786386 PQN786386:PQO786386 QAJ786386:QAK786386 QKF786386:QKG786386 QUB786386:QUC786386 RDX786386:RDY786386 RNT786386:RNU786386 RXP786386:RXQ786386 SHL786386:SHM786386 SRH786386:SRI786386 TBD786386:TBE786386 TKZ786386:TLA786386 TUV786386:TUW786386 UER786386:UES786386 UON786386:UOO786386 UYJ786386:UYK786386 VIF786386:VIG786386 VSB786386:VSC786386 WBX786386:WBY786386 WLT786386:WLU786386 WVP786386:WVQ786386 H851922:I851922 JD851922:JE851922 SZ851922:TA851922 ACV851922:ACW851922 AMR851922:AMS851922 AWN851922:AWO851922 BGJ851922:BGK851922 BQF851922:BQG851922 CAB851922:CAC851922 CJX851922:CJY851922 CTT851922:CTU851922 DDP851922:DDQ851922 DNL851922:DNM851922 DXH851922:DXI851922 EHD851922:EHE851922 EQZ851922:ERA851922 FAV851922:FAW851922 FKR851922:FKS851922 FUN851922:FUO851922 GEJ851922:GEK851922 GOF851922:GOG851922 GYB851922:GYC851922 HHX851922:HHY851922 HRT851922:HRU851922 IBP851922:IBQ851922 ILL851922:ILM851922 IVH851922:IVI851922 JFD851922:JFE851922 JOZ851922:JPA851922 JYV851922:JYW851922 KIR851922:KIS851922 KSN851922:KSO851922 LCJ851922:LCK851922 LMF851922:LMG851922 LWB851922:LWC851922 MFX851922:MFY851922 MPT851922:MPU851922 MZP851922:MZQ851922 NJL851922:NJM851922 NTH851922:NTI851922 ODD851922:ODE851922 OMZ851922:ONA851922 OWV851922:OWW851922 PGR851922:PGS851922 PQN851922:PQO851922 QAJ851922:QAK851922 QKF851922:QKG851922 QUB851922:QUC851922 RDX851922:RDY851922 RNT851922:RNU851922 RXP851922:RXQ851922 SHL851922:SHM851922 SRH851922:SRI851922 TBD851922:TBE851922 TKZ851922:TLA851922 TUV851922:TUW851922 UER851922:UES851922 UON851922:UOO851922 UYJ851922:UYK851922 VIF851922:VIG851922 VSB851922:VSC851922 WBX851922:WBY851922 WLT851922:WLU851922 WVP851922:WVQ851922 H917458:I917458 JD917458:JE917458 SZ917458:TA917458 ACV917458:ACW917458 AMR917458:AMS917458 AWN917458:AWO917458 BGJ917458:BGK917458 BQF917458:BQG917458 CAB917458:CAC917458 CJX917458:CJY917458 CTT917458:CTU917458 DDP917458:DDQ917458 DNL917458:DNM917458 DXH917458:DXI917458 EHD917458:EHE917458 EQZ917458:ERA917458 FAV917458:FAW917458 FKR917458:FKS917458 FUN917458:FUO917458 GEJ917458:GEK917458 GOF917458:GOG917458 GYB917458:GYC917458 HHX917458:HHY917458 HRT917458:HRU917458 IBP917458:IBQ917458 ILL917458:ILM917458 IVH917458:IVI917458 JFD917458:JFE917458 JOZ917458:JPA917458 JYV917458:JYW917458 KIR917458:KIS917458 KSN917458:KSO917458 LCJ917458:LCK917458 LMF917458:LMG917458 LWB917458:LWC917458 MFX917458:MFY917458 MPT917458:MPU917458 MZP917458:MZQ917458 NJL917458:NJM917458 NTH917458:NTI917458 ODD917458:ODE917458 OMZ917458:ONA917458 OWV917458:OWW917458 PGR917458:PGS917458 PQN917458:PQO917458 QAJ917458:QAK917458 QKF917458:QKG917458 QUB917458:QUC917458 RDX917458:RDY917458 RNT917458:RNU917458 RXP917458:RXQ917458 SHL917458:SHM917458 SRH917458:SRI917458 TBD917458:TBE917458 TKZ917458:TLA917458 TUV917458:TUW917458 UER917458:UES917458 UON917458:UOO917458 UYJ917458:UYK917458 VIF917458:VIG917458 VSB917458:VSC917458 WBX917458:WBY917458 WLT917458:WLU917458 WVP917458:WVQ917458 H982994:I982994 JD982994:JE982994 SZ982994:TA982994 ACV982994:ACW982994 AMR982994:AMS982994 AWN982994:AWO982994 BGJ982994:BGK982994 BQF982994:BQG982994 CAB982994:CAC982994 CJX982994:CJY982994 CTT982994:CTU982994 DDP982994:DDQ982994 DNL982994:DNM982994 DXH982994:DXI982994 EHD982994:EHE982994 EQZ982994:ERA982994 FAV982994:FAW982994 FKR982994:FKS982994 FUN982994:FUO982994 GEJ982994:GEK982994 GOF982994:GOG982994 GYB982994:GYC982994 HHX982994:HHY982994 HRT982994:HRU982994 IBP982994:IBQ982994 ILL982994:ILM982994 IVH982994:IVI982994 JFD982994:JFE982994 JOZ982994:JPA982994 JYV982994:JYW982994 KIR982994:KIS982994 KSN982994:KSO982994 LCJ982994:LCK982994 LMF982994:LMG982994 LWB982994:LWC982994 MFX982994:MFY982994 MPT982994:MPU982994 MZP982994:MZQ982994 NJL982994:NJM982994 NTH982994:NTI982994 ODD982994:ODE982994 OMZ982994:ONA982994 OWV982994:OWW982994 PGR982994:PGS982994 PQN982994:PQO982994 QAJ982994:QAK982994 QKF982994:QKG982994 QUB982994:QUC982994 RDX982994:RDY982994 RNT982994:RNU982994 RXP982994:RXQ982994 SHL982994:SHM982994 SRH982994:SRI982994 TBD982994:TBE982994 TKZ982994:TLA982994 TUV982994:TUW982994 UER982994:UES982994 UON982994:UOO982994 UYJ982994:UYK982994 VIF982994:VIG982994 VSB982994:VSC982994 WBX982994:WBY982994 WLT982994:WLU982994 WVP982994:WVQ982994" xr:uid="{00000000-0002-0000-0200-000001000000}">
      <formula1>999999999999</formula1>
    </dataValidation>
    <dataValidation type="whole" operator="notEqual" allowBlank="1" showInputMessage="1" showErrorMessage="1" errorTitle="Pogrešan unos" error="Mogu se unijeti samo cjelobrojne vrijednosti." sqref="H65535:I65546 JD65535:JE65546 SZ65535:TA65546 ACV65535:ACW65546 AMR65535:AMS65546 AWN65535:AWO65546 BGJ65535:BGK65546 BQF65535:BQG65546 CAB65535:CAC65546 CJX65535:CJY65546 CTT65535:CTU65546 DDP65535:DDQ65546 DNL65535:DNM65546 DXH65535:DXI65546 EHD65535:EHE65546 EQZ65535:ERA65546 FAV65535:FAW65546 FKR65535:FKS65546 FUN65535:FUO65546 GEJ65535:GEK65546 GOF65535:GOG65546 GYB65535:GYC65546 HHX65535:HHY65546 HRT65535:HRU65546 IBP65535:IBQ65546 ILL65535:ILM65546 IVH65535:IVI65546 JFD65535:JFE65546 JOZ65535:JPA65546 JYV65535:JYW65546 KIR65535:KIS65546 KSN65535:KSO65546 LCJ65535:LCK65546 LMF65535:LMG65546 LWB65535:LWC65546 MFX65535:MFY65546 MPT65535:MPU65546 MZP65535:MZQ65546 NJL65535:NJM65546 NTH65535:NTI65546 ODD65535:ODE65546 OMZ65535:ONA65546 OWV65535:OWW65546 PGR65535:PGS65546 PQN65535:PQO65546 QAJ65535:QAK65546 QKF65535:QKG65546 QUB65535:QUC65546 RDX65535:RDY65546 RNT65535:RNU65546 RXP65535:RXQ65546 SHL65535:SHM65546 SRH65535:SRI65546 TBD65535:TBE65546 TKZ65535:TLA65546 TUV65535:TUW65546 UER65535:UES65546 UON65535:UOO65546 UYJ65535:UYK65546 VIF65535:VIG65546 VSB65535:VSC65546 WBX65535:WBY65546 WLT65535:WLU65546 WVP65535:WVQ65546 H131071:I131082 JD131071:JE131082 SZ131071:TA131082 ACV131071:ACW131082 AMR131071:AMS131082 AWN131071:AWO131082 BGJ131071:BGK131082 BQF131071:BQG131082 CAB131071:CAC131082 CJX131071:CJY131082 CTT131071:CTU131082 DDP131071:DDQ131082 DNL131071:DNM131082 DXH131071:DXI131082 EHD131071:EHE131082 EQZ131071:ERA131082 FAV131071:FAW131082 FKR131071:FKS131082 FUN131071:FUO131082 GEJ131071:GEK131082 GOF131071:GOG131082 GYB131071:GYC131082 HHX131071:HHY131082 HRT131071:HRU131082 IBP131071:IBQ131082 ILL131071:ILM131082 IVH131071:IVI131082 JFD131071:JFE131082 JOZ131071:JPA131082 JYV131071:JYW131082 KIR131071:KIS131082 KSN131071:KSO131082 LCJ131071:LCK131082 LMF131071:LMG131082 LWB131071:LWC131082 MFX131071:MFY131082 MPT131071:MPU131082 MZP131071:MZQ131082 NJL131071:NJM131082 NTH131071:NTI131082 ODD131071:ODE131082 OMZ131071:ONA131082 OWV131071:OWW131082 PGR131071:PGS131082 PQN131071:PQO131082 QAJ131071:QAK131082 QKF131071:QKG131082 QUB131071:QUC131082 RDX131071:RDY131082 RNT131071:RNU131082 RXP131071:RXQ131082 SHL131071:SHM131082 SRH131071:SRI131082 TBD131071:TBE131082 TKZ131071:TLA131082 TUV131071:TUW131082 UER131071:UES131082 UON131071:UOO131082 UYJ131071:UYK131082 VIF131071:VIG131082 VSB131071:VSC131082 WBX131071:WBY131082 WLT131071:WLU131082 WVP131071:WVQ131082 H196607:I196618 JD196607:JE196618 SZ196607:TA196618 ACV196607:ACW196618 AMR196607:AMS196618 AWN196607:AWO196618 BGJ196607:BGK196618 BQF196607:BQG196618 CAB196607:CAC196618 CJX196607:CJY196618 CTT196607:CTU196618 DDP196607:DDQ196618 DNL196607:DNM196618 DXH196607:DXI196618 EHD196607:EHE196618 EQZ196607:ERA196618 FAV196607:FAW196618 FKR196607:FKS196618 FUN196607:FUO196618 GEJ196607:GEK196618 GOF196607:GOG196618 GYB196607:GYC196618 HHX196607:HHY196618 HRT196607:HRU196618 IBP196607:IBQ196618 ILL196607:ILM196618 IVH196607:IVI196618 JFD196607:JFE196618 JOZ196607:JPA196618 JYV196607:JYW196618 KIR196607:KIS196618 KSN196607:KSO196618 LCJ196607:LCK196618 LMF196607:LMG196618 LWB196607:LWC196618 MFX196607:MFY196618 MPT196607:MPU196618 MZP196607:MZQ196618 NJL196607:NJM196618 NTH196607:NTI196618 ODD196607:ODE196618 OMZ196607:ONA196618 OWV196607:OWW196618 PGR196607:PGS196618 PQN196607:PQO196618 QAJ196607:QAK196618 QKF196607:QKG196618 QUB196607:QUC196618 RDX196607:RDY196618 RNT196607:RNU196618 RXP196607:RXQ196618 SHL196607:SHM196618 SRH196607:SRI196618 TBD196607:TBE196618 TKZ196607:TLA196618 TUV196607:TUW196618 UER196607:UES196618 UON196607:UOO196618 UYJ196607:UYK196618 VIF196607:VIG196618 VSB196607:VSC196618 WBX196607:WBY196618 WLT196607:WLU196618 WVP196607:WVQ196618 H262143:I262154 JD262143:JE262154 SZ262143:TA262154 ACV262143:ACW262154 AMR262143:AMS262154 AWN262143:AWO262154 BGJ262143:BGK262154 BQF262143:BQG262154 CAB262143:CAC262154 CJX262143:CJY262154 CTT262143:CTU262154 DDP262143:DDQ262154 DNL262143:DNM262154 DXH262143:DXI262154 EHD262143:EHE262154 EQZ262143:ERA262154 FAV262143:FAW262154 FKR262143:FKS262154 FUN262143:FUO262154 GEJ262143:GEK262154 GOF262143:GOG262154 GYB262143:GYC262154 HHX262143:HHY262154 HRT262143:HRU262154 IBP262143:IBQ262154 ILL262143:ILM262154 IVH262143:IVI262154 JFD262143:JFE262154 JOZ262143:JPA262154 JYV262143:JYW262154 KIR262143:KIS262154 KSN262143:KSO262154 LCJ262143:LCK262154 LMF262143:LMG262154 LWB262143:LWC262154 MFX262143:MFY262154 MPT262143:MPU262154 MZP262143:MZQ262154 NJL262143:NJM262154 NTH262143:NTI262154 ODD262143:ODE262154 OMZ262143:ONA262154 OWV262143:OWW262154 PGR262143:PGS262154 PQN262143:PQO262154 QAJ262143:QAK262154 QKF262143:QKG262154 QUB262143:QUC262154 RDX262143:RDY262154 RNT262143:RNU262154 RXP262143:RXQ262154 SHL262143:SHM262154 SRH262143:SRI262154 TBD262143:TBE262154 TKZ262143:TLA262154 TUV262143:TUW262154 UER262143:UES262154 UON262143:UOO262154 UYJ262143:UYK262154 VIF262143:VIG262154 VSB262143:VSC262154 WBX262143:WBY262154 WLT262143:WLU262154 WVP262143:WVQ262154 H327679:I327690 JD327679:JE327690 SZ327679:TA327690 ACV327679:ACW327690 AMR327679:AMS327690 AWN327679:AWO327690 BGJ327679:BGK327690 BQF327679:BQG327690 CAB327679:CAC327690 CJX327679:CJY327690 CTT327679:CTU327690 DDP327679:DDQ327690 DNL327679:DNM327690 DXH327679:DXI327690 EHD327679:EHE327690 EQZ327679:ERA327690 FAV327679:FAW327690 FKR327679:FKS327690 FUN327679:FUO327690 GEJ327679:GEK327690 GOF327679:GOG327690 GYB327679:GYC327690 HHX327679:HHY327690 HRT327679:HRU327690 IBP327679:IBQ327690 ILL327679:ILM327690 IVH327679:IVI327690 JFD327679:JFE327690 JOZ327679:JPA327690 JYV327679:JYW327690 KIR327679:KIS327690 KSN327679:KSO327690 LCJ327679:LCK327690 LMF327679:LMG327690 LWB327679:LWC327690 MFX327679:MFY327690 MPT327679:MPU327690 MZP327679:MZQ327690 NJL327679:NJM327690 NTH327679:NTI327690 ODD327679:ODE327690 OMZ327679:ONA327690 OWV327679:OWW327690 PGR327679:PGS327690 PQN327679:PQO327690 QAJ327679:QAK327690 QKF327679:QKG327690 QUB327679:QUC327690 RDX327679:RDY327690 RNT327679:RNU327690 RXP327679:RXQ327690 SHL327679:SHM327690 SRH327679:SRI327690 TBD327679:TBE327690 TKZ327679:TLA327690 TUV327679:TUW327690 UER327679:UES327690 UON327679:UOO327690 UYJ327679:UYK327690 VIF327679:VIG327690 VSB327679:VSC327690 WBX327679:WBY327690 WLT327679:WLU327690 WVP327679:WVQ327690 H393215:I393226 JD393215:JE393226 SZ393215:TA393226 ACV393215:ACW393226 AMR393215:AMS393226 AWN393215:AWO393226 BGJ393215:BGK393226 BQF393215:BQG393226 CAB393215:CAC393226 CJX393215:CJY393226 CTT393215:CTU393226 DDP393215:DDQ393226 DNL393215:DNM393226 DXH393215:DXI393226 EHD393215:EHE393226 EQZ393215:ERA393226 FAV393215:FAW393226 FKR393215:FKS393226 FUN393215:FUO393226 GEJ393215:GEK393226 GOF393215:GOG393226 GYB393215:GYC393226 HHX393215:HHY393226 HRT393215:HRU393226 IBP393215:IBQ393226 ILL393215:ILM393226 IVH393215:IVI393226 JFD393215:JFE393226 JOZ393215:JPA393226 JYV393215:JYW393226 KIR393215:KIS393226 KSN393215:KSO393226 LCJ393215:LCK393226 LMF393215:LMG393226 LWB393215:LWC393226 MFX393215:MFY393226 MPT393215:MPU393226 MZP393215:MZQ393226 NJL393215:NJM393226 NTH393215:NTI393226 ODD393215:ODE393226 OMZ393215:ONA393226 OWV393215:OWW393226 PGR393215:PGS393226 PQN393215:PQO393226 QAJ393215:QAK393226 QKF393215:QKG393226 QUB393215:QUC393226 RDX393215:RDY393226 RNT393215:RNU393226 RXP393215:RXQ393226 SHL393215:SHM393226 SRH393215:SRI393226 TBD393215:TBE393226 TKZ393215:TLA393226 TUV393215:TUW393226 UER393215:UES393226 UON393215:UOO393226 UYJ393215:UYK393226 VIF393215:VIG393226 VSB393215:VSC393226 WBX393215:WBY393226 WLT393215:WLU393226 WVP393215:WVQ393226 H458751:I458762 JD458751:JE458762 SZ458751:TA458762 ACV458751:ACW458762 AMR458751:AMS458762 AWN458751:AWO458762 BGJ458751:BGK458762 BQF458751:BQG458762 CAB458751:CAC458762 CJX458751:CJY458762 CTT458751:CTU458762 DDP458751:DDQ458762 DNL458751:DNM458762 DXH458751:DXI458762 EHD458751:EHE458762 EQZ458751:ERA458762 FAV458751:FAW458762 FKR458751:FKS458762 FUN458751:FUO458762 GEJ458751:GEK458762 GOF458751:GOG458762 GYB458751:GYC458762 HHX458751:HHY458762 HRT458751:HRU458762 IBP458751:IBQ458762 ILL458751:ILM458762 IVH458751:IVI458762 JFD458751:JFE458762 JOZ458751:JPA458762 JYV458751:JYW458762 KIR458751:KIS458762 KSN458751:KSO458762 LCJ458751:LCK458762 LMF458751:LMG458762 LWB458751:LWC458762 MFX458751:MFY458762 MPT458751:MPU458762 MZP458751:MZQ458762 NJL458751:NJM458762 NTH458751:NTI458762 ODD458751:ODE458762 OMZ458751:ONA458762 OWV458751:OWW458762 PGR458751:PGS458762 PQN458751:PQO458762 QAJ458751:QAK458762 QKF458751:QKG458762 QUB458751:QUC458762 RDX458751:RDY458762 RNT458751:RNU458762 RXP458751:RXQ458762 SHL458751:SHM458762 SRH458751:SRI458762 TBD458751:TBE458762 TKZ458751:TLA458762 TUV458751:TUW458762 UER458751:UES458762 UON458751:UOO458762 UYJ458751:UYK458762 VIF458751:VIG458762 VSB458751:VSC458762 WBX458751:WBY458762 WLT458751:WLU458762 WVP458751:WVQ458762 H524287:I524298 JD524287:JE524298 SZ524287:TA524298 ACV524287:ACW524298 AMR524287:AMS524298 AWN524287:AWO524298 BGJ524287:BGK524298 BQF524287:BQG524298 CAB524287:CAC524298 CJX524287:CJY524298 CTT524287:CTU524298 DDP524287:DDQ524298 DNL524287:DNM524298 DXH524287:DXI524298 EHD524287:EHE524298 EQZ524287:ERA524298 FAV524287:FAW524298 FKR524287:FKS524298 FUN524287:FUO524298 GEJ524287:GEK524298 GOF524287:GOG524298 GYB524287:GYC524298 HHX524287:HHY524298 HRT524287:HRU524298 IBP524287:IBQ524298 ILL524287:ILM524298 IVH524287:IVI524298 JFD524287:JFE524298 JOZ524287:JPA524298 JYV524287:JYW524298 KIR524287:KIS524298 KSN524287:KSO524298 LCJ524287:LCK524298 LMF524287:LMG524298 LWB524287:LWC524298 MFX524287:MFY524298 MPT524287:MPU524298 MZP524287:MZQ524298 NJL524287:NJM524298 NTH524287:NTI524298 ODD524287:ODE524298 OMZ524287:ONA524298 OWV524287:OWW524298 PGR524287:PGS524298 PQN524287:PQO524298 QAJ524287:QAK524298 QKF524287:QKG524298 QUB524287:QUC524298 RDX524287:RDY524298 RNT524287:RNU524298 RXP524287:RXQ524298 SHL524287:SHM524298 SRH524287:SRI524298 TBD524287:TBE524298 TKZ524287:TLA524298 TUV524287:TUW524298 UER524287:UES524298 UON524287:UOO524298 UYJ524287:UYK524298 VIF524287:VIG524298 VSB524287:VSC524298 WBX524287:WBY524298 WLT524287:WLU524298 WVP524287:WVQ524298 H589823:I589834 JD589823:JE589834 SZ589823:TA589834 ACV589823:ACW589834 AMR589823:AMS589834 AWN589823:AWO589834 BGJ589823:BGK589834 BQF589823:BQG589834 CAB589823:CAC589834 CJX589823:CJY589834 CTT589823:CTU589834 DDP589823:DDQ589834 DNL589823:DNM589834 DXH589823:DXI589834 EHD589823:EHE589834 EQZ589823:ERA589834 FAV589823:FAW589834 FKR589823:FKS589834 FUN589823:FUO589834 GEJ589823:GEK589834 GOF589823:GOG589834 GYB589823:GYC589834 HHX589823:HHY589834 HRT589823:HRU589834 IBP589823:IBQ589834 ILL589823:ILM589834 IVH589823:IVI589834 JFD589823:JFE589834 JOZ589823:JPA589834 JYV589823:JYW589834 KIR589823:KIS589834 KSN589823:KSO589834 LCJ589823:LCK589834 LMF589823:LMG589834 LWB589823:LWC589834 MFX589823:MFY589834 MPT589823:MPU589834 MZP589823:MZQ589834 NJL589823:NJM589834 NTH589823:NTI589834 ODD589823:ODE589834 OMZ589823:ONA589834 OWV589823:OWW589834 PGR589823:PGS589834 PQN589823:PQO589834 QAJ589823:QAK589834 QKF589823:QKG589834 QUB589823:QUC589834 RDX589823:RDY589834 RNT589823:RNU589834 RXP589823:RXQ589834 SHL589823:SHM589834 SRH589823:SRI589834 TBD589823:TBE589834 TKZ589823:TLA589834 TUV589823:TUW589834 UER589823:UES589834 UON589823:UOO589834 UYJ589823:UYK589834 VIF589823:VIG589834 VSB589823:VSC589834 WBX589823:WBY589834 WLT589823:WLU589834 WVP589823:WVQ589834 H655359:I655370 JD655359:JE655370 SZ655359:TA655370 ACV655359:ACW655370 AMR655359:AMS655370 AWN655359:AWO655370 BGJ655359:BGK655370 BQF655359:BQG655370 CAB655359:CAC655370 CJX655359:CJY655370 CTT655359:CTU655370 DDP655359:DDQ655370 DNL655359:DNM655370 DXH655359:DXI655370 EHD655359:EHE655370 EQZ655359:ERA655370 FAV655359:FAW655370 FKR655359:FKS655370 FUN655359:FUO655370 GEJ655359:GEK655370 GOF655359:GOG655370 GYB655359:GYC655370 HHX655359:HHY655370 HRT655359:HRU655370 IBP655359:IBQ655370 ILL655359:ILM655370 IVH655359:IVI655370 JFD655359:JFE655370 JOZ655359:JPA655370 JYV655359:JYW655370 KIR655359:KIS655370 KSN655359:KSO655370 LCJ655359:LCK655370 LMF655359:LMG655370 LWB655359:LWC655370 MFX655359:MFY655370 MPT655359:MPU655370 MZP655359:MZQ655370 NJL655359:NJM655370 NTH655359:NTI655370 ODD655359:ODE655370 OMZ655359:ONA655370 OWV655359:OWW655370 PGR655359:PGS655370 PQN655359:PQO655370 QAJ655359:QAK655370 QKF655359:QKG655370 QUB655359:QUC655370 RDX655359:RDY655370 RNT655359:RNU655370 RXP655359:RXQ655370 SHL655359:SHM655370 SRH655359:SRI655370 TBD655359:TBE655370 TKZ655359:TLA655370 TUV655359:TUW655370 UER655359:UES655370 UON655359:UOO655370 UYJ655359:UYK655370 VIF655359:VIG655370 VSB655359:VSC655370 WBX655359:WBY655370 WLT655359:WLU655370 WVP655359:WVQ655370 H720895:I720906 JD720895:JE720906 SZ720895:TA720906 ACV720895:ACW720906 AMR720895:AMS720906 AWN720895:AWO720906 BGJ720895:BGK720906 BQF720895:BQG720906 CAB720895:CAC720906 CJX720895:CJY720906 CTT720895:CTU720906 DDP720895:DDQ720906 DNL720895:DNM720906 DXH720895:DXI720906 EHD720895:EHE720906 EQZ720895:ERA720906 FAV720895:FAW720906 FKR720895:FKS720906 FUN720895:FUO720906 GEJ720895:GEK720906 GOF720895:GOG720906 GYB720895:GYC720906 HHX720895:HHY720906 HRT720895:HRU720906 IBP720895:IBQ720906 ILL720895:ILM720906 IVH720895:IVI720906 JFD720895:JFE720906 JOZ720895:JPA720906 JYV720895:JYW720906 KIR720895:KIS720906 KSN720895:KSO720906 LCJ720895:LCK720906 LMF720895:LMG720906 LWB720895:LWC720906 MFX720895:MFY720906 MPT720895:MPU720906 MZP720895:MZQ720906 NJL720895:NJM720906 NTH720895:NTI720906 ODD720895:ODE720906 OMZ720895:ONA720906 OWV720895:OWW720906 PGR720895:PGS720906 PQN720895:PQO720906 QAJ720895:QAK720906 QKF720895:QKG720906 QUB720895:QUC720906 RDX720895:RDY720906 RNT720895:RNU720906 RXP720895:RXQ720906 SHL720895:SHM720906 SRH720895:SRI720906 TBD720895:TBE720906 TKZ720895:TLA720906 TUV720895:TUW720906 UER720895:UES720906 UON720895:UOO720906 UYJ720895:UYK720906 VIF720895:VIG720906 VSB720895:VSC720906 WBX720895:WBY720906 WLT720895:WLU720906 WVP720895:WVQ720906 H786431:I786442 JD786431:JE786442 SZ786431:TA786442 ACV786431:ACW786442 AMR786431:AMS786442 AWN786431:AWO786442 BGJ786431:BGK786442 BQF786431:BQG786442 CAB786431:CAC786442 CJX786431:CJY786442 CTT786431:CTU786442 DDP786431:DDQ786442 DNL786431:DNM786442 DXH786431:DXI786442 EHD786431:EHE786442 EQZ786431:ERA786442 FAV786431:FAW786442 FKR786431:FKS786442 FUN786431:FUO786442 GEJ786431:GEK786442 GOF786431:GOG786442 GYB786431:GYC786442 HHX786431:HHY786442 HRT786431:HRU786442 IBP786431:IBQ786442 ILL786431:ILM786442 IVH786431:IVI786442 JFD786431:JFE786442 JOZ786431:JPA786442 JYV786431:JYW786442 KIR786431:KIS786442 KSN786431:KSO786442 LCJ786431:LCK786442 LMF786431:LMG786442 LWB786431:LWC786442 MFX786431:MFY786442 MPT786431:MPU786442 MZP786431:MZQ786442 NJL786431:NJM786442 NTH786431:NTI786442 ODD786431:ODE786442 OMZ786431:ONA786442 OWV786431:OWW786442 PGR786431:PGS786442 PQN786431:PQO786442 QAJ786431:QAK786442 QKF786431:QKG786442 QUB786431:QUC786442 RDX786431:RDY786442 RNT786431:RNU786442 RXP786431:RXQ786442 SHL786431:SHM786442 SRH786431:SRI786442 TBD786431:TBE786442 TKZ786431:TLA786442 TUV786431:TUW786442 UER786431:UES786442 UON786431:UOO786442 UYJ786431:UYK786442 VIF786431:VIG786442 VSB786431:VSC786442 WBX786431:WBY786442 WLT786431:WLU786442 WVP786431:WVQ786442 H851967:I851978 JD851967:JE851978 SZ851967:TA851978 ACV851967:ACW851978 AMR851967:AMS851978 AWN851967:AWO851978 BGJ851967:BGK851978 BQF851967:BQG851978 CAB851967:CAC851978 CJX851967:CJY851978 CTT851967:CTU851978 DDP851967:DDQ851978 DNL851967:DNM851978 DXH851967:DXI851978 EHD851967:EHE851978 EQZ851967:ERA851978 FAV851967:FAW851978 FKR851967:FKS851978 FUN851967:FUO851978 GEJ851967:GEK851978 GOF851967:GOG851978 GYB851967:GYC851978 HHX851967:HHY851978 HRT851967:HRU851978 IBP851967:IBQ851978 ILL851967:ILM851978 IVH851967:IVI851978 JFD851967:JFE851978 JOZ851967:JPA851978 JYV851967:JYW851978 KIR851967:KIS851978 KSN851967:KSO851978 LCJ851967:LCK851978 LMF851967:LMG851978 LWB851967:LWC851978 MFX851967:MFY851978 MPT851967:MPU851978 MZP851967:MZQ851978 NJL851967:NJM851978 NTH851967:NTI851978 ODD851967:ODE851978 OMZ851967:ONA851978 OWV851967:OWW851978 PGR851967:PGS851978 PQN851967:PQO851978 QAJ851967:QAK851978 QKF851967:QKG851978 QUB851967:QUC851978 RDX851967:RDY851978 RNT851967:RNU851978 RXP851967:RXQ851978 SHL851967:SHM851978 SRH851967:SRI851978 TBD851967:TBE851978 TKZ851967:TLA851978 TUV851967:TUW851978 UER851967:UES851978 UON851967:UOO851978 UYJ851967:UYK851978 VIF851967:VIG851978 VSB851967:VSC851978 WBX851967:WBY851978 WLT851967:WLU851978 WVP851967:WVQ851978 H917503:I917514 JD917503:JE917514 SZ917503:TA917514 ACV917503:ACW917514 AMR917503:AMS917514 AWN917503:AWO917514 BGJ917503:BGK917514 BQF917503:BQG917514 CAB917503:CAC917514 CJX917503:CJY917514 CTT917503:CTU917514 DDP917503:DDQ917514 DNL917503:DNM917514 DXH917503:DXI917514 EHD917503:EHE917514 EQZ917503:ERA917514 FAV917503:FAW917514 FKR917503:FKS917514 FUN917503:FUO917514 GEJ917503:GEK917514 GOF917503:GOG917514 GYB917503:GYC917514 HHX917503:HHY917514 HRT917503:HRU917514 IBP917503:IBQ917514 ILL917503:ILM917514 IVH917503:IVI917514 JFD917503:JFE917514 JOZ917503:JPA917514 JYV917503:JYW917514 KIR917503:KIS917514 KSN917503:KSO917514 LCJ917503:LCK917514 LMF917503:LMG917514 LWB917503:LWC917514 MFX917503:MFY917514 MPT917503:MPU917514 MZP917503:MZQ917514 NJL917503:NJM917514 NTH917503:NTI917514 ODD917503:ODE917514 OMZ917503:ONA917514 OWV917503:OWW917514 PGR917503:PGS917514 PQN917503:PQO917514 QAJ917503:QAK917514 QKF917503:QKG917514 QUB917503:QUC917514 RDX917503:RDY917514 RNT917503:RNU917514 RXP917503:RXQ917514 SHL917503:SHM917514 SRH917503:SRI917514 TBD917503:TBE917514 TKZ917503:TLA917514 TUV917503:TUW917514 UER917503:UES917514 UON917503:UOO917514 UYJ917503:UYK917514 VIF917503:VIG917514 VSB917503:VSC917514 WBX917503:WBY917514 WLT917503:WLU917514 WVP917503:WVQ917514 H983039:I983050 JD983039:JE983050 SZ983039:TA983050 ACV983039:ACW983050 AMR983039:AMS983050 AWN983039:AWO983050 BGJ983039:BGK983050 BQF983039:BQG983050 CAB983039:CAC983050 CJX983039:CJY983050 CTT983039:CTU983050 DDP983039:DDQ983050 DNL983039:DNM983050 DXH983039:DXI983050 EHD983039:EHE983050 EQZ983039:ERA983050 FAV983039:FAW983050 FKR983039:FKS983050 FUN983039:FUO983050 GEJ983039:GEK983050 GOF983039:GOG983050 GYB983039:GYC983050 HHX983039:HHY983050 HRT983039:HRU983050 IBP983039:IBQ983050 ILL983039:ILM983050 IVH983039:IVI983050 JFD983039:JFE983050 JOZ983039:JPA983050 JYV983039:JYW983050 KIR983039:KIS983050 KSN983039:KSO983050 LCJ983039:LCK983050 LMF983039:LMG983050 LWB983039:LWC983050 MFX983039:MFY983050 MPT983039:MPU983050 MZP983039:MZQ983050 NJL983039:NJM983050 NTH983039:NTI983050 ODD983039:ODE983050 OMZ983039:ONA983050 OWV983039:OWW983050 PGR983039:PGS983050 PQN983039:PQO983050 QAJ983039:QAK983050 QKF983039:QKG983050 QUB983039:QUC983050 RDX983039:RDY983050 RNT983039:RNU983050 RXP983039:RXQ983050 SHL983039:SHM983050 SRH983039:SRI983050 TBD983039:TBE983050 TKZ983039:TLA983050 TUV983039:TUW983050 UER983039:UES983050 UON983039:UOO983050 UYJ983039:UYK983050 VIF983039:VIG983050 VSB983039:VSC983050 WBX983039:WBY983050 WLT983039:WLU983050 WVP983039:WVQ983050 H65549:I65550 JD65549:JE65550 SZ65549:TA65550 ACV65549:ACW65550 AMR65549:AMS65550 AWN65549:AWO65550 BGJ65549:BGK65550 BQF65549:BQG65550 CAB65549:CAC65550 CJX65549:CJY65550 CTT65549:CTU65550 DDP65549:DDQ65550 DNL65549:DNM65550 DXH65549:DXI65550 EHD65549:EHE65550 EQZ65549:ERA65550 FAV65549:FAW65550 FKR65549:FKS65550 FUN65549:FUO65550 GEJ65549:GEK65550 GOF65549:GOG65550 GYB65549:GYC65550 HHX65549:HHY65550 HRT65549:HRU65550 IBP65549:IBQ65550 ILL65549:ILM65550 IVH65549:IVI65550 JFD65549:JFE65550 JOZ65549:JPA65550 JYV65549:JYW65550 KIR65549:KIS65550 KSN65549:KSO65550 LCJ65549:LCK65550 LMF65549:LMG65550 LWB65549:LWC65550 MFX65549:MFY65550 MPT65549:MPU65550 MZP65549:MZQ65550 NJL65549:NJM65550 NTH65549:NTI65550 ODD65549:ODE65550 OMZ65549:ONA65550 OWV65549:OWW65550 PGR65549:PGS65550 PQN65549:PQO65550 QAJ65549:QAK65550 QKF65549:QKG65550 QUB65549:QUC65550 RDX65549:RDY65550 RNT65549:RNU65550 RXP65549:RXQ65550 SHL65549:SHM65550 SRH65549:SRI65550 TBD65549:TBE65550 TKZ65549:TLA65550 TUV65549:TUW65550 UER65549:UES65550 UON65549:UOO65550 UYJ65549:UYK65550 VIF65549:VIG65550 VSB65549:VSC65550 WBX65549:WBY65550 WLT65549:WLU65550 WVP65549:WVQ65550 H131085:I131086 JD131085:JE131086 SZ131085:TA131086 ACV131085:ACW131086 AMR131085:AMS131086 AWN131085:AWO131086 BGJ131085:BGK131086 BQF131085:BQG131086 CAB131085:CAC131086 CJX131085:CJY131086 CTT131085:CTU131086 DDP131085:DDQ131086 DNL131085:DNM131086 DXH131085:DXI131086 EHD131085:EHE131086 EQZ131085:ERA131086 FAV131085:FAW131086 FKR131085:FKS131086 FUN131085:FUO131086 GEJ131085:GEK131086 GOF131085:GOG131086 GYB131085:GYC131086 HHX131085:HHY131086 HRT131085:HRU131086 IBP131085:IBQ131086 ILL131085:ILM131086 IVH131085:IVI131086 JFD131085:JFE131086 JOZ131085:JPA131086 JYV131085:JYW131086 KIR131085:KIS131086 KSN131085:KSO131086 LCJ131085:LCK131086 LMF131085:LMG131086 LWB131085:LWC131086 MFX131085:MFY131086 MPT131085:MPU131086 MZP131085:MZQ131086 NJL131085:NJM131086 NTH131085:NTI131086 ODD131085:ODE131086 OMZ131085:ONA131086 OWV131085:OWW131086 PGR131085:PGS131086 PQN131085:PQO131086 QAJ131085:QAK131086 QKF131085:QKG131086 QUB131085:QUC131086 RDX131085:RDY131086 RNT131085:RNU131086 RXP131085:RXQ131086 SHL131085:SHM131086 SRH131085:SRI131086 TBD131085:TBE131086 TKZ131085:TLA131086 TUV131085:TUW131086 UER131085:UES131086 UON131085:UOO131086 UYJ131085:UYK131086 VIF131085:VIG131086 VSB131085:VSC131086 WBX131085:WBY131086 WLT131085:WLU131086 WVP131085:WVQ131086 H196621:I196622 JD196621:JE196622 SZ196621:TA196622 ACV196621:ACW196622 AMR196621:AMS196622 AWN196621:AWO196622 BGJ196621:BGK196622 BQF196621:BQG196622 CAB196621:CAC196622 CJX196621:CJY196622 CTT196621:CTU196622 DDP196621:DDQ196622 DNL196621:DNM196622 DXH196621:DXI196622 EHD196621:EHE196622 EQZ196621:ERA196622 FAV196621:FAW196622 FKR196621:FKS196622 FUN196621:FUO196622 GEJ196621:GEK196622 GOF196621:GOG196622 GYB196621:GYC196622 HHX196621:HHY196622 HRT196621:HRU196622 IBP196621:IBQ196622 ILL196621:ILM196622 IVH196621:IVI196622 JFD196621:JFE196622 JOZ196621:JPA196622 JYV196621:JYW196622 KIR196621:KIS196622 KSN196621:KSO196622 LCJ196621:LCK196622 LMF196621:LMG196622 LWB196621:LWC196622 MFX196621:MFY196622 MPT196621:MPU196622 MZP196621:MZQ196622 NJL196621:NJM196622 NTH196621:NTI196622 ODD196621:ODE196622 OMZ196621:ONA196622 OWV196621:OWW196622 PGR196621:PGS196622 PQN196621:PQO196622 QAJ196621:QAK196622 QKF196621:QKG196622 QUB196621:QUC196622 RDX196621:RDY196622 RNT196621:RNU196622 RXP196621:RXQ196622 SHL196621:SHM196622 SRH196621:SRI196622 TBD196621:TBE196622 TKZ196621:TLA196622 TUV196621:TUW196622 UER196621:UES196622 UON196621:UOO196622 UYJ196621:UYK196622 VIF196621:VIG196622 VSB196621:VSC196622 WBX196621:WBY196622 WLT196621:WLU196622 WVP196621:WVQ196622 H262157:I262158 JD262157:JE262158 SZ262157:TA262158 ACV262157:ACW262158 AMR262157:AMS262158 AWN262157:AWO262158 BGJ262157:BGK262158 BQF262157:BQG262158 CAB262157:CAC262158 CJX262157:CJY262158 CTT262157:CTU262158 DDP262157:DDQ262158 DNL262157:DNM262158 DXH262157:DXI262158 EHD262157:EHE262158 EQZ262157:ERA262158 FAV262157:FAW262158 FKR262157:FKS262158 FUN262157:FUO262158 GEJ262157:GEK262158 GOF262157:GOG262158 GYB262157:GYC262158 HHX262157:HHY262158 HRT262157:HRU262158 IBP262157:IBQ262158 ILL262157:ILM262158 IVH262157:IVI262158 JFD262157:JFE262158 JOZ262157:JPA262158 JYV262157:JYW262158 KIR262157:KIS262158 KSN262157:KSO262158 LCJ262157:LCK262158 LMF262157:LMG262158 LWB262157:LWC262158 MFX262157:MFY262158 MPT262157:MPU262158 MZP262157:MZQ262158 NJL262157:NJM262158 NTH262157:NTI262158 ODD262157:ODE262158 OMZ262157:ONA262158 OWV262157:OWW262158 PGR262157:PGS262158 PQN262157:PQO262158 QAJ262157:QAK262158 QKF262157:QKG262158 QUB262157:QUC262158 RDX262157:RDY262158 RNT262157:RNU262158 RXP262157:RXQ262158 SHL262157:SHM262158 SRH262157:SRI262158 TBD262157:TBE262158 TKZ262157:TLA262158 TUV262157:TUW262158 UER262157:UES262158 UON262157:UOO262158 UYJ262157:UYK262158 VIF262157:VIG262158 VSB262157:VSC262158 WBX262157:WBY262158 WLT262157:WLU262158 WVP262157:WVQ262158 H327693:I327694 JD327693:JE327694 SZ327693:TA327694 ACV327693:ACW327694 AMR327693:AMS327694 AWN327693:AWO327694 BGJ327693:BGK327694 BQF327693:BQG327694 CAB327693:CAC327694 CJX327693:CJY327694 CTT327693:CTU327694 DDP327693:DDQ327694 DNL327693:DNM327694 DXH327693:DXI327694 EHD327693:EHE327694 EQZ327693:ERA327694 FAV327693:FAW327694 FKR327693:FKS327694 FUN327693:FUO327694 GEJ327693:GEK327694 GOF327693:GOG327694 GYB327693:GYC327694 HHX327693:HHY327694 HRT327693:HRU327694 IBP327693:IBQ327694 ILL327693:ILM327694 IVH327693:IVI327694 JFD327693:JFE327694 JOZ327693:JPA327694 JYV327693:JYW327694 KIR327693:KIS327694 KSN327693:KSO327694 LCJ327693:LCK327694 LMF327693:LMG327694 LWB327693:LWC327694 MFX327693:MFY327694 MPT327693:MPU327694 MZP327693:MZQ327694 NJL327693:NJM327694 NTH327693:NTI327694 ODD327693:ODE327694 OMZ327693:ONA327694 OWV327693:OWW327694 PGR327693:PGS327694 PQN327693:PQO327694 QAJ327693:QAK327694 QKF327693:QKG327694 QUB327693:QUC327694 RDX327693:RDY327694 RNT327693:RNU327694 RXP327693:RXQ327694 SHL327693:SHM327694 SRH327693:SRI327694 TBD327693:TBE327694 TKZ327693:TLA327694 TUV327693:TUW327694 UER327693:UES327694 UON327693:UOO327694 UYJ327693:UYK327694 VIF327693:VIG327694 VSB327693:VSC327694 WBX327693:WBY327694 WLT327693:WLU327694 WVP327693:WVQ327694 H393229:I393230 JD393229:JE393230 SZ393229:TA393230 ACV393229:ACW393230 AMR393229:AMS393230 AWN393229:AWO393230 BGJ393229:BGK393230 BQF393229:BQG393230 CAB393229:CAC393230 CJX393229:CJY393230 CTT393229:CTU393230 DDP393229:DDQ393230 DNL393229:DNM393230 DXH393229:DXI393230 EHD393229:EHE393230 EQZ393229:ERA393230 FAV393229:FAW393230 FKR393229:FKS393230 FUN393229:FUO393230 GEJ393229:GEK393230 GOF393229:GOG393230 GYB393229:GYC393230 HHX393229:HHY393230 HRT393229:HRU393230 IBP393229:IBQ393230 ILL393229:ILM393230 IVH393229:IVI393230 JFD393229:JFE393230 JOZ393229:JPA393230 JYV393229:JYW393230 KIR393229:KIS393230 KSN393229:KSO393230 LCJ393229:LCK393230 LMF393229:LMG393230 LWB393229:LWC393230 MFX393229:MFY393230 MPT393229:MPU393230 MZP393229:MZQ393230 NJL393229:NJM393230 NTH393229:NTI393230 ODD393229:ODE393230 OMZ393229:ONA393230 OWV393229:OWW393230 PGR393229:PGS393230 PQN393229:PQO393230 QAJ393229:QAK393230 QKF393229:QKG393230 QUB393229:QUC393230 RDX393229:RDY393230 RNT393229:RNU393230 RXP393229:RXQ393230 SHL393229:SHM393230 SRH393229:SRI393230 TBD393229:TBE393230 TKZ393229:TLA393230 TUV393229:TUW393230 UER393229:UES393230 UON393229:UOO393230 UYJ393229:UYK393230 VIF393229:VIG393230 VSB393229:VSC393230 WBX393229:WBY393230 WLT393229:WLU393230 WVP393229:WVQ393230 H458765:I458766 JD458765:JE458766 SZ458765:TA458766 ACV458765:ACW458766 AMR458765:AMS458766 AWN458765:AWO458766 BGJ458765:BGK458766 BQF458765:BQG458766 CAB458765:CAC458766 CJX458765:CJY458766 CTT458765:CTU458766 DDP458765:DDQ458766 DNL458765:DNM458766 DXH458765:DXI458766 EHD458765:EHE458766 EQZ458765:ERA458766 FAV458765:FAW458766 FKR458765:FKS458766 FUN458765:FUO458766 GEJ458765:GEK458766 GOF458765:GOG458766 GYB458765:GYC458766 HHX458765:HHY458766 HRT458765:HRU458766 IBP458765:IBQ458766 ILL458765:ILM458766 IVH458765:IVI458766 JFD458765:JFE458766 JOZ458765:JPA458766 JYV458765:JYW458766 KIR458765:KIS458766 KSN458765:KSO458766 LCJ458765:LCK458766 LMF458765:LMG458766 LWB458765:LWC458766 MFX458765:MFY458766 MPT458765:MPU458766 MZP458765:MZQ458766 NJL458765:NJM458766 NTH458765:NTI458766 ODD458765:ODE458766 OMZ458765:ONA458766 OWV458765:OWW458766 PGR458765:PGS458766 PQN458765:PQO458766 QAJ458765:QAK458766 QKF458765:QKG458766 QUB458765:QUC458766 RDX458765:RDY458766 RNT458765:RNU458766 RXP458765:RXQ458766 SHL458765:SHM458766 SRH458765:SRI458766 TBD458765:TBE458766 TKZ458765:TLA458766 TUV458765:TUW458766 UER458765:UES458766 UON458765:UOO458766 UYJ458765:UYK458766 VIF458765:VIG458766 VSB458765:VSC458766 WBX458765:WBY458766 WLT458765:WLU458766 WVP458765:WVQ458766 H524301:I524302 JD524301:JE524302 SZ524301:TA524302 ACV524301:ACW524302 AMR524301:AMS524302 AWN524301:AWO524302 BGJ524301:BGK524302 BQF524301:BQG524302 CAB524301:CAC524302 CJX524301:CJY524302 CTT524301:CTU524302 DDP524301:DDQ524302 DNL524301:DNM524302 DXH524301:DXI524302 EHD524301:EHE524302 EQZ524301:ERA524302 FAV524301:FAW524302 FKR524301:FKS524302 FUN524301:FUO524302 GEJ524301:GEK524302 GOF524301:GOG524302 GYB524301:GYC524302 HHX524301:HHY524302 HRT524301:HRU524302 IBP524301:IBQ524302 ILL524301:ILM524302 IVH524301:IVI524302 JFD524301:JFE524302 JOZ524301:JPA524302 JYV524301:JYW524302 KIR524301:KIS524302 KSN524301:KSO524302 LCJ524301:LCK524302 LMF524301:LMG524302 LWB524301:LWC524302 MFX524301:MFY524302 MPT524301:MPU524302 MZP524301:MZQ524302 NJL524301:NJM524302 NTH524301:NTI524302 ODD524301:ODE524302 OMZ524301:ONA524302 OWV524301:OWW524302 PGR524301:PGS524302 PQN524301:PQO524302 QAJ524301:QAK524302 QKF524301:QKG524302 QUB524301:QUC524302 RDX524301:RDY524302 RNT524301:RNU524302 RXP524301:RXQ524302 SHL524301:SHM524302 SRH524301:SRI524302 TBD524301:TBE524302 TKZ524301:TLA524302 TUV524301:TUW524302 UER524301:UES524302 UON524301:UOO524302 UYJ524301:UYK524302 VIF524301:VIG524302 VSB524301:VSC524302 WBX524301:WBY524302 WLT524301:WLU524302 WVP524301:WVQ524302 H589837:I589838 JD589837:JE589838 SZ589837:TA589838 ACV589837:ACW589838 AMR589837:AMS589838 AWN589837:AWO589838 BGJ589837:BGK589838 BQF589837:BQG589838 CAB589837:CAC589838 CJX589837:CJY589838 CTT589837:CTU589838 DDP589837:DDQ589838 DNL589837:DNM589838 DXH589837:DXI589838 EHD589837:EHE589838 EQZ589837:ERA589838 FAV589837:FAW589838 FKR589837:FKS589838 FUN589837:FUO589838 GEJ589837:GEK589838 GOF589837:GOG589838 GYB589837:GYC589838 HHX589837:HHY589838 HRT589837:HRU589838 IBP589837:IBQ589838 ILL589837:ILM589838 IVH589837:IVI589838 JFD589837:JFE589838 JOZ589837:JPA589838 JYV589837:JYW589838 KIR589837:KIS589838 KSN589837:KSO589838 LCJ589837:LCK589838 LMF589837:LMG589838 LWB589837:LWC589838 MFX589837:MFY589838 MPT589837:MPU589838 MZP589837:MZQ589838 NJL589837:NJM589838 NTH589837:NTI589838 ODD589837:ODE589838 OMZ589837:ONA589838 OWV589837:OWW589838 PGR589837:PGS589838 PQN589837:PQO589838 QAJ589837:QAK589838 QKF589837:QKG589838 QUB589837:QUC589838 RDX589837:RDY589838 RNT589837:RNU589838 RXP589837:RXQ589838 SHL589837:SHM589838 SRH589837:SRI589838 TBD589837:TBE589838 TKZ589837:TLA589838 TUV589837:TUW589838 UER589837:UES589838 UON589837:UOO589838 UYJ589837:UYK589838 VIF589837:VIG589838 VSB589837:VSC589838 WBX589837:WBY589838 WLT589837:WLU589838 WVP589837:WVQ589838 H655373:I655374 JD655373:JE655374 SZ655373:TA655374 ACV655373:ACW655374 AMR655373:AMS655374 AWN655373:AWO655374 BGJ655373:BGK655374 BQF655373:BQG655374 CAB655373:CAC655374 CJX655373:CJY655374 CTT655373:CTU655374 DDP655373:DDQ655374 DNL655373:DNM655374 DXH655373:DXI655374 EHD655373:EHE655374 EQZ655373:ERA655374 FAV655373:FAW655374 FKR655373:FKS655374 FUN655373:FUO655374 GEJ655373:GEK655374 GOF655373:GOG655374 GYB655373:GYC655374 HHX655373:HHY655374 HRT655373:HRU655374 IBP655373:IBQ655374 ILL655373:ILM655374 IVH655373:IVI655374 JFD655373:JFE655374 JOZ655373:JPA655374 JYV655373:JYW655374 KIR655373:KIS655374 KSN655373:KSO655374 LCJ655373:LCK655374 LMF655373:LMG655374 LWB655373:LWC655374 MFX655373:MFY655374 MPT655373:MPU655374 MZP655373:MZQ655374 NJL655373:NJM655374 NTH655373:NTI655374 ODD655373:ODE655374 OMZ655373:ONA655374 OWV655373:OWW655374 PGR655373:PGS655374 PQN655373:PQO655374 QAJ655373:QAK655374 QKF655373:QKG655374 QUB655373:QUC655374 RDX655373:RDY655374 RNT655373:RNU655374 RXP655373:RXQ655374 SHL655373:SHM655374 SRH655373:SRI655374 TBD655373:TBE655374 TKZ655373:TLA655374 TUV655373:TUW655374 UER655373:UES655374 UON655373:UOO655374 UYJ655373:UYK655374 VIF655373:VIG655374 VSB655373:VSC655374 WBX655373:WBY655374 WLT655373:WLU655374 WVP655373:WVQ655374 H720909:I720910 JD720909:JE720910 SZ720909:TA720910 ACV720909:ACW720910 AMR720909:AMS720910 AWN720909:AWO720910 BGJ720909:BGK720910 BQF720909:BQG720910 CAB720909:CAC720910 CJX720909:CJY720910 CTT720909:CTU720910 DDP720909:DDQ720910 DNL720909:DNM720910 DXH720909:DXI720910 EHD720909:EHE720910 EQZ720909:ERA720910 FAV720909:FAW720910 FKR720909:FKS720910 FUN720909:FUO720910 GEJ720909:GEK720910 GOF720909:GOG720910 GYB720909:GYC720910 HHX720909:HHY720910 HRT720909:HRU720910 IBP720909:IBQ720910 ILL720909:ILM720910 IVH720909:IVI720910 JFD720909:JFE720910 JOZ720909:JPA720910 JYV720909:JYW720910 KIR720909:KIS720910 KSN720909:KSO720910 LCJ720909:LCK720910 LMF720909:LMG720910 LWB720909:LWC720910 MFX720909:MFY720910 MPT720909:MPU720910 MZP720909:MZQ720910 NJL720909:NJM720910 NTH720909:NTI720910 ODD720909:ODE720910 OMZ720909:ONA720910 OWV720909:OWW720910 PGR720909:PGS720910 PQN720909:PQO720910 QAJ720909:QAK720910 QKF720909:QKG720910 QUB720909:QUC720910 RDX720909:RDY720910 RNT720909:RNU720910 RXP720909:RXQ720910 SHL720909:SHM720910 SRH720909:SRI720910 TBD720909:TBE720910 TKZ720909:TLA720910 TUV720909:TUW720910 UER720909:UES720910 UON720909:UOO720910 UYJ720909:UYK720910 VIF720909:VIG720910 VSB720909:VSC720910 WBX720909:WBY720910 WLT720909:WLU720910 WVP720909:WVQ720910 H786445:I786446 JD786445:JE786446 SZ786445:TA786446 ACV786445:ACW786446 AMR786445:AMS786446 AWN786445:AWO786446 BGJ786445:BGK786446 BQF786445:BQG786446 CAB786445:CAC786446 CJX786445:CJY786446 CTT786445:CTU786446 DDP786445:DDQ786446 DNL786445:DNM786446 DXH786445:DXI786446 EHD786445:EHE786446 EQZ786445:ERA786446 FAV786445:FAW786446 FKR786445:FKS786446 FUN786445:FUO786446 GEJ786445:GEK786446 GOF786445:GOG786446 GYB786445:GYC786446 HHX786445:HHY786446 HRT786445:HRU786446 IBP786445:IBQ786446 ILL786445:ILM786446 IVH786445:IVI786446 JFD786445:JFE786446 JOZ786445:JPA786446 JYV786445:JYW786446 KIR786445:KIS786446 KSN786445:KSO786446 LCJ786445:LCK786446 LMF786445:LMG786446 LWB786445:LWC786446 MFX786445:MFY786446 MPT786445:MPU786446 MZP786445:MZQ786446 NJL786445:NJM786446 NTH786445:NTI786446 ODD786445:ODE786446 OMZ786445:ONA786446 OWV786445:OWW786446 PGR786445:PGS786446 PQN786445:PQO786446 QAJ786445:QAK786446 QKF786445:QKG786446 QUB786445:QUC786446 RDX786445:RDY786446 RNT786445:RNU786446 RXP786445:RXQ786446 SHL786445:SHM786446 SRH786445:SRI786446 TBD786445:TBE786446 TKZ786445:TLA786446 TUV786445:TUW786446 UER786445:UES786446 UON786445:UOO786446 UYJ786445:UYK786446 VIF786445:VIG786446 VSB786445:VSC786446 WBX786445:WBY786446 WLT786445:WLU786446 WVP786445:WVQ786446 H851981:I851982 JD851981:JE851982 SZ851981:TA851982 ACV851981:ACW851982 AMR851981:AMS851982 AWN851981:AWO851982 BGJ851981:BGK851982 BQF851981:BQG851982 CAB851981:CAC851982 CJX851981:CJY851982 CTT851981:CTU851982 DDP851981:DDQ851982 DNL851981:DNM851982 DXH851981:DXI851982 EHD851981:EHE851982 EQZ851981:ERA851982 FAV851981:FAW851982 FKR851981:FKS851982 FUN851981:FUO851982 GEJ851981:GEK851982 GOF851981:GOG851982 GYB851981:GYC851982 HHX851981:HHY851982 HRT851981:HRU851982 IBP851981:IBQ851982 ILL851981:ILM851982 IVH851981:IVI851982 JFD851981:JFE851982 JOZ851981:JPA851982 JYV851981:JYW851982 KIR851981:KIS851982 KSN851981:KSO851982 LCJ851981:LCK851982 LMF851981:LMG851982 LWB851981:LWC851982 MFX851981:MFY851982 MPT851981:MPU851982 MZP851981:MZQ851982 NJL851981:NJM851982 NTH851981:NTI851982 ODD851981:ODE851982 OMZ851981:ONA851982 OWV851981:OWW851982 PGR851981:PGS851982 PQN851981:PQO851982 QAJ851981:QAK851982 QKF851981:QKG851982 QUB851981:QUC851982 RDX851981:RDY851982 RNT851981:RNU851982 RXP851981:RXQ851982 SHL851981:SHM851982 SRH851981:SRI851982 TBD851981:TBE851982 TKZ851981:TLA851982 TUV851981:TUW851982 UER851981:UES851982 UON851981:UOO851982 UYJ851981:UYK851982 VIF851981:VIG851982 VSB851981:VSC851982 WBX851981:WBY851982 WLT851981:WLU851982 WVP851981:WVQ851982 H917517:I917518 JD917517:JE917518 SZ917517:TA917518 ACV917517:ACW917518 AMR917517:AMS917518 AWN917517:AWO917518 BGJ917517:BGK917518 BQF917517:BQG917518 CAB917517:CAC917518 CJX917517:CJY917518 CTT917517:CTU917518 DDP917517:DDQ917518 DNL917517:DNM917518 DXH917517:DXI917518 EHD917517:EHE917518 EQZ917517:ERA917518 FAV917517:FAW917518 FKR917517:FKS917518 FUN917517:FUO917518 GEJ917517:GEK917518 GOF917517:GOG917518 GYB917517:GYC917518 HHX917517:HHY917518 HRT917517:HRU917518 IBP917517:IBQ917518 ILL917517:ILM917518 IVH917517:IVI917518 JFD917517:JFE917518 JOZ917517:JPA917518 JYV917517:JYW917518 KIR917517:KIS917518 KSN917517:KSO917518 LCJ917517:LCK917518 LMF917517:LMG917518 LWB917517:LWC917518 MFX917517:MFY917518 MPT917517:MPU917518 MZP917517:MZQ917518 NJL917517:NJM917518 NTH917517:NTI917518 ODD917517:ODE917518 OMZ917517:ONA917518 OWV917517:OWW917518 PGR917517:PGS917518 PQN917517:PQO917518 QAJ917517:QAK917518 QKF917517:QKG917518 QUB917517:QUC917518 RDX917517:RDY917518 RNT917517:RNU917518 RXP917517:RXQ917518 SHL917517:SHM917518 SRH917517:SRI917518 TBD917517:TBE917518 TKZ917517:TLA917518 TUV917517:TUW917518 UER917517:UES917518 UON917517:UOO917518 UYJ917517:UYK917518 VIF917517:VIG917518 VSB917517:VSC917518 WBX917517:WBY917518 WLT917517:WLU917518 WVP917517:WVQ917518 H983053:I983054 JD983053:JE983054 SZ983053:TA983054 ACV983053:ACW983054 AMR983053:AMS983054 AWN983053:AWO983054 BGJ983053:BGK983054 BQF983053:BQG983054 CAB983053:CAC983054 CJX983053:CJY983054 CTT983053:CTU983054 DDP983053:DDQ983054 DNL983053:DNM983054 DXH983053:DXI983054 EHD983053:EHE983054 EQZ983053:ERA983054 FAV983053:FAW983054 FKR983053:FKS983054 FUN983053:FUO983054 GEJ983053:GEK983054 GOF983053:GOG983054 GYB983053:GYC983054 HHX983053:HHY983054 HRT983053:HRU983054 IBP983053:IBQ983054 ILL983053:ILM983054 IVH983053:IVI983054 JFD983053:JFE983054 JOZ983053:JPA983054 JYV983053:JYW983054 KIR983053:KIS983054 KSN983053:KSO983054 LCJ983053:LCK983054 LMF983053:LMG983054 LWB983053:LWC983054 MFX983053:MFY983054 MPT983053:MPU983054 MZP983053:MZQ983054 NJL983053:NJM983054 NTH983053:NTI983054 ODD983053:ODE983054 OMZ983053:ONA983054 OWV983053:OWW983054 PGR983053:PGS983054 PQN983053:PQO983054 QAJ983053:QAK983054 QKF983053:QKG983054 QUB983053:QUC983054 RDX983053:RDY983054 RNT983053:RNU983054 RXP983053:RXQ983054 SHL983053:SHM983054 SRH983053:SRI983054 TBD983053:TBE983054 TKZ983053:TLA983054 TUV983053:TUW983054 UER983053:UES983054 UON983053:UOO983054 UYJ983053:UYK983054 VIF983053:VIG983054 VSB983053:VSC983054 WBX983053:WBY983054 WLT983053:WLU983054 WVP983053:WVQ983054 H65532:I65533 JD65532:JE65533 SZ65532:TA65533 ACV65532:ACW65533 AMR65532:AMS65533 AWN65532:AWO65533 BGJ65532:BGK65533 BQF65532:BQG65533 CAB65532:CAC65533 CJX65532:CJY65533 CTT65532:CTU65533 DDP65532:DDQ65533 DNL65532:DNM65533 DXH65532:DXI65533 EHD65532:EHE65533 EQZ65532:ERA65533 FAV65532:FAW65533 FKR65532:FKS65533 FUN65532:FUO65533 GEJ65532:GEK65533 GOF65532:GOG65533 GYB65532:GYC65533 HHX65532:HHY65533 HRT65532:HRU65533 IBP65532:IBQ65533 ILL65532:ILM65533 IVH65532:IVI65533 JFD65532:JFE65533 JOZ65532:JPA65533 JYV65532:JYW65533 KIR65532:KIS65533 KSN65532:KSO65533 LCJ65532:LCK65533 LMF65532:LMG65533 LWB65532:LWC65533 MFX65532:MFY65533 MPT65532:MPU65533 MZP65532:MZQ65533 NJL65532:NJM65533 NTH65532:NTI65533 ODD65532:ODE65533 OMZ65532:ONA65533 OWV65532:OWW65533 PGR65532:PGS65533 PQN65532:PQO65533 QAJ65532:QAK65533 QKF65532:QKG65533 QUB65532:QUC65533 RDX65532:RDY65533 RNT65532:RNU65533 RXP65532:RXQ65533 SHL65532:SHM65533 SRH65532:SRI65533 TBD65532:TBE65533 TKZ65532:TLA65533 TUV65532:TUW65533 UER65532:UES65533 UON65532:UOO65533 UYJ65532:UYK65533 VIF65532:VIG65533 VSB65532:VSC65533 WBX65532:WBY65533 WLT65532:WLU65533 WVP65532:WVQ65533 H131068:I131069 JD131068:JE131069 SZ131068:TA131069 ACV131068:ACW131069 AMR131068:AMS131069 AWN131068:AWO131069 BGJ131068:BGK131069 BQF131068:BQG131069 CAB131068:CAC131069 CJX131068:CJY131069 CTT131068:CTU131069 DDP131068:DDQ131069 DNL131068:DNM131069 DXH131068:DXI131069 EHD131068:EHE131069 EQZ131068:ERA131069 FAV131068:FAW131069 FKR131068:FKS131069 FUN131068:FUO131069 GEJ131068:GEK131069 GOF131068:GOG131069 GYB131068:GYC131069 HHX131068:HHY131069 HRT131068:HRU131069 IBP131068:IBQ131069 ILL131068:ILM131069 IVH131068:IVI131069 JFD131068:JFE131069 JOZ131068:JPA131069 JYV131068:JYW131069 KIR131068:KIS131069 KSN131068:KSO131069 LCJ131068:LCK131069 LMF131068:LMG131069 LWB131068:LWC131069 MFX131068:MFY131069 MPT131068:MPU131069 MZP131068:MZQ131069 NJL131068:NJM131069 NTH131068:NTI131069 ODD131068:ODE131069 OMZ131068:ONA131069 OWV131068:OWW131069 PGR131068:PGS131069 PQN131068:PQO131069 QAJ131068:QAK131069 QKF131068:QKG131069 QUB131068:QUC131069 RDX131068:RDY131069 RNT131068:RNU131069 RXP131068:RXQ131069 SHL131068:SHM131069 SRH131068:SRI131069 TBD131068:TBE131069 TKZ131068:TLA131069 TUV131068:TUW131069 UER131068:UES131069 UON131068:UOO131069 UYJ131068:UYK131069 VIF131068:VIG131069 VSB131068:VSC131069 WBX131068:WBY131069 WLT131068:WLU131069 WVP131068:WVQ131069 H196604:I196605 JD196604:JE196605 SZ196604:TA196605 ACV196604:ACW196605 AMR196604:AMS196605 AWN196604:AWO196605 BGJ196604:BGK196605 BQF196604:BQG196605 CAB196604:CAC196605 CJX196604:CJY196605 CTT196604:CTU196605 DDP196604:DDQ196605 DNL196604:DNM196605 DXH196604:DXI196605 EHD196604:EHE196605 EQZ196604:ERA196605 FAV196604:FAW196605 FKR196604:FKS196605 FUN196604:FUO196605 GEJ196604:GEK196605 GOF196604:GOG196605 GYB196604:GYC196605 HHX196604:HHY196605 HRT196604:HRU196605 IBP196604:IBQ196605 ILL196604:ILM196605 IVH196604:IVI196605 JFD196604:JFE196605 JOZ196604:JPA196605 JYV196604:JYW196605 KIR196604:KIS196605 KSN196604:KSO196605 LCJ196604:LCK196605 LMF196604:LMG196605 LWB196604:LWC196605 MFX196604:MFY196605 MPT196604:MPU196605 MZP196604:MZQ196605 NJL196604:NJM196605 NTH196604:NTI196605 ODD196604:ODE196605 OMZ196604:ONA196605 OWV196604:OWW196605 PGR196604:PGS196605 PQN196604:PQO196605 QAJ196604:QAK196605 QKF196604:QKG196605 QUB196604:QUC196605 RDX196604:RDY196605 RNT196604:RNU196605 RXP196604:RXQ196605 SHL196604:SHM196605 SRH196604:SRI196605 TBD196604:TBE196605 TKZ196604:TLA196605 TUV196604:TUW196605 UER196604:UES196605 UON196604:UOO196605 UYJ196604:UYK196605 VIF196604:VIG196605 VSB196604:VSC196605 WBX196604:WBY196605 WLT196604:WLU196605 WVP196604:WVQ196605 H262140:I262141 JD262140:JE262141 SZ262140:TA262141 ACV262140:ACW262141 AMR262140:AMS262141 AWN262140:AWO262141 BGJ262140:BGK262141 BQF262140:BQG262141 CAB262140:CAC262141 CJX262140:CJY262141 CTT262140:CTU262141 DDP262140:DDQ262141 DNL262140:DNM262141 DXH262140:DXI262141 EHD262140:EHE262141 EQZ262140:ERA262141 FAV262140:FAW262141 FKR262140:FKS262141 FUN262140:FUO262141 GEJ262140:GEK262141 GOF262140:GOG262141 GYB262140:GYC262141 HHX262140:HHY262141 HRT262140:HRU262141 IBP262140:IBQ262141 ILL262140:ILM262141 IVH262140:IVI262141 JFD262140:JFE262141 JOZ262140:JPA262141 JYV262140:JYW262141 KIR262140:KIS262141 KSN262140:KSO262141 LCJ262140:LCK262141 LMF262140:LMG262141 LWB262140:LWC262141 MFX262140:MFY262141 MPT262140:MPU262141 MZP262140:MZQ262141 NJL262140:NJM262141 NTH262140:NTI262141 ODD262140:ODE262141 OMZ262140:ONA262141 OWV262140:OWW262141 PGR262140:PGS262141 PQN262140:PQO262141 QAJ262140:QAK262141 QKF262140:QKG262141 QUB262140:QUC262141 RDX262140:RDY262141 RNT262140:RNU262141 RXP262140:RXQ262141 SHL262140:SHM262141 SRH262140:SRI262141 TBD262140:TBE262141 TKZ262140:TLA262141 TUV262140:TUW262141 UER262140:UES262141 UON262140:UOO262141 UYJ262140:UYK262141 VIF262140:VIG262141 VSB262140:VSC262141 WBX262140:WBY262141 WLT262140:WLU262141 WVP262140:WVQ262141 H327676:I327677 JD327676:JE327677 SZ327676:TA327677 ACV327676:ACW327677 AMR327676:AMS327677 AWN327676:AWO327677 BGJ327676:BGK327677 BQF327676:BQG327677 CAB327676:CAC327677 CJX327676:CJY327677 CTT327676:CTU327677 DDP327676:DDQ327677 DNL327676:DNM327677 DXH327676:DXI327677 EHD327676:EHE327677 EQZ327676:ERA327677 FAV327676:FAW327677 FKR327676:FKS327677 FUN327676:FUO327677 GEJ327676:GEK327677 GOF327676:GOG327677 GYB327676:GYC327677 HHX327676:HHY327677 HRT327676:HRU327677 IBP327676:IBQ327677 ILL327676:ILM327677 IVH327676:IVI327677 JFD327676:JFE327677 JOZ327676:JPA327677 JYV327676:JYW327677 KIR327676:KIS327677 KSN327676:KSO327677 LCJ327676:LCK327677 LMF327676:LMG327677 LWB327676:LWC327677 MFX327676:MFY327677 MPT327676:MPU327677 MZP327676:MZQ327677 NJL327676:NJM327677 NTH327676:NTI327677 ODD327676:ODE327677 OMZ327676:ONA327677 OWV327676:OWW327677 PGR327676:PGS327677 PQN327676:PQO327677 QAJ327676:QAK327677 QKF327676:QKG327677 QUB327676:QUC327677 RDX327676:RDY327677 RNT327676:RNU327677 RXP327676:RXQ327677 SHL327676:SHM327677 SRH327676:SRI327677 TBD327676:TBE327677 TKZ327676:TLA327677 TUV327676:TUW327677 UER327676:UES327677 UON327676:UOO327677 UYJ327676:UYK327677 VIF327676:VIG327677 VSB327676:VSC327677 WBX327676:WBY327677 WLT327676:WLU327677 WVP327676:WVQ327677 H393212:I393213 JD393212:JE393213 SZ393212:TA393213 ACV393212:ACW393213 AMR393212:AMS393213 AWN393212:AWO393213 BGJ393212:BGK393213 BQF393212:BQG393213 CAB393212:CAC393213 CJX393212:CJY393213 CTT393212:CTU393213 DDP393212:DDQ393213 DNL393212:DNM393213 DXH393212:DXI393213 EHD393212:EHE393213 EQZ393212:ERA393213 FAV393212:FAW393213 FKR393212:FKS393213 FUN393212:FUO393213 GEJ393212:GEK393213 GOF393212:GOG393213 GYB393212:GYC393213 HHX393212:HHY393213 HRT393212:HRU393213 IBP393212:IBQ393213 ILL393212:ILM393213 IVH393212:IVI393213 JFD393212:JFE393213 JOZ393212:JPA393213 JYV393212:JYW393213 KIR393212:KIS393213 KSN393212:KSO393213 LCJ393212:LCK393213 LMF393212:LMG393213 LWB393212:LWC393213 MFX393212:MFY393213 MPT393212:MPU393213 MZP393212:MZQ393213 NJL393212:NJM393213 NTH393212:NTI393213 ODD393212:ODE393213 OMZ393212:ONA393213 OWV393212:OWW393213 PGR393212:PGS393213 PQN393212:PQO393213 QAJ393212:QAK393213 QKF393212:QKG393213 QUB393212:QUC393213 RDX393212:RDY393213 RNT393212:RNU393213 RXP393212:RXQ393213 SHL393212:SHM393213 SRH393212:SRI393213 TBD393212:TBE393213 TKZ393212:TLA393213 TUV393212:TUW393213 UER393212:UES393213 UON393212:UOO393213 UYJ393212:UYK393213 VIF393212:VIG393213 VSB393212:VSC393213 WBX393212:WBY393213 WLT393212:WLU393213 WVP393212:WVQ393213 H458748:I458749 JD458748:JE458749 SZ458748:TA458749 ACV458748:ACW458749 AMR458748:AMS458749 AWN458748:AWO458749 BGJ458748:BGK458749 BQF458748:BQG458749 CAB458748:CAC458749 CJX458748:CJY458749 CTT458748:CTU458749 DDP458748:DDQ458749 DNL458748:DNM458749 DXH458748:DXI458749 EHD458748:EHE458749 EQZ458748:ERA458749 FAV458748:FAW458749 FKR458748:FKS458749 FUN458748:FUO458749 GEJ458748:GEK458749 GOF458748:GOG458749 GYB458748:GYC458749 HHX458748:HHY458749 HRT458748:HRU458749 IBP458748:IBQ458749 ILL458748:ILM458749 IVH458748:IVI458749 JFD458748:JFE458749 JOZ458748:JPA458749 JYV458748:JYW458749 KIR458748:KIS458749 KSN458748:KSO458749 LCJ458748:LCK458749 LMF458748:LMG458749 LWB458748:LWC458749 MFX458748:MFY458749 MPT458748:MPU458749 MZP458748:MZQ458749 NJL458748:NJM458749 NTH458748:NTI458749 ODD458748:ODE458749 OMZ458748:ONA458749 OWV458748:OWW458749 PGR458748:PGS458749 PQN458748:PQO458749 QAJ458748:QAK458749 QKF458748:QKG458749 QUB458748:QUC458749 RDX458748:RDY458749 RNT458748:RNU458749 RXP458748:RXQ458749 SHL458748:SHM458749 SRH458748:SRI458749 TBD458748:TBE458749 TKZ458748:TLA458749 TUV458748:TUW458749 UER458748:UES458749 UON458748:UOO458749 UYJ458748:UYK458749 VIF458748:VIG458749 VSB458748:VSC458749 WBX458748:WBY458749 WLT458748:WLU458749 WVP458748:WVQ458749 H524284:I524285 JD524284:JE524285 SZ524284:TA524285 ACV524284:ACW524285 AMR524284:AMS524285 AWN524284:AWO524285 BGJ524284:BGK524285 BQF524284:BQG524285 CAB524284:CAC524285 CJX524284:CJY524285 CTT524284:CTU524285 DDP524284:DDQ524285 DNL524284:DNM524285 DXH524284:DXI524285 EHD524284:EHE524285 EQZ524284:ERA524285 FAV524284:FAW524285 FKR524284:FKS524285 FUN524284:FUO524285 GEJ524284:GEK524285 GOF524284:GOG524285 GYB524284:GYC524285 HHX524284:HHY524285 HRT524284:HRU524285 IBP524284:IBQ524285 ILL524284:ILM524285 IVH524284:IVI524285 JFD524284:JFE524285 JOZ524284:JPA524285 JYV524284:JYW524285 KIR524284:KIS524285 KSN524284:KSO524285 LCJ524284:LCK524285 LMF524284:LMG524285 LWB524284:LWC524285 MFX524284:MFY524285 MPT524284:MPU524285 MZP524284:MZQ524285 NJL524284:NJM524285 NTH524284:NTI524285 ODD524284:ODE524285 OMZ524284:ONA524285 OWV524284:OWW524285 PGR524284:PGS524285 PQN524284:PQO524285 QAJ524284:QAK524285 QKF524284:QKG524285 QUB524284:QUC524285 RDX524284:RDY524285 RNT524284:RNU524285 RXP524284:RXQ524285 SHL524284:SHM524285 SRH524284:SRI524285 TBD524284:TBE524285 TKZ524284:TLA524285 TUV524284:TUW524285 UER524284:UES524285 UON524284:UOO524285 UYJ524284:UYK524285 VIF524284:VIG524285 VSB524284:VSC524285 WBX524284:WBY524285 WLT524284:WLU524285 WVP524284:WVQ524285 H589820:I589821 JD589820:JE589821 SZ589820:TA589821 ACV589820:ACW589821 AMR589820:AMS589821 AWN589820:AWO589821 BGJ589820:BGK589821 BQF589820:BQG589821 CAB589820:CAC589821 CJX589820:CJY589821 CTT589820:CTU589821 DDP589820:DDQ589821 DNL589820:DNM589821 DXH589820:DXI589821 EHD589820:EHE589821 EQZ589820:ERA589821 FAV589820:FAW589821 FKR589820:FKS589821 FUN589820:FUO589821 GEJ589820:GEK589821 GOF589820:GOG589821 GYB589820:GYC589821 HHX589820:HHY589821 HRT589820:HRU589821 IBP589820:IBQ589821 ILL589820:ILM589821 IVH589820:IVI589821 JFD589820:JFE589821 JOZ589820:JPA589821 JYV589820:JYW589821 KIR589820:KIS589821 KSN589820:KSO589821 LCJ589820:LCK589821 LMF589820:LMG589821 LWB589820:LWC589821 MFX589820:MFY589821 MPT589820:MPU589821 MZP589820:MZQ589821 NJL589820:NJM589821 NTH589820:NTI589821 ODD589820:ODE589821 OMZ589820:ONA589821 OWV589820:OWW589821 PGR589820:PGS589821 PQN589820:PQO589821 QAJ589820:QAK589821 QKF589820:QKG589821 QUB589820:QUC589821 RDX589820:RDY589821 RNT589820:RNU589821 RXP589820:RXQ589821 SHL589820:SHM589821 SRH589820:SRI589821 TBD589820:TBE589821 TKZ589820:TLA589821 TUV589820:TUW589821 UER589820:UES589821 UON589820:UOO589821 UYJ589820:UYK589821 VIF589820:VIG589821 VSB589820:VSC589821 WBX589820:WBY589821 WLT589820:WLU589821 WVP589820:WVQ589821 H655356:I655357 JD655356:JE655357 SZ655356:TA655357 ACV655356:ACW655357 AMR655356:AMS655357 AWN655356:AWO655357 BGJ655356:BGK655357 BQF655356:BQG655357 CAB655356:CAC655357 CJX655356:CJY655357 CTT655356:CTU655357 DDP655356:DDQ655357 DNL655356:DNM655357 DXH655356:DXI655357 EHD655356:EHE655357 EQZ655356:ERA655357 FAV655356:FAW655357 FKR655356:FKS655357 FUN655356:FUO655357 GEJ655356:GEK655357 GOF655356:GOG655357 GYB655356:GYC655357 HHX655356:HHY655357 HRT655356:HRU655357 IBP655356:IBQ655357 ILL655356:ILM655357 IVH655356:IVI655357 JFD655356:JFE655357 JOZ655356:JPA655357 JYV655356:JYW655357 KIR655356:KIS655357 KSN655356:KSO655357 LCJ655356:LCK655357 LMF655356:LMG655357 LWB655356:LWC655357 MFX655356:MFY655357 MPT655356:MPU655357 MZP655356:MZQ655357 NJL655356:NJM655357 NTH655356:NTI655357 ODD655356:ODE655357 OMZ655356:ONA655357 OWV655356:OWW655357 PGR655356:PGS655357 PQN655356:PQO655357 QAJ655356:QAK655357 QKF655356:QKG655357 QUB655356:QUC655357 RDX655356:RDY655357 RNT655356:RNU655357 RXP655356:RXQ655357 SHL655356:SHM655357 SRH655356:SRI655357 TBD655356:TBE655357 TKZ655356:TLA655357 TUV655356:TUW655357 UER655356:UES655357 UON655356:UOO655357 UYJ655356:UYK655357 VIF655356:VIG655357 VSB655356:VSC655357 WBX655356:WBY655357 WLT655356:WLU655357 WVP655356:WVQ655357 H720892:I720893 JD720892:JE720893 SZ720892:TA720893 ACV720892:ACW720893 AMR720892:AMS720893 AWN720892:AWO720893 BGJ720892:BGK720893 BQF720892:BQG720893 CAB720892:CAC720893 CJX720892:CJY720893 CTT720892:CTU720893 DDP720892:DDQ720893 DNL720892:DNM720893 DXH720892:DXI720893 EHD720892:EHE720893 EQZ720892:ERA720893 FAV720892:FAW720893 FKR720892:FKS720893 FUN720892:FUO720893 GEJ720892:GEK720893 GOF720892:GOG720893 GYB720892:GYC720893 HHX720892:HHY720893 HRT720892:HRU720893 IBP720892:IBQ720893 ILL720892:ILM720893 IVH720892:IVI720893 JFD720892:JFE720893 JOZ720892:JPA720893 JYV720892:JYW720893 KIR720892:KIS720893 KSN720892:KSO720893 LCJ720892:LCK720893 LMF720892:LMG720893 LWB720892:LWC720893 MFX720892:MFY720893 MPT720892:MPU720893 MZP720892:MZQ720893 NJL720892:NJM720893 NTH720892:NTI720893 ODD720892:ODE720893 OMZ720892:ONA720893 OWV720892:OWW720893 PGR720892:PGS720893 PQN720892:PQO720893 QAJ720892:QAK720893 QKF720892:QKG720893 QUB720892:QUC720893 RDX720892:RDY720893 RNT720892:RNU720893 RXP720892:RXQ720893 SHL720892:SHM720893 SRH720892:SRI720893 TBD720892:TBE720893 TKZ720892:TLA720893 TUV720892:TUW720893 UER720892:UES720893 UON720892:UOO720893 UYJ720892:UYK720893 VIF720892:VIG720893 VSB720892:VSC720893 WBX720892:WBY720893 WLT720892:WLU720893 WVP720892:WVQ720893 H786428:I786429 JD786428:JE786429 SZ786428:TA786429 ACV786428:ACW786429 AMR786428:AMS786429 AWN786428:AWO786429 BGJ786428:BGK786429 BQF786428:BQG786429 CAB786428:CAC786429 CJX786428:CJY786429 CTT786428:CTU786429 DDP786428:DDQ786429 DNL786428:DNM786429 DXH786428:DXI786429 EHD786428:EHE786429 EQZ786428:ERA786429 FAV786428:FAW786429 FKR786428:FKS786429 FUN786428:FUO786429 GEJ786428:GEK786429 GOF786428:GOG786429 GYB786428:GYC786429 HHX786428:HHY786429 HRT786428:HRU786429 IBP786428:IBQ786429 ILL786428:ILM786429 IVH786428:IVI786429 JFD786428:JFE786429 JOZ786428:JPA786429 JYV786428:JYW786429 KIR786428:KIS786429 KSN786428:KSO786429 LCJ786428:LCK786429 LMF786428:LMG786429 LWB786428:LWC786429 MFX786428:MFY786429 MPT786428:MPU786429 MZP786428:MZQ786429 NJL786428:NJM786429 NTH786428:NTI786429 ODD786428:ODE786429 OMZ786428:ONA786429 OWV786428:OWW786429 PGR786428:PGS786429 PQN786428:PQO786429 QAJ786428:QAK786429 QKF786428:QKG786429 QUB786428:QUC786429 RDX786428:RDY786429 RNT786428:RNU786429 RXP786428:RXQ786429 SHL786428:SHM786429 SRH786428:SRI786429 TBD786428:TBE786429 TKZ786428:TLA786429 TUV786428:TUW786429 UER786428:UES786429 UON786428:UOO786429 UYJ786428:UYK786429 VIF786428:VIG786429 VSB786428:VSC786429 WBX786428:WBY786429 WLT786428:WLU786429 WVP786428:WVQ786429 H851964:I851965 JD851964:JE851965 SZ851964:TA851965 ACV851964:ACW851965 AMR851964:AMS851965 AWN851964:AWO851965 BGJ851964:BGK851965 BQF851964:BQG851965 CAB851964:CAC851965 CJX851964:CJY851965 CTT851964:CTU851965 DDP851964:DDQ851965 DNL851964:DNM851965 DXH851964:DXI851965 EHD851964:EHE851965 EQZ851964:ERA851965 FAV851964:FAW851965 FKR851964:FKS851965 FUN851964:FUO851965 GEJ851964:GEK851965 GOF851964:GOG851965 GYB851964:GYC851965 HHX851964:HHY851965 HRT851964:HRU851965 IBP851964:IBQ851965 ILL851964:ILM851965 IVH851964:IVI851965 JFD851964:JFE851965 JOZ851964:JPA851965 JYV851964:JYW851965 KIR851964:KIS851965 KSN851964:KSO851965 LCJ851964:LCK851965 LMF851964:LMG851965 LWB851964:LWC851965 MFX851964:MFY851965 MPT851964:MPU851965 MZP851964:MZQ851965 NJL851964:NJM851965 NTH851964:NTI851965 ODD851964:ODE851965 OMZ851964:ONA851965 OWV851964:OWW851965 PGR851964:PGS851965 PQN851964:PQO851965 QAJ851964:QAK851965 QKF851964:QKG851965 QUB851964:QUC851965 RDX851964:RDY851965 RNT851964:RNU851965 RXP851964:RXQ851965 SHL851964:SHM851965 SRH851964:SRI851965 TBD851964:TBE851965 TKZ851964:TLA851965 TUV851964:TUW851965 UER851964:UES851965 UON851964:UOO851965 UYJ851964:UYK851965 VIF851964:VIG851965 VSB851964:VSC851965 WBX851964:WBY851965 WLT851964:WLU851965 WVP851964:WVQ851965 H917500:I917501 JD917500:JE917501 SZ917500:TA917501 ACV917500:ACW917501 AMR917500:AMS917501 AWN917500:AWO917501 BGJ917500:BGK917501 BQF917500:BQG917501 CAB917500:CAC917501 CJX917500:CJY917501 CTT917500:CTU917501 DDP917500:DDQ917501 DNL917500:DNM917501 DXH917500:DXI917501 EHD917500:EHE917501 EQZ917500:ERA917501 FAV917500:FAW917501 FKR917500:FKS917501 FUN917500:FUO917501 GEJ917500:GEK917501 GOF917500:GOG917501 GYB917500:GYC917501 HHX917500:HHY917501 HRT917500:HRU917501 IBP917500:IBQ917501 ILL917500:ILM917501 IVH917500:IVI917501 JFD917500:JFE917501 JOZ917500:JPA917501 JYV917500:JYW917501 KIR917500:KIS917501 KSN917500:KSO917501 LCJ917500:LCK917501 LMF917500:LMG917501 LWB917500:LWC917501 MFX917500:MFY917501 MPT917500:MPU917501 MZP917500:MZQ917501 NJL917500:NJM917501 NTH917500:NTI917501 ODD917500:ODE917501 OMZ917500:ONA917501 OWV917500:OWW917501 PGR917500:PGS917501 PQN917500:PQO917501 QAJ917500:QAK917501 QKF917500:QKG917501 QUB917500:QUC917501 RDX917500:RDY917501 RNT917500:RNU917501 RXP917500:RXQ917501 SHL917500:SHM917501 SRH917500:SRI917501 TBD917500:TBE917501 TKZ917500:TLA917501 TUV917500:TUW917501 UER917500:UES917501 UON917500:UOO917501 UYJ917500:UYK917501 VIF917500:VIG917501 VSB917500:VSC917501 WBX917500:WBY917501 WLT917500:WLU917501 WVP917500:WVQ917501 H983036:I983037 JD983036:JE983037 SZ983036:TA983037 ACV983036:ACW983037 AMR983036:AMS983037 AWN983036:AWO983037 BGJ983036:BGK983037 BQF983036:BQG983037 CAB983036:CAC983037 CJX983036:CJY983037 CTT983036:CTU983037 DDP983036:DDQ983037 DNL983036:DNM983037 DXH983036:DXI983037 EHD983036:EHE983037 EQZ983036:ERA983037 FAV983036:FAW983037 FKR983036:FKS983037 FUN983036:FUO983037 GEJ983036:GEK983037 GOF983036:GOG983037 GYB983036:GYC983037 HHX983036:HHY983037 HRT983036:HRU983037 IBP983036:IBQ983037 ILL983036:ILM983037 IVH983036:IVI983037 JFD983036:JFE983037 JOZ983036:JPA983037 JYV983036:JYW983037 KIR983036:KIS983037 KSN983036:KSO983037 LCJ983036:LCK983037 LMF983036:LMG983037 LWB983036:LWC983037 MFX983036:MFY983037 MPT983036:MPU983037 MZP983036:MZQ983037 NJL983036:NJM983037 NTH983036:NTI983037 ODD983036:ODE983037 OMZ983036:ONA983037 OWV983036:OWW983037 PGR983036:PGS983037 PQN983036:PQO983037 QAJ983036:QAK983037 QKF983036:QKG983037 QUB983036:QUC983037 RDX983036:RDY983037 RNT983036:RNU983037 RXP983036:RXQ983037 SHL983036:SHM983037 SRH983036:SRI983037 TBD983036:TBE983037 TKZ983036:TLA983037 TUV983036:TUW983037 UER983036:UES983037 UON983036:UOO983037 UYJ983036:UYK983037 VIF983036:VIG983037 VSB983036:VSC983037 WBX983036:WBY983037 WLT983036:WLU983037 WVP983036:WVQ983037 H65526:I65526 JD65526:JE65526 SZ65526:TA65526 ACV65526:ACW65526 AMR65526:AMS65526 AWN65526:AWO65526 BGJ65526:BGK65526 BQF65526:BQG65526 CAB65526:CAC65526 CJX65526:CJY65526 CTT65526:CTU65526 DDP65526:DDQ65526 DNL65526:DNM65526 DXH65526:DXI65526 EHD65526:EHE65526 EQZ65526:ERA65526 FAV65526:FAW65526 FKR65526:FKS65526 FUN65526:FUO65526 GEJ65526:GEK65526 GOF65526:GOG65526 GYB65526:GYC65526 HHX65526:HHY65526 HRT65526:HRU65526 IBP65526:IBQ65526 ILL65526:ILM65526 IVH65526:IVI65526 JFD65526:JFE65526 JOZ65526:JPA65526 JYV65526:JYW65526 KIR65526:KIS65526 KSN65526:KSO65526 LCJ65526:LCK65526 LMF65526:LMG65526 LWB65526:LWC65526 MFX65526:MFY65526 MPT65526:MPU65526 MZP65526:MZQ65526 NJL65526:NJM65526 NTH65526:NTI65526 ODD65526:ODE65526 OMZ65526:ONA65526 OWV65526:OWW65526 PGR65526:PGS65526 PQN65526:PQO65526 QAJ65526:QAK65526 QKF65526:QKG65526 QUB65526:QUC65526 RDX65526:RDY65526 RNT65526:RNU65526 RXP65526:RXQ65526 SHL65526:SHM65526 SRH65526:SRI65526 TBD65526:TBE65526 TKZ65526:TLA65526 TUV65526:TUW65526 UER65526:UES65526 UON65526:UOO65526 UYJ65526:UYK65526 VIF65526:VIG65526 VSB65526:VSC65526 WBX65526:WBY65526 WLT65526:WLU65526 WVP65526:WVQ65526 H131062:I131062 JD131062:JE131062 SZ131062:TA131062 ACV131062:ACW131062 AMR131062:AMS131062 AWN131062:AWO131062 BGJ131062:BGK131062 BQF131062:BQG131062 CAB131062:CAC131062 CJX131062:CJY131062 CTT131062:CTU131062 DDP131062:DDQ131062 DNL131062:DNM131062 DXH131062:DXI131062 EHD131062:EHE131062 EQZ131062:ERA131062 FAV131062:FAW131062 FKR131062:FKS131062 FUN131062:FUO131062 GEJ131062:GEK131062 GOF131062:GOG131062 GYB131062:GYC131062 HHX131062:HHY131062 HRT131062:HRU131062 IBP131062:IBQ131062 ILL131062:ILM131062 IVH131062:IVI131062 JFD131062:JFE131062 JOZ131062:JPA131062 JYV131062:JYW131062 KIR131062:KIS131062 KSN131062:KSO131062 LCJ131062:LCK131062 LMF131062:LMG131062 LWB131062:LWC131062 MFX131062:MFY131062 MPT131062:MPU131062 MZP131062:MZQ131062 NJL131062:NJM131062 NTH131062:NTI131062 ODD131062:ODE131062 OMZ131062:ONA131062 OWV131062:OWW131062 PGR131062:PGS131062 PQN131062:PQO131062 QAJ131062:QAK131062 QKF131062:QKG131062 QUB131062:QUC131062 RDX131062:RDY131062 RNT131062:RNU131062 RXP131062:RXQ131062 SHL131062:SHM131062 SRH131062:SRI131062 TBD131062:TBE131062 TKZ131062:TLA131062 TUV131062:TUW131062 UER131062:UES131062 UON131062:UOO131062 UYJ131062:UYK131062 VIF131062:VIG131062 VSB131062:VSC131062 WBX131062:WBY131062 WLT131062:WLU131062 WVP131062:WVQ131062 H196598:I196598 JD196598:JE196598 SZ196598:TA196598 ACV196598:ACW196598 AMR196598:AMS196598 AWN196598:AWO196598 BGJ196598:BGK196598 BQF196598:BQG196598 CAB196598:CAC196598 CJX196598:CJY196598 CTT196598:CTU196598 DDP196598:DDQ196598 DNL196598:DNM196598 DXH196598:DXI196598 EHD196598:EHE196598 EQZ196598:ERA196598 FAV196598:FAW196598 FKR196598:FKS196598 FUN196598:FUO196598 GEJ196598:GEK196598 GOF196598:GOG196598 GYB196598:GYC196598 HHX196598:HHY196598 HRT196598:HRU196598 IBP196598:IBQ196598 ILL196598:ILM196598 IVH196598:IVI196598 JFD196598:JFE196598 JOZ196598:JPA196598 JYV196598:JYW196598 KIR196598:KIS196598 KSN196598:KSO196598 LCJ196598:LCK196598 LMF196598:LMG196598 LWB196598:LWC196598 MFX196598:MFY196598 MPT196598:MPU196598 MZP196598:MZQ196598 NJL196598:NJM196598 NTH196598:NTI196598 ODD196598:ODE196598 OMZ196598:ONA196598 OWV196598:OWW196598 PGR196598:PGS196598 PQN196598:PQO196598 QAJ196598:QAK196598 QKF196598:QKG196598 QUB196598:QUC196598 RDX196598:RDY196598 RNT196598:RNU196598 RXP196598:RXQ196598 SHL196598:SHM196598 SRH196598:SRI196598 TBD196598:TBE196598 TKZ196598:TLA196598 TUV196598:TUW196598 UER196598:UES196598 UON196598:UOO196598 UYJ196598:UYK196598 VIF196598:VIG196598 VSB196598:VSC196598 WBX196598:WBY196598 WLT196598:WLU196598 WVP196598:WVQ196598 H262134:I262134 JD262134:JE262134 SZ262134:TA262134 ACV262134:ACW262134 AMR262134:AMS262134 AWN262134:AWO262134 BGJ262134:BGK262134 BQF262134:BQG262134 CAB262134:CAC262134 CJX262134:CJY262134 CTT262134:CTU262134 DDP262134:DDQ262134 DNL262134:DNM262134 DXH262134:DXI262134 EHD262134:EHE262134 EQZ262134:ERA262134 FAV262134:FAW262134 FKR262134:FKS262134 FUN262134:FUO262134 GEJ262134:GEK262134 GOF262134:GOG262134 GYB262134:GYC262134 HHX262134:HHY262134 HRT262134:HRU262134 IBP262134:IBQ262134 ILL262134:ILM262134 IVH262134:IVI262134 JFD262134:JFE262134 JOZ262134:JPA262134 JYV262134:JYW262134 KIR262134:KIS262134 KSN262134:KSO262134 LCJ262134:LCK262134 LMF262134:LMG262134 LWB262134:LWC262134 MFX262134:MFY262134 MPT262134:MPU262134 MZP262134:MZQ262134 NJL262134:NJM262134 NTH262134:NTI262134 ODD262134:ODE262134 OMZ262134:ONA262134 OWV262134:OWW262134 PGR262134:PGS262134 PQN262134:PQO262134 QAJ262134:QAK262134 QKF262134:QKG262134 QUB262134:QUC262134 RDX262134:RDY262134 RNT262134:RNU262134 RXP262134:RXQ262134 SHL262134:SHM262134 SRH262134:SRI262134 TBD262134:TBE262134 TKZ262134:TLA262134 TUV262134:TUW262134 UER262134:UES262134 UON262134:UOO262134 UYJ262134:UYK262134 VIF262134:VIG262134 VSB262134:VSC262134 WBX262134:WBY262134 WLT262134:WLU262134 WVP262134:WVQ262134 H327670:I327670 JD327670:JE327670 SZ327670:TA327670 ACV327670:ACW327670 AMR327670:AMS327670 AWN327670:AWO327670 BGJ327670:BGK327670 BQF327670:BQG327670 CAB327670:CAC327670 CJX327670:CJY327670 CTT327670:CTU327670 DDP327670:DDQ327670 DNL327670:DNM327670 DXH327670:DXI327670 EHD327670:EHE327670 EQZ327670:ERA327670 FAV327670:FAW327670 FKR327670:FKS327670 FUN327670:FUO327670 GEJ327670:GEK327670 GOF327670:GOG327670 GYB327670:GYC327670 HHX327670:HHY327670 HRT327670:HRU327670 IBP327670:IBQ327670 ILL327670:ILM327670 IVH327670:IVI327670 JFD327670:JFE327670 JOZ327670:JPA327670 JYV327670:JYW327670 KIR327670:KIS327670 KSN327670:KSO327670 LCJ327670:LCK327670 LMF327670:LMG327670 LWB327670:LWC327670 MFX327670:MFY327670 MPT327670:MPU327670 MZP327670:MZQ327670 NJL327670:NJM327670 NTH327670:NTI327670 ODD327670:ODE327670 OMZ327670:ONA327670 OWV327670:OWW327670 PGR327670:PGS327670 PQN327670:PQO327670 QAJ327670:QAK327670 QKF327670:QKG327670 QUB327670:QUC327670 RDX327670:RDY327670 RNT327670:RNU327670 RXP327670:RXQ327670 SHL327670:SHM327670 SRH327670:SRI327670 TBD327670:TBE327670 TKZ327670:TLA327670 TUV327670:TUW327670 UER327670:UES327670 UON327670:UOO327670 UYJ327670:UYK327670 VIF327670:VIG327670 VSB327670:VSC327670 WBX327670:WBY327670 WLT327670:WLU327670 WVP327670:WVQ327670 H393206:I393206 JD393206:JE393206 SZ393206:TA393206 ACV393206:ACW393206 AMR393206:AMS393206 AWN393206:AWO393206 BGJ393206:BGK393206 BQF393206:BQG393206 CAB393206:CAC393206 CJX393206:CJY393206 CTT393206:CTU393206 DDP393206:DDQ393206 DNL393206:DNM393206 DXH393206:DXI393206 EHD393206:EHE393206 EQZ393206:ERA393206 FAV393206:FAW393206 FKR393206:FKS393206 FUN393206:FUO393206 GEJ393206:GEK393206 GOF393206:GOG393206 GYB393206:GYC393206 HHX393206:HHY393206 HRT393206:HRU393206 IBP393206:IBQ393206 ILL393206:ILM393206 IVH393206:IVI393206 JFD393206:JFE393206 JOZ393206:JPA393206 JYV393206:JYW393206 KIR393206:KIS393206 KSN393206:KSO393206 LCJ393206:LCK393206 LMF393206:LMG393206 LWB393206:LWC393206 MFX393206:MFY393206 MPT393206:MPU393206 MZP393206:MZQ393206 NJL393206:NJM393206 NTH393206:NTI393206 ODD393206:ODE393206 OMZ393206:ONA393206 OWV393206:OWW393206 PGR393206:PGS393206 PQN393206:PQO393206 QAJ393206:QAK393206 QKF393206:QKG393206 QUB393206:QUC393206 RDX393206:RDY393206 RNT393206:RNU393206 RXP393206:RXQ393206 SHL393206:SHM393206 SRH393206:SRI393206 TBD393206:TBE393206 TKZ393206:TLA393206 TUV393206:TUW393206 UER393206:UES393206 UON393206:UOO393206 UYJ393206:UYK393206 VIF393206:VIG393206 VSB393206:VSC393206 WBX393206:WBY393206 WLT393206:WLU393206 WVP393206:WVQ393206 H458742:I458742 JD458742:JE458742 SZ458742:TA458742 ACV458742:ACW458742 AMR458742:AMS458742 AWN458742:AWO458742 BGJ458742:BGK458742 BQF458742:BQG458742 CAB458742:CAC458742 CJX458742:CJY458742 CTT458742:CTU458742 DDP458742:DDQ458742 DNL458742:DNM458742 DXH458742:DXI458742 EHD458742:EHE458742 EQZ458742:ERA458742 FAV458742:FAW458742 FKR458742:FKS458742 FUN458742:FUO458742 GEJ458742:GEK458742 GOF458742:GOG458742 GYB458742:GYC458742 HHX458742:HHY458742 HRT458742:HRU458742 IBP458742:IBQ458742 ILL458742:ILM458742 IVH458742:IVI458742 JFD458742:JFE458742 JOZ458742:JPA458742 JYV458742:JYW458742 KIR458742:KIS458742 KSN458742:KSO458742 LCJ458742:LCK458742 LMF458742:LMG458742 LWB458742:LWC458742 MFX458742:MFY458742 MPT458742:MPU458742 MZP458742:MZQ458742 NJL458742:NJM458742 NTH458742:NTI458742 ODD458742:ODE458742 OMZ458742:ONA458742 OWV458742:OWW458742 PGR458742:PGS458742 PQN458742:PQO458742 QAJ458742:QAK458742 QKF458742:QKG458742 QUB458742:QUC458742 RDX458742:RDY458742 RNT458742:RNU458742 RXP458742:RXQ458742 SHL458742:SHM458742 SRH458742:SRI458742 TBD458742:TBE458742 TKZ458742:TLA458742 TUV458742:TUW458742 UER458742:UES458742 UON458742:UOO458742 UYJ458742:UYK458742 VIF458742:VIG458742 VSB458742:VSC458742 WBX458742:WBY458742 WLT458742:WLU458742 WVP458742:WVQ458742 H524278:I524278 JD524278:JE524278 SZ524278:TA524278 ACV524278:ACW524278 AMR524278:AMS524278 AWN524278:AWO524278 BGJ524278:BGK524278 BQF524278:BQG524278 CAB524278:CAC524278 CJX524278:CJY524278 CTT524278:CTU524278 DDP524278:DDQ524278 DNL524278:DNM524278 DXH524278:DXI524278 EHD524278:EHE524278 EQZ524278:ERA524278 FAV524278:FAW524278 FKR524278:FKS524278 FUN524278:FUO524278 GEJ524278:GEK524278 GOF524278:GOG524278 GYB524278:GYC524278 HHX524278:HHY524278 HRT524278:HRU524278 IBP524278:IBQ524278 ILL524278:ILM524278 IVH524278:IVI524278 JFD524278:JFE524278 JOZ524278:JPA524278 JYV524278:JYW524278 KIR524278:KIS524278 KSN524278:KSO524278 LCJ524278:LCK524278 LMF524278:LMG524278 LWB524278:LWC524278 MFX524278:MFY524278 MPT524278:MPU524278 MZP524278:MZQ524278 NJL524278:NJM524278 NTH524278:NTI524278 ODD524278:ODE524278 OMZ524278:ONA524278 OWV524278:OWW524278 PGR524278:PGS524278 PQN524278:PQO524278 QAJ524278:QAK524278 QKF524278:QKG524278 QUB524278:QUC524278 RDX524278:RDY524278 RNT524278:RNU524278 RXP524278:RXQ524278 SHL524278:SHM524278 SRH524278:SRI524278 TBD524278:TBE524278 TKZ524278:TLA524278 TUV524278:TUW524278 UER524278:UES524278 UON524278:UOO524278 UYJ524278:UYK524278 VIF524278:VIG524278 VSB524278:VSC524278 WBX524278:WBY524278 WLT524278:WLU524278 WVP524278:WVQ524278 H589814:I589814 JD589814:JE589814 SZ589814:TA589814 ACV589814:ACW589814 AMR589814:AMS589814 AWN589814:AWO589814 BGJ589814:BGK589814 BQF589814:BQG589814 CAB589814:CAC589814 CJX589814:CJY589814 CTT589814:CTU589814 DDP589814:DDQ589814 DNL589814:DNM589814 DXH589814:DXI589814 EHD589814:EHE589814 EQZ589814:ERA589814 FAV589814:FAW589814 FKR589814:FKS589814 FUN589814:FUO589814 GEJ589814:GEK589814 GOF589814:GOG589814 GYB589814:GYC589814 HHX589814:HHY589814 HRT589814:HRU589814 IBP589814:IBQ589814 ILL589814:ILM589814 IVH589814:IVI589814 JFD589814:JFE589814 JOZ589814:JPA589814 JYV589814:JYW589814 KIR589814:KIS589814 KSN589814:KSO589814 LCJ589814:LCK589814 LMF589814:LMG589814 LWB589814:LWC589814 MFX589814:MFY589814 MPT589814:MPU589814 MZP589814:MZQ589814 NJL589814:NJM589814 NTH589814:NTI589814 ODD589814:ODE589814 OMZ589814:ONA589814 OWV589814:OWW589814 PGR589814:PGS589814 PQN589814:PQO589814 QAJ589814:QAK589814 QKF589814:QKG589814 QUB589814:QUC589814 RDX589814:RDY589814 RNT589814:RNU589814 RXP589814:RXQ589814 SHL589814:SHM589814 SRH589814:SRI589814 TBD589814:TBE589814 TKZ589814:TLA589814 TUV589814:TUW589814 UER589814:UES589814 UON589814:UOO589814 UYJ589814:UYK589814 VIF589814:VIG589814 VSB589814:VSC589814 WBX589814:WBY589814 WLT589814:WLU589814 WVP589814:WVQ589814 H655350:I655350 JD655350:JE655350 SZ655350:TA655350 ACV655350:ACW655350 AMR655350:AMS655350 AWN655350:AWO655350 BGJ655350:BGK655350 BQF655350:BQG655350 CAB655350:CAC655350 CJX655350:CJY655350 CTT655350:CTU655350 DDP655350:DDQ655350 DNL655350:DNM655350 DXH655350:DXI655350 EHD655350:EHE655350 EQZ655350:ERA655350 FAV655350:FAW655350 FKR655350:FKS655350 FUN655350:FUO655350 GEJ655350:GEK655350 GOF655350:GOG655350 GYB655350:GYC655350 HHX655350:HHY655350 HRT655350:HRU655350 IBP655350:IBQ655350 ILL655350:ILM655350 IVH655350:IVI655350 JFD655350:JFE655350 JOZ655350:JPA655350 JYV655350:JYW655350 KIR655350:KIS655350 KSN655350:KSO655350 LCJ655350:LCK655350 LMF655350:LMG655350 LWB655350:LWC655350 MFX655350:MFY655350 MPT655350:MPU655350 MZP655350:MZQ655350 NJL655350:NJM655350 NTH655350:NTI655350 ODD655350:ODE655350 OMZ655350:ONA655350 OWV655350:OWW655350 PGR655350:PGS655350 PQN655350:PQO655350 QAJ655350:QAK655350 QKF655350:QKG655350 QUB655350:QUC655350 RDX655350:RDY655350 RNT655350:RNU655350 RXP655350:RXQ655350 SHL655350:SHM655350 SRH655350:SRI655350 TBD655350:TBE655350 TKZ655350:TLA655350 TUV655350:TUW655350 UER655350:UES655350 UON655350:UOO655350 UYJ655350:UYK655350 VIF655350:VIG655350 VSB655350:VSC655350 WBX655350:WBY655350 WLT655350:WLU655350 WVP655350:WVQ655350 H720886:I720886 JD720886:JE720886 SZ720886:TA720886 ACV720886:ACW720886 AMR720886:AMS720886 AWN720886:AWO720886 BGJ720886:BGK720886 BQF720886:BQG720886 CAB720886:CAC720886 CJX720886:CJY720886 CTT720886:CTU720886 DDP720886:DDQ720886 DNL720886:DNM720886 DXH720886:DXI720886 EHD720886:EHE720886 EQZ720886:ERA720886 FAV720886:FAW720886 FKR720886:FKS720886 FUN720886:FUO720886 GEJ720886:GEK720886 GOF720886:GOG720886 GYB720886:GYC720886 HHX720886:HHY720886 HRT720886:HRU720886 IBP720886:IBQ720886 ILL720886:ILM720886 IVH720886:IVI720886 JFD720886:JFE720886 JOZ720886:JPA720886 JYV720886:JYW720886 KIR720886:KIS720886 KSN720886:KSO720886 LCJ720886:LCK720886 LMF720886:LMG720886 LWB720886:LWC720886 MFX720886:MFY720886 MPT720886:MPU720886 MZP720886:MZQ720886 NJL720886:NJM720886 NTH720886:NTI720886 ODD720886:ODE720886 OMZ720886:ONA720886 OWV720886:OWW720886 PGR720886:PGS720886 PQN720886:PQO720886 QAJ720886:QAK720886 QKF720886:QKG720886 QUB720886:QUC720886 RDX720886:RDY720886 RNT720886:RNU720886 RXP720886:RXQ720886 SHL720886:SHM720886 SRH720886:SRI720886 TBD720886:TBE720886 TKZ720886:TLA720886 TUV720886:TUW720886 UER720886:UES720886 UON720886:UOO720886 UYJ720886:UYK720886 VIF720886:VIG720886 VSB720886:VSC720886 WBX720886:WBY720886 WLT720886:WLU720886 WVP720886:WVQ720886 H786422:I786422 JD786422:JE786422 SZ786422:TA786422 ACV786422:ACW786422 AMR786422:AMS786422 AWN786422:AWO786422 BGJ786422:BGK786422 BQF786422:BQG786422 CAB786422:CAC786422 CJX786422:CJY786422 CTT786422:CTU786422 DDP786422:DDQ786422 DNL786422:DNM786422 DXH786422:DXI786422 EHD786422:EHE786422 EQZ786422:ERA786422 FAV786422:FAW786422 FKR786422:FKS786422 FUN786422:FUO786422 GEJ786422:GEK786422 GOF786422:GOG786422 GYB786422:GYC786422 HHX786422:HHY786422 HRT786422:HRU786422 IBP786422:IBQ786422 ILL786422:ILM786422 IVH786422:IVI786422 JFD786422:JFE786422 JOZ786422:JPA786422 JYV786422:JYW786422 KIR786422:KIS786422 KSN786422:KSO786422 LCJ786422:LCK786422 LMF786422:LMG786422 LWB786422:LWC786422 MFX786422:MFY786422 MPT786422:MPU786422 MZP786422:MZQ786422 NJL786422:NJM786422 NTH786422:NTI786422 ODD786422:ODE786422 OMZ786422:ONA786422 OWV786422:OWW786422 PGR786422:PGS786422 PQN786422:PQO786422 QAJ786422:QAK786422 QKF786422:QKG786422 QUB786422:QUC786422 RDX786422:RDY786422 RNT786422:RNU786422 RXP786422:RXQ786422 SHL786422:SHM786422 SRH786422:SRI786422 TBD786422:TBE786422 TKZ786422:TLA786422 TUV786422:TUW786422 UER786422:UES786422 UON786422:UOO786422 UYJ786422:UYK786422 VIF786422:VIG786422 VSB786422:VSC786422 WBX786422:WBY786422 WLT786422:WLU786422 WVP786422:WVQ786422 H851958:I851958 JD851958:JE851958 SZ851958:TA851958 ACV851958:ACW851958 AMR851958:AMS851958 AWN851958:AWO851958 BGJ851958:BGK851958 BQF851958:BQG851958 CAB851958:CAC851958 CJX851958:CJY851958 CTT851958:CTU851958 DDP851958:DDQ851958 DNL851958:DNM851958 DXH851958:DXI851958 EHD851958:EHE851958 EQZ851958:ERA851958 FAV851958:FAW851958 FKR851958:FKS851958 FUN851958:FUO851958 GEJ851958:GEK851958 GOF851958:GOG851958 GYB851958:GYC851958 HHX851958:HHY851958 HRT851958:HRU851958 IBP851958:IBQ851958 ILL851958:ILM851958 IVH851958:IVI851958 JFD851958:JFE851958 JOZ851958:JPA851958 JYV851958:JYW851958 KIR851958:KIS851958 KSN851958:KSO851958 LCJ851958:LCK851958 LMF851958:LMG851958 LWB851958:LWC851958 MFX851958:MFY851958 MPT851958:MPU851958 MZP851958:MZQ851958 NJL851958:NJM851958 NTH851958:NTI851958 ODD851958:ODE851958 OMZ851958:ONA851958 OWV851958:OWW851958 PGR851958:PGS851958 PQN851958:PQO851958 QAJ851958:QAK851958 QKF851958:QKG851958 QUB851958:QUC851958 RDX851958:RDY851958 RNT851958:RNU851958 RXP851958:RXQ851958 SHL851958:SHM851958 SRH851958:SRI851958 TBD851958:TBE851958 TKZ851958:TLA851958 TUV851958:TUW851958 UER851958:UES851958 UON851958:UOO851958 UYJ851958:UYK851958 VIF851958:VIG851958 VSB851958:VSC851958 WBX851958:WBY851958 WLT851958:WLU851958 WVP851958:WVQ851958 H917494:I917494 JD917494:JE917494 SZ917494:TA917494 ACV917494:ACW917494 AMR917494:AMS917494 AWN917494:AWO917494 BGJ917494:BGK917494 BQF917494:BQG917494 CAB917494:CAC917494 CJX917494:CJY917494 CTT917494:CTU917494 DDP917494:DDQ917494 DNL917494:DNM917494 DXH917494:DXI917494 EHD917494:EHE917494 EQZ917494:ERA917494 FAV917494:FAW917494 FKR917494:FKS917494 FUN917494:FUO917494 GEJ917494:GEK917494 GOF917494:GOG917494 GYB917494:GYC917494 HHX917494:HHY917494 HRT917494:HRU917494 IBP917494:IBQ917494 ILL917494:ILM917494 IVH917494:IVI917494 JFD917494:JFE917494 JOZ917494:JPA917494 JYV917494:JYW917494 KIR917494:KIS917494 KSN917494:KSO917494 LCJ917494:LCK917494 LMF917494:LMG917494 LWB917494:LWC917494 MFX917494:MFY917494 MPT917494:MPU917494 MZP917494:MZQ917494 NJL917494:NJM917494 NTH917494:NTI917494 ODD917494:ODE917494 OMZ917494:ONA917494 OWV917494:OWW917494 PGR917494:PGS917494 PQN917494:PQO917494 QAJ917494:QAK917494 QKF917494:QKG917494 QUB917494:QUC917494 RDX917494:RDY917494 RNT917494:RNU917494 RXP917494:RXQ917494 SHL917494:SHM917494 SRH917494:SRI917494 TBD917494:TBE917494 TKZ917494:TLA917494 TUV917494:TUW917494 UER917494:UES917494 UON917494:UOO917494 UYJ917494:UYK917494 VIF917494:VIG917494 VSB917494:VSC917494 WBX917494:WBY917494 WLT917494:WLU917494 WVP917494:WVQ917494 H983030:I983030 JD983030:JE983030 SZ983030:TA983030 ACV983030:ACW983030 AMR983030:AMS983030 AWN983030:AWO983030 BGJ983030:BGK983030 BQF983030:BQG983030 CAB983030:CAC983030 CJX983030:CJY983030 CTT983030:CTU983030 DDP983030:DDQ983030 DNL983030:DNM983030 DXH983030:DXI983030 EHD983030:EHE983030 EQZ983030:ERA983030 FAV983030:FAW983030 FKR983030:FKS983030 FUN983030:FUO983030 GEJ983030:GEK983030 GOF983030:GOG983030 GYB983030:GYC983030 HHX983030:HHY983030 HRT983030:HRU983030 IBP983030:IBQ983030 ILL983030:ILM983030 IVH983030:IVI983030 JFD983030:JFE983030 JOZ983030:JPA983030 JYV983030:JYW983030 KIR983030:KIS983030 KSN983030:KSO983030 LCJ983030:LCK983030 LMF983030:LMG983030 LWB983030:LWC983030 MFX983030:MFY983030 MPT983030:MPU983030 MZP983030:MZQ983030 NJL983030:NJM983030 NTH983030:NTI983030 ODD983030:ODE983030 OMZ983030:ONA983030 OWV983030:OWW983030 PGR983030:PGS983030 PQN983030:PQO983030 QAJ983030:QAK983030 QKF983030:QKG983030 QUB983030:QUC983030 RDX983030:RDY983030 RNT983030:RNU983030 RXP983030:RXQ983030 SHL983030:SHM983030 SRH983030:SRI983030 TBD983030:TBE983030 TKZ983030:TLA983030 TUV983030:TUW983030 UER983030:UES983030 UON983030:UOO983030 UYJ983030:UYK983030 VIF983030:VIG983030 VSB983030:VSC983030 WBX983030:WBY983030 WLT983030:WLU983030 WVP983030:WVQ983030" xr:uid="{00000000-0002-0000-0200-000002000000}">
      <formula1>999999999999</formula1>
    </dataValidation>
    <dataValidation type="whole" operator="notEqual" allowBlank="1" showInputMessage="1" showErrorMessage="1" errorTitle="Pogrešan upis" error="Dopušten je upis samo cjelobrojnih vrijednosti" sqref="H14:I14 H110:I112 H53:I53 H25:I34 H61:I61 H64:I65 H72:I72 H69:I69 H76:I76 H79:I80 H84:I86 H88:I108" xr:uid="{00000000-0002-0000-0200-000003000000}">
      <formula1>999999999999</formula1>
    </dataValidation>
    <dataValidation type="whole" operator="greaterThanOrEqual" allowBlank="1" showInputMessage="1" showErrorMessage="1" errorTitle="Pogrešan upis" error="Dopušten je upis samo pozitivnih cjelobrojnih vrijednosti" sqref="H70:I71 H77:I78 H7:I13 H73:I74 H62:I63 H54:I60 H35:I52 H15:I24 H81:I82 H66:I67" xr:uid="{00000000-0002-0000-0200-000004000000}">
      <formula1>0</formula1>
    </dataValidation>
  </dataValidations>
  <printOptions horizontalCentered="1"/>
  <pageMargins left="0.39370078740157483" right="0.39370078740157483" top="0.39370078740157483" bottom="0.39370078740157483" header="0.51181102362204722" footer="0.51181102362204722"/>
  <pageSetup paperSize="9" scale="8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59"/>
  <sheetViews>
    <sheetView view="pageBreakPreview" topLeftCell="A34" zoomScale="120" zoomScaleNormal="100" zoomScaleSheetLayoutView="120" workbookViewId="0">
      <selection activeCell="I18" sqref="I18"/>
    </sheetView>
  </sheetViews>
  <sheetFormatPr defaultColWidth="9.140625" defaultRowHeight="12.75"/>
  <cols>
    <col min="1" max="6" width="9.140625" style="2"/>
    <col min="7" max="7" width="9.140625" style="11"/>
    <col min="8" max="9" width="16.28515625" style="30" customWidth="1"/>
    <col min="10" max="16384" width="9.140625" style="2"/>
  </cols>
  <sheetData>
    <row r="1" spans="1:9">
      <c r="A1" s="193" t="s">
        <v>166</v>
      </c>
      <c r="B1" s="208"/>
      <c r="C1" s="208"/>
      <c r="D1" s="208"/>
      <c r="E1" s="208"/>
      <c r="F1" s="208"/>
      <c r="G1" s="208"/>
      <c r="H1" s="208"/>
      <c r="I1" s="208"/>
    </row>
    <row r="2" spans="1:9">
      <c r="A2" s="192" t="s">
        <v>463</v>
      </c>
      <c r="B2" s="169"/>
      <c r="C2" s="169"/>
      <c r="D2" s="169"/>
      <c r="E2" s="169"/>
      <c r="F2" s="169"/>
      <c r="G2" s="169"/>
      <c r="H2" s="169"/>
      <c r="I2" s="169"/>
    </row>
    <row r="3" spans="1:9">
      <c r="A3" s="201" t="s">
        <v>443</v>
      </c>
      <c r="B3" s="211"/>
      <c r="C3" s="211"/>
      <c r="D3" s="211"/>
      <c r="E3" s="211"/>
      <c r="F3" s="211"/>
      <c r="G3" s="211"/>
      <c r="H3" s="211"/>
      <c r="I3" s="211"/>
    </row>
    <row r="4" spans="1:9">
      <c r="A4" s="209" t="str">
        <f>Bilanca!A4</f>
        <v>Obveznik: INSTITUT IGH d.d.</v>
      </c>
      <c r="B4" s="172"/>
      <c r="C4" s="172"/>
      <c r="D4" s="172"/>
      <c r="E4" s="172"/>
      <c r="F4" s="172"/>
      <c r="G4" s="172"/>
      <c r="H4" s="172"/>
      <c r="I4" s="173"/>
    </row>
    <row r="5" spans="1:9" ht="22.5">
      <c r="A5" s="187" t="s">
        <v>2</v>
      </c>
      <c r="B5" s="188"/>
      <c r="C5" s="188"/>
      <c r="D5" s="188"/>
      <c r="E5" s="188"/>
      <c r="F5" s="188"/>
      <c r="G5" s="92" t="s">
        <v>106</v>
      </c>
      <c r="H5" s="85" t="s">
        <v>292</v>
      </c>
      <c r="I5" s="85" t="s">
        <v>276</v>
      </c>
    </row>
    <row r="6" spans="1:9">
      <c r="A6" s="212">
        <v>1</v>
      </c>
      <c r="B6" s="188"/>
      <c r="C6" s="188"/>
      <c r="D6" s="188"/>
      <c r="E6" s="188"/>
      <c r="F6" s="188"/>
      <c r="G6" s="85">
        <v>2</v>
      </c>
      <c r="H6" s="85" t="s">
        <v>167</v>
      </c>
      <c r="I6" s="85" t="s">
        <v>168</v>
      </c>
    </row>
    <row r="7" spans="1:9">
      <c r="A7" s="213" t="s">
        <v>169</v>
      </c>
      <c r="B7" s="213"/>
      <c r="C7" s="213"/>
      <c r="D7" s="213"/>
      <c r="E7" s="213"/>
      <c r="F7" s="213"/>
      <c r="G7" s="213"/>
      <c r="H7" s="213"/>
      <c r="I7" s="213"/>
    </row>
    <row r="8" spans="1:9" ht="12.75" customHeight="1">
      <c r="A8" s="186" t="s">
        <v>170</v>
      </c>
      <c r="B8" s="186"/>
      <c r="C8" s="186"/>
      <c r="D8" s="186"/>
      <c r="E8" s="186"/>
      <c r="F8" s="186"/>
      <c r="G8" s="88">
        <v>1</v>
      </c>
      <c r="H8" s="93">
        <v>1114567</v>
      </c>
      <c r="I8" s="93">
        <v>-856214</v>
      </c>
    </row>
    <row r="9" spans="1:9" ht="12.75" customHeight="1">
      <c r="A9" s="195" t="s">
        <v>171</v>
      </c>
      <c r="B9" s="195"/>
      <c r="C9" s="195"/>
      <c r="D9" s="195"/>
      <c r="E9" s="195"/>
      <c r="F9" s="195"/>
      <c r="G9" s="80">
        <v>2</v>
      </c>
      <c r="H9" s="94">
        <f>H10+H11+H12+H13+H14+H15+H16+H17</f>
        <v>1537090</v>
      </c>
      <c r="I9" s="94">
        <f>I10+I11+I12+I13+I14+I15+I16+I17</f>
        <v>768206</v>
      </c>
    </row>
    <row r="10" spans="1:9" ht="12.75" customHeight="1">
      <c r="A10" s="210" t="s">
        <v>172</v>
      </c>
      <c r="B10" s="210"/>
      <c r="C10" s="210"/>
      <c r="D10" s="210"/>
      <c r="E10" s="210"/>
      <c r="F10" s="210"/>
      <c r="G10" s="88">
        <v>3</v>
      </c>
      <c r="H10" s="93">
        <v>2029349</v>
      </c>
      <c r="I10" s="93">
        <v>2088439</v>
      </c>
    </row>
    <row r="11" spans="1:9" ht="31.15" customHeight="1">
      <c r="A11" s="210" t="s">
        <v>297</v>
      </c>
      <c r="B11" s="210"/>
      <c r="C11" s="210"/>
      <c r="D11" s="210"/>
      <c r="E11" s="210"/>
      <c r="F11" s="210"/>
      <c r="G11" s="88">
        <v>4</v>
      </c>
      <c r="H11" s="93">
        <v>928135</v>
      </c>
      <c r="I11" s="93">
        <v>0</v>
      </c>
    </row>
    <row r="12" spans="1:9" ht="28.15" customHeight="1">
      <c r="A12" s="210" t="s">
        <v>298</v>
      </c>
      <c r="B12" s="210"/>
      <c r="C12" s="210"/>
      <c r="D12" s="210"/>
      <c r="E12" s="210"/>
      <c r="F12" s="210"/>
      <c r="G12" s="88">
        <v>5</v>
      </c>
      <c r="H12" s="93">
        <v>0</v>
      </c>
      <c r="I12" s="93">
        <v>0</v>
      </c>
    </row>
    <row r="13" spans="1:9" ht="12.75" customHeight="1">
      <c r="A13" s="210" t="s">
        <v>173</v>
      </c>
      <c r="B13" s="210"/>
      <c r="C13" s="210"/>
      <c r="D13" s="210"/>
      <c r="E13" s="210"/>
      <c r="F13" s="210"/>
      <c r="G13" s="88">
        <v>6</v>
      </c>
      <c r="H13" s="93">
        <v>-89692</v>
      </c>
      <c r="I13" s="93">
        <v>-459000</v>
      </c>
    </row>
    <row r="14" spans="1:9" ht="12.75" customHeight="1">
      <c r="A14" s="210" t="s">
        <v>174</v>
      </c>
      <c r="B14" s="210"/>
      <c r="C14" s="210"/>
      <c r="D14" s="210"/>
      <c r="E14" s="210"/>
      <c r="F14" s="210"/>
      <c r="G14" s="88">
        <v>7</v>
      </c>
      <c r="H14" s="93">
        <v>484926</v>
      </c>
      <c r="I14" s="93">
        <v>371000</v>
      </c>
    </row>
    <row r="15" spans="1:9" ht="12.75" customHeight="1">
      <c r="A15" s="210" t="s">
        <v>175</v>
      </c>
      <c r="B15" s="210"/>
      <c r="C15" s="210"/>
      <c r="D15" s="210"/>
      <c r="E15" s="210"/>
      <c r="F15" s="210"/>
      <c r="G15" s="88">
        <v>8</v>
      </c>
      <c r="H15" s="93">
        <v>-691427</v>
      </c>
      <c r="I15" s="93">
        <v>-350841</v>
      </c>
    </row>
    <row r="16" spans="1:9" ht="12.75" customHeight="1">
      <c r="A16" s="210" t="s">
        <v>176</v>
      </c>
      <c r="B16" s="210"/>
      <c r="C16" s="210"/>
      <c r="D16" s="210"/>
      <c r="E16" s="210"/>
      <c r="F16" s="210"/>
      <c r="G16" s="88">
        <v>9</v>
      </c>
      <c r="H16" s="93">
        <v>0</v>
      </c>
      <c r="I16" s="93">
        <v>0</v>
      </c>
    </row>
    <row r="17" spans="1:9" ht="27.6" customHeight="1">
      <c r="A17" s="210" t="s">
        <v>177</v>
      </c>
      <c r="B17" s="210"/>
      <c r="C17" s="210"/>
      <c r="D17" s="210"/>
      <c r="E17" s="210"/>
      <c r="F17" s="210"/>
      <c r="G17" s="88">
        <v>10</v>
      </c>
      <c r="H17" s="93">
        <v>-1124201</v>
      </c>
      <c r="I17" s="93">
        <f>-969392+88000</f>
        <v>-881392</v>
      </c>
    </row>
    <row r="18" spans="1:9" ht="29.45" customHeight="1">
      <c r="A18" s="203" t="s">
        <v>300</v>
      </c>
      <c r="B18" s="203"/>
      <c r="C18" s="203"/>
      <c r="D18" s="203"/>
      <c r="E18" s="203"/>
      <c r="F18" s="203"/>
      <c r="G18" s="80">
        <v>11</v>
      </c>
      <c r="H18" s="94">
        <f>H8+H9</f>
        <v>2651657</v>
      </c>
      <c r="I18" s="94">
        <f>I8+I9</f>
        <v>-88008</v>
      </c>
    </row>
    <row r="19" spans="1:9" ht="12.75" customHeight="1">
      <c r="A19" s="195" t="s">
        <v>178</v>
      </c>
      <c r="B19" s="195"/>
      <c r="C19" s="195"/>
      <c r="D19" s="195"/>
      <c r="E19" s="195"/>
      <c r="F19" s="195"/>
      <c r="G19" s="80">
        <v>12</v>
      </c>
      <c r="H19" s="94">
        <f>H20+H21+H22+H23</f>
        <v>-1046120</v>
      </c>
      <c r="I19" s="94">
        <f>I20+I21+I22+I23</f>
        <v>428307</v>
      </c>
    </row>
    <row r="20" spans="1:9" ht="12.75" customHeight="1">
      <c r="A20" s="210" t="s">
        <v>179</v>
      </c>
      <c r="B20" s="210"/>
      <c r="C20" s="210"/>
      <c r="D20" s="210"/>
      <c r="E20" s="210"/>
      <c r="F20" s="210"/>
      <c r="G20" s="88">
        <v>13</v>
      </c>
      <c r="H20" s="93">
        <v>1521006</v>
      </c>
      <c r="I20" s="93">
        <v>2115281</v>
      </c>
    </row>
    <row r="21" spans="1:9" ht="12.75" customHeight="1">
      <c r="A21" s="210" t="s">
        <v>180</v>
      </c>
      <c r="B21" s="210"/>
      <c r="C21" s="210"/>
      <c r="D21" s="210"/>
      <c r="E21" s="210"/>
      <c r="F21" s="210"/>
      <c r="G21" s="88">
        <v>14</v>
      </c>
      <c r="H21" s="93">
        <v>49966</v>
      </c>
      <c r="I21" s="93">
        <v>-722067</v>
      </c>
    </row>
    <row r="22" spans="1:9" ht="12.75" customHeight="1">
      <c r="A22" s="210" t="s">
        <v>181</v>
      </c>
      <c r="B22" s="210"/>
      <c r="C22" s="210"/>
      <c r="D22" s="210"/>
      <c r="E22" s="210"/>
      <c r="F22" s="210"/>
      <c r="G22" s="88">
        <v>15</v>
      </c>
      <c r="H22" s="93">
        <v>0</v>
      </c>
      <c r="I22" s="93">
        <v>0</v>
      </c>
    </row>
    <row r="23" spans="1:9" ht="12.75" customHeight="1">
      <c r="A23" s="210" t="s">
        <v>182</v>
      </c>
      <c r="B23" s="210"/>
      <c r="C23" s="210"/>
      <c r="D23" s="210"/>
      <c r="E23" s="210"/>
      <c r="F23" s="210"/>
      <c r="G23" s="88">
        <v>16</v>
      </c>
      <c r="H23" s="93">
        <v>-2617092</v>
      </c>
      <c r="I23" s="93">
        <f>-80526-884381</f>
        <v>-964907</v>
      </c>
    </row>
    <row r="24" spans="1:9" ht="12.75" customHeight="1">
      <c r="A24" s="203" t="s">
        <v>183</v>
      </c>
      <c r="B24" s="203"/>
      <c r="C24" s="203"/>
      <c r="D24" s="203"/>
      <c r="E24" s="203"/>
      <c r="F24" s="203"/>
      <c r="G24" s="80">
        <v>17</v>
      </c>
      <c r="H24" s="94">
        <f>H18+H19</f>
        <v>1605537</v>
      </c>
      <c r="I24" s="94">
        <f>I18+I19</f>
        <v>340299</v>
      </c>
    </row>
    <row r="25" spans="1:9" ht="12.75" customHeight="1">
      <c r="A25" s="186" t="s">
        <v>184</v>
      </c>
      <c r="B25" s="186"/>
      <c r="C25" s="186"/>
      <c r="D25" s="186"/>
      <c r="E25" s="186"/>
      <c r="F25" s="186"/>
      <c r="G25" s="88">
        <v>18</v>
      </c>
      <c r="H25" s="93">
        <v>0</v>
      </c>
      <c r="I25" s="93">
        <v>0</v>
      </c>
    </row>
    <row r="26" spans="1:9" ht="12.75" customHeight="1">
      <c r="A26" s="186" t="s">
        <v>185</v>
      </c>
      <c r="B26" s="186"/>
      <c r="C26" s="186"/>
      <c r="D26" s="186"/>
      <c r="E26" s="186"/>
      <c r="F26" s="186"/>
      <c r="G26" s="88">
        <v>19</v>
      </c>
      <c r="H26" s="93">
        <v>0</v>
      </c>
      <c r="I26" s="93">
        <v>0</v>
      </c>
    </row>
    <row r="27" spans="1:9" ht="28.9" customHeight="1">
      <c r="A27" s="197" t="s">
        <v>186</v>
      </c>
      <c r="B27" s="197"/>
      <c r="C27" s="197"/>
      <c r="D27" s="197"/>
      <c r="E27" s="197"/>
      <c r="F27" s="197"/>
      <c r="G27" s="80">
        <v>20</v>
      </c>
      <c r="H27" s="94">
        <f>H24+H25+H26</f>
        <v>1605537</v>
      </c>
      <c r="I27" s="94">
        <f>I24+I25+I26</f>
        <v>340299</v>
      </c>
    </row>
    <row r="28" spans="1:9">
      <c r="A28" s="213" t="s">
        <v>187</v>
      </c>
      <c r="B28" s="213"/>
      <c r="C28" s="213"/>
      <c r="D28" s="213"/>
      <c r="E28" s="213"/>
      <c r="F28" s="213"/>
      <c r="G28" s="213"/>
      <c r="H28" s="213"/>
      <c r="I28" s="213"/>
    </row>
    <row r="29" spans="1:9" ht="23.45" customHeight="1">
      <c r="A29" s="186" t="s">
        <v>188</v>
      </c>
      <c r="B29" s="186"/>
      <c r="C29" s="186"/>
      <c r="D29" s="186"/>
      <c r="E29" s="186"/>
      <c r="F29" s="186"/>
      <c r="G29" s="88">
        <v>21</v>
      </c>
      <c r="H29" s="91">
        <v>0</v>
      </c>
      <c r="I29" s="91">
        <v>0</v>
      </c>
    </row>
    <row r="30" spans="1:9" ht="12.75" customHeight="1">
      <c r="A30" s="186" t="s">
        <v>189</v>
      </c>
      <c r="B30" s="186"/>
      <c r="C30" s="186"/>
      <c r="D30" s="186"/>
      <c r="E30" s="186"/>
      <c r="F30" s="186"/>
      <c r="G30" s="88">
        <v>22</v>
      </c>
      <c r="H30" s="91">
        <v>0</v>
      </c>
      <c r="I30" s="91">
        <v>0</v>
      </c>
    </row>
    <row r="31" spans="1:9" ht="12.75" customHeight="1">
      <c r="A31" s="186" t="s">
        <v>190</v>
      </c>
      <c r="B31" s="186"/>
      <c r="C31" s="186"/>
      <c r="D31" s="186"/>
      <c r="E31" s="186"/>
      <c r="F31" s="186"/>
      <c r="G31" s="88">
        <v>23</v>
      </c>
      <c r="H31" s="91">
        <v>0</v>
      </c>
      <c r="I31" s="91">
        <v>0</v>
      </c>
    </row>
    <row r="32" spans="1:9" ht="12.75" customHeight="1">
      <c r="A32" s="186" t="s">
        <v>191</v>
      </c>
      <c r="B32" s="186"/>
      <c r="C32" s="186"/>
      <c r="D32" s="186"/>
      <c r="E32" s="186"/>
      <c r="F32" s="186"/>
      <c r="G32" s="88">
        <v>24</v>
      </c>
      <c r="H32" s="91">
        <v>0</v>
      </c>
      <c r="I32" s="91">
        <v>0</v>
      </c>
    </row>
    <row r="33" spans="1:9" ht="12.75" customHeight="1">
      <c r="A33" s="186" t="s">
        <v>192</v>
      </c>
      <c r="B33" s="186"/>
      <c r="C33" s="186"/>
      <c r="D33" s="186"/>
      <c r="E33" s="186"/>
      <c r="F33" s="186"/>
      <c r="G33" s="88">
        <v>25</v>
      </c>
      <c r="H33" s="91">
        <v>0</v>
      </c>
      <c r="I33" s="91">
        <v>0</v>
      </c>
    </row>
    <row r="34" spans="1:9" ht="12.75" customHeight="1">
      <c r="A34" s="186" t="s">
        <v>193</v>
      </c>
      <c r="B34" s="186"/>
      <c r="C34" s="186"/>
      <c r="D34" s="186"/>
      <c r="E34" s="186"/>
      <c r="F34" s="186"/>
      <c r="G34" s="88">
        <v>26</v>
      </c>
      <c r="H34" s="91">
        <v>0</v>
      </c>
      <c r="I34" s="91">
        <v>0</v>
      </c>
    </row>
    <row r="35" spans="1:9" ht="27.6" customHeight="1">
      <c r="A35" s="203" t="s">
        <v>194</v>
      </c>
      <c r="B35" s="203"/>
      <c r="C35" s="203"/>
      <c r="D35" s="203"/>
      <c r="E35" s="203"/>
      <c r="F35" s="203"/>
      <c r="G35" s="80">
        <v>27</v>
      </c>
      <c r="H35" s="90">
        <f>H29+H30+H31+H32+H33+H34</f>
        <v>0</v>
      </c>
      <c r="I35" s="90">
        <f>I29+I30+I31+I32+I33+I34</f>
        <v>0</v>
      </c>
    </row>
    <row r="36" spans="1:9" ht="26.45" customHeight="1">
      <c r="A36" s="186" t="s">
        <v>195</v>
      </c>
      <c r="B36" s="186"/>
      <c r="C36" s="186"/>
      <c r="D36" s="186"/>
      <c r="E36" s="186"/>
      <c r="F36" s="186"/>
      <c r="G36" s="88">
        <v>28</v>
      </c>
      <c r="H36" s="91">
        <v>0</v>
      </c>
      <c r="I36" s="91">
        <v>0</v>
      </c>
    </row>
    <row r="37" spans="1:9" ht="12.75" customHeight="1">
      <c r="A37" s="186" t="s">
        <v>196</v>
      </c>
      <c r="B37" s="186"/>
      <c r="C37" s="186"/>
      <c r="D37" s="186"/>
      <c r="E37" s="186"/>
      <c r="F37" s="186"/>
      <c r="G37" s="88">
        <v>29</v>
      </c>
      <c r="H37" s="91">
        <v>0</v>
      </c>
      <c r="I37" s="91">
        <v>0</v>
      </c>
    </row>
    <row r="38" spans="1:9" ht="12.75" customHeight="1">
      <c r="A38" s="186" t="s">
        <v>197</v>
      </c>
      <c r="B38" s="186"/>
      <c r="C38" s="186"/>
      <c r="D38" s="186"/>
      <c r="E38" s="186"/>
      <c r="F38" s="186"/>
      <c r="G38" s="88">
        <v>30</v>
      </c>
      <c r="H38" s="91">
        <v>0</v>
      </c>
      <c r="I38" s="91">
        <v>0</v>
      </c>
    </row>
    <row r="39" spans="1:9" ht="12.75" customHeight="1">
      <c r="A39" s="186" t="s">
        <v>198</v>
      </c>
      <c r="B39" s="186"/>
      <c r="C39" s="186"/>
      <c r="D39" s="186"/>
      <c r="E39" s="186"/>
      <c r="F39" s="186"/>
      <c r="G39" s="88">
        <v>31</v>
      </c>
      <c r="H39" s="91">
        <v>0</v>
      </c>
      <c r="I39" s="91">
        <v>0</v>
      </c>
    </row>
    <row r="40" spans="1:9" ht="12.75" customHeight="1">
      <c r="A40" s="186" t="s">
        <v>199</v>
      </c>
      <c r="B40" s="186"/>
      <c r="C40" s="186"/>
      <c r="D40" s="186"/>
      <c r="E40" s="186"/>
      <c r="F40" s="186"/>
      <c r="G40" s="88">
        <v>32</v>
      </c>
      <c r="H40" s="91">
        <v>0</v>
      </c>
      <c r="I40" s="91">
        <v>0</v>
      </c>
    </row>
    <row r="41" spans="1:9" ht="22.9" customHeight="1">
      <c r="A41" s="203" t="s">
        <v>200</v>
      </c>
      <c r="B41" s="203"/>
      <c r="C41" s="203"/>
      <c r="D41" s="203"/>
      <c r="E41" s="203"/>
      <c r="F41" s="203"/>
      <c r="G41" s="80">
        <v>33</v>
      </c>
      <c r="H41" s="90">
        <f>H36+H37+H38+H39+H40</f>
        <v>0</v>
      </c>
      <c r="I41" s="90">
        <f>I36+I37+I38+I39+I40</f>
        <v>0</v>
      </c>
    </row>
    <row r="42" spans="1:9" ht="30.6" customHeight="1">
      <c r="A42" s="197" t="s">
        <v>201</v>
      </c>
      <c r="B42" s="197"/>
      <c r="C42" s="197"/>
      <c r="D42" s="197"/>
      <c r="E42" s="197"/>
      <c r="F42" s="197"/>
      <c r="G42" s="80">
        <v>34</v>
      </c>
      <c r="H42" s="90">
        <f>H35+H41</f>
        <v>0</v>
      </c>
      <c r="I42" s="90">
        <f>I35+I41</f>
        <v>0</v>
      </c>
    </row>
    <row r="43" spans="1:9">
      <c r="A43" s="213" t="s">
        <v>202</v>
      </c>
      <c r="B43" s="213"/>
      <c r="C43" s="213"/>
      <c r="D43" s="213"/>
      <c r="E43" s="213"/>
      <c r="F43" s="213"/>
      <c r="G43" s="213"/>
      <c r="H43" s="213"/>
      <c r="I43" s="213"/>
    </row>
    <row r="44" spans="1:9" ht="12.75" customHeight="1">
      <c r="A44" s="186" t="s">
        <v>203</v>
      </c>
      <c r="B44" s="186"/>
      <c r="C44" s="186"/>
      <c r="D44" s="186"/>
      <c r="E44" s="186"/>
      <c r="F44" s="186"/>
      <c r="G44" s="88">
        <v>35</v>
      </c>
      <c r="H44" s="91">
        <v>0</v>
      </c>
      <c r="I44" s="91">
        <v>0</v>
      </c>
    </row>
    <row r="45" spans="1:9" ht="27.6" customHeight="1">
      <c r="A45" s="186" t="s">
        <v>204</v>
      </c>
      <c r="B45" s="186"/>
      <c r="C45" s="186"/>
      <c r="D45" s="186"/>
      <c r="E45" s="186"/>
      <c r="F45" s="186"/>
      <c r="G45" s="88">
        <v>36</v>
      </c>
      <c r="H45" s="91">
        <v>0</v>
      </c>
      <c r="I45" s="91">
        <v>0</v>
      </c>
    </row>
    <row r="46" spans="1:9" ht="12.75" customHeight="1">
      <c r="A46" s="186" t="s">
        <v>205</v>
      </c>
      <c r="B46" s="186"/>
      <c r="C46" s="186"/>
      <c r="D46" s="186"/>
      <c r="E46" s="186"/>
      <c r="F46" s="186"/>
      <c r="G46" s="88">
        <v>37</v>
      </c>
      <c r="H46" s="91">
        <v>0</v>
      </c>
      <c r="I46" s="91">
        <v>1050654</v>
      </c>
    </row>
    <row r="47" spans="1:9" ht="12.75" customHeight="1">
      <c r="A47" s="186" t="s">
        <v>206</v>
      </c>
      <c r="B47" s="186"/>
      <c r="C47" s="186"/>
      <c r="D47" s="186"/>
      <c r="E47" s="186"/>
      <c r="F47" s="186"/>
      <c r="G47" s="88">
        <v>38</v>
      </c>
      <c r="H47" s="91">
        <v>0</v>
      </c>
      <c r="I47" s="91">
        <v>0</v>
      </c>
    </row>
    <row r="48" spans="1:9" ht="25.9" customHeight="1">
      <c r="A48" s="203" t="s">
        <v>207</v>
      </c>
      <c r="B48" s="203"/>
      <c r="C48" s="203"/>
      <c r="D48" s="203"/>
      <c r="E48" s="203"/>
      <c r="F48" s="203"/>
      <c r="G48" s="80">
        <v>39</v>
      </c>
      <c r="H48" s="90">
        <f>H44+H45+H46+H47</f>
        <v>0</v>
      </c>
      <c r="I48" s="90">
        <f>I44+I45+I46+I47</f>
        <v>1050654</v>
      </c>
    </row>
    <row r="49" spans="1:9" ht="24.6" customHeight="1">
      <c r="A49" s="186" t="s">
        <v>299</v>
      </c>
      <c r="B49" s="186"/>
      <c r="C49" s="186"/>
      <c r="D49" s="186"/>
      <c r="E49" s="186"/>
      <c r="F49" s="186"/>
      <c r="G49" s="88">
        <v>40</v>
      </c>
      <c r="H49" s="91">
        <v>-283321</v>
      </c>
      <c r="I49" s="91">
        <v>0</v>
      </c>
    </row>
    <row r="50" spans="1:9" ht="12.75" customHeight="1">
      <c r="A50" s="186" t="s">
        <v>208</v>
      </c>
      <c r="B50" s="186"/>
      <c r="C50" s="186"/>
      <c r="D50" s="186"/>
      <c r="E50" s="186"/>
      <c r="F50" s="186"/>
      <c r="G50" s="88">
        <v>41</v>
      </c>
      <c r="H50" s="91">
        <v>0</v>
      </c>
      <c r="I50" s="91">
        <v>0</v>
      </c>
    </row>
    <row r="51" spans="1:9" ht="12.75" customHeight="1">
      <c r="A51" s="186" t="s">
        <v>209</v>
      </c>
      <c r="B51" s="186"/>
      <c r="C51" s="186"/>
      <c r="D51" s="186"/>
      <c r="E51" s="186"/>
      <c r="F51" s="186"/>
      <c r="G51" s="88">
        <v>42</v>
      </c>
      <c r="H51" s="91">
        <v>-1607885</v>
      </c>
      <c r="I51" s="91">
        <v>-1437655</v>
      </c>
    </row>
    <row r="52" spans="1:9" ht="26.45" customHeight="1">
      <c r="A52" s="186" t="s">
        <v>210</v>
      </c>
      <c r="B52" s="186"/>
      <c r="C52" s="186"/>
      <c r="D52" s="186"/>
      <c r="E52" s="186"/>
      <c r="F52" s="186"/>
      <c r="G52" s="88">
        <v>43</v>
      </c>
      <c r="H52" s="91">
        <v>0</v>
      </c>
      <c r="I52" s="91">
        <v>0</v>
      </c>
    </row>
    <row r="53" spans="1:9" ht="12.75" customHeight="1">
      <c r="A53" s="186" t="s">
        <v>211</v>
      </c>
      <c r="B53" s="186"/>
      <c r="C53" s="186"/>
      <c r="D53" s="186"/>
      <c r="E53" s="186"/>
      <c r="F53" s="186"/>
      <c r="G53" s="88">
        <v>44</v>
      </c>
      <c r="H53" s="91">
        <v>0</v>
      </c>
      <c r="I53" s="91">
        <v>0</v>
      </c>
    </row>
    <row r="54" spans="1:9" ht="27.6" customHeight="1">
      <c r="A54" s="203" t="s">
        <v>212</v>
      </c>
      <c r="B54" s="203"/>
      <c r="C54" s="203"/>
      <c r="D54" s="203"/>
      <c r="E54" s="203"/>
      <c r="F54" s="203"/>
      <c r="G54" s="80">
        <v>45</v>
      </c>
      <c r="H54" s="90">
        <f>H49+H50+H51+H52+H53</f>
        <v>-1891206</v>
      </c>
      <c r="I54" s="90">
        <f>I49+I50+I51+I52+I53</f>
        <v>-1437655</v>
      </c>
    </row>
    <row r="55" spans="1:9" ht="27.6" customHeight="1">
      <c r="A55" s="197" t="s">
        <v>213</v>
      </c>
      <c r="B55" s="197"/>
      <c r="C55" s="197"/>
      <c r="D55" s="197"/>
      <c r="E55" s="197"/>
      <c r="F55" s="197"/>
      <c r="G55" s="80">
        <v>46</v>
      </c>
      <c r="H55" s="90">
        <f>H48+H54</f>
        <v>-1891206</v>
      </c>
      <c r="I55" s="90">
        <f>I48+I54</f>
        <v>-387001</v>
      </c>
    </row>
    <row r="56" spans="1:9">
      <c r="A56" s="162" t="s">
        <v>214</v>
      </c>
      <c r="B56" s="162"/>
      <c r="C56" s="162"/>
      <c r="D56" s="162"/>
      <c r="E56" s="162"/>
      <c r="F56" s="162"/>
      <c r="G56" s="88">
        <v>47</v>
      </c>
      <c r="H56" s="91">
        <v>0</v>
      </c>
      <c r="I56" s="91">
        <v>0</v>
      </c>
    </row>
    <row r="57" spans="1:9" ht="27" customHeight="1">
      <c r="A57" s="197" t="s">
        <v>215</v>
      </c>
      <c r="B57" s="197"/>
      <c r="C57" s="197"/>
      <c r="D57" s="197"/>
      <c r="E57" s="197"/>
      <c r="F57" s="197"/>
      <c r="G57" s="80">
        <v>48</v>
      </c>
      <c r="H57" s="90">
        <f>H27+H42+H55+H56</f>
        <v>-285669</v>
      </c>
      <c r="I57" s="90">
        <f>I27+I42+I55+I56</f>
        <v>-46702</v>
      </c>
    </row>
    <row r="58" spans="1:9" ht="15.6" customHeight="1">
      <c r="A58" s="214" t="s">
        <v>216</v>
      </c>
      <c r="B58" s="214"/>
      <c r="C58" s="214"/>
      <c r="D58" s="214"/>
      <c r="E58" s="214"/>
      <c r="F58" s="214"/>
      <c r="G58" s="88">
        <v>49</v>
      </c>
      <c r="H58" s="91">
        <v>409549</v>
      </c>
      <c r="I58" s="91">
        <f>H59</f>
        <v>123880</v>
      </c>
    </row>
    <row r="59" spans="1:9" ht="28.9" customHeight="1">
      <c r="A59" s="197" t="s">
        <v>217</v>
      </c>
      <c r="B59" s="197"/>
      <c r="C59" s="197"/>
      <c r="D59" s="197"/>
      <c r="E59" s="197"/>
      <c r="F59" s="197"/>
      <c r="G59" s="80">
        <v>50</v>
      </c>
      <c r="H59" s="90">
        <f>H57+H58</f>
        <v>123880</v>
      </c>
      <c r="I59" s="90">
        <f>I57+I58</f>
        <v>77178</v>
      </c>
    </row>
  </sheetData>
  <sheetProtection algorithmName="SHA-512" hashValue="BTVfJtVXY13bf9GO0GUv5v2EFjQ97feCTA0+9R5EJFSdq6pYww8Ag5uwIDycEIFX1pFIujkggvvsyHuylqjWhg==" saltValue="KjGuFYnFuZ/l7fFsN/n65w==" spinCount="100000" sheet="1" objects="1" scenarios="1"/>
  <mergeCells count="59">
    <mergeCell ref="A54:F54"/>
    <mergeCell ref="A41:F41"/>
    <mergeCell ref="A42:F42"/>
    <mergeCell ref="A43:I43"/>
    <mergeCell ref="A44:F44"/>
    <mergeCell ref="A45:F45"/>
    <mergeCell ref="A46:F46"/>
    <mergeCell ref="A47:F4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28:I28"/>
    <mergeCell ref="A23:F23"/>
    <mergeCell ref="A24:F24"/>
    <mergeCell ref="A37:F37"/>
    <mergeCell ref="A48:F48"/>
    <mergeCell ref="A39:F39"/>
    <mergeCell ref="A40:F40"/>
    <mergeCell ref="A35:F35"/>
    <mergeCell ref="A36:F36"/>
    <mergeCell ref="A38:F38"/>
    <mergeCell ref="A26:F26"/>
    <mergeCell ref="A27:F27"/>
    <mergeCell ref="A16:F16"/>
    <mergeCell ref="A12:F12"/>
    <mergeCell ref="A7:I7"/>
    <mergeCell ref="A8:F8"/>
    <mergeCell ref="A9:F9"/>
    <mergeCell ref="A10:F10"/>
    <mergeCell ref="A11:F11"/>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s>
  <dataValidations count="5">
    <dataValidation type="whole" operator="greaterThanOrEqual" allowBlank="1" showInputMessage="1" showErrorMessage="1" errorTitle="Pogrešan unos" error="Mogu se unijeti samo cjelobrojne pozitivne vrijednosti."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xr:uid="{00000000-0002-0000-0300-000000000000}">
      <formula1>0</formula1>
    </dataValidation>
    <dataValidation type="whole" operator="notEqual" allowBlank="1" showInputMessage="1" showErrorMessage="1" errorTitle="Pogrešan unos" error="Mogu se unijeti samo cjelobrojne vrijednosti."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xr:uid="{00000000-0002-0000-0300-000001000000}">
      <formula1>9999999998</formula1>
    </dataValidation>
    <dataValidation type="whole" operator="notEqual" allowBlank="1" showInputMessage="1" showErrorMessage="1" errorTitle="Pogrešan upis" error="Dopušten je upis samo cjelobrojnih vrijednosti ili nule" sqref="H39:I39 H55:I57 H42:I42 H8:I27" xr:uid="{00000000-0002-0000-0300-000002000000}">
      <formula1>999999999999</formula1>
    </dataValidation>
    <dataValidation type="whole" operator="lessThanOrEqual" allowBlank="1" showInputMessage="1" showErrorMessage="1" errorTitle="Pogrešan upis" error="Dopušten je upis samo negativnih cjelobrojnih vrijednosti ili nule" sqref="H13:I13 H25:I25 H36:I38 H40:I41 H49:I54" xr:uid="{00000000-0002-0000-0300-000003000000}">
      <formula1>0</formula1>
    </dataValidation>
    <dataValidation type="whole" operator="greaterThanOrEqual" allowBlank="1" showInputMessage="1" showErrorMessage="1" errorTitle="Pogrešan upis" error="Dopušten je upis samo pozitivnih cjelobrojnih vrijednosti ili nule" sqref="H10:I10 H14:I14 H29:I35 H44:I48 H58:I59" xr:uid="{00000000-0002-0000-0300-000004000000}">
      <formula1>0</formula1>
    </dataValidation>
  </dataValidations>
  <printOptions horizontalCentered="1"/>
  <pageMargins left="0.39370078740157483" right="0.39370078740157483" top="0.39370078740157483" bottom="0.39370078740157483" header="0.51181102362204722" footer="0.51181102362204722"/>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53"/>
  <sheetViews>
    <sheetView view="pageBreakPreview" zoomScaleNormal="100" zoomScaleSheetLayoutView="100" workbookViewId="0">
      <selection sqref="A1:I1"/>
    </sheetView>
  </sheetViews>
  <sheetFormatPr defaultRowHeight="12.75"/>
  <cols>
    <col min="1" max="7" width="9.140625" style="2"/>
    <col min="8" max="9" width="14.85546875" style="30" customWidth="1"/>
    <col min="10" max="10" width="12" style="2" bestFit="1" customWidth="1"/>
    <col min="11" max="11" width="10.28515625" style="2" bestFit="1" customWidth="1"/>
    <col min="12" max="12" width="12.28515625" style="2" bestFit="1" customWidth="1"/>
    <col min="13" max="263" width="9.140625" style="2"/>
    <col min="264" max="265" width="9.85546875" style="2" bestFit="1" customWidth="1"/>
    <col min="266" max="266" width="12" style="2" bestFit="1" customWidth="1"/>
    <col min="267" max="267" width="10.28515625" style="2" bestFit="1" customWidth="1"/>
    <col min="268" max="268" width="12.28515625" style="2" bestFit="1" customWidth="1"/>
    <col min="269" max="519" width="9.140625" style="2"/>
    <col min="520" max="521" width="9.85546875" style="2" bestFit="1" customWidth="1"/>
    <col min="522" max="522" width="12" style="2" bestFit="1" customWidth="1"/>
    <col min="523" max="523" width="10.28515625" style="2" bestFit="1" customWidth="1"/>
    <col min="524" max="524" width="12.28515625" style="2" bestFit="1" customWidth="1"/>
    <col min="525" max="775" width="9.140625" style="2"/>
    <col min="776" max="777" width="9.85546875" style="2" bestFit="1" customWidth="1"/>
    <col min="778" max="778" width="12" style="2" bestFit="1" customWidth="1"/>
    <col min="779" max="779" width="10.28515625" style="2" bestFit="1" customWidth="1"/>
    <col min="780" max="780" width="12.28515625" style="2" bestFit="1" customWidth="1"/>
    <col min="781" max="1031" width="9.140625" style="2"/>
    <col min="1032" max="1033" width="9.85546875" style="2" bestFit="1" customWidth="1"/>
    <col min="1034" max="1034" width="12" style="2" bestFit="1" customWidth="1"/>
    <col min="1035" max="1035" width="10.28515625" style="2" bestFit="1" customWidth="1"/>
    <col min="1036" max="1036" width="12.28515625" style="2" bestFit="1" customWidth="1"/>
    <col min="1037" max="1287" width="9.140625" style="2"/>
    <col min="1288" max="1289" width="9.85546875" style="2" bestFit="1" customWidth="1"/>
    <col min="1290" max="1290" width="12" style="2" bestFit="1" customWidth="1"/>
    <col min="1291" max="1291" width="10.28515625" style="2" bestFit="1" customWidth="1"/>
    <col min="1292" max="1292" width="12.28515625" style="2" bestFit="1" customWidth="1"/>
    <col min="1293" max="1543" width="9.140625" style="2"/>
    <col min="1544" max="1545" width="9.85546875" style="2" bestFit="1" customWidth="1"/>
    <col min="1546" max="1546" width="12" style="2" bestFit="1" customWidth="1"/>
    <col min="1547" max="1547" width="10.28515625" style="2" bestFit="1" customWidth="1"/>
    <col min="1548" max="1548" width="12.28515625" style="2" bestFit="1" customWidth="1"/>
    <col min="1549" max="1799" width="9.140625" style="2"/>
    <col min="1800" max="1801" width="9.85546875" style="2" bestFit="1" customWidth="1"/>
    <col min="1802" max="1802" width="12" style="2" bestFit="1" customWidth="1"/>
    <col min="1803" max="1803" width="10.28515625" style="2" bestFit="1" customWidth="1"/>
    <col min="1804" max="1804" width="12.28515625" style="2" bestFit="1" customWidth="1"/>
    <col min="1805" max="2055" width="9.140625" style="2"/>
    <col min="2056" max="2057" width="9.85546875" style="2" bestFit="1" customWidth="1"/>
    <col min="2058" max="2058" width="12" style="2" bestFit="1" customWidth="1"/>
    <col min="2059" max="2059" width="10.28515625" style="2" bestFit="1" customWidth="1"/>
    <col min="2060" max="2060" width="12.28515625" style="2" bestFit="1" customWidth="1"/>
    <col min="2061" max="2311" width="9.140625" style="2"/>
    <col min="2312" max="2313" width="9.85546875" style="2" bestFit="1" customWidth="1"/>
    <col min="2314" max="2314" width="12" style="2" bestFit="1" customWidth="1"/>
    <col min="2315" max="2315" width="10.28515625" style="2" bestFit="1" customWidth="1"/>
    <col min="2316" max="2316" width="12.28515625" style="2" bestFit="1" customWidth="1"/>
    <col min="2317" max="2567" width="9.140625" style="2"/>
    <col min="2568" max="2569" width="9.85546875" style="2" bestFit="1" customWidth="1"/>
    <col min="2570" max="2570" width="12" style="2" bestFit="1" customWidth="1"/>
    <col min="2571" max="2571" width="10.28515625" style="2" bestFit="1" customWidth="1"/>
    <col min="2572" max="2572" width="12.28515625" style="2" bestFit="1" customWidth="1"/>
    <col min="2573" max="2823" width="9.140625" style="2"/>
    <col min="2824" max="2825" width="9.85546875" style="2" bestFit="1" customWidth="1"/>
    <col min="2826" max="2826" width="12" style="2" bestFit="1" customWidth="1"/>
    <col min="2827" max="2827" width="10.28515625" style="2" bestFit="1" customWidth="1"/>
    <col min="2828" max="2828" width="12.28515625" style="2" bestFit="1" customWidth="1"/>
    <col min="2829" max="3079" width="9.140625" style="2"/>
    <col min="3080" max="3081" width="9.85546875" style="2" bestFit="1" customWidth="1"/>
    <col min="3082" max="3082" width="12" style="2" bestFit="1" customWidth="1"/>
    <col min="3083" max="3083" width="10.28515625" style="2" bestFit="1" customWidth="1"/>
    <col min="3084" max="3084" width="12.28515625" style="2" bestFit="1" customWidth="1"/>
    <col min="3085" max="3335" width="9.140625" style="2"/>
    <col min="3336" max="3337" width="9.85546875" style="2" bestFit="1" customWidth="1"/>
    <col min="3338" max="3338" width="12" style="2" bestFit="1" customWidth="1"/>
    <col min="3339" max="3339" width="10.28515625" style="2" bestFit="1" customWidth="1"/>
    <col min="3340" max="3340" width="12.28515625" style="2" bestFit="1" customWidth="1"/>
    <col min="3341" max="3591" width="9.140625" style="2"/>
    <col min="3592" max="3593" width="9.85546875" style="2" bestFit="1" customWidth="1"/>
    <col min="3594" max="3594" width="12" style="2" bestFit="1" customWidth="1"/>
    <col min="3595" max="3595" width="10.28515625" style="2" bestFit="1" customWidth="1"/>
    <col min="3596" max="3596" width="12.28515625" style="2" bestFit="1" customWidth="1"/>
    <col min="3597" max="3847" width="9.140625" style="2"/>
    <col min="3848" max="3849" width="9.85546875" style="2" bestFit="1" customWidth="1"/>
    <col min="3850" max="3850" width="12" style="2" bestFit="1" customWidth="1"/>
    <col min="3851" max="3851" width="10.28515625" style="2" bestFit="1" customWidth="1"/>
    <col min="3852" max="3852" width="12.28515625" style="2" bestFit="1" customWidth="1"/>
    <col min="3853" max="4103" width="9.140625" style="2"/>
    <col min="4104" max="4105" width="9.85546875" style="2" bestFit="1" customWidth="1"/>
    <col min="4106" max="4106" width="12" style="2" bestFit="1" customWidth="1"/>
    <col min="4107" max="4107" width="10.28515625" style="2" bestFit="1" customWidth="1"/>
    <col min="4108" max="4108" width="12.28515625" style="2" bestFit="1" customWidth="1"/>
    <col min="4109" max="4359" width="9.140625" style="2"/>
    <col min="4360" max="4361" width="9.85546875" style="2" bestFit="1" customWidth="1"/>
    <col min="4362" max="4362" width="12" style="2" bestFit="1" customWidth="1"/>
    <col min="4363" max="4363" width="10.28515625" style="2" bestFit="1" customWidth="1"/>
    <col min="4364" max="4364" width="12.28515625" style="2" bestFit="1" customWidth="1"/>
    <col min="4365" max="4615" width="9.140625" style="2"/>
    <col min="4616" max="4617" width="9.85546875" style="2" bestFit="1" customWidth="1"/>
    <col min="4618" max="4618" width="12" style="2" bestFit="1" customWidth="1"/>
    <col min="4619" max="4619" width="10.28515625" style="2" bestFit="1" customWidth="1"/>
    <col min="4620" max="4620" width="12.28515625" style="2" bestFit="1" customWidth="1"/>
    <col min="4621" max="4871" width="9.140625" style="2"/>
    <col min="4872" max="4873" width="9.85546875" style="2" bestFit="1" customWidth="1"/>
    <col min="4874" max="4874" width="12" style="2" bestFit="1" customWidth="1"/>
    <col min="4875" max="4875" width="10.28515625" style="2" bestFit="1" customWidth="1"/>
    <col min="4876" max="4876" width="12.28515625" style="2" bestFit="1" customWidth="1"/>
    <col min="4877" max="5127" width="9.140625" style="2"/>
    <col min="5128" max="5129" width="9.85546875" style="2" bestFit="1" customWidth="1"/>
    <col min="5130" max="5130" width="12" style="2" bestFit="1" customWidth="1"/>
    <col min="5131" max="5131" width="10.28515625" style="2" bestFit="1" customWidth="1"/>
    <col min="5132" max="5132" width="12.28515625" style="2" bestFit="1" customWidth="1"/>
    <col min="5133" max="5383" width="9.140625" style="2"/>
    <col min="5384" max="5385" width="9.85546875" style="2" bestFit="1" customWidth="1"/>
    <col min="5386" max="5386" width="12" style="2" bestFit="1" customWidth="1"/>
    <col min="5387" max="5387" width="10.28515625" style="2" bestFit="1" customWidth="1"/>
    <col min="5388" max="5388" width="12.28515625" style="2" bestFit="1" customWidth="1"/>
    <col min="5389" max="5639" width="9.140625" style="2"/>
    <col min="5640" max="5641" width="9.85546875" style="2" bestFit="1" customWidth="1"/>
    <col min="5642" max="5642" width="12" style="2" bestFit="1" customWidth="1"/>
    <col min="5643" max="5643" width="10.28515625" style="2" bestFit="1" customWidth="1"/>
    <col min="5644" max="5644" width="12.28515625" style="2" bestFit="1" customWidth="1"/>
    <col min="5645" max="5895" width="9.140625" style="2"/>
    <col min="5896" max="5897" width="9.85546875" style="2" bestFit="1" customWidth="1"/>
    <col min="5898" max="5898" width="12" style="2" bestFit="1" customWidth="1"/>
    <col min="5899" max="5899" width="10.28515625" style="2" bestFit="1" customWidth="1"/>
    <col min="5900" max="5900" width="12.28515625" style="2" bestFit="1" customWidth="1"/>
    <col min="5901" max="6151" width="9.140625" style="2"/>
    <col min="6152" max="6153" width="9.85546875" style="2" bestFit="1" customWidth="1"/>
    <col min="6154" max="6154" width="12" style="2" bestFit="1" customWidth="1"/>
    <col min="6155" max="6155" width="10.28515625" style="2" bestFit="1" customWidth="1"/>
    <col min="6156" max="6156" width="12.28515625" style="2" bestFit="1" customWidth="1"/>
    <col min="6157" max="6407" width="9.140625" style="2"/>
    <col min="6408" max="6409" width="9.85546875" style="2" bestFit="1" customWidth="1"/>
    <col min="6410" max="6410" width="12" style="2" bestFit="1" customWidth="1"/>
    <col min="6411" max="6411" width="10.28515625" style="2" bestFit="1" customWidth="1"/>
    <col min="6412" max="6412" width="12.28515625" style="2" bestFit="1" customWidth="1"/>
    <col min="6413" max="6663" width="9.140625" style="2"/>
    <col min="6664" max="6665" width="9.85546875" style="2" bestFit="1" customWidth="1"/>
    <col min="6666" max="6666" width="12" style="2" bestFit="1" customWidth="1"/>
    <col min="6667" max="6667" width="10.28515625" style="2" bestFit="1" customWidth="1"/>
    <col min="6668" max="6668" width="12.28515625" style="2" bestFit="1" customWidth="1"/>
    <col min="6669" max="6919" width="9.140625" style="2"/>
    <col min="6920" max="6921" width="9.85546875" style="2" bestFit="1" customWidth="1"/>
    <col min="6922" max="6922" width="12" style="2" bestFit="1" customWidth="1"/>
    <col min="6923" max="6923" width="10.28515625" style="2" bestFit="1" customWidth="1"/>
    <col min="6924" max="6924" width="12.28515625" style="2" bestFit="1" customWidth="1"/>
    <col min="6925" max="7175" width="9.140625" style="2"/>
    <col min="7176" max="7177" width="9.85546875" style="2" bestFit="1" customWidth="1"/>
    <col min="7178" max="7178" width="12" style="2" bestFit="1" customWidth="1"/>
    <col min="7179" max="7179" width="10.28515625" style="2" bestFit="1" customWidth="1"/>
    <col min="7180" max="7180" width="12.28515625" style="2" bestFit="1" customWidth="1"/>
    <col min="7181" max="7431" width="9.140625" style="2"/>
    <col min="7432" max="7433" width="9.85546875" style="2" bestFit="1" customWidth="1"/>
    <col min="7434" max="7434" width="12" style="2" bestFit="1" customWidth="1"/>
    <col min="7435" max="7435" width="10.28515625" style="2" bestFit="1" customWidth="1"/>
    <col min="7436" max="7436" width="12.28515625" style="2" bestFit="1" customWidth="1"/>
    <col min="7437" max="7687" width="9.140625" style="2"/>
    <col min="7688" max="7689" width="9.85546875" style="2" bestFit="1" customWidth="1"/>
    <col min="7690" max="7690" width="12" style="2" bestFit="1" customWidth="1"/>
    <col min="7691" max="7691" width="10.28515625" style="2" bestFit="1" customWidth="1"/>
    <col min="7692" max="7692" width="12.28515625" style="2" bestFit="1" customWidth="1"/>
    <col min="7693" max="7943" width="9.140625" style="2"/>
    <col min="7944" max="7945" width="9.85546875" style="2" bestFit="1" customWidth="1"/>
    <col min="7946" max="7946" width="12" style="2" bestFit="1" customWidth="1"/>
    <col min="7947" max="7947" width="10.28515625" style="2" bestFit="1" customWidth="1"/>
    <col min="7948" max="7948" width="12.28515625" style="2" bestFit="1" customWidth="1"/>
    <col min="7949" max="8199" width="9.140625" style="2"/>
    <col min="8200" max="8201" width="9.85546875" style="2" bestFit="1" customWidth="1"/>
    <col min="8202" max="8202" width="12" style="2" bestFit="1" customWidth="1"/>
    <col min="8203" max="8203" width="10.28515625" style="2" bestFit="1" customWidth="1"/>
    <col min="8204" max="8204" width="12.28515625" style="2" bestFit="1" customWidth="1"/>
    <col min="8205" max="8455" width="9.140625" style="2"/>
    <col min="8456" max="8457" width="9.85546875" style="2" bestFit="1" customWidth="1"/>
    <col min="8458" max="8458" width="12" style="2" bestFit="1" customWidth="1"/>
    <col min="8459" max="8459" width="10.28515625" style="2" bestFit="1" customWidth="1"/>
    <col min="8460" max="8460" width="12.28515625" style="2" bestFit="1" customWidth="1"/>
    <col min="8461" max="8711" width="9.140625" style="2"/>
    <col min="8712" max="8713" width="9.85546875" style="2" bestFit="1" customWidth="1"/>
    <col min="8714" max="8714" width="12" style="2" bestFit="1" customWidth="1"/>
    <col min="8715" max="8715" width="10.28515625" style="2" bestFit="1" customWidth="1"/>
    <col min="8716" max="8716" width="12.28515625" style="2" bestFit="1" customWidth="1"/>
    <col min="8717" max="8967" width="9.140625" style="2"/>
    <col min="8968" max="8969" width="9.85546875" style="2" bestFit="1" customWidth="1"/>
    <col min="8970" max="8970" width="12" style="2" bestFit="1" customWidth="1"/>
    <col min="8971" max="8971" width="10.28515625" style="2" bestFit="1" customWidth="1"/>
    <col min="8972" max="8972" width="12.28515625" style="2" bestFit="1" customWidth="1"/>
    <col min="8973" max="9223" width="9.140625" style="2"/>
    <col min="9224" max="9225" width="9.85546875" style="2" bestFit="1" customWidth="1"/>
    <col min="9226" max="9226" width="12" style="2" bestFit="1" customWidth="1"/>
    <col min="9227" max="9227" width="10.28515625" style="2" bestFit="1" customWidth="1"/>
    <col min="9228" max="9228" width="12.28515625" style="2" bestFit="1" customWidth="1"/>
    <col min="9229" max="9479" width="9.140625" style="2"/>
    <col min="9480" max="9481" width="9.85546875" style="2" bestFit="1" customWidth="1"/>
    <col min="9482" max="9482" width="12" style="2" bestFit="1" customWidth="1"/>
    <col min="9483" max="9483" width="10.28515625" style="2" bestFit="1" customWidth="1"/>
    <col min="9484" max="9484" width="12.28515625" style="2" bestFit="1" customWidth="1"/>
    <col min="9485" max="9735" width="9.140625" style="2"/>
    <col min="9736" max="9737" width="9.85546875" style="2" bestFit="1" customWidth="1"/>
    <col min="9738" max="9738" width="12" style="2" bestFit="1" customWidth="1"/>
    <col min="9739" max="9739" width="10.28515625" style="2" bestFit="1" customWidth="1"/>
    <col min="9740" max="9740" width="12.28515625" style="2" bestFit="1" customWidth="1"/>
    <col min="9741" max="9991" width="9.140625" style="2"/>
    <col min="9992" max="9993" width="9.85546875" style="2" bestFit="1" customWidth="1"/>
    <col min="9994" max="9994" width="12" style="2" bestFit="1" customWidth="1"/>
    <col min="9995" max="9995" width="10.28515625" style="2" bestFit="1" customWidth="1"/>
    <col min="9996" max="9996" width="12.28515625" style="2" bestFit="1" customWidth="1"/>
    <col min="9997" max="10247" width="9.140625" style="2"/>
    <col min="10248" max="10249" width="9.85546875" style="2" bestFit="1" customWidth="1"/>
    <col min="10250" max="10250" width="12" style="2" bestFit="1" customWidth="1"/>
    <col min="10251" max="10251" width="10.28515625" style="2" bestFit="1" customWidth="1"/>
    <col min="10252" max="10252" width="12.28515625" style="2" bestFit="1" customWidth="1"/>
    <col min="10253" max="10503" width="9.140625" style="2"/>
    <col min="10504" max="10505" width="9.85546875" style="2" bestFit="1" customWidth="1"/>
    <col min="10506" max="10506" width="12" style="2" bestFit="1" customWidth="1"/>
    <col min="10507" max="10507" width="10.28515625" style="2" bestFit="1" customWidth="1"/>
    <col min="10508" max="10508" width="12.28515625" style="2" bestFit="1" customWidth="1"/>
    <col min="10509" max="10759" width="9.140625" style="2"/>
    <col min="10760" max="10761" width="9.85546875" style="2" bestFit="1" customWidth="1"/>
    <col min="10762" max="10762" width="12" style="2" bestFit="1" customWidth="1"/>
    <col min="10763" max="10763" width="10.28515625" style="2" bestFit="1" customWidth="1"/>
    <col min="10764" max="10764" width="12.28515625" style="2" bestFit="1" customWidth="1"/>
    <col min="10765" max="11015" width="9.140625" style="2"/>
    <col min="11016" max="11017" width="9.85546875" style="2" bestFit="1" customWidth="1"/>
    <col min="11018" max="11018" width="12" style="2" bestFit="1" customWidth="1"/>
    <col min="11019" max="11019" width="10.28515625" style="2" bestFit="1" customWidth="1"/>
    <col min="11020" max="11020" width="12.28515625" style="2" bestFit="1" customWidth="1"/>
    <col min="11021" max="11271" width="9.140625" style="2"/>
    <col min="11272" max="11273" width="9.85546875" style="2" bestFit="1" customWidth="1"/>
    <col min="11274" max="11274" width="12" style="2" bestFit="1" customWidth="1"/>
    <col min="11275" max="11275" width="10.28515625" style="2" bestFit="1" customWidth="1"/>
    <col min="11276" max="11276" width="12.28515625" style="2" bestFit="1" customWidth="1"/>
    <col min="11277" max="11527" width="9.140625" style="2"/>
    <col min="11528" max="11529" width="9.85546875" style="2" bestFit="1" customWidth="1"/>
    <col min="11530" max="11530" width="12" style="2" bestFit="1" customWidth="1"/>
    <col min="11531" max="11531" width="10.28515625" style="2" bestFit="1" customWidth="1"/>
    <col min="11532" max="11532" width="12.28515625" style="2" bestFit="1" customWidth="1"/>
    <col min="11533" max="11783" width="9.140625" style="2"/>
    <col min="11784" max="11785" width="9.85546875" style="2" bestFit="1" customWidth="1"/>
    <col min="11786" max="11786" width="12" style="2" bestFit="1" customWidth="1"/>
    <col min="11787" max="11787" width="10.28515625" style="2" bestFit="1" customWidth="1"/>
    <col min="11788" max="11788" width="12.28515625" style="2" bestFit="1" customWidth="1"/>
    <col min="11789" max="12039" width="9.140625" style="2"/>
    <col min="12040" max="12041" width="9.85546875" style="2" bestFit="1" customWidth="1"/>
    <col min="12042" max="12042" width="12" style="2" bestFit="1" customWidth="1"/>
    <col min="12043" max="12043" width="10.28515625" style="2" bestFit="1" customWidth="1"/>
    <col min="12044" max="12044" width="12.28515625" style="2" bestFit="1" customWidth="1"/>
    <col min="12045" max="12295" width="9.140625" style="2"/>
    <col min="12296" max="12297" width="9.85546875" style="2" bestFit="1" customWidth="1"/>
    <col min="12298" max="12298" width="12" style="2" bestFit="1" customWidth="1"/>
    <col min="12299" max="12299" width="10.28515625" style="2" bestFit="1" customWidth="1"/>
    <col min="12300" max="12300" width="12.28515625" style="2" bestFit="1" customWidth="1"/>
    <col min="12301" max="12551" width="9.140625" style="2"/>
    <col min="12552" max="12553" width="9.85546875" style="2" bestFit="1" customWidth="1"/>
    <col min="12554" max="12554" width="12" style="2" bestFit="1" customWidth="1"/>
    <col min="12555" max="12555" width="10.28515625" style="2" bestFit="1" customWidth="1"/>
    <col min="12556" max="12556" width="12.28515625" style="2" bestFit="1" customWidth="1"/>
    <col min="12557" max="12807" width="9.140625" style="2"/>
    <col min="12808" max="12809" width="9.85546875" style="2" bestFit="1" customWidth="1"/>
    <col min="12810" max="12810" width="12" style="2" bestFit="1" customWidth="1"/>
    <col min="12811" max="12811" width="10.28515625" style="2" bestFit="1" customWidth="1"/>
    <col min="12812" max="12812" width="12.28515625" style="2" bestFit="1" customWidth="1"/>
    <col min="12813" max="13063" width="9.140625" style="2"/>
    <col min="13064" max="13065" width="9.85546875" style="2" bestFit="1" customWidth="1"/>
    <col min="13066" max="13066" width="12" style="2" bestFit="1" customWidth="1"/>
    <col min="13067" max="13067" width="10.28515625" style="2" bestFit="1" customWidth="1"/>
    <col min="13068" max="13068" width="12.28515625" style="2" bestFit="1" customWidth="1"/>
    <col min="13069" max="13319" width="9.140625" style="2"/>
    <col min="13320" max="13321" width="9.85546875" style="2" bestFit="1" customWidth="1"/>
    <col min="13322" max="13322" width="12" style="2" bestFit="1" customWidth="1"/>
    <col min="13323" max="13323" width="10.28515625" style="2" bestFit="1" customWidth="1"/>
    <col min="13324" max="13324" width="12.28515625" style="2" bestFit="1" customWidth="1"/>
    <col min="13325" max="13575" width="9.140625" style="2"/>
    <col min="13576" max="13577" width="9.85546875" style="2" bestFit="1" customWidth="1"/>
    <col min="13578" max="13578" width="12" style="2" bestFit="1" customWidth="1"/>
    <col min="13579" max="13579" width="10.28515625" style="2" bestFit="1" customWidth="1"/>
    <col min="13580" max="13580" width="12.28515625" style="2" bestFit="1" customWidth="1"/>
    <col min="13581" max="13831" width="9.140625" style="2"/>
    <col min="13832" max="13833" width="9.85546875" style="2" bestFit="1" customWidth="1"/>
    <col min="13834" max="13834" width="12" style="2" bestFit="1" customWidth="1"/>
    <col min="13835" max="13835" width="10.28515625" style="2" bestFit="1" customWidth="1"/>
    <col min="13836" max="13836" width="12.28515625" style="2" bestFit="1" customWidth="1"/>
    <col min="13837" max="14087" width="9.140625" style="2"/>
    <col min="14088" max="14089" width="9.85546875" style="2" bestFit="1" customWidth="1"/>
    <col min="14090" max="14090" width="12" style="2" bestFit="1" customWidth="1"/>
    <col min="14091" max="14091" width="10.28515625" style="2" bestFit="1" customWidth="1"/>
    <col min="14092" max="14092" width="12.28515625" style="2" bestFit="1" customWidth="1"/>
    <col min="14093" max="14343" width="9.140625" style="2"/>
    <col min="14344" max="14345" width="9.85546875" style="2" bestFit="1" customWidth="1"/>
    <col min="14346" max="14346" width="12" style="2" bestFit="1" customWidth="1"/>
    <col min="14347" max="14347" width="10.28515625" style="2" bestFit="1" customWidth="1"/>
    <col min="14348" max="14348" width="12.28515625" style="2" bestFit="1" customWidth="1"/>
    <col min="14349" max="14599" width="9.140625" style="2"/>
    <col min="14600" max="14601" width="9.85546875" style="2" bestFit="1" customWidth="1"/>
    <col min="14602" max="14602" width="12" style="2" bestFit="1" customWidth="1"/>
    <col min="14603" max="14603" width="10.28515625" style="2" bestFit="1" customWidth="1"/>
    <col min="14604" max="14604" width="12.28515625" style="2" bestFit="1" customWidth="1"/>
    <col min="14605" max="14855" width="9.140625" style="2"/>
    <col min="14856" max="14857" width="9.85546875" style="2" bestFit="1" customWidth="1"/>
    <col min="14858" max="14858" width="12" style="2" bestFit="1" customWidth="1"/>
    <col min="14859" max="14859" width="10.28515625" style="2" bestFit="1" customWidth="1"/>
    <col min="14860" max="14860" width="12.28515625" style="2" bestFit="1" customWidth="1"/>
    <col min="14861" max="15111" width="9.140625" style="2"/>
    <col min="15112" max="15113" width="9.85546875" style="2" bestFit="1" customWidth="1"/>
    <col min="15114" max="15114" width="12" style="2" bestFit="1" customWidth="1"/>
    <col min="15115" max="15115" width="10.28515625" style="2" bestFit="1" customWidth="1"/>
    <col min="15116" max="15116" width="12.28515625" style="2" bestFit="1" customWidth="1"/>
    <col min="15117" max="15367" width="9.140625" style="2"/>
    <col min="15368" max="15369" width="9.85546875" style="2" bestFit="1" customWidth="1"/>
    <col min="15370" max="15370" width="12" style="2" bestFit="1" customWidth="1"/>
    <col min="15371" max="15371" width="10.28515625" style="2" bestFit="1" customWidth="1"/>
    <col min="15372" max="15372" width="12.28515625" style="2" bestFit="1" customWidth="1"/>
    <col min="15373" max="15623" width="9.140625" style="2"/>
    <col min="15624" max="15625" width="9.85546875" style="2" bestFit="1" customWidth="1"/>
    <col min="15626" max="15626" width="12" style="2" bestFit="1" customWidth="1"/>
    <col min="15627" max="15627" width="10.28515625" style="2" bestFit="1" customWidth="1"/>
    <col min="15628" max="15628" width="12.28515625" style="2" bestFit="1" customWidth="1"/>
    <col min="15629" max="15879" width="9.140625" style="2"/>
    <col min="15880" max="15881" width="9.85546875" style="2" bestFit="1" customWidth="1"/>
    <col min="15882" max="15882" width="12" style="2" bestFit="1" customWidth="1"/>
    <col min="15883" max="15883" width="10.28515625" style="2" bestFit="1" customWidth="1"/>
    <col min="15884" max="15884" width="12.28515625" style="2" bestFit="1" customWidth="1"/>
    <col min="15885" max="16135" width="9.140625" style="2"/>
    <col min="16136" max="16137" width="9.85546875" style="2" bestFit="1" customWidth="1"/>
    <col min="16138" max="16138" width="12" style="2" bestFit="1" customWidth="1"/>
    <col min="16139" max="16139" width="10.28515625" style="2" bestFit="1" customWidth="1"/>
    <col min="16140" max="16140" width="12.28515625" style="2" bestFit="1" customWidth="1"/>
    <col min="16141" max="16384" width="9.140625" style="2"/>
  </cols>
  <sheetData>
    <row r="1" spans="1:9" ht="12.75" customHeight="1">
      <c r="A1" s="193" t="s">
        <v>218</v>
      </c>
      <c r="B1" s="208"/>
      <c r="C1" s="208"/>
      <c r="D1" s="208"/>
      <c r="E1" s="208"/>
      <c r="F1" s="208"/>
      <c r="G1" s="208"/>
      <c r="H1" s="208"/>
      <c r="I1" s="208"/>
    </row>
    <row r="2" spans="1:9" ht="12.75" customHeight="1">
      <c r="A2" s="192" t="s">
        <v>462</v>
      </c>
      <c r="B2" s="169"/>
      <c r="C2" s="169"/>
      <c r="D2" s="169"/>
      <c r="E2" s="169"/>
      <c r="F2" s="169"/>
      <c r="G2" s="169"/>
      <c r="H2" s="169"/>
      <c r="I2" s="169"/>
    </row>
    <row r="3" spans="1:9">
      <c r="A3" s="201" t="s">
        <v>443</v>
      </c>
      <c r="B3" s="216"/>
      <c r="C3" s="216"/>
      <c r="D3" s="216"/>
      <c r="E3" s="216"/>
      <c r="F3" s="216"/>
      <c r="G3" s="216"/>
      <c r="H3" s="216"/>
      <c r="I3" s="216"/>
    </row>
    <row r="4" spans="1:9">
      <c r="A4" s="209" t="str">
        <f>Bilanca!A4</f>
        <v>Obveznik: INSTITUT IGH d.d.</v>
      </c>
      <c r="B4" s="172"/>
      <c r="C4" s="172"/>
      <c r="D4" s="172"/>
      <c r="E4" s="172"/>
      <c r="F4" s="172"/>
      <c r="G4" s="172"/>
      <c r="H4" s="172"/>
      <c r="I4" s="173"/>
    </row>
    <row r="5" spans="1:9" ht="33.75">
      <c r="A5" s="187" t="s">
        <v>2</v>
      </c>
      <c r="B5" s="188"/>
      <c r="C5" s="188"/>
      <c r="D5" s="188"/>
      <c r="E5" s="188"/>
      <c r="F5" s="188"/>
      <c r="G5" s="84" t="s">
        <v>106</v>
      </c>
      <c r="H5" s="85" t="s">
        <v>292</v>
      </c>
      <c r="I5" s="85" t="s">
        <v>276</v>
      </c>
    </row>
    <row r="6" spans="1:9">
      <c r="A6" s="212">
        <v>1</v>
      </c>
      <c r="B6" s="188"/>
      <c r="C6" s="188"/>
      <c r="D6" s="188"/>
      <c r="E6" s="188"/>
      <c r="F6" s="188"/>
      <c r="G6" s="86">
        <v>2</v>
      </c>
      <c r="H6" s="85" t="s">
        <v>167</v>
      </c>
      <c r="I6" s="85" t="s">
        <v>168</v>
      </c>
    </row>
    <row r="7" spans="1:9">
      <c r="A7" s="213" t="s">
        <v>169</v>
      </c>
      <c r="B7" s="215"/>
      <c r="C7" s="215"/>
      <c r="D7" s="215"/>
      <c r="E7" s="215"/>
      <c r="F7" s="215"/>
      <c r="G7" s="215"/>
      <c r="H7" s="215"/>
      <c r="I7" s="215"/>
    </row>
    <row r="8" spans="1:9">
      <c r="A8" s="186" t="s">
        <v>219</v>
      </c>
      <c r="B8" s="186"/>
      <c r="C8" s="186"/>
      <c r="D8" s="186"/>
      <c r="E8" s="186"/>
      <c r="F8" s="186"/>
      <c r="G8" s="78">
        <v>1</v>
      </c>
      <c r="H8" s="91">
        <v>0</v>
      </c>
      <c r="I8" s="91">
        <v>0</v>
      </c>
    </row>
    <row r="9" spans="1:9">
      <c r="A9" s="186" t="s">
        <v>220</v>
      </c>
      <c r="B9" s="186"/>
      <c r="C9" s="186"/>
      <c r="D9" s="186"/>
      <c r="E9" s="186"/>
      <c r="F9" s="186"/>
      <c r="G9" s="78">
        <v>2</v>
      </c>
      <c r="H9" s="91">
        <v>0</v>
      </c>
      <c r="I9" s="91">
        <v>0</v>
      </c>
    </row>
    <row r="10" spans="1:9">
      <c r="A10" s="186" t="s">
        <v>221</v>
      </c>
      <c r="B10" s="186"/>
      <c r="C10" s="186"/>
      <c r="D10" s="186"/>
      <c r="E10" s="186"/>
      <c r="F10" s="186"/>
      <c r="G10" s="78">
        <v>3</v>
      </c>
      <c r="H10" s="91">
        <v>0</v>
      </c>
      <c r="I10" s="91">
        <v>0</v>
      </c>
    </row>
    <row r="11" spans="1:9">
      <c r="A11" s="186" t="s">
        <v>222</v>
      </c>
      <c r="B11" s="186"/>
      <c r="C11" s="186"/>
      <c r="D11" s="186"/>
      <c r="E11" s="186"/>
      <c r="F11" s="186"/>
      <c r="G11" s="78">
        <v>4</v>
      </c>
      <c r="H11" s="91">
        <v>0</v>
      </c>
      <c r="I11" s="91">
        <v>0</v>
      </c>
    </row>
    <row r="12" spans="1:9">
      <c r="A12" s="186" t="s">
        <v>387</v>
      </c>
      <c r="B12" s="186"/>
      <c r="C12" s="186"/>
      <c r="D12" s="186"/>
      <c r="E12" s="186"/>
      <c r="F12" s="186"/>
      <c r="G12" s="78">
        <v>5</v>
      </c>
      <c r="H12" s="91">
        <v>0</v>
      </c>
      <c r="I12" s="91">
        <v>0</v>
      </c>
    </row>
    <row r="13" spans="1:9" ht="24" customHeight="1">
      <c r="A13" s="199" t="s">
        <v>395</v>
      </c>
      <c r="B13" s="199"/>
      <c r="C13" s="199"/>
      <c r="D13" s="199"/>
      <c r="E13" s="199"/>
      <c r="F13" s="199"/>
      <c r="G13" s="80">
        <v>6</v>
      </c>
      <c r="H13" s="95">
        <f>SUM(H8:H12)</f>
        <v>0</v>
      </c>
      <c r="I13" s="95">
        <f>SUM(I8:I12)</f>
        <v>0</v>
      </c>
    </row>
    <row r="14" spans="1:9">
      <c r="A14" s="186" t="s">
        <v>388</v>
      </c>
      <c r="B14" s="186"/>
      <c r="C14" s="186"/>
      <c r="D14" s="186"/>
      <c r="E14" s="186"/>
      <c r="F14" s="186"/>
      <c r="G14" s="78">
        <v>7</v>
      </c>
      <c r="H14" s="91">
        <v>0</v>
      </c>
      <c r="I14" s="91">
        <v>0</v>
      </c>
    </row>
    <row r="15" spans="1:9">
      <c r="A15" s="186" t="s">
        <v>389</v>
      </c>
      <c r="B15" s="186"/>
      <c r="C15" s="186"/>
      <c r="D15" s="186"/>
      <c r="E15" s="186"/>
      <c r="F15" s="186"/>
      <c r="G15" s="78">
        <v>8</v>
      </c>
      <c r="H15" s="91">
        <v>0</v>
      </c>
      <c r="I15" s="91">
        <v>0</v>
      </c>
    </row>
    <row r="16" spans="1:9">
      <c r="A16" s="186" t="s">
        <v>390</v>
      </c>
      <c r="B16" s="186"/>
      <c r="C16" s="186"/>
      <c r="D16" s="186"/>
      <c r="E16" s="186"/>
      <c r="F16" s="186"/>
      <c r="G16" s="78">
        <v>9</v>
      </c>
      <c r="H16" s="91">
        <v>0</v>
      </c>
      <c r="I16" s="91">
        <v>0</v>
      </c>
    </row>
    <row r="17" spans="1:9">
      <c r="A17" s="186" t="s">
        <v>391</v>
      </c>
      <c r="B17" s="186"/>
      <c r="C17" s="186"/>
      <c r="D17" s="186"/>
      <c r="E17" s="186"/>
      <c r="F17" s="186"/>
      <c r="G17" s="78">
        <v>10</v>
      </c>
      <c r="H17" s="91">
        <v>0</v>
      </c>
      <c r="I17" s="91">
        <v>0</v>
      </c>
    </row>
    <row r="18" spans="1:9">
      <c r="A18" s="186" t="s">
        <v>392</v>
      </c>
      <c r="B18" s="186"/>
      <c r="C18" s="186"/>
      <c r="D18" s="186"/>
      <c r="E18" s="186"/>
      <c r="F18" s="186"/>
      <c r="G18" s="78">
        <v>11</v>
      </c>
      <c r="H18" s="91">
        <v>0</v>
      </c>
      <c r="I18" s="91">
        <v>0</v>
      </c>
    </row>
    <row r="19" spans="1:9">
      <c r="A19" s="186" t="s">
        <v>393</v>
      </c>
      <c r="B19" s="186"/>
      <c r="C19" s="186"/>
      <c r="D19" s="186"/>
      <c r="E19" s="186"/>
      <c r="F19" s="186"/>
      <c r="G19" s="78">
        <v>12</v>
      </c>
      <c r="H19" s="91">
        <v>0</v>
      </c>
      <c r="I19" s="91">
        <v>0</v>
      </c>
    </row>
    <row r="20" spans="1:9" ht="26.25" customHeight="1">
      <c r="A20" s="199" t="s">
        <v>396</v>
      </c>
      <c r="B20" s="199"/>
      <c r="C20" s="199"/>
      <c r="D20" s="199"/>
      <c r="E20" s="199"/>
      <c r="F20" s="199"/>
      <c r="G20" s="80">
        <v>13</v>
      </c>
      <c r="H20" s="95">
        <f>SUM(H14:H19)</f>
        <v>0</v>
      </c>
      <c r="I20" s="95">
        <f>SUM(I14:I19)</f>
        <v>0</v>
      </c>
    </row>
    <row r="21" spans="1:9" ht="25.9" customHeight="1">
      <c r="A21" s="197" t="s">
        <v>397</v>
      </c>
      <c r="B21" s="197"/>
      <c r="C21" s="197"/>
      <c r="D21" s="197"/>
      <c r="E21" s="197"/>
      <c r="F21" s="197"/>
      <c r="G21" s="80">
        <v>14</v>
      </c>
      <c r="H21" s="90">
        <f>H13+H20</f>
        <v>0</v>
      </c>
      <c r="I21" s="90">
        <f>I13+I20</f>
        <v>0</v>
      </c>
    </row>
    <row r="22" spans="1:9">
      <c r="A22" s="213" t="s">
        <v>187</v>
      </c>
      <c r="B22" s="215"/>
      <c r="C22" s="215"/>
      <c r="D22" s="215"/>
      <c r="E22" s="215"/>
      <c r="F22" s="215"/>
      <c r="G22" s="215"/>
      <c r="H22" s="215"/>
      <c r="I22" s="215"/>
    </row>
    <row r="23" spans="1:9" ht="26.45" customHeight="1">
      <c r="A23" s="186" t="s">
        <v>223</v>
      </c>
      <c r="B23" s="186"/>
      <c r="C23" s="186"/>
      <c r="D23" s="186"/>
      <c r="E23" s="186"/>
      <c r="F23" s="186"/>
      <c r="G23" s="78">
        <v>15</v>
      </c>
      <c r="H23" s="91">
        <v>0</v>
      </c>
      <c r="I23" s="91">
        <v>0</v>
      </c>
    </row>
    <row r="24" spans="1:9">
      <c r="A24" s="186" t="s">
        <v>224</v>
      </c>
      <c r="B24" s="186"/>
      <c r="C24" s="186"/>
      <c r="D24" s="186"/>
      <c r="E24" s="186"/>
      <c r="F24" s="186"/>
      <c r="G24" s="78">
        <v>16</v>
      </c>
      <c r="H24" s="91">
        <v>0</v>
      </c>
      <c r="I24" s="91">
        <v>0</v>
      </c>
    </row>
    <row r="25" spans="1:9">
      <c r="A25" s="186" t="s">
        <v>225</v>
      </c>
      <c r="B25" s="186"/>
      <c r="C25" s="186"/>
      <c r="D25" s="186"/>
      <c r="E25" s="186"/>
      <c r="F25" s="186"/>
      <c r="G25" s="78">
        <v>17</v>
      </c>
      <c r="H25" s="91">
        <v>0</v>
      </c>
      <c r="I25" s="91">
        <v>0</v>
      </c>
    </row>
    <row r="26" spans="1:9">
      <c r="A26" s="186" t="s">
        <v>226</v>
      </c>
      <c r="B26" s="186"/>
      <c r="C26" s="186"/>
      <c r="D26" s="186"/>
      <c r="E26" s="186"/>
      <c r="F26" s="186"/>
      <c r="G26" s="78">
        <v>18</v>
      </c>
      <c r="H26" s="91">
        <v>0</v>
      </c>
      <c r="I26" s="91">
        <v>0</v>
      </c>
    </row>
    <row r="27" spans="1:9">
      <c r="A27" s="186" t="s">
        <v>227</v>
      </c>
      <c r="B27" s="186"/>
      <c r="C27" s="186"/>
      <c r="D27" s="186"/>
      <c r="E27" s="186"/>
      <c r="F27" s="186"/>
      <c r="G27" s="78">
        <v>19</v>
      </c>
      <c r="H27" s="91">
        <v>0</v>
      </c>
      <c r="I27" s="91">
        <v>0</v>
      </c>
    </row>
    <row r="28" spans="1:9">
      <c r="A28" s="186" t="s">
        <v>228</v>
      </c>
      <c r="B28" s="186"/>
      <c r="C28" s="186"/>
      <c r="D28" s="186"/>
      <c r="E28" s="186"/>
      <c r="F28" s="186"/>
      <c r="G28" s="78">
        <v>20</v>
      </c>
      <c r="H28" s="91">
        <v>0</v>
      </c>
      <c r="I28" s="91">
        <v>0</v>
      </c>
    </row>
    <row r="29" spans="1:9" ht="25.15" customHeight="1">
      <c r="A29" s="203" t="s">
        <v>427</v>
      </c>
      <c r="B29" s="203"/>
      <c r="C29" s="203"/>
      <c r="D29" s="203"/>
      <c r="E29" s="203"/>
      <c r="F29" s="203"/>
      <c r="G29" s="80">
        <v>21</v>
      </c>
      <c r="H29" s="90">
        <f>SUM(H23:H28)</f>
        <v>0</v>
      </c>
      <c r="I29" s="90">
        <f>SUM(I23:I28)</f>
        <v>0</v>
      </c>
    </row>
    <row r="30" spans="1:9" ht="21" customHeight="1">
      <c r="A30" s="186" t="s">
        <v>229</v>
      </c>
      <c r="B30" s="186"/>
      <c r="C30" s="186"/>
      <c r="D30" s="186"/>
      <c r="E30" s="186"/>
      <c r="F30" s="186"/>
      <c r="G30" s="78">
        <v>22</v>
      </c>
      <c r="H30" s="91">
        <v>0</v>
      </c>
      <c r="I30" s="91">
        <v>0</v>
      </c>
    </row>
    <row r="31" spans="1:9">
      <c r="A31" s="186" t="s">
        <v>230</v>
      </c>
      <c r="B31" s="186"/>
      <c r="C31" s="186"/>
      <c r="D31" s="186"/>
      <c r="E31" s="186"/>
      <c r="F31" s="186"/>
      <c r="G31" s="78">
        <v>23</v>
      </c>
      <c r="H31" s="91">
        <v>0</v>
      </c>
      <c r="I31" s="91">
        <v>0</v>
      </c>
    </row>
    <row r="32" spans="1:9">
      <c r="A32" s="186" t="s">
        <v>394</v>
      </c>
      <c r="B32" s="186"/>
      <c r="C32" s="186"/>
      <c r="D32" s="186"/>
      <c r="E32" s="186"/>
      <c r="F32" s="186"/>
      <c r="G32" s="78">
        <v>24</v>
      </c>
      <c r="H32" s="91">
        <v>0</v>
      </c>
      <c r="I32" s="91">
        <v>0</v>
      </c>
    </row>
    <row r="33" spans="1:9">
      <c r="A33" s="186" t="s">
        <v>231</v>
      </c>
      <c r="B33" s="186"/>
      <c r="C33" s="186"/>
      <c r="D33" s="186"/>
      <c r="E33" s="186"/>
      <c r="F33" s="186"/>
      <c r="G33" s="78">
        <v>25</v>
      </c>
      <c r="H33" s="91">
        <v>0</v>
      </c>
      <c r="I33" s="91">
        <v>0</v>
      </c>
    </row>
    <row r="34" spans="1:9">
      <c r="A34" s="186" t="s">
        <v>232</v>
      </c>
      <c r="B34" s="186"/>
      <c r="C34" s="186"/>
      <c r="D34" s="186"/>
      <c r="E34" s="186"/>
      <c r="F34" s="186"/>
      <c r="G34" s="78">
        <v>26</v>
      </c>
      <c r="H34" s="91">
        <v>0</v>
      </c>
      <c r="I34" s="91">
        <v>0</v>
      </c>
    </row>
    <row r="35" spans="1:9" ht="28.9" customHeight="1">
      <c r="A35" s="203" t="s">
        <v>428</v>
      </c>
      <c r="B35" s="203"/>
      <c r="C35" s="203"/>
      <c r="D35" s="203"/>
      <c r="E35" s="203"/>
      <c r="F35" s="203"/>
      <c r="G35" s="80">
        <v>27</v>
      </c>
      <c r="H35" s="90">
        <f>SUM(H30:H34)</f>
        <v>0</v>
      </c>
      <c r="I35" s="90">
        <f>SUM(I30:I34)</f>
        <v>0</v>
      </c>
    </row>
    <row r="36" spans="1:9" ht="26.45" customHeight="1">
      <c r="A36" s="197" t="s">
        <v>398</v>
      </c>
      <c r="B36" s="197"/>
      <c r="C36" s="197"/>
      <c r="D36" s="197"/>
      <c r="E36" s="197"/>
      <c r="F36" s="197"/>
      <c r="G36" s="80">
        <v>28</v>
      </c>
      <c r="H36" s="90">
        <f>H29+H35</f>
        <v>0</v>
      </c>
      <c r="I36" s="90">
        <f>I29+I35</f>
        <v>0</v>
      </c>
    </row>
    <row r="37" spans="1:9">
      <c r="A37" s="213" t="s">
        <v>202</v>
      </c>
      <c r="B37" s="215"/>
      <c r="C37" s="215"/>
      <c r="D37" s="215"/>
      <c r="E37" s="215"/>
      <c r="F37" s="215"/>
      <c r="G37" s="215">
        <v>0</v>
      </c>
      <c r="H37" s="215"/>
      <c r="I37" s="215"/>
    </row>
    <row r="38" spans="1:9">
      <c r="A38" s="162" t="s">
        <v>233</v>
      </c>
      <c r="B38" s="162"/>
      <c r="C38" s="162"/>
      <c r="D38" s="162"/>
      <c r="E38" s="162"/>
      <c r="F38" s="162"/>
      <c r="G38" s="78">
        <v>29</v>
      </c>
      <c r="H38" s="91">
        <v>0</v>
      </c>
      <c r="I38" s="91">
        <v>0</v>
      </c>
    </row>
    <row r="39" spans="1:9" ht="21.6" customHeight="1">
      <c r="A39" s="162" t="s">
        <v>234</v>
      </c>
      <c r="B39" s="162"/>
      <c r="C39" s="162"/>
      <c r="D39" s="162"/>
      <c r="E39" s="162"/>
      <c r="F39" s="162"/>
      <c r="G39" s="78">
        <v>30</v>
      </c>
      <c r="H39" s="91">
        <v>0</v>
      </c>
      <c r="I39" s="91">
        <v>0</v>
      </c>
    </row>
    <row r="40" spans="1:9">
      <c r="A40" s="162" t="s">
        <v>235</v>
      </c>
      <c r="B40" s="162"/>
      <c r="C40" s="162"/>
      <c r="D40" s="162"/>
      <c r="E40" s="162"/>
      <c r="F40" s="162"/>
      <c r="G40" s="78">
        <v>31</v>
      </c>
      <c r="H40" s="91">
        <v>0</v>
      </c>
      <c r="I40" s="91">
        <v>0</v>
      </c>
    </row>
    <row r="41" spans="1:9">
      <c r="A41" s="162" t="s">
        <v>236</v>
      </c>
      <c r="B41" s="162"/>
      <c r="C41" s="162"/>
      <c r="D41" s="162"/>
      <c r="E41" s="162"/>
      <c r="F41" s="162"/>
      <c r="G41" s="78">
        <v>32</v>
      </c>
      <c r="H41" s="91">
        <v>0</v>
      </c>
      <c r="I41" s="91">
        <v>0</v>
      </c>
    </row>
    <row r="42" spans="1:9" ht="26.45" customHeight="1">
      <c r="A42" s="203" t="s">
        <v>429</v>
      </c>
      <c r="B42" s="203"/>
      <c r="C42" s="203"/>
      <c r="D42" s="203"/>
      <c r="E42" s="203"/>
      <c r="F42" s="203"/>
      <c r="G42" s="80">
        <v>33</v>
      </c>
      <c r="H42" s="90">
        <f>H41+H40+H39+H38</f>
        <v>0</v>
      </c>
      <c r="I42" s="90">
        <f>I41+I40+I39+I38</f>
        <v>0</v>
      </c>
    </row>
    <row r="43" spans="1:9" ht="22.9" customHeight="1">
      <c r="A43" s="162" t="s">
        <v>237</v>
      </c>
      <c r="B43" s="162"/>
      <c r="C43" s="162"/>
      <c r="D43" s="162"/>
      <c r="E43" s="162"/>
      <c r="F43" s="162"/>
      <c r="G43" s="78">
        <v>34</v>
      </c>
      <c r="H43" s="91">
        <v>0</v>
      </c>
      <c r="I43" s="91">
        <v>0</v>
      </c>
    </row>
    <row r="44" spans="1:9">
      <c r="A44" s="162" t="s">
        <v>238</v>
      </c>
      <c r="B44" s="162"/>
      <c r="C44" s="162"/>
      <c r="D44" s="162"/>
      <c r="E44" s="162"/>
      <c r="F44" s="162"/>
      <c r="G44" s="78">
        <v>35</v>
      </c>
      <c r="H44" s="91">
        <v>0</v>
      </c>
      <c r="I44" s="91">
        <v>0</v>
      </c>
    </row>
    <row r="45" spans="1:9">
      <c r="A45" s="162" t="s">
        <v>239</v>
      </c>
      <c r="B45" s="162"/>
      <c r="C45" s="162"/>
      <c r="D45" s="162"/>
      <c r="E45" s="162"/>
      <c r="F45" s="162"/>
      <c r="G45" s="78">
        <v>36</v>
      </c>
      <c r="H45" s="91">
        <v>0</v>
      </c>
      <c r="I45" s="91">
        <v>0</v>
      </c>
    </row>
    <row r="46" spans="1:9" ht="25.15" customHeight="1">
      <c r="A46" s="162" t="s">
        <v>240</v>
      </c>
      <c r="B46" s="162"/>
      <c r="C46" s="162"/>
      <c r="D46" s="162"/>
      <c r="E46" s="162"/>
      <c r="F46" s="162"/>
      <c r="G46" s="78">
        <v>37</v>
      </c>
      <c r="H46" s="91">
        <v>0</v>
      </c>
      <c r="I46" s="91">
        <v>0</v>
      </c>
    </row>
    <row r="47" spans="1:9">
      <c r="A47" s="162" t="s">
        <v>241</v>
      </c>
      <c r="B47" s="162"/>
      <c r="C47" s="162"/>
      <c r="D47" s="162"/>
      <c r="E47" s="162"/>
      <c r="F47" s="162"/>
      <c r="G47" s="78">
        <v>38</v>
      </c>
      <c r="H47" s="91">
        <v>0</v>
      </c>
      <c r="I47" s="91">
        <v>0</v>
      </c>
    </row>
    <row r="48" spans="1:9" ht="25.15" customHeight="1">
      <c r="A48" s="203" t="s">
        <v>430</v>
      </c>
      <c r="B48" s="203"/>
      <c r="C48" s="203"/>
      <c r="D48" s="203"/>
      <c r="E48" s="203"/>
      <c r="F48" s="203"/>
      <c r="G48" s="80">
        <v>39</v>
      </c>
      <c r="H48" s="90">
        <f>H47+H46+H45+H44+H43</f>
        <v>0</v>
      </c>
      <c r="I48" s="90">
        <f>I47+I46+I45+I44+I43</f>
        <v>0</v>
      </c>
    </row>
    <row r="49" spans="1:9" ht="28.15" customHeight="1">
      <c r="A49" s="197" t="s">
        <v>440</v>
      </c>
      <c r="B49" s="197"/>
      <c r="C49" s="197"/>
      <c r="D49" s="197"/>
      <c r="E49" s="197"/>
      <c r="F49" s="197"/>
      <c r="G49" s="80">
        <v>40</v>
      </c>
      <c r="H49" s="90">
        <f>H48+H42</f>
        <v>0</v>
      </c>
      <c r="I49" s="90">
        <f>I48+I42</f>
        <v>0</v>
      </c>
    </row>
    <row r="50" spans="1:9">
      <c r="A50" s="186" t="s">
        <v>242</v>
      </c>
      <c r="B50" s="186"/>
      <c r="C50" s="186"/>
      <c r="D50" s="186"/>
      <c r="E50" s="186"/>
      <c r="F50" s="186"/>
      <c r="G50" s="78">
        <v>41</v>
      </c>
      <c r="H50" s="91">
        <v>0</v>
      </c>
      <c r="I50" s="91">
        <v>0</v>
      </c>
    </row>
    <row r="51" spans="1:9" ht="24.6" customHeight="1">
      <c r="A51" s="197" t="s">
        <v>399</v>
      </c>
      <c r="B51" s="197"/>
      <c r="C51" s="197"/>
      <c r="D51" s="197"/>
      <c r="E51" s="197"/>
      <c r="F51" s="197"/>
      <c r="G51" s="80">
        <v>42</v>
      </c>
      <c r="H51" s="90">
        <f>H21+H36+H49+H50</f>
        <v>0</v>
      </c>
      <c r="I51" s="90">
        <f>I21+I36+I49+I50</f>
        <v>0</v>
      </c>
    </row>
    <row r="52" spans="1:9">
      <c r="A52" s="214" t="s">
        <v>216</v>
      </c>
      <c r="B52" s="214"/>
      <c r="C52" s="214"/>
      <c r="D52" s="214"/>
      <c r="E52" s="214"/>
      <c r="F52" s="214"/>
      <c r="G52" s="78">
        <v>43</v>
      </c>
      <c r="H52" s="91">
        <v>0</v>
      </c>
      <c r="I52" s="91">
        <v>0</v>
      </c>
    </row>
    <row r="53" spans="1:9" ht="28.9" customHeight="1">
      <c r="A53" s="214" t="s">
        <v>400</v>
      </c>
      <c r="B53" s="214"/>
      <c r="C53" s="214"/>
      <c r="D53" s="214"/>
      <c r="E53" s="214"/>
      <c r="F53" s="214"/>
      <c r="G53" s="78">
        <v>44</v>
      </c>
      <c r="H53" s="96">
        <f>H52+H51</f>
        <v>0</v>
      </c>
      <c r="I53" s="96">
        <f>I52+I51</f>
        <v>0</v>
      </c>
    </row>
  </sheetData>
  <sheetProtection algorithmName="SHA-512" hashValue="4wZuPdxeGiSXL1CmDAJqrlN8TheHw4v8aVeVvgticx1j5ioAfRcT9ARjboGfJoSvSEl37DKPppy4fdw06XqfkQ==" saltValue="i/N89mkOUJbLU9xXD6AP7Q==" spinCount="100000" sheet="1" objects="1" scenarios="1"/>
  <mergeCells count="53">
    <mergeCell ref="A32:F32"/>
    <mergeCell ref="A33:F33"/>
    <mergeCell ref="A34:F34"/>
    <mergeCell ref="A20:F20"/>
    <mergeCell ref="A21:F21"/>
    <mergeCell ref="A22:I22"/>
    <mergeCell ref="A23:F23"/>
    <mergeCell ref="A24:F24"/>
    <mergeCell ref="A27:F27"/>
    <mergeCell ref="A28:F28"/>
    <mergeCell ref="A29:F29"/>
    <mergeCell ref="A53:F53"/>
    <mergeCell ref="A44:F44"/>
    <mergeCell ref="A45:F45"/>
    <mergeCell ref="A46:F46"/>
    <mergeCell ref="A47:F47"/>
    <mergeCell ref="A48:F48"/>
    <mergeCell ref="A49:F49"/>
    <mergeCell ref="A50:F50"/>
    <mergeCell ref="A51:F51"/>
    <mergeCell ref="A52:F52"/>
    <mergeCell ref="A35:F35"/>
    <mergeCell ref="A36:F36"/>
    <mergeCell ref="A1:I1"/>
    <mergeCell ref="A4:I4"/>
    <mergeCell ref="A5:F5"/>
    <mergeCell ref="A12:F12"/>
    <mergeCell ref="A13:F13"/>
    <mergeCell ref="A2:I2"/>
    <mergeCell ref="A7:I7"/>
    <mergeCell ref="A8:F8"/>
    <mergeCell ref="A9:F9"/>
    <mergeCell ref="A10:F10"/>
    <mergeCell ref="A11:F11"/>
    <mergeCell ref="A3:I3"/>
    <mergeCell ref="A25:F25"/>
    <mergeCell ref="A6:F6"/>
    <mergeCell ref="A43:F43"/>
    <mergeCell ref="A30:F30"/>
    <mergeCell ref="A31:F31"/>
    <mergeCell ref="A17:F17"/>
    <mergeCell ref="A14:F14"/>
    <mergeCell ref="A15:F15"/>
    <mergeCell ref="A16:F16"/>
    <mergeCell ref="A42:F42"/>
    <mergeCell ref="A38:F38"/>
    <mergeCell ref="A39:F39"/>
    <mergeCell ref="A40:F40"/>
    <mergeCell ref="A41:F41"/>
    <mergeCell ref="A26:F26"/>
    <mergeCell ref="A18:F18"/>
    <mergeCell ref="A19:F19"/>
    <mergeCell ref="A37:I37"/>
  </mergeCells>
  <dataValidations count="6">
    <dataValidation type="whole" operator="greaterThanOrEqual" allowBlank="1" showInputMessage="1" showErrorMessage="1" errorTitle="Pogrešan unos" error="Mogu se unijeti samo cjelobrojne pozitivne vrijednosti." sqref="H65529:I65529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H131065:I131065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H196601:I196601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H262137:I26213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H327673:I327673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H393209:I393209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H458745:I458745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H524281:I524281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H589817:I58981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H655353:I655353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H720889:I720889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H786425:I786425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H851961:I851961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H917497:I91749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H983033:I983033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H65518:I65518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H131054:I131054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H196590:I196590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H262126:I262126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H327662:I327662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H393198:I393198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H458734:I458734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H524270:I524270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H589806:I589806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H655342:I655342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H720878:I720878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H786414:I786414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H851950:I851950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H917486:I917486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H983022:I983022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H65502:I65502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H131038:I131038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H196574:I196574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H262110:I262110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H327646:I327646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H393182:I393182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H458718:I458718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H524254:I524254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H589790:I589790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H655326:I655326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H720862:I720862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H786398:I786398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H851934:I851934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H917470:I917470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H983006:I983006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H65509:I65512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H131045:I131048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H196581:I196584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262117:I262120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327653:I327656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H393189:I393192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H458725:I458728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H524261:I524264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H589797:I589800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H655333:I655336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H720869:I720872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H786405:I786408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H851941:I851944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H917477:I917480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H983013:I983016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H65522:I65525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H131058:I131061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H196594:I196597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H262130:I26213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H327666:I327669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H393202:I393205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H458738:I458741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H524274:I524277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H589810:I58981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H655346:I655349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H720882:I720885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H786418:I786421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H851954:I851957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H917490:I91749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H983026:I983029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H65535:I65539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H131071:I131075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H196607:I196611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H262143:I262147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H327679:I32768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H393215:I393219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H458751:I458755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H524287:I524291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H589823:I589827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H655359:I65536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H720895:I720899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H786431:I786435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H851967:I851971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H917503:I917507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NJL917503:NJM917507 NTH917503:NTI917507 ODD917503:ODE917507 OMZ917503:ONA917507 OWV917503:OWW917507 PGR917503:PGS917507 PQN917503:PQO917507 QAJ917503:QAK917507 QKF917503:QKG917507 QUB917503:QUC917507 RDX917503:RDY917507 RNT917503:RNU917507 RXP917503:RXQ917507 SHL917503:SHM917507 SRH917503:SRI917507 TBD917503:TBE917507 TKZ917503:TLA917507 TUV917503:TUW917507 UER917503:UES917507 UON917503:UOO917507 UYJ917503:UYK917507 VIF917503:VIG917507 VSB917503:VSC917507 WBX917503:WBY917507 WLT917503:WLU917507 WVP917503:WVQ917507 H983039:I983043 JD983039:JE983043 SZ983039:TA983043 ACV983039:ACW983043 AMR983039:AMS983043 AWN983039:AWO983043 BGJ983039:BGK983043 BQF983039:BQG983043 CAB983039:CAC983043 CJX983039:CJY983043 CTT983039:CTU983043 DDP983039:DDQ983043 DNL983039:DNM983043 DXH983039:DXI983043 EHD983039:EHE983043 EQZ983039:ERA983043 FAV983039:FAW983043 FKR983039:FKS983043 FUN983039:FUO983043 GEJ983039:GEK983043 GOF983039:GOG983043 GYB983039:GYC983043 HHX983039:HHY983043 HRT983039:HRU983043 IBP983039:IBQ983043 ILL983039:ILM983043 IVH983039:IVI983043 JFD983039:JFE983043 JOZ983039:JPA983043 JYV983039:JYW983043 KIR983039:KIS983043 KSN983039:KSO983043 LCJ983039:LCK983043 LMF983039:LMG983043 LWB983039:LWC983043 MFX983039:MFY983043 MPT983039:MPU983043 MZP983039:MZQ983043 NJL983039:NJM983043 NTH983039:NTI983043 ODD983039:ODE983043 OMZ983039:ONA983043 OWV983039:OWW983043 PGR983039:PGS983043 PQN983039:PQO983043 QAJ983039:QAK983043 QKF983039:QKG983043 QUB983039:QUC983043 RDX983039:RDY983043 RNT983039:RNU983043 RXP983039:RXQ983043 SHL983039:SHM983043 SRH983039:SRI983043 TBD983039:TBE983043 TKZ983039:TLA983043 TUV983039:TUW983043 UER983039:UES983043 UON983039:UOO983043 UYJ983039:UYK983043 VIF983039:VIG983043 VSB983039:VSC983043 WBX983039:WBY983043 WLT983039:WLU983043 WVP983039:WVQ983043 H22:I22 H37:I37" xr:uid="{00000000-0002-0000-0400-000000000000}">
      <formula1>0</formula1>
    </dataValidation>
    <dataValidation type="whole" operator="notEqual" allowBlank="1" showInputMessage="1" showErrorMessage="1" errorTitle="Pogrešan unos" error="Mogu se unijeti samo cjelobrojne vrijednosti." sqref="H65540:I6554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H131076:I131078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H196612:I196614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H262148:I262150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H327684:I327686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H393220:I39322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H458756:I458758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H524292:I524294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H589828:I589830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H655364:I655366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H720900:I7209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H786436:I786438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H851972:I851974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H917508:I917510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H983044:I983046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H65513:I65517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H131049:I131053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H196585:I196589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H262121:I262125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H327657:I327661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H393193:I393197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H458729:I458733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H524265:I524269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H589801:I589805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H655337:I655341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H720873:I720877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H786409:I786413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H851945:I851949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H917481:I917485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H983017:I983021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H65497:I65501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H131033:I131037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H196569:I196573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H262105:I262109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H327641:I327645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H393177:I393181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H458713:I458717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H524249:I524253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H589785:I589789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H655321:I655325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H720857:I720861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H786393:I786397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H851929:I851933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H917465:I917469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H983001:I983005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H65526:I6552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H131062:I131064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H196598:I196600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H262134:I262136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H327670:I327672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H393206:I39320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H458742:I458744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H524278:I524280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H589814:I589816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H655350:I655352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H720886:I72088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H786422:I786424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H851958:I851960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H917494:I917496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H983030:I983032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H65519:I65521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H131055:I131057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H196591:I196593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262127:I262129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327663:I327665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H393199:I393201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H458735:I458737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H524271:I524273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H589807:I589809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H655343:I655345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H720879:I720881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H786415:I786417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H851951:I851953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H917487:I917489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H983023:I983025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H65503:I6550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H131039:I131044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H196575:I196580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H262111:I262116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H327647:I327652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H393183:I39318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H458719:I458724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H524255:I524260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H589791:I589796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H655327:I655332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H720863:I72086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H786399:I786404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H851935:I851940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H917471:I917476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H983007:I983012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H65530:I65534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H131066:I131070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H196602:I196606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H262138:I262142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H327674:I32767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H393210:I393214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H458746:I458750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H524282:I524286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H589818:I589822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H655354:I65535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H720890:I720894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H786426:I786430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H851962:I851966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H917498:I917502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HRT917498:HRU917502 IBP917498:IBQ917502 ILL917498:ILM917502 IVH917498:IVI917502 JFD917498:JFE917502 JOZ917498:JPA917502 JYV917498:JYW917502 KIR917498:KIS917502 KSN917498:KSO917502 LCJ917498:LCK917502 LMF917498:LMG917502 LWB917498:LWC917502 MFX917498:MFY917502 MPT917498:MPU917502 MZP917498:MZQ917502 NJL917498:NJM917502 NTH917498:NTI917502 ODD917498:ODE917502 OMZ917498:ONA917502 OWV917498:OWW917502 PGR917498:PGS917502 PQN917498:PQO917502 QAJ917498:QAK917502 QKF917498:QKG917502 QUB917498:QUC917502 RDX917498:RDY917502 RNT917498:RNU917502 RXP917498:RXQ917502 SHL917498:SHM917502 SRH917498:SRI917502 TBD917498:TBE917502 TKZ917498:TLA917502 TUV917498:TUW917502 UER917498:UES917502 UON917498:UOO917502 UYJ917498:UYK917502 VIF917498:VIG917502 VSB917498:VSC917502 WBX917498:WBY917502 WLT917498:WLU917502 WVP917498:WVQ917502 H983034:I983038 JD983034:JE983038 SZ983034:TA983038 ACV983034:ACW983038 AMR983034:AMS983038 AWN983034:AWO983038 BGJ983034:BGK983038 BQF983034:BQG983038 CAB983034:CAC983038 CJX983034:CJY983038 CTT983034:CTU983038 DDP983034:DDQ983038 DNL983034:DNM983038 DXH983034:DXI983038 EHD983034:EHE983038 EQZ983034:ERA983038 FAV983034:FAW983038 FKR983034:FKS983038 FUN983034:FUO983038 GEJ983034:GEK983038 GOF983034:GOG983038 GYB983034:GYC983038 HHX983034:HHY983038 HRT983034:HRU983038 IBP983034:IBQ983038 ILL983034:ILM983038 IVH983034:IVI983038 JFD983034:JFE983038 JOZ983034:JPA983038 JYV983034:JYW983038 KIR983034:KIS983038 KSN983034:KSO983038 LCJ983034:LCK983038 LMF983034:LMG983038 LWB983034:LWC983038 MFX983034:MFY983038 MPT983034:MPU983038 MZP983034:MZQ983038 NJL983034:NJM983038 NTH983034:NTI983038 ODD983034:ODE983038 OMZ983034:ONA983038 OWV983034:OWW983038 PGR983034:PGS983038 PQN983034:PQO983038 QAJ983034:QAK983038 QKF983034:QKG983038 QUB983034:QUC983038 RDX983034:RDY983038 RNT983034:RNU983038 RXP983034:RXQ983038 SHL983034:SHM983038 SRH983034:SRI983038 TBD983034:TBE983038 TKZ983034:TLA983038 TUV983034:TUW983038 UER983034:UES983038 UON983034:UOO983038 UYJ983034:UYK983038 VIF983034:VIG983038 VSB983034:VSC983038 WBX983034:WBY983038 WLT983034:WLU983038 WVP983034:WVQ983038" xr:uid="{00000000-0002-0000-0400-000001000000}">
      <formula1>9999999998</formula1>
    </dataValidation>
    <dataValidation type="whole" operator="notEqual" allowBlank="1" showInputMessage="1" showErrorMessage="1" errorTitle="Pogrešan unos" error="Mogu se unijeti samo cjelobrojne pozitivne vrijednosti." sqref="H65543:I65543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H131079:I131079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H196615:I196615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H262151:I262151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H327687:I32768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H393223:I393223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H458759:I458759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H524295:I524295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H589831:I589831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H655367:I65536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H720903:I720903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H786439:I786439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H851975:I851975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H917511:I917511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H983047:I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RNT983047:RNU983047 RXP983047:RXQ983047 SHL983047:SHM983047 SRH983047:SRI983047 TBD983047:TBE983047 TKZ983047:TLA983047 TUV983047:TUW983047 UER983047:UES983047 UON983047:UOO983047 UYJ983047:UYK983047 VIF983047:VIG983047 VSB983047:VSC983047 WBX983047:WBY983047 WLT983047:WLU983047 WVP983047:WVQ983047" xr:uid="{00000000-0002-0000-0400-000002000000}">
      <formula1>9999999999</formula1>
    </dataValidation>
    <dataValidation type="whole" operator="notEqual" allowBlank="1" showInputMessage="1" showErrorMessage="1" errorTitle="Pogrešan upis" error="Dopušten je upis samo cjelobrojnih vrijednosti" sqref="H36:I36 H33:I33 H49:I51 H20:I21" xr:uid="{00000000-0002-0000-0400-000003000000}">
      <formula1>999999999999</formula1>
    </dataValidation>
    <dataValidation type="whole" operator="lessThanOrEqual" allowBlank="1" showInputMessage="1" showErrorMessage="1" errorTitle="Pogrešan upis" error="Dopušten je upis samo negativnih cjelobrojnih vrijednosti ili nule" sqref="H43:I48 H30:I32 H34:I35 H14:I19" xr:uid="{00000000-0002-0000-0400-000004000000}">
      <formula1>0</formula1>
    </dataValidation>
    <dataValidation type="whole" operator="greaterThanOrEqual" allowBlank="1" showInputMessage="1" showErrorMessage="1" errorTitle="Pogrešan upis" error="Dopušten je upis samo pozitivnih cjelobrojnih vrijednosti" sqref="H52:I53 H38:I42 H23:I29 H8:I13" xr:uid="{00000000-0002-0000-0400-000005000000}">
      <formula1>0</formula1>
    </dataValidation>
  </dataValidations>
  <printOptions horizontalCentered="1"/>
  <pageMargins left="0.39370078740157483" right="0.39370078740157483" top="0.39370078740157483" bottom="0.39370078740157483" header="0.51181102362204722" footer="0.51181102362204722"/>
  <pageSetup paperSize="9" scale="86" fitToWidth="0"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C63"/>
  <sheetViews>
    <sheetView view="pageBreakPreview" topLeftCell="L42" zoomScale="90" zoomScaleNormal="100" zoomScaleSheetLayoutView="90" workbookViewId="0">
      <selection activeCell="U49" sqref="U49"/>
    </sheetView>
  </sheetViews>
  <sheetFormatPr defaultRowHeight="12.75"/>
  <cols>
    <col min="1" max="4" width="9.140625" style="2"/>
    <col min="5" max="5" width="10.140625" style="2" bestFit="1" customWidth="1"/>
    <col min="6" max="6" width="9.140625" style="2"/>
    <col min="7" max="7" width="10.85546875" style="2" bestFit="1" customWidth="1"/>
    <col min="8" max="25" width="13.42578125" style="30" customWidth="1"/>
    <col min="26" max="26" width="13.42578125" style="1" customWidth="1"/>
    <col min="27" max="29" width="9.140625" style="1"/>
    <col min="30" max="261" width="9.140625" style="2"/>
    <col min="262" max="262" width="10.140625" style="2" bestFit="1" customWidth="1"/>
    <col min="263" max="266" width="9.140625" style="2"/>
    <col min="267" max="268" width="9.85546875" style="2" bestFit="1" customWidth="1"/>
    <col min="269" max="517" width="9.140625" style="2"/>
    <col min="518" max="518" width="10.140625" style="2" bestFit="1" customWidth="1"/>
    <col min="519" max="522" width="9.140625" style="2"/>
    <col min="523" max="524" width="9.85546875" style="2" bestFit="1" customWidth="1"/>
    <col min="525" max="773" width="9.140625" style="2"/>
    <col min="774" max="774" width="10.140625" style="2" bestFit="1" customWidth="1"/>
    <col min="775" max="778" width="9.140625" style="2"/>
    <col min="779" max="780" width="9.85546875" style="2" bestFit="1" customWidth="1"/>
    <col min="781" max="1029" width="9.140625" style="2"/>
    <col min="1030" max="1030" width="10.140625" style="2" bestFit="1" customWidth="1"/>
    <col min="1031" max="1034" width="9.140625" style="2"/>
    <col min="1035" max="1036" width="9.85546875" style="2" bestFit="1" customWidth="1"/>
    <col min="1037" max="1285" width="9.140625" style="2"/>
    <col min="1286" max="1286" width="10.140625" style="2" bestFit="1" customWidth="1"/>
    <col min="1287" max="1290" width="9.140625" style="2"/>
    <col min="1291" max="1292" width="9.85546875" style="2" bestFit="1" customWidth="1"/>
    <col min="1293" max="1541" width="9.140625" style="2"/>
    <col min="1542" max="1542" width="10.140625" style="2" bestFit="1" customWidth="1"/>
    <col min="1543" max="1546" width="9.140625" style="2"/>
    <col min="1547" max="1548" width="9.85546875" style="2" bestFit="1" customWidth="1"/>
    <col min="1549" max="1797" width="9.140625" style="2"/>
    <col min="1798" max="1798" width="10.140625" style="2" bestFit="1" customWidth="1"/>
    <col min="1799" max="1802" width="9.140625" style="2"/>
    <col min="1803" max="1804" width="9.85546875" style="2" bestFit="1" customWidth="1"/>
    <col min="1805" max="2053" width="9.140625" style="2"/>
    <col min="2054" max="2054" width="10.140625" style="2" bestFit="1" customWidth="1"/>
    <col min="2055" max="2058" width="9.140625" style="2"/>
    <col min="2059" max="2060" width="9.85546875" style="2" bestFit="1" customWidth="1"/>
    <col min="2061" max="2309" width="9.140625" style="2"/>
    <col min="2310" max="2310" width="10.140625" style="2" bestFit="1" customWidth="1"/>
    <col min="2311" max="2314" width="9.140625" style="2"/>
    <col min="2315" max="2316" width="9.85546875" style="2" bestFit="1" customWidth="1"/>
    <col min="2317" max="2565" width="9.140625" style="2"/>
    <col min="2566" max="2566" width="10.140625" style="2" bestFit="1" customWidth="1"/>
    <col min="2567" max="2570" width="9.140625" style="2"/>
    <col min="2571" max="2572" width="9.85546875" style="2" bestFit="1" customWidth="1"/>
    <col min="2573" max="2821" width="9.140625" style="2"/>
    <col min="2822" max="2822" width="10.140625" style="2" bestFit="1" customWidth="1"/>
    <col min="2823" max="2826" width="9.140625" style="2"/>
    <col min="2827" max="2828" width="9.85546875" style="2" bestFit="1" customWidth="1"/>
    <col min="2829" max="3077" width="9.140625" style="2"/>
    <col min="3078" max="3078" width="10.140625" style="2" bestFit="1" customWidth="1"/>
    <col min="3079" max="3082" width="9.140625" style="2"/>
    <col min="3083" max="3084" width="9.85546875" style="2" bestFit="1" customWidth="1"/>
    <col min="3085" max="3333" width="9.140625" style="2"/>
    <col min="3334" max="3334" width="10.140625" style="2" bestFit="1" customWidth="1"/>
    <col min="3335" max="3338" width="9.140625" style="2"/>
    <col min="3339" max="3340" width="9.85546875" style="2" bestFit="1" customWidth="1"/>
    <col min="3341" max="3589" width="9.140625" style="2"/>
    <col min="3590" max="3590" width="10.140625" style="2" bestFit="1" customWidth="1"/>
    <col min="3591" max="3594" width="9.140625" style="2"/>
    <col min="3595" max="3596" width="9.85546875" style="2" bestFit="1" customWidth="1"/>
    <col min="3597" max="3845" width="9.140625" style="2"/>
    <col min="3846" max="3846" width="10.140625" style="2" bestFit="1" customWidth="1"/>
    <col min="3847" max="3850" width="9.140625" style="2"/>
    <col min="3851" max="3852" width="9.85546875" style="2" bestFit="1" customWidth="1"/>
    <col min="3853" max="4101" width="9.140625" style="2"/>
    <col min="4102" max="4102" width="10.140625" style="2" bestFit="1" customWidth="1"/>
    <col min="4103" max="4106" width="9.140625" style="2"/>
    <col min="4107" max="4108" width="9.85546875" style="2" bestFit="1" customWidth="1"/>
    <col min="4109" max="4357" width="9.140625" style="2"/>
    <col min="4358" max="4358" width="10.140625" style="2" bestFit="1" customWidth="1"/>
    <col min="4359" max="4362" width="9.140625" style="2"/>
    <col min="4363" max="4364" width="9.85546875" style="2" bestFit="1" customWidth="1"/>
    <col min="4365" max="4613" width="9.140625" style="2"/>
    <col min="4614" max="4614" width="10.140625" style="2" bestFit="1" customWidth="1"/>
    <col min="4615" max="4618" width="9.140625" style="2"/>
    <col min="4619" max="4620" width="9.85546875" style="2" bestFit="1" customWidth="1"/>
    <col min="4621" max="4869" width="9.140625" style="2"/>
    <col min="4870" max="4870" width="10.140625" style="2" bestFit="1" customWidth="1"/>
    <col min="4871" max="4874" width="9.140625" style="2"/>
    <col min="4875" max="4876" width="9.85546875" style="2" bestFit="1" customWidth="1"/>
    <col min="4877" max="5125" width="9.140625" style="2"/>
    <col min="5126" max="5126" width="10.140625" style="2" bestFit="1" customWidth="1"/>
    <col min="5127" max="5130" width="9.140625" style="2"/>
    <col min="5131" max="5132" width="9.85546875" style="2" bestFit="1" customWidth="1"/>
    <col min="5133" max="5381" width="9.140625" style="2"/>
    <col min="5382" max="5382" width="10.140625" style="2" bestFit="1" customWidth="1"/>
    <col min="5383" max="5386" width="9.140625" style="2"/>
    <col min="5387" max="5388" width="9.85546875" style="2" bestFit="1" customWidth="1"/>
    <col min="5389" max="5637" width="9.140625" style="2"/>
    <col min="5638" max="5638" width="10.140625" style="2" bestFit="1" customWidth="1"/>
    <col min="5639" max="5642" width="9.140625" style="2"/>
    <col min="5643" max="5644" width="9.85546875" style="2" bestFit="1" customWidth="1"/>
    <col min="5645" max="5893" width="9.140625" style="2"/>
    <col min="5894" max="5894" width="10.140625" style="2" bestFit="1" customWidth="1"/>
    <col min="5895" max="5898" width="9.140625" style="2"/>
    <col min="5899" max="5900" width="9.85546875" style="2" bestFit="1" customWidth="1"/>
    <col min="5901" max="6149" width="9.140625" style="2"/>
    <col min="6150" max="6150" width="10.140625" style="2" bestFit="1" customWidth="1"/>
    <col min="6151" max="6154" width="9.140625" style="2"/>
    <col min="6155" max="6156" width="9.85546875" style="2" bestFit="1" customWidth="1"/>
    <col min="6157" max="6405" width="9.140625" style="2"/>
    <col min="6406" max="6406" width="10.140625" style="2" bestFit="1" customWidth="1"/>
    <col min="6407" max="6410" width="9.140625" style="2"/>
    <col min="6411" max="6412" width="9.85546875" style="2" bestFit="1" customWidth="1"/>
    <col min="6413" max="6661" width="9.140625" style="2"/>
    <col min="6662" max="6662" width="10.140625" style="2" bestFit="1" customWidth="1"/>
    <col min="6663" max="6666" width="9.140625" style="2"/>
    <col min="6667" max="6668" width="9.85546875" style="2" bestFit="1" customWidth="1"/>
    <col min="6669" max="6917" width="9.140625" style="2"/>
    <col min="6918" max="6918" width="10.140625" style="2" bestFit="1" customWidth="1"/>
    <col min="6919" max="6922" width="9.140625" style="2"/>
    <col min="6923" max="6924" width="9.85546875" style="2" bestFit="1" customWidth="1"/>
    <col min="6925" max="7173" width="9.140625" style="2"/>
    <col min="7174" max="7174" width="10.140625" style="2" bestFit="1" customWidth="1"/>
    <col min="7175" max="7178" width="9.140625" style="2"/>
    <col min="7179" max="7180" width="9.85546875" style="2" bestFit="1" customWidth="1"/>
    <col min="7181" max="7429" width="9.140625" style="2"/>
    <col min="7430" max="7430" width="10.140625" style="2" bestFit="1" customWidth="1"/>
    <col min="7431" max="7434" width="9.140625" style="2"/>
    <col min="7435" max="7436" width="9.85546875" style="2" bestFit="1" customWidth="1"/>
    <col min="7437" max="7685" width="9.140625" style="2"/>
    <col min="7686" max="7686" width="10.140625" style="2" bestFit="1" customWidth="1"/>
    <col min="7687" max="7690" width="9.140625" style="2"/>
    <col min="7691" max="7692" width="9.85546875" style="2" bestFit="1" customWidth="1"/>
    <col min="7693" max="7941" width="9.140625" style="2"/>
    <col min="7942" max="7942" width="10.140625" style="2" bestFit="1" customWidth="1"/>
    <col min="7943" max="7946" width="9.140625" style="2"/>
    <col min="7947" max="7948" width="9.85546875" style="2" bestFit="1" customWidth="1"/>
    <col min="7949" max="8197" width="9.140625" style="2"/>
    <col min="8198" max="8198" width="10.140625" style="2" bestFit="1" customWidth="1"/>
    <col min="8199" max="8202" width="9.140625" style="2"/>
    <col min="8203" max="8204" width="9.85546875" style="2" bestFit="1" customWidth="1"/>
    <col min="8205" max="8453" width="9.140625" style="2"/>
    <col min="8454" max="8454" width="10.140625" style="2" bestFit="1" customWidth="1"/>
    <col min="8455" max="8458" width="9.140625" style="2"/>
    <col min="8459" max="8460" width="9.85546875" style="2" bestFit="1" customWidth="1"/>
    <col min="8461" max="8709" width="9.140625" style="2"/>
    <col min="8710" max="8710" width="10.140625" style="2" bestFit="1" customWidth="1"/>
    <col min="8711" max="8714" width="9.140625" style="2"/>
    <col min="8715" max="8716" width="9.85546875" style="2" bestFit="1" customWidth="1"/>
    <col min="8717" max="8965" width="9.140625" style="2"/>
    <col min="8966" max="8966" width="10.140625" style="2" bestFit="1" customWidth="1"/>
    <col min="8967" max="8970" width="9.140625" style="2"/>
    <col min="8971" max="8972" width="9.85546875" style="2" bestFit="1" customWidth="1"/>
    <col min="8973" max="9221" width="9.140625" style="2"/>
    <col min="9222" max="9222" width="10.140625" style="2" bestFit="1" customWidth="1"/>
    <col min="9223" max="9226" width="9.140625" style="2"/>
    <col min="9227" max="9228" width="9.85546875" style="2" bestFit="1" customWidth="1"/>
    <col min="9229" max="9477" width="9.140625" style="2"/>
    <col min="9478" max="9478" width="10.140625" style="2" bestFit="1" customWidth="1"/>
    <col min="9479" max="9482" width="9.140625" style="2"/>
    <col min="9483" max="9484" width="9.85546875" style="2" bestFit="1" customWidth="1"/>
    <col min="9485" max="9733" width="9.140625" style="2"/>
    <col min="9734" max="9734" width="10.140625" style="2" bestFit="1" customWidth="1"/>
    <col min="9735" max="9738" width="9.140625" style="2"/>
    <col min="9739" max="9740" width="9.85546875" style="2" bestFit="1" customWidth="1"/>
    <col min="9741" max="9989" width="9.140625" style="2"/>
    <col min="9990" max="9990" width="10.140625" style="2" bestFit="1" customWidth="1"/>
    <col min="9991" max="9994" width="9.140625" style="2"/>
    <col min="9995" max="9996" width="9.85546875" style="2" bestFit="1" customWidth="1"/>
    <col min="9997" max="10245" width="9.140625" style="2"/>
    <col min="10246" max="10246" width="10.140625" style="2" bestFit="1" customWidth="1"/>
    <col min="10247" max="10250" width="9.140625" style="2"/>
    <col min="10251" max="10252" width="9.85546875" style="2" bestFit="1" customWidth="1"/>
    <col min="10253" max="10501" width="9.140625" style="2"/>
    <col min="10502" max="10502" width="10.140625" style="2" bestFit="1" customWidth="1"/>
    <col min="10503" max="10506" width="9.140625" style="2"/>
    <col min="10507" max="10508" width="9.85546875" style="2" bestFit="1" customWidth="1"/>
    <col min="10509" max="10757" width="9.140625" style="2"/>
    <col min="10758" max="10758" width="10.140625" style="2" bestFit="1" customWidth="1"/>
    <col min="10759" max="10762" width="9.140625" style="2"/>
    <col min="10763" max="10764" width="9.85546875" style="2" bestFit="1" customWidth="1"/>
    <col min="10765" max="11013" width="9.140625" style="2"/>
    <col min="11014" max="11014" width="10.140625" style="2" bestFit="1" customWidth="1"/>
    <col min="11015" max="11018" width="9.140625" style="2"/>
    <col min="11019" max="11020" width="9.85546875" style="2" bestFit="1" customWidth="1"/>
    <col min="11021" max="11269" width="9.140625" style="2"/>
    <col min="11270" max="11270" width="10.140625" style="2" bestFit="1" customWidth="1"/>
    <col min="11271" max="11274" width="9.140625" style="2"/>
    <col min="11275" max="11276" width="9.85546875" style="2" bestFit="1" customWidth="1"/>
    <col min="11277" max="11525" width="9.140625" style="2"/>
    <col min="11526" max="11526" width="10.140625" style="2" bestFit="1" customWidth="1"/>
    <col min="11527" max="11530" width="9.140625" style="2"/>
    <col min="11531" max="11532" width="9.85546875" style="2" bestFit="1" customWidth="1"/>
    <col min="11533" max="11781" width="9.140625" style="2"/>
    <col min="11782" max="11782" width="10.140625" style="2" bestFit="1" customWidth="1"/>
    <col min="11783" max="11786" width="9.140625" style="2"/>
    <col min="11787" max="11788" width="9.85546875" style="2" bestFit="1" customWidth="1"/>
    <col min="11789" max="12037" width="9.140625" style="2"/>
    <col min="12038" max="12038" width="10.140625" style="2" bestFit="1" customWidth="1"/>
    <col min="12039" max="12042" width="9.140625" style="2"/>
    <col min="12043" max="12044" width="9.85546875" style="2" bestFit="1" customWidth="1"/>
    <col min="12045" max="12293" width="9.140625" style="2"/>
    <col min="12294" max="12294" width="10.140625" style="2" bestFit="1" customWidth="1"/>
    <col min="12295" max="12298" width="9.140625" style="2"/>
    <col min="12299" max="12300" width="9.85546875" style="2" bestFit="1" customWidth="1"/>
    <col min="12301" max="12549" width="9.140625" style="2"/>
    <col min="12550" max="12550" width="10.140625" style="2" bestFit="1" customWidth="1"/>
    <col min="12551" max="12554" width="9.140625" style="2"/>
    <col min="12555" max="12556" width="9.85546875" style="2" bestFit="1" customWidth="1"/>
    <col min="12557" max="12805" width="9.140625" style="2"/>
    <col min="12806" max="12806" width="10.140625" style="2" bestFit="1" customWidth="1"/>
    <col min="12807" max="12810" width="9.140625" style="2"/>
    <col min="12811" max="12812" width="9.85546875" style="2" bestFit="1" customWidth="1"/>
    <col min="12813" max="13061" width="9.140625" style="2"/>
    <col min="13062" max="13062" width="10.140625" style="2" bestFit="1" customWidth="1"/>
    <col min="13063" max="13066" width="9.140625" style="2"/>
    <col min="13067" max="13068" width="9.85546875" style="2" bestFit="1" customWidth="1"/>
    <col min="13069" max="13317" width="9.140625" style="2"/>
    <col min="13318" max="13318" width="10.140625" style="2" bestFit="1" customWidth="1"/>
    <col min="13319" max="13322" width="9.140625" style="2"/>
    <col min="13323" max="13324" width="9.85546875" style="2" bestFit="1" customWidth="1"/>
    <col min="13325" max="13573" width="9.140625" style="2"/>
    <col min="13574" max="13574" width="10.140625" style="2" bestFit="1" customWidth="1"/>
    <col min="13575" max="13578" width="9.140625" style="2"/>
    <col min="13579" max="13580" width="9.85546875" style="2" bestFit="1" customWidth="1"/>
    <col min="13581" max="13829" width="9.140625" style="2"/>
    <col min="13830" max="13830" width="10.140625" style="2" bestFit="1" customWidth="1"/>
    <col min="13831" max="13834" width="9.140625" style="2"/>
    <col min="13835" max="13836" width="9.85546875" style="2" bestFit="1" customWidth="1"/>
    <col min="13837" max="14085" width="9.140625" style="2"/>
    <col min="14086" max="14086" width="10.140625" style="2" bestFit="1" customWidth="1"/>
    <col min="14087" max="14090" width="9.140625" style="2"/>
    <col min="14091" max="14092" width="9.85546875" style="2" bestFit="1" customWidth="1"/>
    <col min="14093" max="14341" width="9.140625" style="2"/>
    <col min="14342" max="14342" width="10.140625" style="2" bestFit="1" customWidth="1"/>
    <col min="14343" max="14346" width="9.140625" style="2"/>
    <col min="14347" max="14348" width="9.85546875" style="2" bestFit="1" customWidth="1"/>
    <col min="14349" max="14597" width="9.140625" style="2"/>
    <col min="14598" max="14598" width="10.140625" style="2" bestFit="1" customWidth="1"/>
    <col min="14599" max="14602" width="9.140625" style="2"/>
    <col min="14603" max="14604" width="9.85546875" style="2" bestFit="1" customWidth="1"/>
    <col min="14605" max="14853" width="9.140625" style="2"/>
    <col min="14854" max="14854" width="10.140625" style="2" bestFit="1" customWidth="1"/>
    <col min="14855" max="14858" width="9.140625" style="2"/>
    <col min="14859" max="14860" width="9.85546875" style="2" bestFit="1" customWidth="1"/>
    <col min="14861" max="15109" width="9.140625" style="2"/>
    <col min="15110" max="15110" width="10.140625" style="2" bestFit="1" customWidth="1"/>
    <col min="15111" max="15114" width="9.140625" style="2"/>
    <col min="15115" max="15116" width="9.85546875" style="2" bestFit="1" customWidth="1"/>
    <col min="15117" max="15365" width="9.140625" style="2"/>
    <col min="15366" max="15366" width="10.140625" style="2" bestFit="1" customWidth="1"/>
    <col min="15367" max="15370" width="9.140625" style="2"/>
    <col min="15371" max="15372" width="9.85546875" style="2" bestFit="1" customWidth="1"/>
    <col min="15373" max="15621" width="9.140625" style="2"/>
    <col min="15622" max="15622" width="10.140625" style="2" bestFit="1" customWidth="1"/>
    <col min="15623" max="15626" width="9.140625" style="2"/>
    <col min="15627" max="15628" width="9.85546875" style="2" bestFit="1" customWidth="1"/>
    <col min="15629" max="15877" width="9.140625" style="2"/>
    <col min="15878" max="15878" width="10.140625" style="2" bestFit="1" customWidth="1"/>
    <col min="15879" max="15882" width="9.140625" style="2"/>
    <col min="15883" max="15884" width="9.85546875" style="2" bestFit="1" customWidth="1"/>
    <col min="15885" max="16133" width="9.140625" style="2"/>
    <col min="16134" max="16134" width="10.140625" style="2" bestFit="1" customWidth="1"/>
    <col min="16135" max="16138" width="9.140625" style="2"/>
    <col min="16139" max="16140" width="9.85546875" style="2" bestFit="1" customWidth="1"/>
    <col min="16141" max="16384" width="9.140625" style="2"/>
  </cols>
  <sheetData>
    <row r="1" spans="1:25">
      <c r="A1" s="217" t="s">
        <v>243</v>
      </c>
      <c r="B1" s="218"/>
      <c r="C1" s="218"/>
      <c r="D1" s="218"/>
      <c r="E1" s="218"/>
      <c r="F1" s="218"/>
      <c r="G1" s="218"/>
      <c r="H1" s="218"/>
      <c r="I1" s="218"/>
      <c r="J1" s="218"/>
      <c r="K1" s="35"/>
    </row>
    <row r="2" spans="1:25" ht="15.75">
      <c r="A2" s="3"/>
      <c r="B2" s="4"/>
      <c r="C2" s="219" t="s">
        <v>244</v>
      </c>
      <c r="D2" s="219"/>
      <c r="E2" s="5">
        <v>45658</v>
      </c>
      <c r="F2" s="6" t="s">
        <v>0</v>
      </c>
      <c r="G2" s="5">
        <v>46022</v>
      </c>
      <c r="H2" s="36"/>
      <c r="I2" s="36"/>
      <c r="J2" s="36"/>
      <c r="K2" s="35"/>
      <c r="X2" s="37" t="s">
        <v>443</v>
      </c>
    </row>
    <row r="3" spans="1:25" ht="13.5" customHeight="1" thickBot="1">
      <c r="A3" s="222" t="s">
        <v>245</v>
      </c>
      <c r="B3" s="223"/>
      <c r="C3" s="223"/>
      <c r="D3" s="223"/>
      <c r="E3" s="223"/>
      <c r="F3" s="223"/>
      <c r="G3" s="226" t="s">
        <v>3</v>
      </c>
      <c r="H3" s="228" t="s">
        <v>246</v>
      </c>
      <c r="I3" s="228"/>
      <c r="J3" s="228"/>
      <c r="K3" s="228"/>
      <c r="L3" s="228"/>
      <c r="M3" s="228"/>
      <c r="N3" s="228"/>
      <c r="O3" s="228"/>
      <c r="P3" s="228"/>
      <c r="Q3" s="228"/>
      <c r="R3" s="228"/>
      <c r="S3" s="228"/>
      <c r="T3" s="228"/>
      <c r="U3" s="228"/>
      <c r="V3" s="228"/>
      <c r="W3" s="228"/>
      <c r="X3" s="228" t="s">
        <v>404</v>
      </c>
      <c r="Y3" s="230" t="s">
        <v>247</v>
      </c>
    </row>
    <row r="4" spans="1:25" ht="90.75" thickBot="1">
      <c r="A4" s="224"/>
      <c r="B4" s="225"/>
      <c r="C4" s="225"/>
      <c r="D4" s="225"/>
      <c r="E4" s="225"/>
      <c r="F4" s="225"/>
      <c r="G4" s="227"/>
      <c r="H4" s="38" t="s">
        <v>248</v>
      </c>
      <c r="I4" s="38" t="s">
        <v>249</v>
      </c>
      <c r="J4" s="38" t="s">
        <v>250</v>
      </c>
      <c r="K4" s="38" t="s">
        <v>251</v>
      </c>
      <c r="L4" s="38" t="s">
        <v>252</v>
      </c>
      <c r="M4" s="38" t="s">
        <v>253</v>
      </c>
      <c r="N4" s="38" t="s">
        <v>254</v>
      </c>
      <c r="O4" s="38" t="s">
        <v>255</v>
      </c>
      <c r="P4" s="97" t="s">
        <v>401</v>
      </c>
      <c r="Q4" s="38" t="s">
        <v>256</v>
      </c>
      <c r="R4" s="38" t="s">
        <v>257</v>
      </c>
      <c r="S4" s="97" t="s">
        <v>402</v>
      </c>
      <c r="T4" s="97" t="s">
        <v>403</v>
      </c>
      <c r="U4" s="38" t="s">
        <v>258</v>
      </c>
      <c r="V4" s="38" t="s">
        <v>259</v>
      </c>
      <c r="W4" s="38" t="s">
        <v>260</v>
      </c>
      <c r="X4" s="229"/>
      <c r="Y4" s="231"/>
    </row>
    <row r="5" spans="1:25" ht="22.5">
      <c r="A5" s="232">
        <v>1</v>
      </c>
      <c r="B5" s="233"/>
      <c r="C5" s="233"/>
      <c r="D5" s="233"/>
      <c r="E5" s="233"/>
      <c r="F5" s="233"/>
      <c r="G5" s="7">
        <v>2</v>
      </c>
      <c r="H5" s="39" t="s">
        <v>167</v>
      </c>
      <c r="I5" s="40" t="s">
        <v>168</v>
      </c>
      <c r="J5" s="39" t="s">
        <v>279</v>
      </c>
      <c r="K5" s="40" t="s">
        <v>280</v>
      </c>
      <c r="L5" s="39" t="s">
        <v>281</v>
      </c>
      <c r="M5" s="40" t="s">
        <v>282</v>
      </c>
      <c r="N5" s="39" t="s">
        <v>283</v>
      </c>
      <c r="O5" s="40" t="s">
        <v>284</v>
      </c>
      <c r="P5" s="39" t="s">
        <v>285</v>
      </c>
      <c r="Q5" s="40" t="s">
        <v>286</v>
      </c>
      <c r="R5" s="39" t="s">
        <v>287</v>
      </c>
      <c r="S5" s="39" t="s">
        <v>288</v>
      </c>
      <c r="T5" s="39" t="s">
        <v>289</v>
      </c>
      <c r="U5" s="39" t="s">
        <v>405</v>
      </c>
      <c r="V5" s="39" t="s">
        <v>290</v>
      </c>
      <c r="W5" s="39" t="s">
        <v>406</v>
      </c>
      <c r="X5" s="39">
        <v>19</v>
      </c>
      <c r="Y5" s="41" t="s">
        <v>407</v>
      </c>
    </row>
    <row r="6" spans="1:25">
      <c r="A6" s="234" t="s">
        <v>261</v>
      </c>
      <c r="B6" s="234"/>
      <c r="C6" s="234"/>
      <c r="D6" s="234"/>
      <c r="E6" s="234"/>
      <c r="F6" s="234"/>
      <c r="G6" s="234"/>
      <c r="H6" s="234"/>
      <c r="I6" s="234"/>
      <c r="J6" s="234"/>
      <c r="K6" s="234"/>
      <c r="L6" s="234"/>
      <c r="M6" s="234"/>
      <c r="N6" s="235"/>
      <c r="O6" s="235"/>
      <c r="P6" s="235"/>
      <c r="Q6" s="235"/>
      <c r="R6" s="235"/>
      <c r="S6" s="235"/>
      <c r="T6" s="235"/>
      <c r="U6" s="235"/>
      <c r="V6" s="235"/>
      <c r="W6" s="235"/>
      <c r="X6" s="235"/>
      <c r="Y6" s="236"/>
    </row>
    <row r="7" spans="1:25">
      <c r="A7" s="237" t="s">
        <v>293</v>
      </c>
      <c r="B7" s="237"/>
      <c r="C7" s="237"/>
      <c r="D7" s="237"/>
      <c r="E7" s="237"/>
      <c r="F7" s="237"/>
      <c r="G7" s="8">
        <v>1</v>
      </c>
      <c r="H7" s="42">
        <v>14814630</v>
      </c>
      <c r="I7" s="42">
        <v>-33895</v>
      </c>
      <c r="J7" s="42">
        <v>0</v>
      </c>
      <c r="K7" s="42">
        <v>191958</v>
      </c>
      <c r="L7" s="42">
        <v>400340</v>
      </c>
      <c r="M7" s="42">
        <v>0</v>
      </c>
      <c r="N7" s="42">
        <v>0</v>
      </c>
      <c r="O7" s="42">
        <v>1705824</v>
      </c>
      <c r="P7" s="42">
        <v>133711</v>
      </c>
      <c r="Q7" s="42">
        <v>0</v>
      </c>
      <c r="R7" s="42">
        <v>0</v>
      </c>
      <c r="S7" s="42">
        <v>0</v>
      </c>
      <c r="T7" s="42">
        <v>-39171</v>
      </c>
      <c r="U7" s="42">
        <v>-17174718</v>
      </c>
      <c r="V7" s="42">
        <v>6083780</v>
      </c>
      <c r="W7" s="43">
        <f>H7+I7+J7+K7-L7+M7+N7+O7+P7+Q7+R7+U7+V7+S7+T7</f>
        <v>5281779</v>
      </c>
      <c r="X7" s="42">
        <v>0</v>
      </c>
      <c r="Y7" s="43">
        <f>W7+X7</f>
        <v>5281779</v>
      </c>
    </row>
    <row r="8" spans="1:25">
      <c r="A8" s="220" t="s">
        <v>262</v>
      </c>
      <c r="B8" s="220"/>
      <c r="C8" s="220"/>
      <c r="D8" s="220"/>
      <c r="E8" s="220"/>
      <c r="F8" s="220"/>
      <c r="G8" s="8">
        <v>2</v>
      </c>
      <c r="H8" s="42">
        <v>0</v>
      </c>
      <c r="I8" s="42">
        <v>0</v>
      </c>
      <c r="J8" s="42">
        <v>0</v>
      </c>
      <c r="K8" s="42">
        <v>0</v>
      </c>
      <c r="L8" s="42">
        <v>0</v>
      </c>
      <c r="M8" s="42">
        <v>0</v>
      </c>
      <c r="N8" s="42">
        <v>0</v>
      </c>
      <c r="O8" s="42">
        <v>0</v>
      </c>
      <c r="P8" s="42">
        <v>0</v>
      </c>
      <c r="Q8" s="42">
        <v>0</v>
      </c>
      <c r="R8" s="42">
        <v>0</v>
      </c>
      <c r="S8" s="42">
        <v>0</v>
      </c>
      <c r="T8" s="42">
        <v>0</v>
      </c>
      <c r="U8" s="42">
        <v>0</v>
      </c>
      <c r="V8" s="42">
        <v>0</v>
      </c>
      <c r="W8" s="43">
        <f t="shared" ref="W8:W29" si="0">H8+I8+J8+K8-L8+M8+N8+O8+P8+Q8+R8+U8+V8+S8+T8</f>
        <v>0</v>
      </c>
      <c r="X8" s="42">
        <v>0</v>
      </c>
      <c r="Y8" s="43">
        <f t="shared" ref="Y8:Y9" si="1">W8+X8</f>
        <v>0</v>
      </c>
    </row>
    <row r="9" spans="1:25">
      <c r="A9" s="220" t="s">
        <v>263</v>
      </c>
      <c r="B9" s="220"/>
      <c r="C9" s="220"/>
      <c r="D9" s="220"/>
      <c r="E9" s="220"/>
      <c r="F9" s="220"/>
      <c r="G9" s="8">
        <v>3</v>
      </c>
      <c r="H9" s="42">
        <v>0</v>
      </c>
      <c r="I9" s="42">
        <v>0</v>
      </c>
      <c r="J9" s="42">
        <v>0</v>
      </c>
      <c r="K9" s="42">
        <v>0</v>
      </c>
      <c r="L9" s="42">
        <v>0</v>
      </c>
      <c r="M9" s="42">
        <v>0</v>
      </c>
      <c r="N9" s="42">
        <v>0</v>
      </c>
      <c r="O9" s="42">
        <v>0</v>
      </c>
      <c r="P9" s="42">
        <v>0</v>
      </c>
      <c r="Q9" s="42">
        <v>0</v>
      </c>
      <c r="R9" s="42">
        <v>0</v>
      </c>
      <c r="S9" s="42">
        <v>0</v>
      </c>
      <c r="T9" s="42">
        <v>0</v>
      </c>
      <c r="U9" s="42">
        <v>0</v>
      </c>
      <c r="V9" s="42">
        <v>0</v>
      </c>
      <c r="W9" s="43">
        <f t="shared" si="0"/>
        <v>0</v>
      </c>
      <c r="X9" s="42">
        <v>0</v>
      </c>
      <c r="Y9" s="43">
        <f t="shared" si="1"/>
        <v>0</v>
      </c>
    </row>
    <row r="10" spans="1:25" ht="22.5" customHeight="1">
      <c r="A10" s="221" t="s">
        <v>294</v>
      </c>
      <c r="B10" s="221"/>
      <c r="C10" s="221"/>
      <c r="D10" s="221"/>
      <c r="E10" s="221"/>
      <c r="F10" s="221"/>
      <c r="G10" s="9">
        <v>4</v>
      </c>
      <c r="H10" s="44">
        <f>H7+H8+H9</f>
        <v>14814630</v>
      </c>
      <c r="I10" s="44">
        <f t="shared" ref="I10:Y10" si="2">I7+I8+I9</f>
        <v>-33895</v>
      </c>
      <c r="J10" s="44">
        <f t="shared" si="2"/>
        <v>0</v>
      </c>
      <c r="K10" s="44">
        <f t="shared" si="2"/>
        <v>191958</v>
      </c>
      <c r="L10" s="44">
        <f t="shared" si="2"/>
        <v>400340</v>
      </c>
      <c r="M10" s="44">
        <f t="shared" si="2"/>
        <v>0</v>
      </c>
      <c r="N10" s="44">
        <f t="shared" si="2"/>
        <v>0</v>
      </c>
      <c r="O10" s="44">
        <f t="shared" si="2"/>
        <v>1705824</v>
      </c>
      <c r="P10" s="44">
        <f t="shared" si="2"/>
        <v>133711</v>
      </c>
      <c r="Q10" s="44">
        <f t="shared" si="2"/>
        <v>0</v>
      </c>
      <c r="R10" s="44">
        <f t="shared" si="2"/>
        <v>0</v>
      </c>
      <c r="S10" s="44">
        <f t="shared" si="2"/>
        <v>0</v>
      </c>
      <c r="T10" s="44">
        <f t="shared" si="2"/>
        <v>-39171</v>
      </c>
      <c r="U10" s="44">
        <f t="shared" si="2"/>
        <v>-17174718</v>
      </c>
      <c r="V10" s="44">
        <f t="shared" si="2"/>
        <v>6083780</v>
      </c>
      <c r="W10" s="44">
        <f t="shared" si="0"/>
        <v>5281779</v>
      </c>
      <c r="X10" s="44">
        <f t="shared" si="2"/>
        <v>0</v>
      </c>
      <c r="Y10" s="44">
        <f t="shared" si="2"/>
        <v>5281779</v>
      </c>
    </row>
    <row r="11" spans="1:25">
      <c r="A11" s="220" t="s">
        <v>264</v>
      </c>
      <c r="B11" s="220"/>
      <c r="C11" s="220"/>
      <c r="D11" s="220"/>
      <c r="E11" s="220"/>
      <c r="F11" s="220"/>
      <c r="G11" s="8">
        <v>5</v>
      </c>
      <c r="H11" s="46">
        <v>0</v>
      </c>
      <c r="I11" s="46">
        <v>0</v>
      </c>
      <c r="J11" s="46">
        <v>0</v>
      </c>
      <c r="K11" s="46">
        <v>0</v>
      </c>
      <c r="L11" s="46">
        <v>0</v>
      </c>
      <c r="M11" s="46">
        <v>0</v>
      </c>
      <c r="N11" s="46">
        <v>0</v>
      </c>
      <c r="O11" s="46">
        <v>0</v>
      </c>
      <c r="P11" s="46">
        <v>0</v>
      </c>
      <c r="Q11" s="46">
        <v>0</v>
      </c>
      <c r="R11" s="46">
        <v>0</v>
      </c>
      <c r="S11" s="42">
        <v>0</v>
      </c>
      <c r="T11" s="42">
        <v>0</v>
      </c>
      <c r="U11" s="46">
        <v>0</v>
      </c>
      <c r="V11" s="42">
        <v>1239183</v>
      </c>
      <c r="W11" s="43">
        <f t="shared" si="0"/>
        <v>1239183</v>
      </c>
      <c r="X11" s="42">
        <v>0</v>
      </c>
      <c r="Y11" s="43">
        <f t="shared" ref="Y11:Y29" si="3">W11+X11</f>
        <v>1239183</v>
      </c>
    </row>
    <row r="12" spans="1:25">
      <c r="A12" s="220" t="s">
        <v>265</v>
      </c>
      <c r="B12" s="220"/>
      <c r="C12" s="220"/>
      <c r="D12" s="220"/>
      <c r="E12" s="220"/>
      <c r="F12" s="220"/>
      <c r="G12" s="8">
        <v>6</v>
      </c>
      <c r="H12" s="46">
        <v>0</v>
      </c>
      <c r="I12" s="46">
        <v>0</v>
      </c>
      <c r="J12" s="46">
        <v>0</v>
      </c>
      <c r="K12" s="46">
        <v>0</v>
      </c>
      <c r="L12" s="46">
        <v>0</v>
      </c>
      <c r="M12" s="46">
        <v>0</v>
      </c>
      <c r="N12" s="42">
        <v>0</v>
      </c>
      <c r="O12" s="46">
        <v>0</v>
      </c>
      <c r="P12" s="46">
        <v>0</v>
      </c>
      <c r="Q12" s="46">
        <v>0</v>
      </c>
      <c r="R12" s="46">
        <v>0</v>
      </c>
      <c r="S12" s="42">
        <v>0</v>
      </c>
      <c r="T12" s="42">
        <v>99135</v>
      </c>
      <c r="U12" s="46">
        <v>0</v>
      </c>
      <c r="V12" s="46">
        <v>0</v>
      </c>
      <c r="W12" s="43">
        <f t="shared" si="0"/>
        <v>99135</v>
      </c>
      <c r="X12" s="42">
        <v>0</v>
      </c>
      <c r="Y12" s="43">
        <f t="shared" si="3"/>
        <v>99135</v>
      </c>
    </row>
    <row r="13" spans="1:25" ht="26.25" customHeight="1">
      <c r="A13" s="220" t="s">
        <v>266</v>
      </c>
      <c r="B13" s="220"/>
      <c r="C13" s="220"/>
      <c r="D13" s="220"/>
      <c r="E13" s="220"/>
      <c r="F13" s="220"/>
      <c r="G13" s="8">
        <v>7</v>
      </c>
      <c r="H13" s="46">
        <v>0</v>
      </c>
      <c r="I13" s="46">
        <v>0</v>
      </c>
      <c r="J13" s="46">
        <v>0</v>
      </c>
      <c r="K13" s="46">
        <v>0</v>
      </c>
      <c r="L13" s="46">
        <v>0</v>
      </c>
      <c r="M13" s="46">
        <v>0</v>
      </c>
      <c r="N13" s="46">
        <v>0</v>
      </c>
      <c r="O13" s="42">
        <v>-283236</v>
      </c>
      <c r="P13" s="46">
        <v>0</v>
      </c>
      <c r="Q13" s="46">
        <v>0</v>
      </c>
      <c r="R13" s="46">
        <v>0</v>
      </c>
      <c r="S13" s="42">
        <v>0</v>
      </c>
      <c r="T13" s="42">
        <v>0</v>
      </c>
      <c r="U13" s="42">
        <v>-719448</v>
      </c>
      <c r="V13" s="42">
        <v>0</v>
      </c>
      <c r="W13" s="43">
        <f t="shared" si="0"/>
        <v>-1002684</v>
      </c>
      <c r="X13" s="42">
        <v>0</v>
      </c>
      <c r="Y13" s="43">
        <f t="shared" si="3"/>
        <v>-1002684</v>
      </c>
    </row>
    <row r="14" spans="1:25" ht="40.5" customHeight="1">
      <c r="A14" s="220" t="s">
        <v>408</v>
      </c>
      <c r="B14" s="220"/>
      <c r="C14" s="220"/>
      <c r="D14" s="220"/>
      <c r="E14" s="220"/>
      <c r="F14" s="220"/>
      <c r="G14" s="8">
        <v>8</v>
      </c>
      <c r="H14" s="46">
        <v>0</v>
      </c>
      <c r="I14" s="46">
        <v>0</v>
      </c>
      <c r="J14" s="46">
        <v>0</v>
      </c>
      <c r="K14" s="46">
        <v>0</v>
      </c>
      <c r="L14" s="46">
        <v>0</v>
      </c>
      <c r="M14" s="46">
        <v>0</v>
      </c>
      <c r="N14" s="46">
        <v>0</v>
      </c>
      <c r="O14" s="46">
        <v>0</v>
      </c>
      <c r="P14" s="42">
        <v>0</v>
      </c>
      <c r="Q14" s="46">
        <v>0</v>
      </c>
      <c r="R14" s="46">
        <v>0</v>
      </c>
      <c r="S14" s="42">
        <v>0</v>
      </c>
      <c r="T14" s="42">
        <v>0</v>
      </c>
      <c r="U14" s="42">
        <v>0</v>
      </c>
      <c r="V14" s="42">
        <v>0</v>
      </c>
      <c r="W14" s="43">
        <f t="shared" si="0"/>
        <v>0</v>
      </c>
      <c r="X14" s="42">
        <v>0</v>
      </c>
      <c r="Y14" s="43">
        <f t="shared" si="3"/>
        <v>0</v>
      </c>
    </row>
    <row r="15" spans="1:25">
      <c r="A15" s="220" t="s">
        <v>267</v>
      </c>
      <c r="B15" s="220"/>
      <c r="C15" s="220"/>
      <c r="D15" s="220"/>
      <c r="E15" s="220"/>
      <c r="F15" s="220"/>
      <c r="G15" s="8">
        <v>9</v>
      </c>
      <c r="H15" s="46">
        <v>0</v>
      </c>
      <c r="I15" s="46">
        <v>0</v>
      </c>
      <c r="J15" s="46">
        <v>0</v>
      </c>
      <c r="K15" s="46">
        <v>0</v>
      </c>
      <c r="L15" s="46">
        <v>0</v>
      </c>
      <c r="M15" s="46">
        <v>0</v>
      </c>
      <c r="N15" s="46">
        <v>0</v>
      </c>
      <c r="O15" s="46">
        <v>0</v>
      </c>
      <c r="P15" s="46">
        <v>0</v>
      </c>
      <c r="Q15" s="42">
        <v>0</v>
      </c>
      <c r="R15" s="46">
        <v>0</v>
      </c>
      <c r="S15" s="42">
        <v>0</v>
      </c>
      <c r="T15" s="42">
        <v>0</v>
      </c>
      <c r="U15" s="42">
        <v>0</v>
      </c>
      <c r="V15" s="42">
        <v>0</v>
      </c>
      <c r="W15" s="43">
        <f t="shared" si="0"/>
        <v>0</v>
      </c>
      <c r="X15" s="42">
        <v>0</v>
      </c>
      <c r="Y15" s="43">
        <f t="shared" si="3"/>
        <v>0</v>
      </c>
    </row>
    <row r="16" spans="1:25" ht="28.5" customHeight="1">
      <c r="A16" s="220" t="s">
        <v>268</v>
      </c>
      <c r="B16" s="220"/>
      <c r="C16" s="220"/>
      <c r="D16" s="220"/>
      <c r="E16" s="220"/>
      <c r="F16" s="220"/>
      <c r="G16" s="8">
        <v>10</v>
      </c>
      <c r="H16" s="46">
        <v>0</v>
      </c>
      <c r="I16" s="46">
        <v>0</v>
      </c>
      <c r="J16" s="46">
        <v>0</v>
      </c>
      <c r="K16" s="46">
        <v>0</v>
      </c>
      <c r="L16" s="46">
        <v>0</v>
      </c>
      <c r="M16" s="46">
        <v>0</v>
      </c>
      <c r="N16" s="46">
        <v>0</v>
      </c>
      <c r="O16" s="46">
        <v>0</v>
      </c>
      <c r="P16" s="46">
        <v>0</v>
      </c>
      <c r="Q16" s="46">
        <v>0</v>
      </c>
      <c r="R16" s="42">
        <v>0</v>
      </c>
      <c r="S16" s="42">
        <v>0</v>
      </c>
      <c r="T16" s="42">
        <v>0</v>
      </c>
      <c r="U16" s="42">
        <v>0</v>
      </c>
      <c r="V16" s="42">
        <v>0</v>
      </c>
      <c r="W16" s="43">
        <f t="shared" si="0"/>
        <v>0</v>
      </c>
      <c r="X16" s="42">
        <v>0</v>
      </c>
      <c r="Y16" s="43">
        <f t="shared" si="3"/>
        <v>0</v>
      </c>
    </row>
    <row r="17" spans="1:25" ht="23.25" customHeight="1">
      <c r="A17" s="220" t="s">
        <v>269</v>
      </c>
      <c r="B17" s="220"/>
      <c r="C17" s="220"/>
      <c r="D17" s="220"/>
      <c r="E17" s="220"/>
      <c r="F17" s="220"/>
      <c r="G17" s="8">
        <v>11</v>
      </c>
      <c r="H17" s="46">
        <v>0</v>
      </c>
      <c r="I17" s="46">
        <v>0</v>
      </c>
      <c r="J17" s="46">
        <v>0</v>
      </c>
      <c r="K17" s="46">
        <v>0</v>
      </c>
      <c r="L17" s="46">
        <v>0</v>
      </c>
      <c r="M17" s="46">
        <v>0</v>
      </c>
      <c r="N17" s="42">
        <v>0</v>
      </c>
      <c r="O17" s="42">
        <v>0</v>
      </c>
      <c r="P17" s="42">
        <v>0</v>
      </c>
      <c r="Q17" s="42">
        <v>0</v>
      </c>
      <c r="R17" s="42">
        <v>0</v>
      </c>
      <c r="S17" s="42">
        <v>0</v>
      </c>
      <c r="T17" s="42">
        <v>0</v>
      </c>
      <c r="U17" s="42">
        <v>0</v>
      </c>
      <c r="V17" s="42">
        <v>0</v>
      </c>
      <c r="W17" s="43">
        <f t="shared" si="0"/>
        <v>0</v>
      </c>
      <c r="X17" s="42">
        <v>0</v>
      </c>
      <c r="Y17" s="43">
        <f t="shared" si="3"/>
        <v>0</v>
      </c>
    </row>
    <row r="18" spans="1:25">
      <c r="A18" s="220" t="s">
        <v>270</v>
      </c>
      <c r="B18" s="220"/>
      <c r="C18" s="220"/>
      <c r="D18" s="220"/>
      <c r="E18" s="220"/>
      <c r="F18" s="220"/>
      <c r="G18" s="8">
        <v>12</v>
      </c>
      <c r="H18" s="46">
        <v>0</v>
      </c>
      <c r="I18" s="46">
        <v>0</v>
      </c>
      <c r="J18" s="46">
        <v>0</v>
      </c>
      <c r="K18" s="46">
        <v>0</v>
      </c>
      <c r="L18" s="46">
        <v>0</v>
      </c>
      <c r="M18" s="46">
        <v>0</v>
      </c>
      <c r="N18" s="42">
        <v>0</v>
      </c>
      <c r="O18" s="42">
        <v>0</v>
      </c>
      <c r="P18" s="42">
        <v>0</v>
      </c>
      <c r="Q18" s="42">
        <v>0</v>
      </c>
      <c r="R18" s="42">
        <v>0</v>
      </c>
      <c r="S18" s="42">
        <v>0</v>
      </c>
      <c r="T18" s="42">
        <v>0</v>
      </c>
      <c r="U18" s="42">
        <v>0</v>
      </c>
      <c r="V18" s="42">
        <v>0</v>
      </c>
      <c r="W18" s="43">
        <f t="shared" si="0"/>
        <v>0</v>
      </c>
      <c r="X18" s="42">
        <v>0</v>
      </c>
      <c r="Y18" s="43">
        <f t="shared" si="3"/>
        <v>0</v>
      </c>
    </row>
    <row r="19" spans="1:25">
      <c r="A19" s="220" t="s">
        <v>271</v>
      </c>
      <c r="B19" s="220"/>
      <c r="C19" s="220"/>
      <c r="D19" s="220"/>
      <c r="E19" s="220"/>
      <c r="F19" s="220"/>
      <c r="G19" s="8">
        <v>13</v>
      </c>
      <c r="H19" s="42">
        <v>0</v>
      </c>
      <c r="I19" s="42">
        <v>0</v>
      </c>
      <c r="J19" s="42">
        <v>0</v>
      </c>
      <c r="K19" s="42">
        <v>0</v>
      </c>
      <c r="L19" s="42">
        <v>0</v>
      </c>
      <c r="M19" s="42">
        <v>0</v>
      </c>
      <c r="N19" s="42">
        <v>0</v>
      </c>
      <c r="O19" s="42">
        <v>0</v>
      </c>
      <c r="P19" s="42">
        <v>0</v>
      </c>
      <c r="Q19" s="42">
        <v>0</v>
      </c>
      <c r="R19" s="42">
        <v>0</v>
      </c>
      <c r="S19" s="42">
        <v>0</v>
      </c>
      <c r="T19" s="42">
        <v>0</v>
      </c>
      <c r="U19" s="42">
        <v>0</v>
      </c>
      <c r="V19" s="42">
        <v>0</v>
      </c>
      <c r="W19" s="43">
        <f t="shared" si="0"/>
        <v>0</v>
      </c>
      <c r="X19" s="42">
        <v>0</v>
      </c>
      <c r="Y19" s="43">
        <f t="shared" si="3"/>
        <v>0</v>
      </c>
    </row>
    <row r="20" spans="1:25">
      <c r="A20" s="220" t="s">
        <v>272</v>
      </c>
      <c r="B20" s="220"/>
      <c r="C20" s="220"/>
      <c r="D20" s="220"/>
      <c r="E20" s="220"/>
      <c r="F20" s="220"/>
      <c r="G20" s="8">
        <v>14</v>
      </c>
      <c r="H20" s="46">
        <v>0</v>
      </c>
      <c r="I20" s="46">
        <v>0</v>
      </c>
      <c r="J20" s="46">
        <v>0</v>
      </c>
      <c r="K20" s="46">
        <v>0</v>
      </c>
      <c r="L20" s="46">
        <v>0</v>
      </c>
      <c r="M20" s="46">
        <v>0</v>
      </c>
      <c r="N20" s="42">
        <v>0</v>
      </c>
      <c r="O20" s="42">
        <v>0</v>
      </c>
      <c r="P20" s="42">
        <v>0</v>
      </c>
      <c r="Q20" s="42">
        <v>0</v>
      </c>
      <c r="R20" s="42">
        <v>0</v>
      </c>
      <c r="S20" s="42">
        <v>0</v>
      </c>
      <c r="T20" s="42">
        <v>0</v>
      </c>
      <c r="U20" s="42">
        <v>0</v>
      </c>
      <c r="V20" s="42">
        <v>0</v>
      </c>
      <c r="W20" s="43">
        <f t="shared" si="0"/>
        <v>0</v>
      </c>
      <c r="X20" s="42">
        <v>0</v>
      </c>
      <c r="Y20" s="43">
        <f t="shared" si="3"/>
        <v>0</v>
      </c>
    </row>
    <row r="21" spans="1:25" ht="30.75" customHeight="1">
      <c r="A21" s="220" t="s">
        <v>409</v>
      </c>
      <c r="B21" s="220"/>
      <c r="C21" s="220"/>
      <c r="D21" s="220"/>
      <c r="E21" s="220"/>
      <c r="F21" s="220"/>
      <c r="G21" s="8">
        <v>15</v>
      </c>
      <c r="H21" s="42">
        <v>0</v>
      </c>
      <c r="I21" s="42">
        <v>0</v>
      </c>
      <c r="J21" s="42">
        <v>0</v>
      </c>
      <c r="K21" s="42">
        <v>0</v>
      </c>
      <c r="L21" s="42">
        <v>0</v>
      </c>
      <c r="M21" s="42">
        <v>0</v>
      </c>
      <c r="N21" s="42">
        <v>0</v>
      </c>
      <c r="O21" s="42">
        <v>0</v>
      </c>
      <c r="P21" s="42">
        <v>0</v>
      </c>
      <c r="Q21" s="42">
        <v>0</v>
      </c>
      <c r="R21" s="42">
        <v>0</v>
      </c>
      <c r="S21" s="42">
        <v>0</v>
      </c>
      <c r="T21" s="42">
        <v>0</v>
      </c>
      <c r="U21" s="42">
        <v>0</v>
      </c>
      <c r="V21" s="42">
        <v>0</v>
      </c>
      <c r="W21" s="43">
        <f t="shared" si="0"/>
        <v>0</v>
      </c>
      <c r="X21" s="42">
        <v>0</v>
      </c>
      <c r="Y21" s="43">
        <f t="shared" si="3"/>
        <v>0</v>
      </c>
    </row>
    <row r="22" spans="1:25" ht="28.5" customHeight="1">
      <c r="A22" s="220" t="s">
        <v>410</v>
      </c>
      <c r="B22" s="220"/>
      <c r="C22" s="220"/>
      <c r="D22" s="220"/>
      <c r="E22" s="220"/>
      <c r="F22" s="220"/>
      <c r="G22" s="8">
        <v>16</v>
      </c>
      <c r="H22" s="42">
        <v>0</v>
      </c>
      <c r="I22" s="42">
        <v>0</v>
      </c>
      <c r="J22" s="42">
        <v>0</v>
      </c>
      <c r="K22" s="42">
        <v>0</v>
      </c>
      <c r="L22" s="42">
        <v>0</v>
      </c>
      <c r="M22" s="42">
        <v>0</v>
      </c>
      <c r="N22" s="42">
        <v>0</v>
      </c>
      <c r="O22" s="42">
        <v>0</v>
      </c>
      <c r="P22" s="42">
        <v>0</v>
      </c>
      <c r="Q22" s="42">
        <v>0</v>
      </c>
      <c r="R22" s="42">
        <v>0</v>
      </c>
      <c r="S22" s="42">
        <v>0</v>
      </c>
      <c r="T22" s="42">
        <v>0</v>
      </c>
      <c r="U22" s="42">
        <v>0</v>
      </c>
      <c r="V22" s="42">
        <v>0</v>
      </c>
      <c r="W22" s="43">
        <f t="shared" si="0"/>
        <v>0</v>
      </c>
      <c r="X22" s="42">
        <v>0</v>
      </c>
      <c r="Y22" s="43">
        <f t="shared" si="3"/>
        <v>0</v>
      </c>
    </row>
    <row r="23" spans="1:25" ht="26.25" customHeight="1">
      <c r="A23" s="220" t="s">
        <v>411</v>
      </c>
      <c r="B23" s="220"/>
      <c r="C23" s="220"/>
      <c r="D23" s="220"/>
      <c r="E23" s="220"/>
      <c r="F23" s="220"/>
      <c r="G23" s="8">
        <v>17</v>
      </c>
      <c r="H23" s="42">
        <v>0</v>
      </c>
      <c r="I23" s="42">
        <v>0</v>
      </c>
      <c r="J23" s="42">
        <v>0</v>
      </c>
      <c r="K23" s="42">
        <v>0</v>
      </c>
      <c r="L23" s="42">
        <v>0</v>
      </c>
      <c r="M23" s="42">
        <v>0</v>
      </c>
      <c r="N23" s="42">
        <v>0</v>
      </c>
      <c r="O23" s="42">
        <v>0</v>
      </c>
      <c r="P23" s="42">
        <v>0</v>
      </c>
      <c r="Q23" s="42">
        <v>0</v>
      </c>
      <c r="R23" s="42">
        <v>0</v>
      </c>
      <c r="S23" s="42">
        <v>0</v>
      </c>
      <c r="T23" s="42">
        <v>0</v>
      </c>
      <c r="U23" s="42">
        <v>0</v>
      </c>
      <c r="V23" s="42">
        <v>0</v>
      </c>
      <c r="W23" s="43">
        <f t="shared" si="0"/>
        <v>0</v>
      </c>
      <c r="X23" s="42">
        <v>0</v>
      </c>
      <c r="Y23" s="43">
        <f t="shared" si="3"/>
        <v>0</v>
      </c>
    </row>
    <row r="24" spans="1:25">
      <c r="A24" s="220" t="s">
        <v>273</v>
      </c>
      <c r="B24" s="220"/>
      <c r="C24" s="220"/>
      <c r="D24" s="220"/>
      <c r="E24" s="220"/>
      <c r="F24" s="220"/>
      <c r="G24" s="8">
        <v>18</v>
      </c>
      <c r="H24" s="42">
        <v>0</v>
      </c>
      <c r="I24" s="42">
        <v>0</v>
      </c>
      <c r="J24" s="42">
        <v>0</v>
      </c>
      <c r="K24" s="42">
        <v>0</v>
      </c>
      <c r="L24" s="42">
        <v>0</v>
      </c>
      <c r="M24" s="42">
        <v>0</v>
      </c>
      <c r="N24" s="42">
        <v>0</v>
      </c>
      <c r="O24" s="42">
        <v>0</v>
      </c>
      <c r="P24" s="42">
        <v>0</v>
      </c>
      <c r="Q24" s="42">
        <v>0</v>
      </c>
      <c r="R24" s="42">
        <v>0</v>
      </c>
      <c r="S24" s="42">
        <v>0</v>
      </c>
      <c r="T24" s="42">
        <v>0</v>
      </c>
      <c r="U24" s="42">
        <v>0</v>
      </c>
      <c r="V24" s="42">
        <v>0</v>
      </c>
      <c r="W24" s="43">
        <f t="shared" si="0"/>
        <v>0</v>
      </c>
      <c r="X24" s="42">
        <v>0</v>
      </c>
      <c r="Y24" s="43">
        <f t="shared" si="3"/>
        <v>0</v>
      </c>
    </row>
    <row r="25" spans="1:25">
      <c r="A25" s="220" t="s">
        <v>412</v>
      </c>
      <c r="B25" s="220"/>
      <c r="C25" s="220"/>
      <c r="D25" s="220"/>
      <c r="E25" s="220"/>
      <c r="F25" s="220"/>
      <c r="G25" s="8">
        <v>19</v>
      </c>
      <c r="H25" s="42">
        <v>0</v>
      </c>
      <c r="I25" s="42">
        <v>0</v>
      </c>
      <c r="J25" s="42">
        <v>0</v>
      </c>
      <c r="K25" s="42">
        <v>0</v>
      </c>
      <c r="L25" s="42">
        <v>0</v>
      </c>
      <c r="M25" s="42">
        <v>0</v>
      </c>
      <c r="N25" s="42">
        <v>0</v>
      </c>
      <c r="O25" s="42">
        <v>0</v>
      </c>
      <c r="P25" s="42">
        <v>0</v>
      </c>
      <c r="Q25" s="42">
        <v>0</v>
      </c>
      <c r="R25" s="42">
        <v>0</v>
      </c>
      <c r="S25" s="42">
        <v>0</v>
      </c>
      <c r="T25" s="42">
        <v>0</v>
      </c>
      <c r="U25" s="42">
        <v>0</v>
      </c>
      <c r="V25" s="42">
        <v>0</v>
      </c>
      <c r="W25" s="43">
        <f t="shared" si="0"/>
        <v>0</v>
      </c>
      <c r="X25" s="42">
        <v>0</v>
      </c>
      <c r="Y25" s="43">
        <f t="shared" ref="Y25" si="4">W25+X25</f>
        <v>0</v>
      </c>
    </row>
    <row r="26" spans="1:25">
      <c r="A26" s="220" t="s">
        <v>414</v>
      </c>
      <c r="B26" s="220"/>
      <c r="C26" s="220"/>
      <c r="D26" s="220"/>
      <c r="E26" s="220"/>
      <c r="F26" s="220"/>
      <c r="G26" s="8">
        <v>20</v>
      </c>
      <c r="H26" s="42">
        <v>0</v>
      </c>
      <c r="I26" s="42">
        <v>0</v>
      </c>
      <c r="J26" s="42">
        <v>0</v>
      </c>
      <c r="K26" s="42">
        <v>0</v>
      </c>
      <c r="L26" s="42">
        <v>0</v>
      </c>
      <c r="M26" s="42">
        <v>0</v>
      </c>
      <c r="N26" s="42">
        <v>0</v>
      </c>
      <c r="O26" s="42">
        <v>0</v>
      </c>
      <c r="P26" s="42">
        <v>0</v>
      </c>
      <c r="Q26" s="42">
        <v>0</v>
      </c>
      <c r="R26" s="42">
        <v>0</v>
      </c>
      <c r="S26" s="42">
        <v>0</v>
      </c>
      <c r="T26" s="42">
        <v>0</v>
      </c>
      <c r="U26" s="42">
        <v>0</v>
      </c>
      <c r="V26" s="42">
        <v>0</v>
      </c>
      <c r="W26" s="43">
        <f t="shared" si="0"/>
        <v>0</v>
      </c>
      <c r="X26" s="42">
        <v>0</v>
      </c>
      <c r="Y26" s="43">
        <f t="shared" si="3"/>
        <v>0</v>
      </c>
    </row>
    <row r="27" spans="1:25">
      <c r="A27" s="220" t="s">
        <v>413</v>
      </c>
      <c r="B27" s="220"/>
      <c r="C27" s="220"/>
      <c r="D27" s="220"/>
      <c r="E27" s="220"/>
      <c r="F27" s="220"/>
      <c r="G27" s="8">
        <v>21</v>
      </c>
      <c r="H27" s="42">
        <v>0</v>
      </c>
      <c r="I27" s="42">
        <v>0</v>
      </c>
      <c r="J27" s="42">
        <v>0</v>
      </c>
      <c r="K27" s="42">
        <v>0</v>
      </c>
      <c r="L27" s="42">
        <v>0</v>
      </c>
      <c r="M27" s="42">
        <v>0</v>
      </c>
      <c r="N27" s="42">
        <v>0</v>
      </c>
      <c r="O27" s="42">
        <v>0</v>
      </c>
      <c r="P27" s="42">
        <v>0</v>
      </c>
      <c r="Q27" s="42">
        <v>0</v>
      </c>
      <c r="R27" s="42">
        <v>0</v>
      </c>
      <c r="S27" s="42">
        <v>0</v>
      </c>
      <c r="T27" s="42">
        <v>0</v>
      </c>
      <c r="U27" s="42">
        <v>0</v>
      </c>
      <c r="V27" s="42">
        <v>0</v>
      </c>
      <c r="W27" s="43">
        <f t="shared" si="0"/>
        <v>0</v>
      </c>
      <c r="X27" s="42">
        <v>0</v>
      </c>
      <c r="Y27" s="43">
        <f t="shared" si="3"/>
        <v>0</v>
      </c>
    </row>
    <row r="28" spans="1:25">
      <c r="A28" s="220" t="s">
        <v>415</v>
      </c>
      <c r="B28" s="220"/>
      <c r="C28" s="220"/>
      <c r="D28" s="220"/>
      <c r="E28" s="220"/>
      <c r="F28" s="220"/>
      <c r="G28" s="8">
        <v>22</v>
      </c>
      <c r="H28" s="42">
        <v>0</v>
      </c>
      <c r="I28" s="42">
        <v>0</v>
      </c>
      <c r="J28" s="42">
        <v>0</v>
      </c>
      <c r="K28" s="42">
        <v>0</v>
      </c>
      <c r="L28" s="42">
        <v>0</v>
      </c>
      <c r="M28" s="42">
        <v>0</v>
      </c>
      <c r="N28" s="42">
        <v>0</v>
      </c>
      <c r="O28" s="42">
        <v>0</v>
      </c>
      <c r="P28" s="42">
        <v>0</v>
      </c>
      <c r="Q28" s="42">
        <v>0</v>
      </c>
      <c r="R28" s="42">
        <v>0</v>
      </c>
      <c r="S28" s="42">
        <v>0</v>
      </c>
      <c r="T28" s="42">
        <v>0</v>
      </c>
      <c r="U28" s="42">
        <v>6083780</v>
      </c>
      <c r="V28" s="42">
        <v>-6083780</v>
      </c>
      <c r="W28" s="43">
        <f t="shared" si="0"/>
        <v>0</v>
      </c>
      <c r="X28" s="42">
        <v>0</v>
      </c>
      <c r="Y28" s="43">
        <f t="shared" si="3"/>
        <v>0</v>
      </c>
    </row>
    <row r="29" spans="1:25">
      <c r="A29" s="220" t="s">
        <v>416</v>
      </c>
      <c r="B29" s="220"/>
      <c r="C29" s="220"/>
      <c r="D29" s="220"/>
      <c r="E29" s="220"/>
      <c r="F29" s="220"/>
      <c r="G29" s="8">
        <v>23</v>
      </c>
      <c r="H29" s="42">
        <v>0</v>
      </c>
      <c r="I29" s="42">
        <v>0</v>
      </c>
      <c r="J29" s="42">
        <v>0</v>
      </c>
      <c r="K29" s="42">
        <v>0</v>
      </c>
      <c r="L29" s="42">
        <v>0</v>
      </c>
      <c r="M29" s="42">
        <v>0</v>
      </c>
      <c r="N29" s="42">
        <v>0</v>
      </c>
      <c r="O29" s="42">
        <v>0</v>
      </c>
      <c r="P29" s="42">
        <v>0</v>
      </c>
      <c r="Q29" s="42">
        <v>0</v>
      </c>
      <c r="R29" s="42">
        <v>0</v>
      </c>
      <c r="S29" s="42">
        <v>0</v>
      </c>
      <c r="T29" s="42">
        <v>0</v>
      </c>
      <c r="U29" s="42">
        <v>0</v>
      </c>
      <c r="V29" s="42">
        <v>0</v>
      </c>
      <c r="W29" s="43">
        <f t="shared" si="0"/>
        <v>0</v>
      </c>
      <c r="X29" s="42">
        <v>0</v>
      </c>
      <c r="Y29" s="43">
        <f t="shared" si="3"/>
        <v>0</v>
      </c>
    </row>
    <row r="30" spans="1:25" ht="27.75" customHeight="1">
      <c r="A30" s="238" t="s">
        <v>417</v>
      </c>
      <c r="B30" s="238"/>
      <c r="C30" s="238"/>
      <c r="D30" s="238"/>
      <c r="E30" s="238"/>
      <c r="F30" s="238"/>
      <c r="G30" s="10">
        <v>24</v>
      </c>
      <c r="H30" s="45">
        <f>SUM(H10:H29)</f>
        <v>14814630</v>
      </c>
      <c r="I30" s="45">
        <f t="shared" ref="I30:Y30" si="5">SUM(I10:I29)</f>
        <v>-33895</v>
      </c>
      <c r="J30" s="45">
        <f t="shared" si="5"/>
        <v>0</v>
      </c>
      <c r="K30" s="45">
        <f t="shared" si="5"/>
        <v>191958</v>
      </c>
      <c r="L30" s="45">
        <f t="shared" si="5"/>
        <v>400340</v>
      </c>
      <c r="M30" s="45">
        <f t="shared" si="5"/>
        <v>0</v>
      </c>
      <c r="N30" s="45">
        <f t="shared" si="5"/>
        <v>0</v>
      </c>
      <c r="O30" s="45">
        <f t="shared" si="5"/>
        <v>1422588</v>
      </c>
      <c r="P30" s="45">
        <f t="shared" si="5"/>
        <v>133711</v>
      </c>
      <c r="Q30" s="45">
        <f t="shared" si="5"/>
        <v>0</v>
      </c>
      <c r="R30" s="45">
        <f t="shared" si="5"/>
        <v>0</v>
      </c>
      <c r="S30" s="45">
        <f t="shared" si="5"/>
        <v>0</v>
      </c>
      <c r="T30" s="45">
        <f t="shared" si="5"/>
        <v>59964</v>
      </c>
      <c r="U30" s="45">
        <f t="shared" si="5"/>
        <v>-11810386</v>
      </c>
      <c r="V30" s="45">
        <f t="shared" si="5"/>
        <v>1239183</v>
      </c>
      <c r="W30" s="45">
        <f t="shared" si="5"/>
        <v>5617413</v>
      </c>
      <c r="X30" s="45">
        <f t="shared" si="5"/>
        <v>0</v>
      </c>
      <c r="Y30" s="45">
        <f t="shared" si="5"/>
        <v>5617413</v>
      </c>
    </row>
    <row r="31" spans="1:25">
      <c r="A31" s="239" t="s">
        <v>274</v>
      </c>
      <c r="B31" s="240"/>
      <c r="C31" s="240"/>
      <c r="D31" s="240"/>
      <c r="E31" s="240"/>
      <c r="F31" s="240"/>
      <c r="G31" s="240"/>
      <c r="H31" s="240"/>
      <c r="I31" s="240"/>
      <c r="J31" s="240"/>
      <c r="K31" s="240"/>
      <c r="L31" s="240"/>
      <c r="M31" s="240"/>
      <c r="N31" s="240"/>
      <c r="O31" s="240"/>
      <c r="P31" s="240"/>
      <c r="Q31" s="240"/>
      <c r="R31" s="240"/>
      <c r="S31" s="240"/>
      <c r="T31" s="240"/>
      <c r="U31" s="240"/>
      <c r="V31" s="240"/>
      <c r="W31" s="240"/>
      <c r="X31" s="240"/>
      <c r="Y31" s="240"/>
    </row>
    <row r="32" spans="1:25" ht="36.75" customHeight="1">
      <c r="A32" s="241" t="s">
        <v>275</v>
      </c>
      <c r="B32" s="241"/>
      <c r="C32" s="241"/>
      <c r="D32" s="241"/>
      <c r="E32" s="241"/>
      <c r="F32" s="241"/>
      <c r="G32" s="9">
        <v>25</v>
      </c>
      <c r="H32" s="44">
        <f>SUM(H12:H20)</f>
        <v>0</v>
      </c>
      <c r="I32" s="44">
        <f t="shared" ref="I32:Y32" si="6">SUM(I12:I20)</f>
        <v>0</v>
      </c>
      <c r="J32" s="44">
        <f t="shared" si="6"/>
        <v>0</v>
      </c>
      <c r="K32" s="44">
        <f t="shared" si="6"/>
        <v>0</v>
      </c>
      <c r="L32" s="44">
        <f t="shared" si="6"/>
        <v>0</v>
      </c>
      <c r="M32" s="44">
        <f t="shared" si="6"/>
        <v>0</v>
      </c>
      <c r="N32" s="44">
        <f t="shared" si="6"/>
        <v>0</v>
      </c>
      <c r="O32" s="44">
        <f t="shared" si="6"/>
        <v>-283236</v>
      </c>
      <c r="P32" s="44">
        <f t="shared" si="6"/>
        <v>0</v>
      </c>
      <c r="Q32" s="44">
        <f t="shared" si="6"/>
        <v>0</v>
      </c>
      <c r="R32" s="44">
        <f t="shared" si="6"/>
        <v>0</v>
      </c>
      <c r="S32" s="44">
        <f t="shared" si="6"/>
        <v>0</v>
      </c>
      <c r="T32" s="44">
        <f t="shared" si="6"/>
        <v>99135</v>
      </c>
      <c r="U32" s="44">
        <f t="shared" si="6"/>
        <v>-719448</v>
      </c>
      <c r="V32" s="44">
        <f t="shared" si="6"/>
        <v>0</v>
      </c>
      <c r="W32" s="44">
        <f t="shared" si="6"/>
        <v>-903549</v>
      </c>
      <c r="X32" s="44">
        <f t="shared" si="6"/>
        <v>0</v>
      </c>
      <c r="Y32" s="44">
        <f t="shared" si="6"/>
        <v>-903549</v>
      </c>
    </row>
    <row r="33" spans="1:25" ht="31.5" customHeight="1">
      <c r="A33" s="241" t="s">
        <v>418</v>
      </c>
      <c r="B33" s="241"/>
      <c r="C33" s="241"/>
      <c r="D33" s="241"/>
      <c r="E33" s="241"/>
      <c r="F33" s="241"/>
      <c r="G33" s="9">
        <v>26</v>
      </c>
      <c r="H33" s="44">
        <f>H11+H32</f>
        <v>0</v>
      </c>
      <c r="I33" s="44">
        <f t="shared" ref="I33:Y33" si="7">I11+I32</f>
        <v>0</v>
      </c>
      <c r="J33" s="44">
        <f t="shared" si="7"/>
        <v>0</v>
      </c>
      <c r="K33" s="44">
        <f t="shared" si="7"/>
        <v>0</v>
      </c>
      <c r="L33" s="44">
        <f t="shared" si="7"/>
        <v>0</v>
      </c>
      <c r="M33" s="44">
        <f t="shared" si="7"/>
        <v>0</v>
      </c>
      <c r="N33" s="44">
        <f t="shared" si="7"/>
        <v>0</v>
      </c>
      <c r="O33" s="44">
        <f t="shared" si="7"/>
        <v>-283236</v>
      </c>
      <c r="P33" s="44">
        <f t="shared" si="7"/>
        <v>0</v>
      </c>
      <c r="Q33" s="44">
        <f t="shared" si="7"/>
        <v>0</v>
      </c>
      <c r="R33" s="44">
        <f t="shared" si="7"/>
        <v>0</v>
      </c>
      <c r="S33" s="44">
        <f t="shared" si="7"/>
        <v>0</v>
      </c>
      <c r="T33" s="44">
        <f t="shared" si="7"/>
        <v>99135</v>
      </c>
      <c r="U33" s="44">
        <f t="shared" si="7"/>
        <v>-719448</v>
      </c>
      <c r="V33" s="44">
        <f t="shared" si="7"/>
        <v>1239183</v>
      </c>
      <c r="W33" s="44">
        <f t="shared" si="7"/>
        <v>335634</v>
      </c>
      <c r="X33" s="44">
        <f t="shared" si="7"/>
        <v>0</v>
      </c>
      <c r="Y33" s="44">
        <f t="shared" si="7"/>
        <v>335634</v>
      </c>
    </row>
    <row r="34" spans="1:25" ht="30.75" customHeight="1">
      <c r="A34" s="242" t="s">
        <v>419</v>
      </c>
      <c r="B34" s="242"/>
      <c r="C34" s="242"/>
      <c r="D34" s="242"/>
      <c r="E34" s="242"/>
      <c r="F34" s="242"/>
      <c r="G34" s="10">
        <v>27</v>
      </c>
      <c r="H34" s="45">
        <f>SUM(H21:H29)</f>
        <v>0</v>
      </c>
      <c r="I34" s="45">
        <f t="shared" ref="I34:Y34" si="8">SUM(I21:I29)</f>
        <v>0</v>
      </c>
      <c r="J34" s="45">
        <f t="shared" si="8"/>
        <v>0</v>
      </c>
      <c r="K34" s="45">
        <f t="shared" si="8"/>
        <v>0</v>
      </c>
      <c r="L34" s="45">
        <f t="shared" si="8"/>
        <v>0</v>
      </c>
      <c r="M34" s="45">
        <f t="shared" si="8"/>
        <v>0</v>
      </c>
      <c r="N34" s="45">
        <f t="shared" si="8"/>
        <v>0</v>
      </c>
      <c r="O34" s="45">
        <f t="shared" si="8"/>
        <v>0</v>
      </c>
      <c r="P34" s="45">
        <f t="shared" si="8"/>
        <v>0</v>
      </c>
      <c r="Q34" s="45">
        <f t="shared" si="8"/>
        <v>0</v>
      </c>
      <c r="R34" s="45">
        <f t="shared" si="8"/>
        <v>0</v>
      </c>
      <c r="S34" s="45">
        <f t="shared" si="8"/>
        <v>0</v>
      </c>
      <c r="T34" s="45">
        <f t="shared" si="8"/>
        <v>0</v>
      </c>
      <c r="U34" s="45">
        <f t="shared" si="8"/>
        <v>6083780</v>
      </c>
      <c r="V34" s="45">
        <f t="shared" si="8"/>
        <v>-6083780</v>
      </c>
      <c r="W34" s="45">
        <f t="shared" si="8"/>
        <v>0</v>
      </c>
      <c r="X34" s="45">
        <f t="shared" si="8"/>
        <v>0</v>
      </c>
      <c r="Y34" s="45">
        <f t="shared" si="8"/>
        <v>0</v>
      </c>
    </row>
    <row r="35" spans="1:25">
      <c r="A35" s="239" t="s">
        <v>276</v>
      </c>
      <c r="B35" s="243"/>
      <c r="C35" s="243"/>
      <c r="D35" s="243"/>
      <c r="E35" s="243"/>
      <c r="F35" s="243"/>
      <c r="G35" s="243"/>
      <c r="H35" s="243"/>
      <c r="I35" s="243"/>
      <c r="J35" s="243"/>
      <c r="K35" s="243"/>
      <c r="L35" s="243"/>
      <c r="M35" s="243"/>
      <c r="N35" s="243"/>
      <c r="O35" s="243"/>
      <c r="P35" s="243"/>
      <c r="Q35" s="243"/>
      <c r="R35" s="243"/>
      <c r="S35" s="243"/>
      <c r="T35" s="243"/>
      <c r="U35" s="243"/>
      <c r="V35" s="243"/>
      <c r="W35" s="243"/>
      <c r="X35" s="243"/>
      <c r="Y35" s="243"/>
    </row>
    <row r="36" spans="1:25">
      <c r="A36" s="237" t="s">
        <v>295</v>
      </c>
      <c r="B36" s="237"/>
      <c r="C36" s="237"/>
      <c r="D36" s="237"/>
      <c r="E36" s="237"/>
      <c r="F36" s="237"/>
      <c r="G36" s="8">
        <v>28</v>
      </c>
      <c r="H36" s="42">
        <f>H30</f>
        <v>14814630</v>
      </c>
      <c r="I36" s="42">
        <f t="shared" ref="I36:X36" si="9">I30</f>
        <v>-33895</v>
      </c>
      <c r="J36" s="42">
        <f t="shared" si="9"/>
        <v>0</v>
      </c>
      <c r="K36" s="42">
        <f t="shared" si="9"/>
        <v>191958</v>
      </c>
      <c r="L36" s="42">
        <f t="shared" si="9"/>
        <v>400340</v>
      </c>
      <c r="M36" s="42">
        <f t="shared" si="9"/>
        <v>0</v>
      </c>
      <c r="N36" s="42">
        <f t="shared" si="9"/>
        <v>0</v>
      </c>
      <c r="O36" s="42">
        <f t="shared" si="9"/>
        <v>1422588</v>
      </c>
      <c r="P36" s="42">
        <f t="shared" si="9"/>
        <v>133711</v>
      </c>
      <c r="Q36" s="42">
        <f t="shared" si="9"/>
        <v>0</v>
      </c>
      <c r="R36" s="42">
        <f>R30</f>
        <v>0</v>
      </c>
      <c r="S36" s="42">
        <f t="shared" si="9"/>
        <v>0</v>
      </c>
      <c r="T36" s="42">
        <f t="shared" si="9"/>
        <v>59964</v>
      </c>
      <c r="U36" s="42">
        <f t="shared" si="9"/>
        <v>-11810386</v>
      </c>
      <c r="V36" s="42">
        <f t="shared" si="9"/>
        <v>1239183</v>
      </c>
      <c r="W36" s="43">
        <f>H36+I36+J36+K36-L36+M36+N36+O36+P36+Q36+R36+U36+V36+S36+T36</f>
        <v>5617413</v>
      </c>
      <c r="X36" s="42">
        <f t="shared" si="9"/>
        <v>0</v>
      </c>
      <c r="Y36" s="43">
        <f t="shared" ref="Y36:Y38" si="10">W36+X36</f>
        <v>5617413</v>
      </c>
    </row>
    <row r="37" spans="1:25">
      <c r="A37" s="220" t="s">
        <v>262</v>
      </c>
      <c r="B37" s="220"/>
      <c r="C37" s="220"/>
      <c r="D37" s="220"/>
      <c r="E37" s="220"/>
      <c r="F37" s="220"/>
      <c r="G37" s="8">
        <v>29</v>
      </c>
      <c r="H37" s="42"/>
      <c r="I37" s="42"/>
      <c r="J37" s="42"/>
      <c r="K37" s="42"/>
      <c r="L37" s="42"/>
      <c r="M37" s="42"/>
      <c r="N37" s="42"/>
      <c r="O37" s="42"/>
      <c r="P37" s="42"/>
      <c r="Q37" s="42"/>
      <c r="R37" s="42"/>
      <c r="S37" s="42"/>
      <c r="T37" s="42"/>
      <c r="U37" s="42"/>
      <c r="V37" s="42"/>
      <c r="W37" s="43">
        <f t="shared" ref="W37:W58" si="11">H37+I37+J37+K37-L37+M37+N37+O37+P37+Q37+R37+U37+V37+S37+T37</f>
        <v>0</v>
      </c>
      <c r="X37" s="42"/>
      <c r="Y37" s="43">
        <f t="shared" si="10"/>
        <v>0</v>
      </c>
    </row>
    <row r="38" spans="1:25">
      <c r="A38" s="220" t="s">
        <v>263</v>
      </c>
      <c r="B38" s="220"/>
      <c r="C38" s="220"/>
      <c r="D38" s="220"/>
      <c r="E38" s="220"/>
      <c r="F38" s="220"/>
      <c r="G38" s="8">
        <v>30</v>
      </c>
      <c r="H38" s="42"/>
      <c r="I38" s="42"/>
      <c r="J38" s="42"/>
      <c r="K38" s="42"/>
      <c r="L38" s="42"/>
      <c r="M38" s="42"/>
      <c r="N38" s="42"/>
      <c r="O38" s="42"/>
      <c r="P38" s="42"/>
      <c r="Q38" s="42"/>
      <c r="R38" s="42"/>
      <c r="S38" s="42"/>
      <c r="T38" s="42"/>
      <c r="U38" s="42"/>
      <c r="V38" s="42"/>
      <c r="W38" s="43">
        <f t="shared" si="11"/>
        <v>0</v>
      </c>
      <c r="X38" s="42"/>
      <c r="Y38" s="43">
        <f t="shared" si="10"/>
        <v>0</v>
      </c>
    </row>
    <row r="39" spans="1:25" ht="25.5" customHeight="1">
      <c r="A39" s="221" t="s">
        <v>420</v>
      </c>
      <c r="B39" s="221"/>
      <c r="C39" s="221"/>
      <c r="D39" s="221"/>
      <c r="E39" s="221"/>
      <c r="F39" s="221"/>
      <c r="G39" s="9">
        <v>31</v>
      </c>
      <c r="H39" s="44">
        <f>H36+H37+H38</f>
        <v>14814630</v>
      </c>
      <c r="I39" s="44">
        <f t="shared" ref="I39:Y39" si="12">I36+I37+I38</f>
        <v>-33895</v>
      </c>
      <c r="J39" s="44">
        <f t="shared" si="12"/>
        <v>0</v>
      </c>
      <c r="K39" s="44">
        <f t="shared" si="12"/>
        <v>191958</v>
      </c>
      <c r="L39" s="44">
        <f t="shared" si="12"/>
        <v>400340</v>
      </c>
      <c r="M39" s="44">
        <f t="shared" si="12"/>
        <v>0</v>
      </c>
      <c r="N39" s="44">
        <f t="shared" si="12"/>
        <v>0</v>
      </c>
      <c r="O39" s="44">
        <f t="shared" si="12"/>
        <v>1422588</v>
      </c>
      <c r="P39" s="44">
        <f t="shared" si="12"/>
        <v>133711</v>
      </c>
      <c r="Q39" s="44">
        <f t="shared" si="12"/>
        <v>0</v>
      </c>
      <c r="R39" s="44">
        <f t="shared" si="12"/>
        <v>0</v>
      </c>
      <c r="S39" s="44">
        <f t="shared" si="12"/>
        <v>0</v>
      </c>
      <c r="T39" s="44">
        <f t="shared" si="12"/>
        <v>59964</v>
      </c>
      <c r="U39" s="44">
        <f t="shared" si="12"/>
        <v>-11810386</v>
      </c>
      <c r="V39" s="44">
        <f t="shared" si="12"/>
        <v>1239183</v>
      </c>
      <c r="W39" s="44">
        <f t="shared" si="12"/>
        <v>5617413</v>
      </c>
      <c r="X39" s="44">
        <f t="shared" si="12"/>
        <v>0</v>
      </c>
      <c r="Y39" s="44">
        <f t="shared" si="12"/>
        <v>5617413</v>
      </c>
    </row>
    <row r="40" spans="1:25">
      <c r="A40" s="220" t="s">
        <v>264</v>
      </c>
      <c r="B40" s="220"/>
      <c r="C40" s="220"/>
      <c r="D40" s="220"/>
      <c r="E40" s="220"/>
      <c r="F40" s="220"/>
      <c r="G40" s="8">
        <v>32</v>
      </c>
      <c r="H40" s="46">
        <v>0</v>
      </c>
      <c r="I40" s="46">
        <v>0</v>
      </c>
      <c r="J40" s="46">
        <v>0</v>
      </c>
      <c r="K40" s="46">
        <v>0</v>
      </c>
      <c r="L40" s="46">
        <v>0</v>
      </c>
      <c r="M40" s="46">
        <v>0</v>
      </c>
      <c r="N40" s="46">
        <v>0</v>
      </c>
      <c r="O40" s="46">
        <v>0</v>
      </c>
      <c r="P40" s="46">
        <v>0</v>
      </c>
      <c r="Q40" s="46">
        <v>0</v>
      </c>
      <c r="R40" s="46">
        <v>0</v>
      </c>
      <c r="S40" s="42"/>
      <c r="T40" s="42"/>
      <c r="U40" s="46">
        <v>0</v>
      </c>
      <c r="V40" s="42">
        <v>-793103</v>
      </c>
      <c r="W40" s="43">
        <f t="shared" si="11"/>
        <v>-793103</v>
      </c>
      <c r="X40" s="42"/>
      <c r="Y40" s="43">
        <f t="shared" ref="Y40:Y58" si="13">W40+X40</f>
        <v>-793103</v>
      </c>
    </row>
    <row r="41" spans="1:25">
      <c r="A41" s="220" t="s">
        <v>265</v>
      </c>
      <c r="B41" s="220"/>
      <c r="C41" s="220"/>
      <c r="D41" s="220"/>
      <c r="E41" s="220"/>
      <c r="F41" s="220"/>
      <c r="G41" s="8">
        <v>33</v>
      </c>
      <c r="H41" s="46">
        <v>0</v>
      </c>
      <c r="I41" s="46">
        <v>0</v>
      </c>
      <c r="J41" s="46">
        <v>0</v>
      </c>
      <c r="K41" s="46">
        <v>0</v>
      </c>
      <c r="L41" s="46">
        <v>0</v>
      </c>
      <c r="M41" s="46">
        <v>0</v>
      </c>
      <c r="N41" s="42"/>
      <c r="O41" s="46">
        <v>0</v>
      </c>
      <c r="P41" s="46">
        <v>0</v>
      </c>
      <c r="Q41" s="46">
        <v>0</v>
      </c>
      <c r="R41" s="46">
        <v>0</v>
      </c>
      <c r="S41" s="42"/>
      <c r="T41" s="42">
        <f>63428-59964</f>
        <v>3464</v>
      </c>
      <c r="U41" s="46">
        <v>0</v>
      </c>
      <c r="V41" s="46">
        <v>0</v>
      </c>
      <c r="W41" s="43">
        <f t="shared" si="11"/>
        <v>3464</v>
      </c>
      <c r="X41" s="42"/>
      <c r="Y41" s="43">
        <f t="shared" si="13"/>
        <v>3464</v>
      </c>
    </row>
    <row r="42" spans="1:25" ht="27" customHeight="1">
      <c r="A42" s="220" t="s">
        <v>277</v>
      </c>
      <c r="B42" s="220"/>
      <c r="C42" s="220"/>
      <c r="D42" s="220"/>
      <c r="E42" s="220"/>
      <c r="F42" s="220"/>
      <c r="G42" s="8">
        <v>34</v>
      </c>
      <c r="H42" s="46">
        <v>0</v>
      </c>
      <c r="I42" s="46">
        <v>0</v>
      </c>
      <c r="J42" s="46">
        <v>0</v>
      </c>
      <c r="K42" s="46">
        <v>0</v>
      </c>
      <c r="L42" s="46">
        <v>0</v>
      </c>
      <c r="M42" s="46">
        <v>0</v>
      </c>
      <c r="N42" s="46">
        <v>0</v>
      </c>
      <c r="O42" s="42">
        <f>-1422588+1130980</f>
        <v>-291608</v>
      </c>
      <c r="P42" s="46">
        <v>0</v>
      </c>
      <c r="Q42" s="46">
        <v>0</v>
      </c>
      <c r="R42" s="46">
        <v>0</v>
      </c>
      <c r="S42" s="42"/>
      <c r="T42" s="42"/>
      <c r="U42" s="42">
        <f>-O42</f>
        <v>291608</v>
      </c>
      <c r="V42" s="42"/>
      <c r="W42" s="43">
        <f t="shared" si="11"/>
        <v>0</v>
      </c>
      <c r="X42" s="42"/>
      <c r="Y42" s="43">
        <f t="shared" si="13"/>
        <v>0</v>
      </c>
    </row>
    <row r="43" spans="1:25" ht="37.5" customHeight="1">
      <c r="A43" s="220" t="s">
        <v>408</v>
      </c>
      <c r="B43" s="220"/>
      <c r="C43" s="220"/>
      <c r="D43" s="220"/>
      <c r="E43" s="220"/>
      <c r="F43" s="220"/>
      <c r="G43" s="8">
        <v>35</v>
      </c>
      <c r="H43" s="46">
        <v>0</v>
      </c>
      <c r="I43" s="46">
        <v>0</v>
      </c>
      <c r="J43" s="46">
        <v>0</v>
      </c>
      <c r="K43" s="46">
        <v>0</v>
      </c>
      <c r="L43" s="46">
        <v>0</v>
      </c>
      <c r="M43" s="46">
        <v>0</v>
      </c>
      <c r="N43" s="46">
        <v>0</v>
      </c>
      <c r="O43" s="46">
        <v>0</v>
      </c>
      <c r="P43" s="42"/>
      <c r="Q43" s="46">
        <v>0</v>
      </c>
      <c r="R43" s="46">
        <v>0</v>
      </c>
      <c r="S43" s="42"/>
      <c r="T43" s="42"/>
      <c r="U43" s="42"/>
      <c r="V43" s="42"/>
      <c r="W43" s="43">
        <f t="shared" si="11"/>
        <v>0</v>
      </c>
      <c r="X43" s="42"/>
      <c r="Y43" s="43">
        <f t="shared" si="13"/>
        <v>0</v>
      </c>
    </row>
    <row r="44" spans="1:25" ht="21" customHeight="1">
      <c r="A44" s="220" t="s">
        <v>267</v>
      </c>
      <c r="B44" s="220"/>
      <c r="C44" s="220"/>
      <c r="D44" s="220"/>
      <c r="E44" s="220"/>
      <c r="F44" s="220"/>
      <c r="G44" s="8">
        <v>36</v>
      </c>
      <c r="H44" s="46">
        <v>0</v>
      </c>
      <c r="I44" s="46">
        <v>0</v>
      </c>
      <c r="J44" s="46">
        <v>0</v>
      </c>
      <c r="K44" s="46">
        <v>0</v>
      </c>
      <c r="L44" s="46">
        <v>0</v>
      </c>
      <c r="M44" s="46">
        <v>0</v>
      </c>
      <c r="N44" s="46">
        <v>0</v>
      </c>
      <c r="O44" s="46">
        <v>0</v>
      </c>
      <c r="P44" s="46">
        <v>0</v>
      </c>
      <c r="Q44" s="42"/>
      <c r="R44" s="46">
        <v>0</v>
      </c>
      <c r="S44" s="42"/>
      <c r="T44" s="42"/>
      <c r="U44" s="42"/>
      <c r="V44" s="42"/>
      <c r="W44" s="43">
        <f t="shared" si="11"/>
        <v>0</v>
      </c>
      <c r="X44" s="42"/>
      <c r="Y44" s="43">
        <f t="shared" si="13"/>
        <v>0</v>
      </c>
    </row>
    <row r="45" spans="1:25" ht="29.25" customHeight="1">
      <c r="A45" s="220" t="s">
        <v>268</v>
      </c>
      <c r="B45" s="220"/>
      <c r="C45" s="220"/>
      <c r="D45" s="220"/>
      <c r="E45" s="220"/>
      <c r="F45" s="220"/>
      <c r="G45" s="8">
        <v>37</v>
      </c>
      <c r="H45" s="46">
        <v>0</v>
      </c>
      <c r="I45" s="46">
        <v>0</v>
      </c>
      <c r="J45" s="46">
        <v>0</v>
      </c>
      <c r="K45" s="46">
        <v>0</v>
      </c>
      <c r="L45" s="46">
        <v>0</v>
      </c>
      <c r="M45" s="46">
        <v>0</v>
      </c>
      <c r="N45" s="46">
        <v>0</v>
      </c>
      <c r="O45" s="46">
        <v>0</v>
      </c>
      <c r="P45" s="46">
        <v>0</v>
      </c>
      <c r="Q45" s="46">
        <v>0</v>
      </c>
      <c r="R45" s="42"/>
      <c r="S45" s="42"/>
      <c r="T45" s="42"/>
      <c r="U45" s="42"/>
      <c r="V45" s="42"/>
      <c r="W45" s="43">
        <f t="shared" si="11"/>
        <v>0</v>
      </c>
      <c r="X45" s="42"/>
      <c r="Y45" s="43">
        <f t="shared" si="13"/>
        <v>0</v>
      </c>
    </row>
    <row r="46" spans="1:25" ht="21" customHeight="1">
      <c r="A46" s="220" t="s">
        <v>278</v>
      </c>
      <c r="B46" s="220"/>
      <c r="C46" s="220"/>
      <c r="D46" s="220"/>
      <c r="E46" s="220"/>
      <c r="F46" s="220"/>
      <c r="G46" s="8">
        <v>38</v>
      </c>
      <c r="H46" s="46">
        <v>0</v>
      </c>
      <c r="I46" s="46">
        <v>0</v>
      </c>
      <c r="J46" s="46">
        <v>0</v>
      </c>
      <c r="K46" s="46">
        <v>0</v>
      </c>
      <c r="L46" s="46">
        <v>0</v>
      </c>
      <c r="M46" s="46">
        <v>0</v>
      </c>
      <c r="N46" s="42"/>
      <c r="O46" s="42"/>
      <c r="P46" s="42"/>
      <c r="Q46" s="42"/>
      <c r="R46" s="42"/>
      <c r="S46" s="42"/>
      <c r="T46" s="42"/>
      <c r="U46" s="42"/>
      <c r="V46" s="42"/>
      <c r="W46" s="43">
        <f t="shared" si="11"/>
        <v>0</v>
      </c>
      <c r="X46" s="42"/>
      <c r="Y46" s="43">
        <f t="shared" si="13"/>
        <v>0</v>
      </c>
    </row>
    <row r="47" spans="1:25">
      <c r="A47" s="220" t="s">
        <v>270</v>
      </c>
      <c r="B47" s="220"/>
      <c r="C47" s="220"/>
      <c r="D47" s="220"/>
      <c r="E47" s="220"/>
      <c r="F47" s="220"/>
      <c r="G47" s="8">
        <v>39</v>
      </c>
      <c r="H47" s="46">
        <v>0</v>
      </c>
      <c r="I47" s="46">
        <v>0</v>
      </c>
      <c r="J47" s="46">
        <v>0</v>
      </c>
      <c r="K47" s="46">
        <v>0</v>
      </c>
      <c r="L47" s="46">
        <v>0</v>
      </c>
      <c r="M47" s="46">
        <v>0</v>
      </c>
      <c r="N47" s="42"/>
      <c r="O47" s="42"/>
      <c r="P47" s="42"/>
      <c r="Q47" s="42"/>
      <c r="R47" s="42"/>
      <c r="S47" s="42"/>
      <c r="T47" s="42"/>
      <c r="U47" s="42"/>
      <c r="V47" s="42"/>
      <c r="W47" s="43">
        <f t="shared" si="11"/>
        <v>0</v>
      </c>
      <c r="X47" s="42"/>
      <c r="Y47" s="43">
        <f t="shared" si="13"/>
        <v>0</v>
      </c>
    </row>
    <row r="48" spans="1:25">
      <c r="A48" s="220" t="s">
        <v>271</v>
      </c>
      <c r="B48" s="220"/>
      <c r="C48" s="220"/>
      <c r="D48" s="220"/>
      <c r="E48" s="220"/>
      <c r="F48" s="220"/>
      <c r="G48" s="8">
        <v>40</v>
      </c>
      <c r="H48" s="42"/>
      <c r="I48" s="42"/>
      <c r="J48" s="42"/>
      <c r="K48" s="42"/>
      <c r="L48" s="42"/>
      <c r="M48" s="42"/>
      <c r="N48" s="42"/>
      <c r="O48" s="42"/>
      <c r="P48" s="42"/>
      <c r="Q48" s="42"/>
      <c r="R48" s="42"/>
      <c r="S48" s="42"/>
      <c r="T48" s="42"/>
      <c r="U48" s="42">
        <v>-511328</v>
      </c>
      <c r="V48" s="42"/>
      <c r="W48" s="43">
        <f t="shared" si="11"/>
        <v>-511328</v>
      </c>
      <c r="X48" s="42"/>
      <c r="Y48" s="43">
        <f t="shared" si="13"/>
        <v>-511328</v>
      </c>
    </row>
    <row r="49" spans="1:25">
      <c r="A49" s="220" t="s">
        <v>272</v>
      </c>
      <c r="B49" s="220"/>
      <c r="C49" s="220"/>
      <c r="D49" s="220"/>
      <c r="E49" s="220"/>
      <c r="F49" s="220"/>
      <c r="G49" s="8">
        <v>41</v>
      </c>
      <c r="H49" s="46">
        <v>0</v>
      </c>
      <c r="I49" s="46">
        <v>0</v>
      </c>
      <c r="J49" s="46">
        <v>0</v>
      </c>
      <c r="K49" s="46">
        <v>0</v>
      </c>
      <c r="L49" s="46">
        <v>0</v>
      </c>
      <c r="M49" s="46">
        <v>0</v>
      </c>
      <c r="N49" s="42"/>
      <c r="O49" s="42"/>
      <c r="P49" s="42"/>
      <c r="Q49" s="42"/>
      <c r="R49" s="42"/>
      <c r="S49" s="42"/>
      <c r="T49" s="42"/>
      <c r="U49" s="42"/>
      <c r="V49" s="42"/>
      <c r="W49" s="43">
        <f t="shared" si="11"/>
        <v>0</v>
      </c>
      <c r="X49" s="42"/>
      <c r="Y49" s="43">
        <f t="shared" si="13"/>
        <v>0</v>
      </c>
    </row>
    <row r="50" spans="1:25" ht="24" customHeight="1">
      <c r="A50" s="220" t="s">
        <v>409</v>
      </c>
      <c r="B50" s="220"/>
      <c r="C50" s="220"/>
      <c r="D50" s="220"/>
      <c r="E50" s="220"/>
      <c r="F50" s="220"/>
      <c r="G50" s="8">
        <v>42</v>
      </c>
      <c r="H50" s="42"/>
      <c r="I50" s="42"/>
      <c r="J50" s="42"/>
      <c r="K50" s="42"/>
      <c r="L50" s="42"/>
      <c r="M50" s="42"/>
      <c r="N50" s="42"/>
      <c r="O50" s="42"/>
      <c r="P50" s="42"/>
      <c r="Q50" s="42"/>
      <c r="R50" s="42"/>
      <c r="S50" s="42"/>
      <c r="T50" s="42"/>
      <c r="U50" s="42"/>
      <c r="V50" s="42"/>
      <c r="W50" s="43">
        <f t="shared" si="11"/>
        <v>0</v>
      </c>
      <c r="X50" s="42"/>
      <c r="Y50" s="43">
        <f t="shared" si="13"/>
        <v>0</v>
      </c>
    </row>
    <row r="51" spans="1:25" ht="26.25" customHeight="1">
      <c r="A51" s="220" t="s">
        <v>410</v>
      </c>
      <c r="B51" s="220"/>
      <c r="C51" s="220"/>
      <c r="D51" s="220"/>
      <c r="E51" s="220"/>
      <c r="F51" s="220"/>
      <c r="G51" s="8">
        <v>43</v>
      </c>
      <c r="H51" s="42"/>
      <c r="I51" s="42"/>
      <c r="J51" s="42"/>
      <c r="K51" s="42"/>
      <c r="L51" s="42"/>
      <c r="M51" s="42"/>
      <c r="N51" s="42"/>
      <c r="O51" s="42"/>
      <c r="P51" s="42"/>
      <c r="Q51" s="42"/>
      <c r="R51" s="42"/>
      <c r="S51" s="42"/>
      <c r="T51" s="42"/>
      <c r="U51" s="42"/>
      <c r="V51" s="42"/>
      <c r="W51" s="43">
        <f t="shared" si="11"/>
        <v>0</v>
      </c>
      <c r="X51" s="42"/>
      <c r="Y51" s="43">
        <f t="shared" si="13"/>
        <v>0</v>
      </c>
    </row>
    <row r="52" spans="1:25" ht="22.5" customHeight="1">
      <c r="A52" s="220" t="s">
        <v>411</v>
      </c>
      <c r="B52" s="220"/>
      <c r="C52" s="220"/>
      <c r="D52" s="220"/>
      <c r="E52" s="220"/>
      <c r="F52" s="220"/>
      <c r="G52" s="8">
        <v>44</v>
      </c>
      <c r="H52" s="42"/>
      <c r="I52" s="42"/>
      <c r="J52" s="42"/>
      <c r="K52" s="42"/>
      <c r="L52" s="42"/>
      <c r="M52" s="42"/>
      <c r="N52" s="42"/>
      <c r="O52" s="42"/>
      <c r="P52" s="42"/>
      <c r="Q52" s="42"/>
      <c r="R52" s="42"/>
      <c r="S52" s="42"/>
      <c r="T52" s="42"/>
      <c r="U52" s="42"/>
      <c r="V52" s="42"/>
      <c r="W52" s="43">
        <f t="shared" si="11"/>
        <v>0</v>
      </c>
      <c r="X52" s="42"/>
      <c r="Y52" s="43">
        <f t="shared" si="13"/>
        <v>0</v>
      </c>
    </row>
    <row r="53" spans="1:25">
      <c r="A53" s="220" t="s">
        <v>273</v>
      </c>
      <c r="B53" s="220"/>
      <c r="C53" s="220"/>
      <c r="D53" s="220"/>
      <c r="E53" s="220"/>
      <c r="F53" s="220"/>
      <c r="G53" s="8">
        <v>45</v>
      </c>
      <c r="H53" s="42"/>
      <c r="I53" s="42"/>
      <c r="J53" s="42"/>
      <c r="K53" s="42"/>
      <c r="L53" s="42"/>
      <c r="M53" s="42"/>
      <c r="N53" s="42"/>
      <c r="O53" s="42"/>
      <c r="P53" s="42"/>
      <c r="Q53" s="42"/>
      <c r="R53" s="42"/>
      <c r="S53" s="42"/>
      <c r="T53" s="42"/>
      <c r="U53" s="42"/>
      <c r="V53" s="42"/>
      <c r="W53" s="43">
        <f t="shared" si="11"/>
        <v>0</v>
      </c>
      <c r="X53" s="42"/>
      <c r="Y53" s="43">
        <f t="shared" si="13"/>
        <v>0</v>
      </c>
    </row>
    <row r="54" spans="1:25">
      <c r="A54" s="220" t="s">
        <v>412</v>
      </c>
      <c r="B54" s="220"/>
      <c r="C54" s="220"/>
      <c r="D54" s="220"/>
      <c r="E54" s="220"/>
      <c r="F54" s="220"/>
      <c r="G54" s="8">
        <v>46</v>
      </c>
      <c r="H54" s="42"/>
      <c r="I54" s="42"/>
      <c r="J54" s="42"/>
      <c r="K54" s="42"/>
      <c r="L54" s="42"/>
      <c r="M54" s="42"/>
      <c r="N54" s="42"/>
      <c r="O54" s="42"/>
      <c r="P54" s="42"/>
      <c r="Q54" s="42"/>
      <c r="R54" s="42"/>
      <c r="S54" s="42"/>
      <c r="T54" s="42"/>
      <c r="U54" s="42"/>
      <c r="V54" s="42"/>
      <c r="W54" s="43">
        <f t="shared" si="11"/>
        <v>0</v>
      </c>
      <c r="X54" s="42"/>
      <c r="Y54" s="43">
        <f t="shared" si="13"/>
        <v>0</v>
      </c>
    </row>
    <row r="55" spans="1:25">
      <c r="A55" s="220" t="s">
        <v>421</v>
      </c>
      <c r="B55" s="220"/>
      <c r="C55" s="220"/>
      <c r="D55" s="220"/>
      <c r="E55" s="220"/>
      <c r="F55" s="220"/>
      <c r="G55" s="8">
        <v>47</v>
      </c>
      <c r="H55" s="42"/>
      <c r="I55" s="42"/>
      <c r="J55" s="42"/>
      <c r="K55" s="42"/>
      <c r="L55" s="42"/>
      <c r="M55" s="42"/>
      <c r="N55" s="42"/>
      <c r="O55" s="42"/>
      <c r="P55" s="42"/>
      <c r="Q55" s="42"/>
      <c r="R55" s="42"/>
      <c r="S55" s="42"/>
      <c r="T55" s="42"/>
      <c r="U55" s="42"/>
      <c r="V55" s="42"/>
      <c r="W55" s="43">
        <f t="shared" si="11"/>
        <v>0</v>
      </c>
      <c r="X55" s="42"/>
      <c r="Y55" s="43">
        <f t="shared" si="13"/>
        <v>0</v>
      </c>
    </row>
    <row r="56" spans="1:25">
      <c r="A56" s="220" t="s">
        <v>413</v>
      </c>
      <c r="B56" s="220"/>
      <c r="C56" s="220"/>
      <c r="D56" s="220"/>
      <c r="E56" s="220"/>
      <c r="F56" s="220"/>
      <c r="G56" s="8">
        <v>48</v>
      </c>
      <c r="H56" s="42"/>
      <c r="I56" s="42"/>
      <c r="J56" s="42"/>
      <c r="K56" s="42"/>
      <c r="L56" s="42"/>
      <c r="M56" s="42"/>
      <c r="N56" s="42"/>
      <c r="O56" s="42"/>
      <c r="P56" s="42"/>
      <c r="Q56" s="42"/>
      <c r="R56" s="42"/>
      <c r="S56" s="42"/>
      <c r="T56" s="42"/>
      <c r="U56" s="42"/>
      <c r="V56" s="42"/>
      <c r="W56" s="43">
        <f t="shared" si="11"/>
        <v>0</v>
      </c>
      <c r="X56" s="42"/>
      <c r="Y56" s="43">
        <f t="shared" si="13"/>
        <v>0</v>
      </c>
    </row>
    <row r="57" spans="1:25">
      <c r="A57" s="220" t="s">
        <v>422</v>
      </c>
      <c r="B57" s="220"/>
      <c r="C57" s="220"/>
      <c r="D57" s="220"/>
      <c r="E57" s="220"/>
      <c r="F57" s="220"/>
      <c r="G57" s="8">
        <v>49</v>
      </c>
      <c r="H57" s="42"/>
      <c r="I57" s="42"/>
      <c r="J57" s="42"/>
      <c r="K57" s="42"/>
      <c r="L57" s="42"/>
      <c r="M57" s="42"/>
      <c r="N57" s="42"/>
      <c r="O57" s="42"/>
      <c r="P57" s="42"/>
      <c r="Q57" s="42"/>
      <c r="R57" s="42"/>
      <c r="S57" s="42"/>
      <c r="T57" s="42"/>
      <c r="U57" s="42">
        <v>1239183</v>
      </c>
      <c r="V57" s="42">
        <f>-U57</f>
        <v>-1239183</v>
      </c>
      <c r="W57" s="43">
        <f t="shared" si="11"/>
        <v>0</v>
      </c>
      <c r="X57" s="42"/>
      <c r="Y57" s="43">
        <f t="shared" si="13"/>
        <v>0</v>
      </c>
    </row>
    <row r="58" spans="1:25">
      <c r="A58" s="220" t="s">
        <v>416</v>
      </c>
      <c r="B58" s="220"/>
      <c r="C58" s="220"/>
      <c r="D58" s="220"/>
      <c r="E58" s="220"/>
      <c r="F58" s="220"/>
      <c r="G58" s="8">
        <v>50</v>
      </c>
      <c r="H58" s="42"/>
      <c r="I58" s="42"/>
      <c r="J58" s="42"/>
      <c r="K58" s="42"/>
      <c r="L58" s="42"/>
      <c r="M58" s="42"/>
      <c r="N58" s="42"/>
      <c r="O58" s="42"/>
      <c r="P58" s="42"/>
      <c r="Q58" s="42"/>
      <c r="R58" s="42"/>
      <c r="S58" s="42"/>
      <c r="T58" s="42"/>
      <c r="U58" s="42"/>
      <c r="V58" s="42"/>
      <c r="W58" s="43">
        <f t="shared" si="11"/>
        <v>0</v>
      </c>
      <c r="X58" s="42"/>
      <c r="Y58" s="43">
        <f t="shared" si="13"/>
        <v>0</v>
      </c>
    </row>
    <row r="59" spans="1:25" ht="24" customHeight="1">
      <c r="A59" s="238" t="s">
        <v>423</v>
      </c>
      <c r="B59" s="238"/>
      <c r="C59" s="238"/>
      <c r="D59" s="238"/>
      <c r="E59" s="238"/>
      <c r="F59" s="238"/>
      <c r="G59" s="10">
        <v>51</v>
      </c>
      <c r="H59" s="45">
        <f>SUM(H39:H58)</f>
        <v>14814630</v>
      </c>
      <c r="I59" s="45">
        <f t="shared" ref="I59:Y59" si="14">SUM(I39:I58)</f>
        <v>-33895</v>
      </c>
      <c r="J59" s="45">
        <f t="shared" si="14"/>
        <v>0</v>
      </c>
      <c r="K59" s="45">
        <f t="shared" si="14"/>
        <v>191958</v>
      </c>
      <c r="L59" s="45">
        <f t="shared" si="14"/>
        <v>400340</v>
      </c>
      <c r="M59" s="45">
        <f t="shared" si="14"/>
        <v>0</v>
      </c>
      <c r="N59" s="45">
        <f t="shared" si="14"/>
        <v>0</v>
      </c>
      <c r="O59" s="45">
        <f t="shared" si="14"/>
        <v>1130980</v>
      </c>
      <c r="P59" s="45">
        <f t="shared" si="14"/>
        <v>133711</v>
      </c>
      <c r="Q59" s="45">
        <f t="shared" si="14"/>
        <v>0</v>
      </c>
      <c r="R59" s="45">
        <f t="shared" si="14"/>
        <v>0</v>
      </c>
      <c r="S59" s="45">
        <f t="shared" si="14"/>
        <v>0</v>
      </c>
      <c r="T59" s="45">
        <f t="shared" si="14"/>
        <v>63428</v>
      </c>
      <c r="U59" s="45">
        <f t="shared" si="14"/>
        <v>-10790923</v>
      </c>
      <c r="V59" s="45">
        <f t="shared" si="14"/>
        <v>-793103</v>
      </c>
      <c r="W59" s="45">
        <f t="shared" si="14"/>
        <v>4316446</v>
      </c>
      <c r="X59" s="45">
        <f t="shared" si="14"/>
        <v>0</v>
      </c>
      <c r="Y59" s="45">
        <f t="shared" si="14"/>
        <v>4316446</v>
      </c>
    </row>
    <row r="60" spans="1:25">
      <c r="A60" s="239" t="s">
        <v>274</v>
      </c>
      <c r="B60" s="240"/>
      <c r="C60" s="240"/>
      <c r="D60" s="240"/>
      <c r="E60" s="240"/>
      <c r="F60" s="240"/>
      <c r="G60" s="240"/>
      <c r="H60" s="240"/>
      <c r="I60" s="240"/>
      <c r="J60" s="240"/>
      <c r="K60" s="240"/>
      <c r="L60" s="240"/>
      <c r="M60" s="240"/>
      <c r="N60" s="240"/>
      <c r="O60" s="240"/>
      <c r="P60" s="240"/>
      <c r="Q60" s="240"/>
      <c r="R60" s="240"/>
      <c r="S60" s="240"/>
      <c r="T60" s="240"/>
      <c r="U60" s="240"/>
      <c r="V60" s="240"/>
      <c r="W60" s="240"/>
      <c r="X60" s="240"/>
      <c r="Y60" s="240"/>
    </row>
    <row r="61" spans="1:25" ht="31.5" customHeight="1">
      <c r="A61" s="241" t="s">
        <v>424</v>
      </c>
      <c r="B61" s="241"/>
      <c r="C61" s="241"/>
      <c r="D61" s="241"/>
      <c r="E61" s="241"/>
      <c r="F61" s="241"/>
      <c r="G61" s="9">
        <v>52</v>
      </c>
      <c r="H61" s="44">
        <f>SUM(H41:H49)</f>
        <v>0</v>
      </c>
      <c r="I61" s="44">
        <f t="shared" ref="I61:Y61" si="15">SUM(I41:I49)</f>
        <v>0</v>
      </c>
      <c r="J61" s="44">
        <f t="shared" si="15"/>
        <v>0</v>
      </c>
      <c r="K61" s="44">
        <f t="shared" si="15"/>
        <v>0</v>
      </c>
      <c r="L61" s="44">
        <f t="shared" si="15"/>
        <v>0</v>
      </c>
      <c r="M61" s="44">
        <f t="shared" si="15"/>
        <v>0</v>
      </c>
      <c r="N61" s="44">
        <f t="shared" si="15"/>
        <v>0</v>
      </c>
      <c r="O61" s="44">
        <f t="shared" si="15"/>
        <v>-291608</v>
      </c>
      <c r="P61" s="44">
        <f t="shared" si="15"/>
        <v>0</v>
      </c>
      <c r="Q61" s="44">
        <f t="shared" si="15"/>
        <v>0</v>
      </c>
      <c r="R61" s="44">
        <f t="shared" si="15"/>
        <v>0</v>
      </c>
      <c r="S61" s="44">
        <f t="shared" si="15"/>
        <v>0</v>
      </c>
      <c r="T61" s="44">
        <f t="shared" si="15"/>
        <v>3464</v>
      </c>
      <c r="U61" s="44">
        <f t="shared" si="15"/>
        <v>-219720</v>
      </c>
      <c r="V61" s="44">
        <f t="shared" si="15"/>
        <v>0</v>
      </c>
      <c r="W61" s="44">
        <f t="shared" si="15"/>
        <v>-507864</v>
      </c>
      <c r="X61" s="44">
        <f t="shared" si="15"/>
        <v>0</v>
      </c>
      <c r="Y61" s="44">
        <f t="shared" si="15"/>
        <v>-507864</v>
      </c>
    </row>
    <row r="62" spans="1:25" ht="27.75" customHeight="1">
      <c r="A62" s="241" t="s">
        <v>425</v>
      </c>
      <c r="B62" s="241"/>
      <c r="C62" s="241"/>
      <c r="D62" s="241"/>
      <c r="E62" s="241"/>
      <c r="F62" s="241"/>
      <c r="G62" s="9">
        <v>53</v>
      </c>
      <c r="H62" s="44">
        <f>H40+H61</f>
        <v>0</v>
      </c>
      <c r="I62" s="44">
        <f t="shared" ref="I62:Y62" si="16">I40+I61</f>
        <v>0</v>
      </c>
      <c r="J62" s="44">
        <f t="shared" si="16"/>
        <v>0</v>
      </c>
      <c r="K62" s="44">
        <f t="shared" si="16"/>
        <v>0</v>
      </c>
      <c r="L62" s="44">
        <f t="shared" si="16"/>
        <v>0</v>
      </c>
      <c r="M62" s="44">
        <f t="shared" si="16"/>
        <v>0</v>
      </c>
      <c r="N62" s="44">
        <f t="shared" si="16"/>
        <v>0</v>
      </c>
      <c r="O62" s="44">
        <f t="shared" si="16"/>
        <v>-291608</v>
      </c>
      <c r="P62" s="44">
        <f t="shared" si="16"/>
        <v>0</v>
      </c>
      <c r="Q62" s="44">
        <f t="shared" si="16"/>
        <v>0</v>
      </c>
      <c r="R62" s="44">
        <f t="shared" si="16"/>
        <v>0</v>
      </c>
      <c r="S62" s="44">
        <f t="shared" si="16"/>
        <v>0</v>
      </c>
      <c r="T62" s="44">
        <f t="shared" si="16"/>
        <v>3464</v>
      </c>
      <c r="U62" s="44">
        <f t="shared" si="16"/>
        <v>-219720</v>
      </c>
      <c r="V62" s="44">
        <f t="shared" si="16"/>
        <v>-793103</v>
      </c>
      <c r="W62" s="44">
        <f t="shared" si="16"/>
        <v>-1300967</v>
      </c>
      <c r="X62" s="44">
        <f t="shared" si="16"/>
        <v>0</v>
      </c>
      <c r="Y62" s="44">
        <f t="shared" si="16"/>
        <v>-1300967</v>
      </c>
    </row>
    <row r="63" spans="1:25" ht="29.25" customHeight="1">
      <c r="A63" s="242" t="s">
        <v>426</v>
      </c>
      <c r="B63" s="242"/>
      <c r="C63" s="242"/>
      <c r="D63" s="242"/>
      <c r="E63" s="242"/>
      <c r="F63" s="242"/>
      <c r="G63" s="10">
        <v>54</v>
      </c>
      <c r="H63" s="45">
        <f>SUM(H50:H58)</f>
        <v>0</v>
      </c>
      <c r="I63" s="45">
        <f t="shared" ref="I63:Y63" si="17">SUM(I50:I58)</f>
        <v>0</v>
      </c>
      <c r="J63" s="45">
        <f t="shared" si="17"/>
        <v>0</v>
      </c>
      <c r="K63" s="45">
        <f t="shared" si="17"/>
        <v>0</v>
      </c>
      <c r="L63" s="45">
        <f t="shared" si="17"/>
        <v>0</v>
      </c>
      <c r="M63" s="45">
        <f t="shared" si="17"/>
        <v>0</v>
      </c>
      <c r="N63" s="45">
        <f t="shared" si="17"/>
        <v>0</v>
      </c>
      <c r="O63" s="45">
        <f t="shared" si="17"/>
        <v>0</v>
      </c>
      <c r="P63" s="45">
        <f t="shared" si="17"/>
        <v>0</v>
      </c>
      <c r="Q63" s="45">
        <f t="shared" si="17"/>
        <v>0</v>
      </c>
      <c r="R63" s="45">
        <f t="shared" si="17"/>
        <v>0</v>
      </c>
      <c r="S63" s="45">
        <f t="shared" si="17"/>
        <v>0</v>
      </c>
      <c r="T63" s="45">
        <f t="shared" si="17"/>
        <v>0</v>
      </c>
      <c r="U63" s="45">
        <f t="shared" si="17"/>
        <v>1239183</v>
      </c>
      <c r="V63" s="45">
        <f t="shared" si="17"/>
        <v>-1239183</v>
      </c>
      <c r="W63" s="45">
        <f t="shared" si="17"/>
        <v>0</v>
      </c>
      <c r="X63" s="45">
        <f t="shared" si="17"/>
        <v>0</v>
      </c>
      <c r="Y63" s="45">
        <f t="shared" si="17"/>
        <v>0</v>
      </c>
    </row>
  </sheetData>
  <sheetProtection algorithmName="SHA-512" hashValue="ki+/f2+2tkFwomZrIPV+OtU5oP4jAZCrkESzPuPIuXd2Dzv5bZafErOc5syCepABPxJftu+tGZU6WVGUc9N7KA==" saltValue="S2IJqsvd0qGE5LSQXvDDdA==" spinCount="100000" sheet="1" objects="1" scenarios="1"/>
  <protectedRanges>
    <protectedRange sqref="E2" name="Range1_1"/>
    <protectedRange sqref="G2" name="Range1"/>
  </protectedRanges>
  <mergeCells count="66">
    <mergeCell ref="A62:F62"/>
    <mergeCell ref="A63:F63"/>
    <mergeCell ref="A56:F56"/>
    <mergeCell ref="A57:F57"/>
    <mergeCell ref="A58:F58"/>
    <mergeCell ref="A59:F59"/>
    <mergeCell ref="A60:Y60"/>
    <mergeCell ref="A61:F61"/>
    <mergeCell ref="A55:F55"/>
    <mergeCell ref="A43:F43"/>
    <mergeCell ref="A44:F44"/>
    <mergeCell ref="A45:F45"/>
    <mergeCell ref="A46:F46"/>
    <mergeCell ref="A47:F47"/>
    <mergeCell ref="A48:F48"/>
    <mergeCell ref="A49:F49"/>
    <mergeCell ref="A50:F50"/>
    <mergeCell ref="A51:F51"/>
    <mergeCell ref="A52:F52"/>
    <mergeCell ref="A53:F53"/>
    <mergeCell ref="A54:F54"/>
    <mergeCell ref="A42:F42"/>
    <mergeCell ref="A31:Y31"/>
    <mergeCell ref="A32:F32"/>
    <mergeCell ref="A33:F33"/>
    <mergeCell ref="A34:F34"/>
    <mergeCell ref="A35:Y35"/>
    <mergeCell ref="A36:F36"/>
    <mergeCell ref="A37:F37"/>
    <mergeCell ref="A38:F38"/>
    <mergeCell ref="A39:F39"/>
    <mergeCell ref="A40:F40"/>
    <mergeCell ref="A41:F41"/>
    <mergeCell ref="A30:F30"/>
    <mergeCell ref="A17:F17"/>
    <mergeCell ref="A18:F18"/>
    <mergeCell ref="A19:F19"/>
    <mergeCell ref="A20:F20"/>
    <mergeCell ref="A21:F21"/>
    <mergeCell ref="A22:F22"/>
    <mergeCell ref="A24:F24"/>
    <mergeCell ref="A26:F26"/>
    <mergeCell ref="A27:F27"/>
    <mergeCell ref="A28:F28"/>
    <mergeCell ref="A29:F29"/>
    <mergeCell ref="A25:F25"/>
    <mergeCell ref="X3:X4"/>
    <mergeCell ref="Y3:Y4"/>
    <mergeCell ref="A5:F5"/>
    <mergeCell ref="A6:Y6"/>
    <mergeCell ref="A7:F7"/>
    <mergeCell ref="A11:F11"/>
    <mergeCell ref="A12:F12"/>
    <mergeCell ref="A23:F23"/>
    <mergeCell ref="A13:F13"/>
    <mergeCell ref="A14:F14"/>
    <mergeCell ref="A15:F15"/>
    <mergeCell ref="A16:F16"/>
    <mergeCell ref="A1:J1"/>
    <mergeCell ref="C2:D2"/>
    <mergeCell ref="A9:F9"/>
    <mergeCell ref="A10:F10"/>
    <mergeCell ref="A8:F8"/>
    <mergeCell ref="A3:F4"/>
    <mergeCell ref="G3:G4"/>
    <mergeCell ref="H3:W3"/>
  </mergeCells>
  <dataValidations count="5">
    <dataValidation type="date" operator="greaterThanOrEqual" allowBlank="1" showInputMessage="1" showErrorMessage="1" errorTitle="Pogrešan datum" error="Datum mora biti upisan kao datumska vrijednost u 2008. godini ili kasnije. Ako upisujete ispravno datum, a javlja se ova pogreška, provjerite stavljajte li točku nakon godine, ne upisujte je" sqref="E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E65517 JB65517 SX65517 ACT65517 AMP65517 AWL65517 BGH65517 BQD65517 BZZ65517 CJV65517 CTR65517 DDN65517 DNJ65517 DXF65517 EHB65517 EQX65517 FAT65517 FKP65517 FUL65517 GEH65517 GOD65517 GXZ65517 HHV65517 HRR65517 IBN65517 ILJ65517 IVF65517 JFB65517 JOX65517 JYT65517 KIP65517 KSL65517 LCH65517 LMD65517 LVZ65517 MFV65517 MPR65517 MZN65517 NJJ65517 NTF65517 ODB65517 OMX65517 OWT65517 PGP65517 PQL65517 QAH65517 QKD65517 QTZ65517 RDV65517 RNR65517 RXN65517 SHJ65517 SRF65517 TBB65517 TKX65517 TUT65517 UEP65517 UOL65517 UYH65517 VID65517 VRZ65517 WBV65517 WLR65517 WVN65517 E131053 JB131053 SX131053 ACT131053 AMP131053 AWL131053 BGH131053 BQD131053 BZZ131053 CJV131053 CTR131053 DDN131053 DNJ131053 DXF131053 EHB131053 EQX131053 FAT131053 FKP131053 FUL131053 GEH131053 GOD131053 GXZ131053 HHV131053 HRR131053 IBN131053 ILJ131053 IVF131053 JFB131053 JOX131053 JYT131053 KIP131053 KSL131053 LCH131053 LMD131053 LVZ131053 MFV131053 MPR131053 MZN131053 NJJ131053 NTF131053 ODB131053 OMX131053 OWT131053 PGP131053 PQL131053 QAH131053 QKD131053 QTZ131053 RDV131053 RNR131053 RXN131053 SHJ131053 SRF131053 TBB131053 TKX131053 TUT131053 UEP131053 UOL131053 UYH131053 VID131053 VRZ131053 WBV131053 WLR131053 WVN131053 E196589 JB196589 SX196589 ACT196589 AMP196589 AWL196589 BGH196589 BQD196589 BZZ196589 CJV196589 CTR196589 DDN196589 DNJ196589 DXF196589 EHB196589 EQX196589 FAT196589 FKP196589 FUL196589 GEH196589 GOD196589 GXZ196589 HHV196589 HRR196589 IBN196589 ILJ196589 IVF196589 JFB196589 JOX196589 JYT196589 KIP196589 KSL196589 LCH196589 LMD196589 LVZ196589 MFV196589 MPR196589 MZN196589 NJJ196589 NTF196589 ODB196589 OMX196589 OWT196589 PGP196589 PQL196589 QAH196589 QKD196589 QTZ196589 RDV196589 RNR196589 RXN196589 SHJ196589 SRF196589 TBB196589 TKX196589 TUT196589 UEP196589 UOL196589 UYH196589 VID196589 VRZ196589 WBV196589 WLR196589 WVN196589 E262125 JB262125 SX262125 ACT262125 AMP262125 AWL262125 BGH262125 BQD262125 BZZ262125 CJV262125 CTR262125 DDN262125 DNJ262125 DXF262125 EHB262125 EQX262125 FAT262125 FKP262125 FUL262125 GEH262125 GOD262125 GXZ262125 HHV262125 HRR262125 IBN262125 ILJ262125 IVF262125 JFB262125 JOX262125 JYT262125 KIP262125 KSL262125 LCH262125 LMD262125 LVZ262125 MFV262125 MPR262125 MZN262125 NJJ262125 NTF262125 ODB262125 OMX262125 OWT262125 PGP262125 PQL262125 QAH262125 QKD262125 QTZ262125 RDV262125 RNR262125 RXN262125 SHJ262125 SRF262125 TBB262125 TKX262125 TUT262125 UEP262125 UOL262125 UYH262125 VID262125 VRZ262125 WBV262125 WLR262125 WVN262125 E327661 JB327661 SX327661 ACT327661 AMP327661 AWL327661 BGH327661 BQD327661 BZZ327661 CJV327661 CTR327661 DDN327661 DNJ327661 DXF327661 EHB327661 EQX327661 FAT327661 FKP327661 FUL327661 GEH327661 GOD327661 GXZ327661 HHV327661 HRR327661 IBN327661 ILJ327661 IVF327661 JFB327661 JOX327661 JYT327661 KIP327661 KSL327661 LCH327661 LMD327661 LVZ327661 MFV327661 MPR327661 MZN327661 NJJ327661 NTF327661 ODB327661 OMX327661 OWT327661 PGP327661 PQL327661 QAH327661 QKD327661 QTZ327661 RDV327661 RNR327661 RXN327661 SHJ327661 SRF327661 TBB327661 TKX327661 TUT327661 UEP327661 UOL327661 UYH327661 VID327661 VRZ327661 WBV327661 WLR327661 WVN327661 E393197 JB393197 SX393197 ACT393197 AMP393197 AWL393197 BGH393197 BQD393197 BZZ393197 CJV393197 CTR393197 DDN393197 DNJ393197 DXF393197 EHB393197 EQX393197 FAT393197 FKP393197 FUL393197 GEH393197 GOD393197 GXZ393197 HHV393197 HRR393197 IBN393197 ILJ393197 IVF393197 JFB393197 JOX393197 JYT393197 KIP393197 KSL393197 LCH393197 LMD393197 LVZ393197 MFV393197 MPR393197 MZN393197 NJJ393197 NTF393197 ODB393197 OMX393197 OWT393197 PGP393197 PQL393197 QAH393197 QKD393197 QTZ393197 RDV393197 RNR393197 RXN393197 SHJ393197 SRF393197 TBB393197 TKX393197 TUT393197 UEP393197 UOL393197 UYH393197 VID393197 VRZ393197 WBV393197 WLR393197 WVN393197 E458733 JB458733 SX458733 ACT458733 AMP458733 AWL458733 BGH458733 BQD458733 BZZ458733 CJV458733 CTR458733 DDN458733 DNJ458733 DXF458733 EHB458733 EQX458733 FAT458733 FKP458733 FUL458733 GEH458733 GOD458733 GXZ458733 HHV458733 HRR458733 IBN458733 ILJ458733 IVF458733 JFB458733 JOX458733 JYT458733 KIP458733 KSL458733 LCH458733 LMD458733 LVZ458733 MFV458733 MPR458733 MZN458733 NJJ458733 NTF458733 ODB458733 OMX458733 OWT458733 PGP458733 PQL458733 QAH458733 QKD458733 QTZ458733 RDV458733 RNR458733 RXN458733 SHJ458733 SRF458733 TBB458733 TKX458733 TUT458733 UEP458733 UOL458733 UYH458733 VID458733 VRZ458733 WBV458733 WLR458733 WVN458733 E524269 JB524269 SX524269 ACT524269 AMP524269 AWL524269 BGH524269 BQD524269 BZZ524269 CJV524269 CTR524269 DDN524269 DNJ524269 DXF524269 EHB524269 EQX524269 FAT524269 FKP524269 FUL524269 GEH524269 GOD524269 GXZ524269 HHV524269 HRR524269 IBN524269 ILJ524269 IVF524269 JFB524269 JOX524269 JYT524269 KIP524269 KSL524269 LCH524269 LMD524269 LVZ524269 MFV524269 MPR524269 MZN524269 NJJ524269 NTF524269 ODB524269 OMX524269 OWT524269 PGP524269 PQL524269 QAH524269 QKD524269 QTZ524269 RDV524269 RNR524269 RXN524269 SHJ524269 SRF524269 TBB524269 TKX524269 TUT524269 UEP524269 UOL524269 UYH524269 VID524269 VRZ524269 WBV524269 WLR524269 WVN524269 E589805 JB589805 SX589805 ACT589805 AMP589805 AWL589805 BGH589805 BQD589805 BZZ589805 CJV589805 CTR589805 DDN589805 DNJ589805 DXF589805 EHB589805 EQX589805 FAT589805 FKP589805 FUL589805 GEH589805 GOD589805 GXZ589805 HHV589805 HRR589805 IBN589805 ILJ589805 IVF589805 JFB589805 JOX589805 JYT589805 KIP589805 KSL589805 LCH589805 LMD589805 LVZ589805 MFV589805 MPR589805 MZN589805 NJJ589805 NTF589805 ODB589805 OMX589805 OWT589805 PGP589805 PQL589805 QAH589805 QKD589805 QTZ589805 RDV589805 RNR589805 RXN589805 SHJ589805 SRF589805 TBB589805 TKX589805 TUT589805 UEP589805 UOL589805 UYH589805 VID589805 VRZ589805 WBV589805 WLR589805 WVN589805 E655341 JB655341 SX655341 ACT655341 AMP655341 AWL655341 BGH655341 BQD655341 BZZ655341 CJV655341 CTR655341 DDN655341 DNJ655341 DXF655341 EHB655341 EQX655341 FAT655341 FKP655341 FUL655341 GEH655341 GOD655341 GXZ655341 HHV655341 HRR655341 IBN655341 ILJ655341 IVF655341 JFB655341 JOX655341 JYT655341 KIP655341 KSL655341 LCH655341 LMD655341 LVZ655341 MFV655341 MPR655341 MZN655341 NJJ655341 NTF655341 ODB655341 OMX655341 OWT655341 PGP655341 PQL655341 QAH655341 QKD655341 QTZ655341 RDV655341 RNR655341 RXN655341 SHJ655341 SRF655341 TBB655341 TKX655341 TUT655341 UEP655341 UOL655341 UYH655341 VID655341 VRZ655341 WBV655341 WLR655341 WVN655341 E720877 JB720877 SX720877 ACT720877 AMP720877 AWL720877 BGH720877 BQD720877 BZZ720877 CJV720877 CTR720877 DDN720877 DNJ720877 DXF720877 EHB720877 EQX720877 FAT720877 FKP720877 FUL720877 GEH720877 GOD720877 GXZ720877 HHV720877 HRR720877 IBN720877 ILJ720877 IVF720877 JFB720877 JOX720877 JYT720877 KIP720877 KSL720877 LCH720877 LMD720877 LVZ720877 MFV720877 MPR720877 MZN720877 NJJ720877 NTF720877 ODB720877 OMX720877 OWT720877 PGP720877 PQL720877 QAH720877 QKD720877 QTZ720877 RDV720877 RNR720877 RXN720877 SHJ720877 SRF720877 TBB720877 TKX720877 TUT720877 UEP720877 UOL720877 UYH720877 VID720877 VRZ720877 WBV720877 WLR720877 WVN720877 E786413 JB786413 SX786413 ACT786413 AMP786413 AWL786413 BGH786413 BQD786413 BZZ786413 CJV786413 CTR786413 DDN786413 DNJ786413 DXF786413 EHB786413 EQX786413 FAT786413 FKP786413 FUL786413 GEH786413 GOD786413 GXZ786413 HHV786413 HRR786413 IBN786413 ILJ786413 IVF786413 JFB786413 JOX786413 JYT786413 KIP786413 KSL786413 LCH786413 LMD786413 LVZ786413 MFV786413 MPR786413 MZN786413 NJJ786413 NTF786413 ODB786413 OMX786413 OWT786413 PGP786413 PQL786413 QAH786413 QKD786413 QTZ786413 RDV786413 RNR786413 RXN786413 SHJ786413 SRF786413 TBB786413 TKX786413 TUT786413 UEP786413 UOL786413 UYH786413 VID786413 VRZ786413 WBV786413 WLR786413 WVN786413 E851949 JB851949 SX851949 ACT851949 AMP851949 AWL851949 BGH851949 BQD851949 BZZ851949 CJV851949 CTR851949 DDN851949 DNJ851949 DXF851949 EHB851949 EQX851949 FAT851949 FKP851949 FUL851949 GEH851949 GOD851949 GXZ851949 HHV851949 HRR851949 IBN851949 ILJ851949 IVF851949 JFB851949 JOX851949 JYT851949 KIP851949 KSL851949 LCH851949 LMD851949 LVZ851949 MFV851949 MPR851949 MZN851949 NJJ851949 NTF851949 ODB851949 OMX851949 OWT851949 PGP851949 PQL851949 QAH851949 QKD851949 QTZ851949 RDV851949 RNR851949 RXN851949 SHJ851949 SRF851949 TBB851949 TKX851949 TUT851949 UEP851949 UOL851949 UYH851949 VID851949 VRZ851949 WBV851949 WLR851949 WVN851949 E917485 JB917485 SX917485 ACT917485 AMP917485 AWL917485 BGH917485 BQD917485 BZZ917485 CJV917485 CTR917485 DDN917485 DNJ917485 DXF917485 EHB917485 EQX917485 FAT917485 FKP917485 FUL917485 GEH917485 GOD917485 GXZ917485 HHV917485 HRR917485 IBN917485 ILJ917485 IVF917485 JFB917485 JOX917485 JYT917485 KIP917485 KSL917485 LCH917485 LMD917485 LVZ917485 MFV917485 MPR917485 MZN917485 NJJ917485 NTF917485 ODB917485 OMX917485 OWT917485 PGP917485 PQL917485 QAH917485 QKD917485 QTZ917485 RDV917485 RNR917485 RXN917485 SHJ917485 SRF917485 TBB917485 TKX917485 TUT917485 UEP917485 UOL917485 UYH917485 VID917485 VRZ917485 WBV917485 WLR917485 WVN917485 E983021 JB983021 SX983021 ACT983021 AMP983021 AWL983021 BGH983021 BQD983021 BZZ983021 CJV983021 CTR983021 DDN983021 DNJ983021 DXF983021 EHB983021 EQX983021 FAT983021 FKP983021 FUL983021 GEH983021 GOD983021 GXZ983021 HHV983021 HRR983021 IBN983021 ILJ983021 IVF983021 JFB983021 JOX983021 JYT983021 KIP983021 KSL983021 LCH983021 LMD983021 LVZ983021 MFV983021 MPR983021 MZN983021 NJJ983021 NTF983021 ODB983021 OMX983021 OWT983021 PGP983021 PQL983021 QAH983021 QKD983021 QTZ983021 RDV983021 RNR983021 RXN983021 SHJ983021 SRF983021 TBB983021 TKX983021 TUT983021 UEP983021 UOL983021 UYH983021 VID983021 VRZ983021 WBV983021 WLR983021 WVN983021 G2 JD2 SZ2 ACV2 AMR2 AWN2 BGJ2 BQF2 CAB2 CJX2 CTT2 DDP2 DNL2 DXH2 EHD2 EQZ2 FAV2 FKR2 FUN2 GEJ2 GOF2 GYB2 HHX2 HRT2 IBP2 ILL2 IVH2 JFD2 JOZ2 JYV2 KIR2 KSN2 LCJ2 LMF2 LWB2 MFX2 MPT2 MZP2 NJL2 NTH2 ODD2 OMZ2 OWV2 PGR2 PQN2 QAJ2 QKF2 QUB2 RDX2 RNT2 RXP2 SHL2 SRH2 TBD2 TKZ2 TUV2 UER2 UON2 UYJ2 VIF2 VSB2 WBX2 WLT2 WVP2 G65517 JD65517 SZ65517 ACV65517 AMR65517 AWN65517 BGJ65517 BQF65517 CAB65517 CJX65517 CTT65517 DDP65517 DNL65517 DXH65517 EHD65517 EQZ65517 FAV65517 FKR65517 FUN65517 GEJ65517 GOF65517 GYB65517 HHX65517 HRT65517 IBP65517 ILL65517 IVH65517 JFD65517 JOZ65517 JYV65517 KIR65517 KSN65517 LCJ65517 LMF65517 LWB65517 MFX65517 MPT65517 MZP65517 NJL65517 NTH65517 ODD65517 OMZ65517 OWV65517 PGR65517 PQN65517 QAJ65517 QKF65517 QUB65517 RDX65517 RNT65517 RXP65517 SHL65517 SRH65517 TBD65517 TKZ65517 TUV65517 UER65517 UON65517 UYJ65517 VIF65517 VSB65517 WBX65517 WLT65517 WVP65517 G131053 JD131053 SZ131053 ACV131053 AMR131053 AWN131053 BGJ131053 BQF131053 CAB131053 CJX131053 CTT131053 DDP131053 DNL131053 DXH131053 EHD131053 EQZ131053 FAV131053 FKR131053 FUN131053 GEJ131053 GOF131053 GYB131053 HHX131053 HRT131053 IBP131053 ILL131053 IVH131053 JFD131053 JOZ131053 JYV131053 KIR131053 KSN131053 LCJ131053 LMF131053 LWB131053 MFX131053 MPT131053 MZP131053 NJL131053 NTH131053 ODD131053 OMZ131053 OWV131053 PGR131053 PQN131053 QAJ131053 QKF131053 QUB131053 RDX131053 RNT131053 RXP131053 SHL131053 SRH131053 TBD131053 TKZ131053 TUV131053 UER131053 UON131053 UYJ131053 VIF131053 VSB131053 WBX131053 WLT131053 WVP131053 G196589 JD196589 SZ196589 ACV196589 AMR196589 AWN196589 BGJ196589 BQF196589 CAB196589 CJX196589 CTT196589 DDP196589 DNL196589 DXH196589 EHD196589 EQZ196589 FAV196589 FKR196589 FUN196589 GEJ196589 GOF196589 GYB196589 HHX196589 HRT196589 IBP196589 ILL196589 IVH196589 JFD196589 JOZ196589 JYV196589 KIR196589 KSN196589 LCJ196589 LMF196589 LWB196589 MFX196589 MPT196589 MZP196589 NJL196589 NTH196589 ODD196589 OMZ196589 OWV196589 PGR196589 PQN196589 QAJ196589 QKF196589 QUB196589 RDX196589 RNT196589 RXP196589 SHL196589 SRH196589 TBD196589 TKZ196589 TUV196589 UER196589 UON196589 UYJ196589 VIF196589 VSB196589 WBX196589 WLT196589 WVP196589 G262125 JD262125 SZ262125 ACV262125 AMR262125 AWN262125 BGJ262125 BQF262125 CAB262125 CJX262125 CTT262125 DDP262125 DNL262125 DXH262125 EHD262125 EQZ262125 FAV262125 FKR262125 FUN262125 GEJ262125 GOF262125 GYB262125 HHX262125 HRT262125 IBP262125 ILL262125 IVH262125 JFD262125 JOZ262125 JYV262125 KIR262125 KSN262125 LCJ262125 LMF262125 LWB262125 MFX262125 MPT262125 MZP262125 NJL262125 NTH262125 ODD262125 OMZ262125 OWV262125 PGR262125 PQN262125 QAJ262125 QKF262125 QUB262125 RDX262125 RNT262125 RXP262125 SHL262125 SRH262125 TBD262125 TKZ262125 TUV262125 UER262125 UON262125 UYJ262125 VIF262125 VSB262125 WBX262125 WLT262125 WVP262125 G327661 JD327661 SZ327661 ACV327661 AMR327661 AWN327661 BGJ327661 BQF327661 CAB327661 CJX327661 CTT327661 DDP327661 DNL327661 DXH327661 EHD327661 EQZ327661 FAV327661 FKR327661 FUN327661 GEJ327661 GOF327661 GYB327661 HHX327661 HRT327661 IBP327661 ILL327661 IVH327661 JFD327661 JOZ327661 JYV327661 KIR327661 KSN327661 LCJ327661 LMF327661 LWB327661 MFX327661 MPT327661 MZP327661 NJL327661 NTH327661 ODD327661 OMZ327661 OWV327661 PGR327661 PQN327661 QAJ327661 QKF327661 QUB327661 RDX327661 RNT327661 RXP327661 SHL327661 SRH327661 TBD327661 TKZ327661 TUV327661 UER327661 UON327661 UYJ327661 VIF327661 VSB327661 WBX327661 WLT327661 WVP327661 G393197 JD393197 SZ393197 ACV393197 AMR393197 AWN393197 BGJ393197 BQF393197 CAB393197 CJX393197 CTT393197 DDP393197 DNL393197 DXH393197 EHD393197 EQZ393197 FAV393197 FKR393197 FUN393197 GEJ393197 GOF393197 GYB393197 HHX393197 HRT393197 IBP393197 ILL393197 IVH393197 JFD393197 JOZ393197 JYV393197 KIR393197 KSN393197 LCJ393197 LMF393197 LWB393197 MFX393197 MPT393197 MZP393197 NJL393197 NTH393197 ODD393197 OMZ393197 OWV393197 PGR393197 PQN393197 QAJ393197 QKF393197 QUB393197 RDX393197 RNT393197 RXP393197 SHL393197 SRH393197 TBD393197 TKZ393197 TUV393197 UER393197 UON393197 UYJ393197 VIF393197 VSB393197 WBX393197 WLT393197 WVP393197 G458733 JD458733 SZ458733 ACV458733 AMR458733 AWN458733 BGJ458733 BQF458733 CAB458733 CJX458733 CTT458733 DDP458733 DNL458733 DXH458733 EHD458733 EQZ458733 FAV458733 FKR458733 FUN458733 GEJ458733 GOF458733 GYB458733 HHX458733 HRT458733 IBP458733 ILL458733 IVH458733 JFD458733 JOZ458733 JYV458733 KIR458733 KSN458733 LCJ458733 LMF458733 LWB458733 MFX458733 MPT458733 MZP458733 NJL458733 NTH458733 ODD458733 OMZ458733 OWV458733 PGR458733 PQN458733 QAJ458733 QKF458733 QUB458733 RDX458733 RNT458733 RXP458733 SHL458733 SRH458733 TBD458733 TKZ458733 TUV458733 UER458733 UON458733 UYJ458733 VIF458733 VSB458733 WBX458733 WLT458733 WVP458733 G524269 JD524269 SZ524269 ACV524269 AMR524269 AWN524269 BGJ524269 BQF524269 CAB524269 CJX524269 CTT524269 DDP524269 DNL524269 DXH524269 EHD524269 EQZ524269 FAV524269 FKR524269 FUN524269 GEJ524269 GOF524269 GYB524269 HHX524269 HRT524269 IBP524269 ILL524269 IVH524269 JFD524269 JOZ524269 JYV524269 KIR524269 KSN524269 LCJ524269 LMF524269 LWB524269 MFX524269 MPT524269 MZP524269 NJL524269 NTH524269 ODD524269 OMZ524269 OWV524269 PGR524269 PQN524269 QAJ524269 QKF524269 QUB524269 RDX524269 RNT524269 RXP524269 SHL524269 SRH524269 TBD524269 TKZ524269 TUV524269 UER524269 UON524269 UYJ524269 VIF524269 VSB524269 WBX524269 WLT524269 WVP524269 G589805 JD589805 SZ589805 ACV589805 AMR589805 AWN589805 BGJ589805 BQF589805 CAB589805 CJX589805 CTT589805 DDP589805 DNL589805 DXH589805 EHD589805 EQZ589805 FAV589805 FKR589805 FUN589805 GEJ589805 GOF589805 GYB589805 HHX589805 HRT589805 IBP589805 ILL589805 IVH589805 JFD589805 JOZ589805 JYV589805 KIR589805 KSN589805 LCJ589805 LMF589805 LWB589805 MFX589805 MPT589805 MZP589805 NJL589805 NTH589805 ODD589805 OMZ589805 OWV589805 PGR589805 PQN589805 QAJ589805 QKF589805 QUB589805 RDX589805 RNT589805 RXP589805 SHL589805 SRH589805 TBD589805 TKZ589805 TUV589805 UER589805 UON589805 UYJ589805 VIF589805 VSB589805 WBX589805 WLT589805 WVP589805 G655341 JD655341 SZ655341 ACV655341 AMR655341 AWN655341 BGJ655341 BQF655341 CAB655341 CJX655341 CTT655341 DDP655341 DNL655341 DXH655341 EHD655341 EQZ655341 FAV655341 FKR655341 FUN655341 GEJ655341 GOF655341 GYB655341 HHX655341 HRT655341 IBP655341 ILL655341 IVH655341 JFD655341 JOZ655341 JYV655341 KIR655341 KSN655341 LCJ655341 LMF655341 LWB655341 MFX655341 MPT655341 MZP655341 NJL655341 NTH655341 ODD655341 OMZ655341 OWV655341 PGR655341 PQN655341 QAJ655341 QKF655341 QUB655341 RDX655341 RNT655341 RXP655341 SHL655341 SRH655341 TBD655341 TKZ655341 TUV655341 UER655341 UON655341 UYJ655341 VIF655341 VSB655341 WBX655341 WLT655341 WVP655341 G720877 JD720877 SZ720877 ACV720877 AMR720877 AWN720877 BGJ720877 BQF720877 CAB720877 CJX720877 CTT720877 DDP720877 DNL720877 DXH720877 EHD720877 EQZ720877 FAV720877 FKR720877 FUN720877 GEJ720877 GOF720877 GYB720877 HHX720877 HRT720877 IBP720877 ILL720877 IVH720877 JFD720877 JOZ720877 JYV720877 KIR720877 KSN720877 LCJ720877 LMF720877 LWB720877 MFX720877 MPT720877 MZP720877 NJL720877 NTH720877 ODD720877 OMZ720877 OWV720877 PGR720877 PQN720877 QAJ720877 QKF720877 QUB720877 RDX720877 RNT720877 RXP720877 SHL720877 SRH720877 TBD720877 TKZ720877 TUV720877 UER720877 UON720877 UYJ720877 VIF720877 VSB720877 WBX720877 WLT720877 WVP720877 G786413 JD786413 SZ786413 ACV786413 AMR786413 AWN786413 BGJ786413 BQF786413 CAB786413 CJX786413 CTT786413 DDP786413 DNL786413 DXH786413 EHD786413 EQZ786413 FAV786413 FKR786413 FUN786413 GEJ786413 GOF786413 GYB786413 HHX786413 HRT786413 IBP786413 ILL786413 IVH786413 JFD786413 JOZ786413 JYV786413 KIR786413 KSN786413 LCJ786413 LMF786413 LWB786413 MFX786413 MPT786413 MZP786413 NJL786413 NTH786413 ODD786413 OMZ786413 OWV786413 PGR786413 PQN786413 QAJ786413 QKF786413 QUB786413 RDX786413 RNT786413 RXP786413 SHL786413 SRH786413 TBD786413 TKZ786413 TUV786413 UER786413 UON786413 UYJ786413 VIF786413 VSB786413 WBX786413 WLT786413 WVP786413 G851949 JD851949 SZ851949 ACV851949 AMR851949 AWN851949 BGJ851949 BQF851949 CAB851949 CJX851949 CTT851949 DDP851949 DNL851949 DXH851949 EHD851949 EQZ851949 FAV851949 FKR851949 FUN851949 GEJ851949 GOF851949 GYB851949 HHX851949 HRT851949 IBP851949 ILL851949 IVH851949 JFD851949 JOZ851949 JYV851949 KIR851949 KSN851949 LCJ851949 LMF851949 LWB851949 MFX851949 MPT851949 MZP851949 NJL851949 NTH851949 ODD851949 OMZ851949 OWV851949 PGR851949 PQN851949 QAJ851949 QKF851949 QUB851949 RDX851949 RNT851949 RXP851949 SHL851949 SRH851949 TBD851949 TKZ851949 TUV851949 UER851949 UON851949 UYJ851949 VIF851949 VSB851949 WBX851949 WLT851949 WVP851949 G917485 JD917485 SZ917485 ACV917485 AMR917485 AWN917485 BGJ917485 BQF917485 CAB917485 CJX917485 CTT917485 DDP917485 DNL917485 DXH917485 EHD917485 EQZ917485 FAV917485 FKR917485 FUN917485 GEJ917485 GOF917485 GYB917485 HHX917485 HRT917485 IBP917485 ILL917485 IVH917485 JFD917485 JOZ917485 JYV917485 KIR917485 KSN917485 LCJ917485 LMF917485 LWB917485 MFX917485 MPT917485 MZP917485 NJL917485 NTH917485 ODD917485 OMZ917485 OWV917485 PGR917485 PQN917485 QAJ917485 QKF917485 QUB917485 RDX917485 RNT917485 RXP917485 SHL917485 SRH917485 TBD917485 TKZ917485 TUV917485 UER917485 UON917485 UYJ917485 VIF917485 VSB917485 WBX917485 WLT917485 WVP917485 G983021 JD983021 SZ983021 ACV983021 AMR983021 AWN983021 BGJ983021 BQF983021 CAB983021 CJX983021 CTT983021 DDP983021 DNL983021 DXH983021 EHD983021 EQZ983021 FAV983021 FKR983021 FUN983021 GEJ983021 GOF983021 GYB983021 HHX983021 HRT983021 IBP983021 ILL983021 IVH983021 JFD983021 JOZ983021 JYV983021 KIR983021 KSN983021 LCJ983021 LMF983021 LWB983021 MFX983021 MPT983021 MZP983021 NJL983021 NTH983021 ODD983021 OMZ983021 OWV983021 PGR983021 PQN983021 QAJ983021 QKF983021 QUB983021 RDX983021 RNT983021 RXP983021 SHL983021 SRH983021 TBD983021 TKZ983021 TUV983021 UER983021 UON983021 UYJ983021 VIF983021 VSB983021 WBX983021 WLT983021 WVP983021" xr:uid="{00000000-0002-0000-0500-000000000000}">
      <formula1>39448</formula1>
    </dataValidation>
    <dataValidation type="whole" operator="greaterThanOrEqual" allowBlank="1" showInputMessage="1" showErrorMessage="1" errorTitle="Pogrešan unos" error="Mogu se unijeti samo cjelobrojne pozitivne vrijednosti." sqref="I65529:J65529 JG65529:JH65529 TC65529:TD65529 ACY65529:ACZ65529 AMU65529:AMV65529 AWQ65529:AWR65529 BGM65529:BGN65529 BQI65529:BQJ65529 CAE65529:CAF65529 CKA65529:CKB65529 CTW65529:CTX65529 DDS65529:DDT65529 DNO65529:DNP65529 DXK65529:DXL65529 EHG65529:EHH65529 ERC65529:ERD65529 FAY65529:FAZ65529 FKU65529:FKV65529 FUQ65529:FUR65529 GEM65529:GEN65529 GOI65529:GOJ65529 GYE65529:GYF65529 HIA65529:HIB65529 HRW65529:HRX65529 IBS65529:IBT65529 ILO65529:ILP65529 IVK65529:IVL65529 JFG65529:JFH65529 JPC65529:JPD65529 JYY65529:JYZ65529 KIU65529:KIV65529 KSQ65529:KSR65529 LCM65529:LCN65529 LMI65529:LMJ65529 LWE65529:LWF65529 MGA65529:MGB65529 MPW65529:MPX65529 MZS65529:MZT65529 NJO65529:NJP65529 NTK65529:NTL65529 ODG65529:ODH65529 ONC65529:OND65529 OWY65529:OWZ65529 PGU65529:PGV65529 PQQ65529:PQR65529 QAM65529:QAN65529 QKI65529:QKJ65529 QUE65529:QUF65529 REA65529:REB65529 RNW65529:RNX65529 RXS65529:RXT65529 SHO65529:SHP65529 SRK65529:SRL65529 TBG65529:TBH65529 TLC65529:TLD65529 TUY65529:TUZ65529 UEU65529:UEV65529 UOQ65529:UOR65529 UYM65529:UYN65529 VII65529:VIJ65529 VSE65529:VSF65529 WCA65529:WCB65529 WLW65529:WLX65529 WVS65529:WVT65529 I131065:J131065 JG131065:JH131065 TC131065:TD131065 ACY131065:ACZ131065 AMU131065:AMV131065 AWQ131065:AWR131065 BGM131065:BGN131065 BQI131065:BQJ131065 CAE131065:CAF131065 CKA131065:CKB131065 CTW131065:CTX131065 DDS131065:DDT131065 DNO131065:DNP131065 DXK131065:DXL131065 EHG131065:EHH131065 ERC131065:ERD131065 FAY131065:FAZ131065 FKU131065:FKV131065 FUQ131065:FUR131065 GEM131065:GEN131065 GOI131065:GOJ131065 GYE131065:GYF131065 HIA131065:HIB131065 HRW131065:HRX131065 IBS131065:IBT131065 ILO131065:ILP131065 IVK131065:IVL131065 JFG131065:JFH131065 JPC131065:JPD131065 JYY131065:JYZ131065 KIU131065:KIV131065 KSQ131065:KSR131065 LCM131065:LCN131065 LMI131065:LMJ131065 LWE131065:LWF131065 MGA131065:MGB131065 MPW131065:MPX131065 MZS131065:MZT131065 NJO131065:NJP131065 NTK131065:NTL131065 ODG131065:ODH131065 ONC131065:OND131065 OWY131065:OWZ131065 PGU131065:PGV131065 PQQ131065:PQR131065 QAM131065:QAN131065 QKI131065:QKJ131065 QUE131065:QUF131065 REA131065:REB131065 RNW131065:RNX131065 RXS131065:RXT131065 SHO131065:SHP131065 SRK131065:SRL131065 TBG131065:TBH131065 TLC131065:TLD131065 TUY131065:TUZ131065 UEU131065:UEV131065 UOQ131065:UOR131065 UYM131065:UYN131065 VII131065:VIJ131065 VSE131065:VSF131065 WCA131065:WCB131065 WLW131065:WLX131065 WVS131065:WVT131065 I196601:J196601 JG196601:JH196601 TC196601:TD196601 ACY196601:ACZ196601 AMU196601:AMV196601 AWQ196601:AWR196601 BGM196601:BGN196601 BQI196601:BQJ196601 CAE196601:CAF196601 CKA196601:CKB196601 CTW196601:CTX196601 DDS196601:DDT196601 DNO196601:DNP196601 DXK196601:DXL196601 EHG196601:EHH196601 ERC196601:ERD196601 FAY196601:FAZ196601 FKU196601:FKV196601 FUQ196601:FUR196601 GEM196601:GEN196601 GOI196601:GOJ196601 GYE196601:GYF196601 HIA196601:HIB196601 HRW196601:HRX196601 IBS196601:IBT196601 ILO196601:ILP196601 IVK196601:IVL196601 JFG196601:JFH196601 JPC196601:JPD196601 JYY196601:JYZ196601 KIU196601:KIV196601 KSQ196601:KSR196601 LCM196601:LCN196601 LMI196601:LMJ196601 LWE196601:LWF196601 MGA196601:MGB196601 MPW196601:MPX196601 MZS196601:MZT196601 NJO196601:NJP196601 NTK196601:NTL196601 ODG196601:ODH196601 ONC196601:OND196601 OWY196601:OWZ196601 PGU196601:PGV196601 PQQ196601:PQR196601 QAM196601:QAN196601 QKI196601:QKJ196601 QUE196601:QUF196601 REA196601:REB196601 RNW196601:RNX196601 RXS196601:RXT196601 SHO196601:SHP196601 SRK196601:SRL196601 TBG196601:TBH196601 TLC196601:TLD196601 TUY196601:TUZ196601 UEU196601:UEV196601 UOQ196601:UOR196601 UYM196601:UYN196601 VII196601:VIJ196601 VSE196601:VSF196601 WCA196601:WCB196601 WLW196601:WLX196601 WVS196601:WVT196601 I262137:J262137 JG262137:JH262137 TC262137:TD262137 ACY262137:ACZ262137 AMU262137:AMV262137 AWQ262137:AWR262137 BGM262137:BGN262137 BQI262137:BQJ262137 CAE262137:CAF262137 CKA262137:CKB262137 CTW262137:CTX262137 DDS262137:DDT262137 DNO262137:DNP262137 DXK262137:DXL262137 EHG262137:EHH262137 ERC262137:ERD262137 FAY262137:FAZ262137 FKU262137:FKV262137 FUQ262137:FUR262137 GEM262137:GEN262137 GOI262137:GOJ262137 GYE262137:GYF262137 HIA262137:HIB262137 HRW262137:HRX262137 IBS262137:IBT262137 ILO262137:ILP262137 IVK262137:IVL262137 JFG262137:JFH262137 JPC262137:JPD262137 JYY262137:JYZ262137 KIU262137:KIV262137 KSQ262137:KSR262137 LCM262137:LCN262137 LMI262137:LMJ262137 LWE262137:LWF262137 MGA262137:MGB262137 MPW262137:MPX262137 MZS262137:MZT262137 NJO262137:NJP262137 NTK262137:NTL262137 ODG262137:ODH262137 ONC262137:OND262137 OWY262137:OWZ262137 PGU262137:PGV262137 PQQ262137:PQR262137 QAM262137:QAN262137 QKI262137:QKJ262137 QUE262137:QUF262137 REA262137:REB262137 RNW262137:RNX262137 RXS262137:RXT262137 SHO262137:SHP262137 SRK262137:SRL262137 TBG262137:TBH262137 TLC262137:TLD262137 TUY262137:TUZ262137 UEU262137:UEV262137 UOQ262137:UOR262137 UYM262137:UYN262137 VII262137:VIJ262137 VSE262137:VSF262137 WCA262137:WCB262137 WLW262137:WLX262137 WVS262137:WVT262137 I327673:J327673 JG327673:JH327673 TC327673:TD327673 ACY327673:ACZ327673 AMU327673:AMV327673 AWQ327673:AWR327673 BGM327673:BGN327673 BQI327673:BQJ327673 CAE327673:CAF327673 CKA327673:CKB327673 CTW327673:CTX327673 DDS327673:DDT327673 DNO327673:DNP327673 DXK327673:DXL327673 EHG327673:EHH327673 ERC327673:ERD327673 FAY327673:FAZ327673 FKU327673:FKV327673 FUQ327673:FUR327673 GEM327673:GEN327673 GOI327673:GOJ327673 GYE327673:GYF327673 HIA327673:HIB327673 HRW327673:HRX327673 IBS327673:IBT327673 ILO327673:ILP327673 IVK327673:IVL327673 JFG327673:JFH327673 JPC327673:JPD327673 JYY327673:JYZ327673 KIU327673:KIV327673 KSQ327673:KSR327673 LCM327673:LCN327673 LMI327673:LMJ327673 LWE327673:LWF327673 MGA327673:MGB327673 MPW327673:MPX327673 MZS327673:MZT327673 NJO327673:NJP327673 NTK327673:NTL327673 ODG327673:ODH327673 ONC327673:OND327673 OWY327673:OWZ327673 PGU327673:PGV327673 PQQ327673:PQR327673 QAM327673:QAN327673 QKI327673:QKJ327673 QUE327673:QUF327673 REA327673:REB327673 RNW327673:RNX327673 RXS327673:RXT327673 SHO327673:SHP327673 SRK327673:SRL327673 TBG327673:TBH327673 TLC327673:TLD327673 TUY327673:TUZ327673 UEU327673:UEV327673 UOQ327673:UOR327673 UYM327673:UYN327673 VII327673:VIJ327673 VSE327673:VSF327673 WCA327673:WCB327673 WLW327673:WLX327673 WVS327673:WVT327673 I393209:J393209 JG393209:JH393209 TC393209:TD393209 ACY393209:ACZ393209 AMU393209:AMV393209 AWQ393209:AWR393209 BGM393209:BGN393209 BQI393209:BQJ393209 CAE393209:CAF393209 CKA393209:CKB393209 CTW393209:CTX393209 DDS393209:DDT393209 DNO393209:DNP393209 DXK393209:DXL393209 EHG393209:EHH393209 ERC393209:ERD393209 FAY393209:FAZ393209 FKU393209:FKV393209 FUQ393209:FUR393209 GEM393209:GEN393209 GOI393209:GOJ393209 GYE393209:GYF393209 HIA393209:HIB393209 HRW393209:HRX393209 IBS393209:IBT393209 ILO393209:ILP393209 IVK393209:IVL393209 JFG393209:JFH393209 JPC393209:JPD393209 JYY393209:JYZ393209 KIU393209:KIV393209 KSQ393209:KSR393209 LCM393209:LCN393209 LMI393209:LMJ393209 LWE393209:LWF393209 MGA393209:MGB393209 MPW393209:MPX393209 MZS393209:MZT393209 NJO393209:NJP393209 NTK393209:NTL393209 ODG393209:ODH393209 ONC393209:OND393209 OWY393209:OWZ393209 PGU393209:PGV393209 PQQ393209:PQR393209 QAM393209:QAN393209 QKI393209:QKJ393209 QUE393209:QUF393209 REA393209:REB393209 RNW393209:RNX393209 RXS393209:RXT393209 SHO393209:SHP393209 SRK393209:SRL393209 TBG393209:TBH393209 TLC393209:TLD393209 TUY393209:TUZ393209 UEU393209:UEV393209 UOQ393209:UOR393209 UYM393209:UYN393209 VII393209:VIJ393209 VSE393209:VSF393209 WCA393209:WCB393209 WLW393209:WLX393209 WVS393209:WVT393209 I458745:J458745 JG458745:JH458745 TC458745:TD458745 ACY458745:ACZ458745 AMU458745:AMV458745 AWQ458745:AWR458745 BGM458745:BGN458745 BQI458745:BQJ458745 CAE458745:CAF458745 CKA458745:CKB458745 CTW458745:CTX458745 DDS458745:DDT458745 DNO458745:DNP458745 DXK458745:DXL458745 EHG458745:EHH458745 ERC458745:ERD458745 FAY458745:FAZ458745 FKU458745:FKV458745 FUQ458745:FUR458745 GEM458745:GEN458745 GOI458745:GOJ458745 GYE458745:GYF458745 HIA458745:HIB458745 HRW458745:HRX458745 IBS458745:IBT458745 ILO458745:ILP458745 IVK458745:IVL458745 JFG458745:JFH458745 JPC458745:JPD458745 JYY458745:JYZ458745 KIU458745:KIV458745 KSQ458745:KSR458745 LCM458745:LCN458745 LMI458745:LMJ458745 LWE458745:LWF458745 MGA458745:MGB458745 MPW458745:MPX458745 MZS458745:MZT458745 NJO458745:NJP458745 NTK458745:NTL458745 ODG458745:ODH458745 ONC458745:OND458745 OWY458745:OWZ458745 PGU458745:PGV458745 PQQ458745:PQR458745 QAM458745:QAN458745 QKI458745:QKJ458745 QUE458745:QUF458745 REA458745:REB458745 RNW458745:RNX458745 RXS458745:RXT458745 SHO458745:SHP458745 SRK458745:SRL458745 TBG458745:TBH458745 TLC458745:TLD458745 TUY458745:TUZ458745 UEU458745:UEV458745 UOQ458745:UOR458745 UYM458745:UYN458745 VII458745:VIJ458745 VSE458745:VSF458745 WCA458745:WCB458745 WLW458745:WLX458745 WVS458745:WVT458745 I524281:J524281 JG524281:JH524281 TC524281:TD524281 ACY524281:ACZ524281 AMU524281:AMV524281 AWQ524281:AWR524281 BGM524281:BGN524281 BQI524281:BQJ524281 CAE524281:CAF524281 CKA524281:CKB524281 CTW524281:CTX524281 DDS524281:DDT524281 DNO524281:DNP524281 DXK524281:DXL524281 EHG524281:EHH524281 ERC524281:ERD524281 FAY524281:FAZ524281 FKU524281:FKV524281 FUQ524281:FUR524281 GEM524281:GEN524281 GOI524281:GOJ524281 GYE524281:GYF524281 HIA524281:HIB524281 HRW524281:HRX524281 IBS524281:IBT524281 ILO524281:ILP524281 IVK524281:IVL524281 JFG524281:JFH524281 JPC524281:JPD524281 JYY524281:JYZ524281 KIU524281:KIV524281 KSQ524281:KSR524281 LCM524281:LCN524281 LMI524281:LMJ524281 LWE524281:LWF524281 MGA524281:MGB524281 MPW524281:MPX524281 MZS524281:MZT524281 NJO524281:NJP524281 NTK524281:NTL524281 ODG524281:ODH524281 ONC524281:OND524281 OWY524281:OWZ524281 PGU524281:PGV524281 PQQ524281:PQR524281 QAM524281:QAN524281 QKI524281:QKJ524281 QUE524281:QUF524281 REA524281:REB524281 RNW524281:RNX524281 RXS524281:RXT524281 SHO524281:SHP524281 SRK524281:SRL524281 TBG524281:TBH524281 TLC524281:TLD524281 TUY524281:TUZ524281 UEU524281:UEV524281 UOQ524281:UOR524281 UYM524281:UYN524281 VII524281:VIJ524281 VSE524281:VSF524281 WCA524281:WCB524281 WLW524281:WLX524281 WVS524281:WVT524281 I589817:J589817 JG589817:JH589817 TC589817:TD589817 ACY589817:ACZ589817 AMU589817:AMV589817 AWQ589817:AWR589817 BGM589817:BGN589817 BQI589817:BQJ589817 CAE589817:CAF589817 CKA589817:CKB589817 CTW589817:CTX589817 DDS589817:DDT589817 DNO589817:DNP589817 DXK589817:DXL589817 EHG589817:EHH589817 ERC589817:ERD589817 FAY589817:FAZ589817 FKU589817:FKV589817 FUQ589817:FUR589817 GEM589817:GEN589817 GOI589817:GOJ589817 GYE589817:GYF589817 HIA589817:HIB589817 HRW589817:HRX589817 IBS589817:IBT589817 ILO589817:ILP589817 IVK589817:IVL589817 JFG589817:JFH589817 JPC589817:JPD589817 JYY589817:JYZ589817 KIU589817:KIV589817 KSQ589817:KSR589817 LCM589817:LCN589817 LMI589817:LMJ589817 LWE589817:LWF589817 MGA589817:MGB589817 MPW589817:MPX589817 MZS589817:MZT589817 NJO589817:NJP589817 NTK589817:NTL589817 ODG589817:ODH589817 ONC589817:OND589817 OWY589817:OWZ589817 PGU589817:PGV589817 PQQ589817:PQR589817 QAM589817:QAN589817 QKI589817:QKJ589817 QUE589817:QUF589817 REA589817:REB589817 RNW589817:RNX589817 RXS589817:RXT589817 SHO589817:SHP589817 SRK589817:SRL589817 TBG589817:TBH589817 TLC589817:TLD589817 TUY589817:TUZ589817 UEU589817:UEV589817 UOQ589817:UOR589817 UYM589817:UYN589817 VII589817:VIJ589817 VSE589817:VSF589817 WCA589817:WCB589817 WLW589817:WLX589817 WVS589817:WVT589817 I655353:J655353 JG655353:JH655353 TC655353:TD655353 ACY655353:ACZ655353 AMU655353:AMV655353 AWQ655353:AWR655353 BGM655353:BGN655353 BQI655353:BQJ655353 CAE655353:CAF655353 CKA655353:CKB655353 CTW655353:CTX655353 DDS655353:DDT655353 DNO655353:DNP655353 DXK655353:DXL655353 EHG655353:EHH655353 ERC655353:ERD655353 FAY655353:FAZ655353 FKU655353:FKV655353 FUQ655353:FUR655353 GEM655353:GEN655353 GOI655353:GOJ655353 GYE655353:GYF655353 HIA655353:HIB655353 HRW655353:HRX655353 IBS655353:IBT655353 ILO655353:ILP655353 IVK655353:IVL655353 JFG655353:JFH655353 JPC655353:JPD655353 JYY655353:JYZ655353 KIU655353:KIV655353 KSQ655353:KSR655353 LCM655353:LCN655353 LMI655353:LMJ655353 LWE655353:LWF655353 MGA655353:MGB655353 MPW655353:MPX655353 MZS655353:MZT655353 NJO655353:NJP655353 NTK655353:NTL655353 ODG655353:ODH655353 ONC655353:OND655353 OWY655353:OWZ655353 PGU655353:PGV655353 PQQ655353:PQR655353 QAM655353:QAN655353 QKI655353:QKJ655353 QUE655353:QUF655353 REA655353:REB655353 RNW655353:RNX655353 RXS655353:RXT655353 SHO655353:SHP655353 SRK655353:SRL655353 TBG655353:TBH655353 TLC655353:TLD655353 TUY655353:TUZ655353 UEU655353:UEV655353 UOQ655353:UOR655353 UYM655353:UYN655353 VII655353:VIJ655353 VSE655353:VSF655353 WCA655353:WCB655353 WLW655353:WLX655353 WVS655353:WVT655353 I720889:J720889 JG720889:JH720889 TC720889:TD720889 ACY720889:ACZ720889 AMU720889:AMV720889 AWQ720889:AWR720889 BGM720889:BGN720889 BQI720889:BQJ720889 CAE720889:CAF720889 CKA720889:CKB720889 CTW720889:CTX720889 DDS720889:DDT720889 DNO720889:DNP720889 DXK720889:DXL720889 EHG720889:EHH720889 ERC720889:ERD720889 FAY720889:FAZ720889 FKU720889:FKV720889 FUQ720889:FUR720889 GEM720889:GEN720889 GOI720889:GOJ720889 GYE720889:GYF720889 HIA720889:HIB720889 HRW720889:HRX720889 IBS720889:IBT720889 ILO720889:ILP720889 IVK720889:IVL720889 JFG720889:JFH720889 JPC720889:JPD720889 JYY720889:JYZ720889 KIU720889:KIV720889 KSQ720889:KSR720889 LCM720889:LCN720889 LMI720889:LMJ720889 LWE720889:LWF720889 MGA720889:MGB720889 MPW720889:MPX720889 MZS720889:MZT720889 NJO720889:NJP720889 NTK720889:NTL720889 ODG720889:ODH720889 ONC720889:OND720889 OWY720889:OWZ720889 PGU720889:PGV720889 PQQ720889:PQR720889 QAM720889:QAN720889 QKI720889:QKJ720889 QUE720889:QUF720889 REA720889:REB720889 RNW720889:RNX720889 RXS720889:RXT720889 SHO720889:SHP720889 SRK720889:SRL720889 TBG720889:TBH720889 TLC720889:TLD720889 TUY720889:TUZ720889 UEU720889:UEV720889 UOQ720889:UOR720889 UYM720889:UYN720889 VII720889:VIJ720889 VSE720889:VSF720889 WCA720889:WCB720889 WLW720889:WLX720889 WVS720889:WVT720889 I786425:J786425 JG786425:JH786425 TC786425:TD786425 ACY786425:ACZ786425 AMU786425:AMV786425 AWQ786425:AWR786425 BGM786425:BGN786425 BQI786425:BQJ786425 CAE786425:CAF786425 CKA786425:CKB786425 CTW786425:CTX786425 DDS786425:DDT786425 DNO786425:DNP786425 DXK786425:DXL786425 EHG786425:EHH786425 ERC786425:ERD786425 FAY786425:FAZ786425 FKU786425:FKV786425 FUQ786425:FUR786425 GEM786425:GEN786425 GOI786425:GOJ786425 GYE786425:GYF786425 HIA786425:HIB786425 HRW786425:HRX786425 IBS786425:IBT786425 ILO786425:ILP786425 IVK786425:IVL786425 JFG786425:JFH786425 JPC786425:JPD786425 JYY786425:JYZ786425 KIU786425:KIV786425 KSQ786425:KSR786425 LCM786425:LCN786425 LMI786425:LMJ786425 LWE786425:LWF786425 MGA786425:MGB786425 MPW786425:MPX786425 MZS786425:MZT786425 NJO786425:NJP786425 NTK786425:NTL786425 ODG786425:ODH786425 ONC786425:OND786425 OWY786425:OWZ786425 PGU786425:PGV786425 PQQ786425:PQR786425 QAM786425:QAN786425 QKI786425:QKJ786425 QUE786425:QUF786425 REA786425:REB786425 RNW786425:RNX786425 RXS786425:RXT786425 SHO786425:SHP786425 SRK786425:SRL786425 TBG786425:TBH786425 TLC786425:TLD786425 TUY786425:TUZ786425 UEU786425:UEV786425 UOQ786425:UOR786425 UYM786425:UYN786425 VII786425:VIJ786425 VSE786425:VSF786425 WCA786425:WCB786425 WLW786425:WLX786425 WVS786425:WVT786425 I851961:J851961 JG851961:JH851961 TC851961:TD851961 ACY851961:ACZ851961 AMU851961:AMV851961 AWQ851961:AWR851961 BGM851961:BGN851961 BQI851961:BQJ851961 CAE851961:CAF851961 CKA851961:CKB851961 CTW851961:CTX851961 DDS851961:DDT851961 DNO851961:DNP851961 DXK851961:DXL851961 EHG851961:EHH851961 ERC851961:ERD851961 FAY851961:FAZ851961 FKU851961:FKV851961 FUQ851961:FUR851961 GEM851961:GEN851961 GOI851961:GOJ851961 GYE851961:GYF851961 HIA851961:HIB851961 HRW851961:HRX851961 IBS851961:IBT851961 ILO851961:ILP851961 IVK851961:IVL851961 JFG851961:JFH851961 JPC851961:JPD851961 JYY851961:JYZ851961 KIU851961:KIV851961 KSQ851961:KSR851961 LCM851961:LCN851961 LMI851961:LMJ851961 LWE851961:LWF851961 MGA851961:MGB851961 MPW851961:MPX851961 MZS851961:MZT851961 NJO851961:NJP851961 NTK851961:NTL851961 ODG851961:ODH851961 ONC851961:OND851961 OWY851961:OWZ851961 PGU851961:PGV851961 PQQ851961:PQR851961 QAM851961:QAN851961 QKI851961:QKJ851961 QUE851961:QUF851961 REA851961:REB851961 RNW851961:RNX851961 RXS851961:RXT851961 SHO851961:SHP851961 SRK851961:SRL851961 TBG851961:TBH851961 TLC851961:TLD851961 TUY851961:TUZ851961 UEU851961:UEV851961 UOQ851961:UOR851961 UYM851961:UYN851961 VII851961:VIJ851961 VSE851961:VSF851961 WCA851961:WCB851961 WLW851961:WLX851961 WVS851961:WVT851961 I917497:J917497 JG917497:JH917497 TC917497:TD917497 ACY917497:ACZ917497 AMU917497:AMV917497 AWQ917497:AWR917497 BGM917497:BGN917497 BQI917497:BQJ917497 CAE917497:CAF917497 CKA917497:CKB917497 CTW917497:CTX917497 DDS917497:DDT917497 DNO917497:DNP917497 DXK917497:DXL917497 EHG917497:EHH917497 ERC917497:ERD917497 FAY917497:FAZ917497 FKU917497:FKV917497 FUQ917497:FUR917497 GEM917497:GEN917497 GOI917497:GOJ917497 GYE917497:GYF917497 HIA917497:HIB917497 HRW917497:HRX917497 IBS917497:IBT917497 ILO917497:ILP917497 IVK917497:IVL917497 JFG917497:JFH917497 JPC917497:JPD917497 JYY917497:JYZ917497 KIU917497:KIV917497 KSQ917497:KSR917497 LCM917497:LCN917497 LMI917497:LMJ917497 LWE917497:LWF917497 MGA917497:MGB917497 MPW917497:MPX917497 MZS917497:MZT917497 NJO917497:NJP917497 NTK917497:NTL917497 ODG917497:ODH917497 ONC917497:OND917497 OWY917497:OWZ917497 PGU917497:PGV917497 PQQ917497:PQR917497 QAM917497:QAN917497 QKI917497:QKJ917497 QUE917497:QUF917497 REA917497:REB917497 RNW917497:RNX917497 RXS917497:RXT917497 SHO917497:SHP917497 SRK917497:SRL917497 TBG917497:TBH917497 TLC917497:TLD917497 TUY917497:TUZ917497 UEU917497:UEV917497 UOQ917497:UOR917497 UYM917497:UYN917497 VII917497:VIJ917497 VSE917497:VSF917497 WCA917497:WCB917497 WLW917497:WLX917497 WVS917497:WVT917497 I983033:J983033 JG983033:JH983033 TC983033:TD983033 ACY983033:ACZ983033 AMU983033:AMV983033 AWQ983033:AWR983033 BGM983033:BGN983033 BQI983033:BQJ983033 CAE983033:CAF983033 CKA983033:CKB983033 CTW983033:CTX983033 DDS983033:DDT983033 DNO983033:DNP983033 DXK983033:DXL983033 EHG983033:EHH983033 ERC983033:ERD983033 FAY983033:FAZ983033 FKU983033:FKV983033 FUQ983033:FUR983033 GEM983033:GEN983033 GOI983033:GOJ983033 GYE983033:GYF983033 HIA983033:HIB983033 HRW983033:HRX983033 IBS983033:IBT983033 ILO983033:ILP983033 IVK983033:IVL983033 JFG983033:JFH983033 JPC983033:JPD983033 JYY983033:JYZ983033 KIU983033:KIV983033 KSQ983033:KSR983033 LCM983033:LCN983033 LMI983033:LMJ983033 LWE983033:LWF983033 MGA983033:MGB983033 MPW983033:MPX983033 MZS983033:MZT983033 NJO983033:NJP983033 NTK983033:NTL983033 ODG983033:ODH983033 ONC983033:OND983033 OWY983033:OWZ983033 PGU983033:PGV983033 PQQ983033:PQR983033 QAM983033:QAN983033 QKI983033:QKJ983033 QUE983033:QUF983033 REA983033:REB983033 RNW983033:RNX983033 RXS983033:RXT983033 SHO983033:SHP983033 SRK983033:SRL983033 TBG983033:TBH983033 TLC983033:TLD983033 TUY983033:TUZ983033 UEU983033:UEV983033 UOQ983033:UOR983033 UYM983033:UYN983033 VII983033:VIJ983033 VSE983033:VSF983033 WCA983033:WCB983033 WLW983033:WLX983033 WVS983033:WVT983033 I65536:J65537 JG65536:JH65537 TC65536:TD65537 ACY65536:ACZ65537 AMU65536:AMV65537 AWQ65536:AWR65537 BGM65536:BGN65537 BQI65536:BQJ65537 CAE65536:CAF65537 CKA65536:CKB65537 CTW65536:CTX65537 DDS65536:DDT65537 DNO65536:DNP65537 DXK65536:DXL65537 EHG65536:EHH65537 ERC65536:ERD65537 FAY65536:FAZ65537 FKU65536:FKV65537 FUQ65536:FUR65537 GEM65536:GEN65537 GOI65536:GOJ65537 GYE65536:GYF65537 HIA65536:HIB65537 HRW65536:HRX65537 IBS65536:IBT65537 ILO65536:ILP65537 IVK65536:IVL65537 JFG65536:JFH65537 JPC65536:JPD65537 JYY65536:JYZ65537 KIU65536:KIV65537 KSQ65536:KSR65537 LCM65536:LCN65537 LMI65536:LMJ65537 LWE65536:LWF65537 MGA65536:MGB65537 MPW65536:MPX65537 MZS65536:MZT65537 NJO65536:NJP65537 NTK65536:NTL65537 ODG65536:ODH65537 ONC65536:OND65537 OWY65536:OWZ65537 PGU65536:PGV65537 PQQ65536:PQR65537 QAM65536:QAN65537 QKI65536:QKJ65537 QUE65536:QUF65537 REA65536:REB65537 RNW65536:RNX65537 RXS65536:RXT65537 SHO65536:SHP65537 SRK65536:SRL65537 TBG65536:TBH65537 TLC65536:TLD65537 TUY65536:TUZ65537 UEU65536:UEV65537 UOQ65536:UOR65537 UYM65536:UYN65537 VII65536:VIJ65537 VSE65536:VSF65537 WCA65536:WCB65537 WLW65536:WLX65537 WVS65536:WVT65537 I131072:J131073 JG131072:JH131073 TC131072:TD131073 ACY131072:ACZ131073 AMU131072:AMV131073 AWQ131072:AWR131073 BGM131072:BGN131073 BQI131072:BQJ131073 CAE131072:CAF131073 CKA131072:CKB131073 CTW131072:CTX131073 DDS131072:DDT131073 DNO131072:DNP131073 DXK131072:DXL131073 EHG131072:EHH131073 ERC131072:ERD131073 FAY131072:FAZ131073 FKU131072:FKV131073 FUQ131072:FUR131073 GEM131072:GEN131073 GOI131072:GOJ131073 GYE131072:GYF131073 HIA131072:HIB131073 HRW131072:HRX131073 IBS131072:IBT131073 ILO131072:ILP131073 IVK131072:IVL131073 JFG131072:JFH131073 JPC131072:JPD131073 JYY131072:JYZ131073 KIU131072:KIV131073 KSQ131072:KSR131073 LCM131072:LCN131073 LMI131072:LMJ131073 LWE131072:LWF131073 MGA131072:MGB131073 MPW131072:MPX131073 MZS131072:MZT131073 NJO131072:NJP131073 NTK131072:NTL131073 ODG131072:ODH131073 ONC131072:OND131073 OWY131072:OWZ131073 PGU131072:PGV131073 PQQ131072:PQR131073 QAM131072:QAN131073 QKI131072:QKJ131073 QUE131072:QUF131073 REA131072:REB131073 RNW131072:RNX131073 RXS131072:RXT131073 SHO131072:SHP131073 SRK131072:SRL131073 TBG131072:TBH131073 TLC131072:TLD131073 TUY131072:TUZ131073 UEU131072:UEV131073 UOQ131072:UOR131073 UYM131072:UYN131073 VII131072:VIJ131073 VSE131072:VSF131073 WCA131072:WCB131073 WLW131072:WLX131073 WVS131072:WVT131073 I196608:J196609 JG196608:JH196609 TC196608:TD196609 ACY196608:ACZ196609 AMU196608:AMV196609 AWQ196608:AWR196609 BGM196608:BGN196609 BQI196608:BQJ196609 CAE196608:CAF196609 CKA196608:CKB196609 CTW196608:CTX196609 DDS196608:DDT196609 DNO196608:DNP196609 DXK196608:DXL196609 EHG196608:EHH196609 ERC196608:ERD196609 FAY196608:FAZ196609 FKU196608:FKV196609 FUQ196608:FUR196609 GEM196608:GEN196609 GOI196608:GOJ196609 GYE196608:GYF196609 HIA196608:HIB196609 HRW196608:HRX196609 IBS196608:IBT196609 ILO196608:ILP196609 IVK196608:IVL196609 JFG196608:JFH196609 JPC196608:JPD196609 JYY196608:JYZ196609 KIU196608:KIV196609 KSQ196608:KSR196609 LCM196608:LCN196609 LMI196608:LMJ196609 LWE196608:LWF196609 MGA196608:MGB196609 MPW196608:MPX196609 MZS196608:MZT196609 NJO196608:NJP196609 NTK196608:NTL196609 ODG196608:ODH196609 ONC196608:OND196609 OWY196608:OWZ196609 PGU196608:PGV196609 PQQ196608:PQR196609 QAM196608:QAN196609 QKI196608:QKJ196609 QUE196608:QUF196609 REA196608:REB196609 RNW196608:RNX196609 RXS196608:RXT196609 SHO196608:SHP196609 SRK196608:SRL196609 TBG196608:TBH196609 TLC196608:TLD196609 TUY196608:TUZ196609 UEU196608:UEV196609 UOQ196608:UOR196609 UYM196608:UYN196609 VII196608:VIJ196609 VSE196608:VSF196609 WCA196608:WCB196609 WLW196608:WLX196609 WVS196608:WVT196609 I262144:J262145 JG262144:JH262145 TC262144:TD262145 ACY262144:ACZ262145 AMU262144:AMV262145 AWQ262144:AWR262145 BGM262144:BGN262145 BQI262144:BQJ262145 CAE262144:CAF262145 CKA262144:CKB262145 CTW262144:CTX262145 DDS262144:DDT262145 DNO262144:DNP262145 DXK262144:DXL262145 EHG262144:EHH262145 ERC262144:ERD262145 FAY262144:FAZ262145 FKU262144:FKV262145 FUQ262144:FUR262145 GEM262144:GEN262145 GOI262144:GOJ262145 GYE262144:GYF262145 HIA262144:HIB262145 HRW262144:HRX262145 IBS262144:IBT262145 ILO262144:ILP262145 IVK262144:IVL262145 JFG262144:JFH262145 JPC262144:JPD262145 JYY262144:JYZ262145 KIU262144:KIV262145 KSQ262144:KSR262145 LCM262144:LCN262145 LMI262144:LMJ262145 LWE262144:LWF262145 MGA262144:MGB262145 MPW262144:MPX262145 MZS262144:MZT262145 NJO262144:NJP262145 NTK262144:NTL262145 ODG262144:ODH262145 ONC262144:OND262145 OWY262144:OWZ262145 PGU262144:PGV262145 PQQ262144:PQR262145 QAM262144:QAN262145 QKI262144:QKJ262145 QUE262144:QUF262145 REA262144:REB262145 RNW262144:RNX262145 RXS262144:RXT262145 SHO262144:SHP262145 SRK262144:SRL262145 TBG262144:TBH262145 TLC262144:TLD262145 TUY262144:TUZ262145 UEU262144:UEV262145 UOQ262144:UOR262145 UYM262144:UYN262145 VII262144:VIJ262145 VSE262144:VSF262145 WCA262144:WCB262145 WLW262144:WLX262145 WVS262144:WVT262145 I327680:J327681 JG327680:JH327681 TC327680:TD327681 ACY327680:ACZ327681 AMU327680:AMV327681 AWQ327680:AWR327681 BGM327680:BGN327681 BQI327680:BQJ327681 CAE327680:CAF327681 CKA327680:CKB327681 CTW327680:CTX327681 DDS327680:DDT327681 DNO327680:DNP327681 DXK327680:DXL327681 EHG327680:EHH327681 ERC327680:ERD327681 FAY327680:FAZ327681 FKU327680:FKV327681 FUQ327680:FUR327681 GEM327680:GEN327681 GOI327680:GOJ327681 GYE327680:GYF327681 HIA327680:HIB327681 HRW327680:HRX327681 IBS327680:IBT327681 ILO327680:ILP327681 IVK327680:IVL327681 JFG327680:JFH327681 JPC327680:JPD327681 JYY327680:JYZ327681 KIU327680:KIV327681 KSQ327680:KSR327681 LCM327680:LCN327681 LMI327680:LMJ327681 LWE327680:LWF327681 MGA327680:MGB327681 MPW327680:MPX327681 MZS327680:MZT327681 NJO327680:NJP327681 NTK327680:NTL327681 ODG327680:ODH327681 ONC327680:OND327681 OWY327680:OWZ327681 PGU327680:PGV327681 PQQ327680:PQR327681 QAM327680:QAN327681 QKI327680:QKJ327681 QUE327680:QUF327681 REA327680:REB327681 RNW327680:RNX327681 RXS327680:RXT327681 SHO327680:SHP327681 SRK327680:SRL327681 TBG327680:TBH327681 TLC327680:TLD327681 TUY327680:TUZ327681 UEU327680:UEV327681 UOQ327680:UOR327681 UYM327680:UYN327681 VII327680:VIJ327681 VSE327680:VSF327681 WCA327680:WCB327681 WLW327680:WLX327681 WVS327680:WVT327681 I393216:J393217 JG393216:JH393217 TC393216:TD393217 ACY393216:ACZ393217 AMU393216:AMV393217 AWQ393216:AWR393217 BGM393216:BGN393217 BQI393216:BQJ393217 CAE393216:CAF393217 CKA393216:CKB393217 CTW393216:CTX393217 DDS393216:DDT393217 DNO393216:DNP393217 DXK393216:DXL393217 EHG393216:EHH393217 ERC393216:ERD393217 FAY393216:FAZ393217 FKU393216:FKV393217 FUQ393216:FUR393217 GEM393216:GEN393217 GOI393216:GOJ393217 GYE393216:GYF393217 HIA393216:HIB393217 HRW393216:HRX393217 IBS393216:IBT393217 ILO393216:ILP393217 IVK393216:IVL393217 JFG393216:JFH393217 JPC393216:JPD393217 JYY393216:JYZ393217 KIU393216:KIV393217 KSQ393216:KSR393217 LCM393216:LCN393217 LMI393216:LMJ393217 LWE393216:LWF393217 MGA393216:MGB393217 MPW393216:MPX393217 MZS393216:MZT393217 NJO393216:NJP393217 NTK393216:NTL393217 ODG393216:ODH393217 ONC393216:OND393217 OWY393216:OWZ393217 PGU393216:PGV393217 PQQ393216:PQR393217 QAM393216:QAN393217 QKI393216:QKJ393217 QUE393216:QUF393217 REA393216:REB393217 RNW393216:RNX393217 RXS393216:RXT393217 SHO393216:SHP393217 SRK393216:SRL393217 TBG393216:TBH393217 TLC393216:TLD393217 TUY393216:TUZ393217 UEU393216:UEV393217 UOQ393216:UOR393217 UYM393216:UYN393217 VII393216:VIJ393217 VSE393216:VSF393217 WCA393216:WCB393217 WLW393216:WLX393217 WVS393216:WVT393217 I458752:J458753 JG458752:JH458753 TC458752:TD458753 ACY458752:ACZ458753 AMU458752:AMV458753 AWQ458752:AWR458753 BGM458752:BGN458753 BQI458752:BQJ458753 CAE458752:CAF458753 CKA458752:CKB458753 CTW458752:CTX458753 DDS458752:DDT458753 DNO458752:DNP458753 DXK458752:DXL458753 EHG458752:EHH458753 ERC458752:ERD458753 FAY458752:FAZ458753 FKU458752:FKV458753 FUQ458752:FUR458753 GEM458752:GEN458753 GOI458752:GOJ458753 GYE458752:GYF458753 HIA458752:HIB458753 HRW458752:HRX458753 IBS458752:IBT458753 ILO458752:ILP458753 IVK458752:IVL458753 JFG458752:JFH458753 JPC458752:JPD458753 JYY458752:JYZ458753 KIU458752:KIV458753 KSQ458752:KSR458753 LCM458752:LCN458753 LMI458752:LMJ458753 LWE458752:LWF458753 MGA458752:MGB458753 MPW458752:MPX458753 MZS458752:MZT458753 NJO458752:NJP458753 NTK458752:NTL458753 ODG458752:ODH458753 ONC458752:OND458753 OWY458752:OWZ458753 PGU458752:PGV458753 PQQ458752:PQR458753 QAM458752:QAN458753 QKI458752:QKJ458753 QUE458752:QUF458753 REA458752:REB458753 RNW458752:RNX458753 RXS458752:RXT458753 SHO458752:SHP458753 SRK458752:SRL458753 TBG458752:TBH458753 TLC458752:TLD458753 TUY458752:TUZ458753 UEU458752:UEV458753 UOQ458752:UOR458753 UYM458752:UYN458753 VII458752:VIJ458753 VSE458752:VSF458753 WCA458752:WCB458753 WLW458752:WLX458753 WVS458752:WVT458753 I524288:J524289 JG524288:JH524289 TC524288:TD524289 ACY524288:ACZ524289 AMU524288:AMV524289 AWQ524288:AWR524289 BGM524288:BGN524289 BQI524288:BQJ524289 CAE524288:CAF524289 CKA524288:CKB524289 CTW524288:CTX524289 DDS524288:DDT524289 DNO524288:DNP524289 DXK524288:DXL524289 EHG524288:EHH524289 ERC524288:ERD524289 FAY524288:FAZ524289 FKU524288:FKV524289 FUQ524288:FUR524289 GEM524288:GEN524289 GOI524288:GOJ524289 GYE524288:GYF524289 HIA524288:HIB524289 HRW524288:HRX524289 IBS524288:IBT524289 ILO524288:ILP524289 IVK524288:IVL524289 JFG524288:JFH524289 JPC524288:JPD524289 JYY524288:JYZ524289 KIU524288:KIV524289 KSQ524288:KSR524289 LCM524288:LCN524289 LMI524288:LMJ524289 LWE524288:LWF524289 MGA524288:MGB524289 MPW524288:MPX524289 MZS524288:MZT524289 NJO524288:NJP524289 NTK524288:NTL524289 ODG524288:ODH524289 ONC524288:OND524289 OWY524288:OWZ524289 PGU524288:PGV524289 PQQ524288:PQR524289 QAM524288:QAN524289 QKI524288:QKJ524289 QUE524288:QUF524289 REA524288:REB524289 RNW524288:RNX524289 RXS524288:RXT524289 SHO524288:SHP524289 SRK524288:SRL524289 TBG524288:TBH524289 TLC524288:TLD524289 TUY524288:TUZ524289 UEU524288:UEV524289 UOQ524288:UOR524289 UYM524288:UYN524289 VII524288:VIJ524289 VSE524288:VSF524289 WCA524288:WCB524289 WLW524288:WLX524289 WVS524288:WVT524289 I589824:J589825 JG589824:JH589825 TC589824:TD589825 ACY589824:ACZ589825 AMU589824:AMV589825 AWQ589824:AWR589825 BGM589824:BGN589825 BQI589824:BQJ589825 CAE589824:CAF589825 CKA589824:CKB589825 CTW589824:CTX589825 DDS589824:DDT589825 DNO589824:DNP589825 DXK589824:DXL589825 EHG589824:EHH589825 ERC589824:ERD589825 FAY589824:FAZ589825 FKU589824:FKV589825 FUQ589824:FUR589825 GEM589824:GEN589825 GOI589824:GOJ589825 GYE589824:GYF589825 HIA589824:HIB589825 HRW589824:HRX589825 IBS589824:IBT589825 ILO589824:ILP589825 IVK589824:IVL589825 JFG589824:JFH589825 JPC589824:JPD589825 JYY589824:JYZ589825 KIU589824:KIV589825 KSQ589824:KSR589825 LCM589824:LCN589825 LMI589824:LMJ589825 LWE589824:LWF589825 MGA589824:MGB589825 MPW589824:MPX589825 MZS589824:MZT589825 NJO589824:NJP589825 NTK589824:NTL589825 ODG589824:ODH589825 ONC589824:OND589825 OWY589824:OWZ589825 PGU589824:PGV589825 PQQ589824:PQR589825 QAM589824:QAN589825 QKI589824:QKJ589825 QUE589824:QUF589825 REA589824:REB589825 RNW589824:RNX589825 RXS589824:RXT589825 SHO589824:SHP589825 SRK589824:SRL589825 TBG589824:TBH589825 TLC589824:TLD589825 TUY589824:TUZ589825 UEU589824:UEV589825 UOQ589824:UOR589825 UYM589824:UYN589825 VII589824:VIJ589825 VSE589824:VSF589825 WCA589824:WCB589825 WLW589824:WLX589825 WVS589824:WVT589825 I655360:J655361 JG655360:JH655361 TC655360:TD655361 ACY655360:ACZ655361 AMU655360:AMV655361 AWQ655360:AWR655361 BGM655360:BGN655361 BQI655360:BQJ655361 CAE655360:CAF655361 CKA655360:CKB655361 CTW655360:CTX655361 DDS655360:DDT655361 DNO655360:DNP655361 DXK655360:DXL655361 EHG655360:EHH655361 ERC655360:ERD655361 FAY655360:FAZ655361 FKU655360:FKV655361 FUQ655360:FUR655361 GEM655360:GEN655361 GOI655360:GOJ655361 GYE655360:GYF655361 HIA655360:HIB655361 HRW655360:HRX655361 IBS655360:IBT655361 ILO655360:ILP655361 IVK655360:IVL655361 JFG655360:JFH655361 JPC655360:JPD655361 JYY655360:JYZ655361 KIU655360:KIV655361 KSQ655360:KSR655361 LCM655360:LCN655361 LMI655360:LMJ655361 LWE655360:LWF655361 MGA655360:MGB655361 MPW655360:MPX655361 MZS655360:MZT655361 NJO655360:NJP655361 NTK655360:NTL655361 ODG655360:ODH655361 ONC655360:OND655361 OWY655360:OWZ655361 PGU655360:PGV655361 PQQ655360:PQR655361 QAM655360:QAN655361 QKI655360:QKJ655361 QUE655360:QUF655361 REA655360:REB655361 RNW655360:RNX655361 RXS655360:RXT655361 SHO655360:SHP655361 SRK655360:SRL655361 TBG655360:TBH655361 TLC655360:TLD655361 TUY655360:TUZ655361 UEU655360:UEV655361 UOQ655360:UOR655361 UYM655360:UYN655361 VII655360:VIJ655361 VSE655360:VSF655361 WCA655360:WCB655361 WLW655360:WLX655361 WVS655360:WVT655361 I720896:J720897 JG720896:JH720897 TC720896:TD720897 ACY720896:ACZ720897 AMU720896:AMV720897 AWQ720896:AWR720897 BGM720896:BGN720897 BQI720896:BQJ720897 CAE720896:CAF720897 CKA720896:CKB720897 CTW720896:CTX720897 DDS720896:DDT720897 DNO720896:DNP720897 DXK720896:DXL720897 EHG720896:EHH720897 ERC720896:ERD720897 FAY720896:FAZ720897 FKU720896:FKV720897 FUQ720896:FUR720897 GEM720896:GEN720897 GOI720896:GOJ720897 GYE720896:GYF720897 HIA720896:HIB720897 HRW720896:HRX720897 IBS720896:IBT720897 ILO720896:ILP720897 IVK720896:IVL720897 JFG720896:JFH720897 JPC720896:JPD720897 JYY720896:JYZ720897 KIU720896:KIV720897 KSQ720896:KSR720897 LCM720896:LCN720897 LMI720896:LMJ720897 LWE720896:LWF720897 MGA720896:MGB720897 MPW720896:MPX720897 MZS720896:MZT720897 NJO720896:NJP720897 NTK720896:NTL720897 ODG720896:ODH720897 ONC720896:OND720897 OWY720896:OWZ720897 PGU720896:PGV720897 PQQ720896:PQR720897 QAM720896:QAN720897 QKI720896:QKJ720897 QUE720896:QUF720897 REA720896:REB720897 RNW720896:RNX720897 RXS720896:RXT720897 SHO720896:SHP720897 SRK720896:SRL720897 TBG720896:TBH720897 TLC720896:TLD720897 TUY720896:TUZ720897 UEU720896:UEV720897 UOQ720896:UOR720897 UYM720896:UYN720897 VII720896:VIJ720897 VSE720896:VSF720897 WCA720896:WCB720897 WLW720896:WLX720897 WVS720896:WVT720897 I786432:J786433 JG786432:JH786433 TC786432:TD786433 ACY786432:ACZ786433 AMU786432:AMV786433 AWQ786432:AWR786433 BGM786432:BGN786433 BQI786432:BQJ786433 CAE786432:CAF786433 CKA786432:CKB786433 CTW786432:CTX786433 DDS786432:DDT786433 DNO786432:DNP786433 DXK786432:DXL786433 EHG786432:EHH786433 ERC786432:ERD786433 FAY786432:FAZ786433 FKU786432:FKV786433 FUQ786432:FUR786433 GEM786432:GEN786433 GOI786432:GOJ786433 GYE786432:GYF786433 HIA786432:HIB786433 HRW786432:HRX786433 IBS786432:IBT786433 ILO786432:ILP786433 IVK786432:IVL786433 JFG786432:JFH786433 JPC786432:JPD786433 JYY786432:JYZ786433 KIU786432:KIV786433 KSQ786432:KSR786433 LCM786432:LCN786433 LMI786432:LMJ786433 LWE786432:LWF786433 MGA786432:MGB786433 MPW786432:MPX786433 MZS786432:MZT786433 NJO786432:NJP786433 NTK786432:NTL786433 ODG786432:ODH786433 ONC786432:OND786433 OWY786432:OWZ786433 PGU786432:PGV786433 PQQ786432:PQR786433 QAM786432:QAN786433 QKI786432:QKJ786433 QUE786432:QUF786433 REA786432:REB786433 RNW786432:RNX786433 RXS786432:RXT786433 SHO786432:SHP786433 SRK786432:SRL786433 TBG786432:TBH786433 TLC786432:TLD786433 TUY786432:TUZ786433 UEU786432:UEV786433 UOQ786432:UOR786433 UYM786432:UYN786433 VII786432:VIJ786433 VSE786432:VSF786433 WCA786432:WCB786433 WLW786432:WLX786433 WVS786432:WVT786433 I851968:J851969 JG851968:JH851969 TC851968:TD851969 ACY851968:ACZ851969 AMU851968:AMV851969 AWQ851968:AWR851969 BGM851968:BGN851969 BQI851968:BQJ851969 CAE851968:CAF851969 CKA851968:CKB851969 CTW851968:CTX851969 DDS851968:DDT851969 DNO851968:DNP851969 DXK851968:DXL851969 EHG851968:EHH851969 ERC851968:ERD851969 FAY851968:FAZ851969 FKU851968:FKV851969 FUQ851968:FUR851969 GEM851968:GEN851969 GOI851968:GOJ851969 GYE851968:GYF851969 HIA851968:HIB851969 HRW851968:HRX851969 IBS851968:IBT851969 ILO851968:ILP851969 IVK851968:IVL851969 JFG851968:JFH851969 JPC851968:JPD851969 JYY851968:JYZ851969 KIU851968:KIV851969 KSQ851968:KSR851969 LCM851968:LCN851969 LMI851968:LMJ851969 LWE851968:LWF851969 MGA851968:MGB851969 MPW851968:MPX851969 MZS851968:MZT851969 NJO851968:NJP851969 NTK851968:NTL851969 ODG851968:ODH851969 ONC851968:OND851969 OWY851968:OWZ851969 PGU851968:PGV851969 PQQ851968:PQR851969 QAM851968:QAN851969 QKI851968:QKJ851969 QUE851968:QUF851969 REA851968:REB851969 RNW851968:RNX851969 RXS851968:RXT851969 SHO851968:SHP851969 SRK851968:SRL851969 TBG851968:TBH851969 TLC851968:TLD851969 TUY851968:TUZ851969 UEU851968:UEV851969 UOQ851968:UOR851969 UYM851968:UYN851969 VII851968:VIJ851969 VSE851968:VSF851969 WCA851968:WCB851969 WLW851968:WLX851969 WVS851968:WVT851969 I917504:J917505 JG917504:JH917505 TC917504:TD917505 ACY917504:ACZ917505 AMU917504:AMV917505 AWQ917504:AWR917505 BGM917504:BGN917505 BQI917504:BQJ917505 CAE917504:CAF917505 CKA917504:CKB917505 CTW917504:CTX917505 DDS917504:DDT917505 DNO917504:DNP917505 DXK917504:DXL917505 EHG917504:EHH917505 ERC917504:ERD917505 FAY917504:FAZ917505 FKU917504:FKV917505 FUQ917504:FUR917505 GEM917504:GEN917505 GOI917504:GOJ917505 GYE917504:GYF917505 HIA917504:HIB917505 HRW917504:HRX917505 IBS917504:IBT917505 ILO917504:ILP917505 IVK917504:IVL917505 JFG917504:JFH917505 JPC917504:JPD917505 JYY917504:JYZ917505 KIU917504:KIV917505 KSQ917504:KSR917505 LCM917504:LCN917505 LMI917504:LMJ917505 LWE917504:LWF917505 MGA917504:MGB917505 MPW917504:MPX917505 MZS917504:MZT917505 NJO917504:NJP917505 NTK917504:NTL917505 ODG917504:ODH917505 ONC917504:OND917505 OWY917504:OWZ917505 PGU917504:PGV917505 PQQ917504:PQR917505 QAM917504:QAN917505 QKI917504:QKJ917505 QUE917504:QUF917505 REA917504:REB917505 RNW917504:RNX917505 RXS917504:RXT917505 SHO917504:SHP917505 SRK917504:SRL917505 TBG917504:TBH917505 TLC917504:TLD917505 TUY917504:TUZ917505 UEU917504:UEV917505 UOQ917504:UOR917505 UYM917504:UYN917505 VII917504:VIJ917505 VSE917504:VSF917505 WCA917504:WCB917505 WLW917504:WLX917505 WVS917504:WVT917505 I983040:J983041 JG983040:JH983041 TC983040:TD983041 ACY983040:ACZ983041 AMU983040:AMV983041 AWQ983040:AWR983041 BGM983040:BGN983041 BQI983040:BQJ983041 CAE983040:CAF983041 CKA983040:CKB983041 CTW983040:CTX983041 DDS983040:DDT983041 DNO983040:DNP983041 DXK983040:DXL983041 EHG983040:EHH983041 ERC983040:ERD983041 FAY983040:FAZ983041 FKU983040:FKV983041 FUQ983040:FUR983041 GEM983040:GEN983041 GOI983040:GOJ983041 GYE983040:GYF983041 HIA983040:HIB983041 HRW983040:HRX983041 IBS983040:IBT983041 ILO983040:ILP983041 IVK983040:IVL983041 JFG983040:JFH983041 JPC983040:JPD983041 JYY983040:JYZ983041 KIU983040:KIV983041 KSQ983040:KSR983041 LCM983040:LCN983041 LMI983040:LMJ983041 LWE983040:LWF983041 MGA983040:MGB983041 MPW983040:MPX983041 MZS983040:MZT983041 NJO983040:NJP983041 NTK983040:NTL983041 ODG983040:ODH983041 ONC983040:OND983041 OWY983040:OWZ983041 PGU983040:PGV983041 PQQ983040:PQR983041 QAM983040:QAN983041 QKI983040:QKJ983041 QUE983040:QUF983041 REA983040:REB983041 RNW983040:RNX983041 RXS983040:RXT983041 SHO983040:SHP983041 SRK983040:SRL983041 TBG983040:TBH983041 TLC983040:TLD983041 TUY983040:TUZ983041 UEU983040:UEV983041 UOQ983040:UOR983041 UYM983040:UYN983041 VII983040:VIJ983041 VSE983040:VSF983041 WCA983040:WCB983041 WLW983040:WLX983041 WVS983040:WVT983041 P6:X6" xr:uid="{00000000-0002-0000-0500-000001000000}">
      <formula1>0</formula1>
    </dataValidation>
    <dataValidation type="whole" operator="notEqual" allowBlank="1" showInputMessage="1" showErrorMessage="1" errorTitle="Pogrešan unos" error="Mogu se unijeti samo cjelobrojne vrijednosti." sqref="I65520:J65528 JG65520:JH65528 TC65520:TD65528 ACY65520:ACZ65528 AMU65520:AMV65528 AWQ65520:AWR65528 BGM65520:BGN65528 BQI65520:BQJ65528 CAE65520:CAF65528 CKA65520:CKB65528 CTW65520:CTX65528 DDS65520:DDT65528 DNO65520:DNP65528 DXK65520:DXL65528 EHG65520:EHH65528 ERC65520:ERD65528 FAY65520:FAZ65528 FKU65520:FKV65528 FUQ65520:FUR65528 GEM65520:GEN65528 GOI65520:GOJ65528 GYE65520:GYF65528 HIA65520:HIB65528 HRW65520:HRX65528 IBS65520:IBT65528 ILO65520:ILP65528 IVK65520:IVL65528 JFG65520:JFH65528 JPC65520:JPD65528 JYY65520:JYZ65528 KIU65520:KIV65528 KSQ65520:KSR65528 LCM65520:LCN65528 LMI65520:LMJ65528 LWE65520:LWF65528 MGA65520:MGB65528 MPW65520:MPX65528 MZS65520:MZT65528 NJO65520:NJP65528 NTK65520:NTL65528 ODG65520:ODH65528 ONC65520:OND65528 OWY65520:OWZ65528 PGU65520:PGV65528 PQQ65520:PQR65528 QAM65520:QAN65528 QKI65520:QKJ65528 QUE65520:QUF65528 REA65520:REB65528 RNW65520:RNX65528 RXS65520:RXT65528 SHO65520:SHP65528 SRK65520:SRL65528 TBG65520:TBH65528 TLC65520:TLD65528 TUY65520:TUZ65528 UEU65520:UEV65528 UOQ65520:UOR65528 UYM65520:UYN65528 VII65520:VIJ65528 VSE65520:VSF65528 WCA65520:WCB65528 WLW65520:WLX65528 WVS65520:WVT65528 I131056:J131064 JG131056:JH131064 TC131056:TD131064 ACY131056:ACZ131064 AMU131056:AMV131064 AWQ131056:AWR131064 BGM131056:BGN131064 BQI131056:BQJ131064 CAE131056:CAF131064 CKA131056:CKB131064 CTW131056:CTX131064 DDS131056:DDT131064 DNO131056:DNP131064 DXK131056:DXL131064 EHG131056:EHH131064 ERC131056:ERD131064 FAY131056:FAZ131064 FKU131056:FKV131064 FUQ131056:FUR131064 GEM131056:GEN131064 GOI131056:GOJ131064 GYE131056:GYF131064 HIA131056:HIB131064 HRW131056:HRX131064 IBS131056:IBT131064 ILO131056:ILP131064 IVK131056:IVL131064 JFG131056:JFH131064 JPC131056:JPD131064 JYY131056:JYZ131064 KIU131056:KIV131064 KSQ131056:KSR131064 LCM131056:LCN131064 LMI131056:LMJ131064 LWE131056:LWF131064 MGA131056:MGB131064 MPW131056:MPX131064 MZS131056:MZT131064 NJO131056:NJP131064 NTK131056:NTL131064 ODG131056:ODH131064 ONC131056:OND131064 OWY131056:OWZ131064 PGU131056:PGV131064 PQQ131056:PQR131064 QAM131056:QAN131064 QKI131056:QKJ131064 QUE131056:QUF131064 REA131056:REB131064 RNW131056:RNX131064 RXS131056:RXT131064 SHO131056:SHP131064 SRK131056:SRL131064 TBG131056:TBH131064 TLC131056:TLD131064 TUY131056:TUZ131064 UEU131056:UEV131064 UOQ131056:UOR131064 UYM131056:UYN131064 VII131056:VIJ131064 VSE131056:VSF131064 WCA131056:WCB131064 WLW131056:WLX131064 WVS131056:WVT131064 I196592:J196600 JG196592:JH196600 TC196592:TD196600 ACY196592:ACZ196600 AMU196592:AMV196600 AWQ196592:AWR196600 BGM196592:BGN196600 BQI196592:BQJ196600 CAE196592:CAF196600 CKA196592:CKB196600 CTW196592:CTX196600 DDS196592:DDT196600 DNO196592:DNP196600 DXK196592:DXL196600 EHG196592:EHH196600 ERC196592:ERD196600 FAY196592:FAZ196600 FKU196592:FKV196600 FUQ196592:FUR196600 GEM196592:GEN196600 GOI196592:GOJ196600 GYE196592:GYF196600 HIA196592:HIB196600 HRW196592:HRX196600 IBS196592:IBT196600 ILO196592:ILP196600 IVK196592:IVL196600 JFG196592:JFH196600 JPC196592:JPD196600 JYY196592:JYZ196600 KIU196592:KIV196600 KSQ196592:KSR196600 LCM196592:LCN196600 LMI196592:LMJ196600 LWE196592:LWF196600 MGA196592:MGB196600 MPW196592:MPX196600 MZS196592:MZT196600 NJO196592:NJP196600 NTK196592:NTL196600 ODG196592:ODH196600 ONC196592:OND196600 OWY196592:OWZ196600 PGU196592:PGV196600 PQQ196592:PQR196600 QAM196592:QAN196600 QKI196592:QKJ196600 QUE196592:QUF196600 REA196592:REB196600 RNW196592:RNX196600 RXS196592:RXT196600 SHO196592:SHP196600 SRK196592:SRL196600 TBG196592:TBH196600 TLC196592:TLD196600 TUY196592:TUZ196600 UEU196592:UEV196600 UOQ196592:UOR196600 UYM196592:UYN196600 VII196592:VIJ196600 VSE196592:VSF196600 WCA196592:WCB196600 WLW196592:WLX196600 WVS196592:WVT196600 I262128:J262136 JG262128:JH262136 TC262128:TD262136 ACY262128:ACZ262136 AMU262128:AMV262136 AWQ262128:AWR262136 BGM262128:BGN262136 BQI262128:BQJ262136 CAE262128:CAF262136 CKA262128:CKB262136 CTW262128:CTX262136 DDS262128:DDT262136 DNO262128:DNP262136 DXK262128:DXL262136 EHG262128:EHH262136 ERC262128:ERD262136 FAY262128:FAZ262136 FKU262128:FKV262136 FUQ262128:FUR262136 GEM262128:GEN262136 GOI262128:GOJ262136 GYE262128:GYF262136 HIA262128:HIB262136 HRW262128:HRX262136 IBS262128:IBT262136 ILO262128:ILP262136 IVK262128:IVL262136 JFG262128:JFH262136 JPC262128:JPD262136 JYY262128:JYZ262136 KIU262128:KIV262136 KSQ262128:KSR262136 LCM262128:LCN262136 LMI262128:LMJ262136 LWE262128:LWF262136 MGA262128:MGB262136 MPW262128:MPX262136 MZS262128:MZT262136 NJO262128:NJP262136 NTK262128:NTL262136 ODG262128:ODH262136 ONC262128:OND262136 OWY262128:OWZ262136 PGU262128:PGV262136 PQQ262128:PQR262136 QAM262128:QAN262136 QKI262128:QKJ262136 QUE262128:QUF262136 REA262128:REB262136 RNW262128:RNX262136 RXS262128:RXT262136 SHO262128:SHP262136 SRK262128:SRL262136 TBG262128:TBH262136 TLC262128:TLD262136 TUY262128:TUZ262136 UEU262128:UEV262136 UOQ262128:UOR262136 UYM262128:UYN262136 VII262128:VIJ262136 VSE262128:VSF262136 WCA262128:WCB262136 WLW262128:WLX262136 WVS262128:WVT262136 I327664:J327672 JG327664:JH327672 TC327664:TD327672 ACY327664:ACZ327672 AMU327664:AMV327672 AWQ327664:AWR327672 BGM327664:BGN327672 BQI327664:BQJ327672 CAE327664:CAF327672 CKA327664:CKB327672 CTW327664:CTX327672 DDS327664:DDT327672 DNO327664:DNP327672 DXK327664:DXL327672 EHG327664:EHH327672 ERC327664:ERD327672 FAY327664:FAZ327672 FKU327664:FKV327672 FUQ327664:FUR327672 GEM327664:GEN327672 GOI327664:GOJ327672 GYE327664:GYF327672 HIA327664:HIB327672 HRW327664:HRX327672 IBS327664:IBT327672 ILO327664:ILP327672 IVK327664:IVL327672 JFG327664:JFH327672 JPC327664:JPD327672 JYY327664:JYZ327672 KIU327664:KIV327672 KSQ327664:KSR327672 LCM327664:LCN327672 LMI327664:LMJ327672 LWE327664:LWF327672 MGA327664:MGB327672 MPW327664:MPX327672 MZS327664:MZT327672 NJO327664:NJP327672 NTK327664:NTL327672 ODG327664:ODH327672 ONC327664:OND327672 OWY327664:OWZ327672 PGU327664:PGV327672 PQQ327664:PQR327672 QAM327664:QAN327672 QKI327664:QKJ327672 QUE327664:QUF327672 REA327664:REB327672 RNW327664:RNX327672 RXS327664:RXT327672 SHO327664:SHP327672 SRK327664:SRL327672 TBG327664:TBH327672 TLC327664:TLD327672 TUY327664:TUZ327672 UEU327664:UEV327672 UOQ327664:UOR327672 UYM327664:UYN327672 VII327664:VIJ327672 VSE327664:VSF327672 WCA327664:WCB327672 WLW327664:WLX327672 WVS327664:WVT327672 I393200:J393208 JG393200:JH393208 TC393200:TD393208 ACY393200:ACZ393208 AMU393200:AMV393208 AWQ393200:AWR393208 BGM393200:BGN393208 BQI393200:BQJ393208 CAE393200:CAF393208 CKA393200:CKB393208 CTW393200:CTX393208 DDS393200:DDT393208 DNO393200:DNP393208 DXK393200:DXL393208 EHG393200:EHH393208 ERC393200:ERD393208 FAY393200:FAZ393208 FKU393200:FKV393208 FUQ393200:FUR393208 GEM393200:GEN393208 GOI393200:GOJ393208 GYE393200:GYF393208 HIA393200:HIB393208 HRW393200:HRX393208 IBS393200:IBT393208 ILO393200:ILP393208 IVK393200:IVL393208 JFG393200:JFH393208 JPC393200:JPD393208 JYY393200:JYZ393208 KIU393200:KIV393208 KSQ393200:KSR393208 LCM393200:LCN393208 LMI393200:LMJ393208 LWE393200:LWF393208 MGA393200:MGB393208 MPW393200:MPX393208 MZS393200:MZT393208 NJO393200:NJP393208 NTK393200:NTL393208 ODG393200:ODH393208 ONC393200:OND393208 OWY393200:OWZ393208 PGU393200:PGV393208 PQQ393200:PQR393208 QAM393200:QAN393208 QKI393200:QKJ393208 QUE393200:QUF393208 REA393200:REB393208 RNW393200:RNX393208 RXS393200:RXT393208 SHO393200:SHP393208 SRK393200:SRL393208 TBG393200:TBH393208 TLC393200:TLD393208 TUY393200:TUZ393208 UEU393200:UEV393208 UOQ393200:UOR393208 UYM393200:UYN393208 VII393200:VIJ393208 VSE393200:VSF393208 WCA393200:WCB393208 WLW393200:WLX393208 WVS393200:WVT393208 I458736:J458744 JG458736:JH458744 TC458736:TD458744 ACY458736:ACZ458744 AMU458736:AMV458744 AWQ458736:AWR458744 BGM458736:BGN458744 BQI458736:BQJ458744 CAE458736:CAF458744 CKA458736:CKB458744 CTW458736:CTX458744 DDS458736:DDT458744 DNO458736:DNP458744 DXK458736:DXL458744 EHG458736:EHH458744 ERC458736:ERD458744 FAY458736:FAZ458744 FKU458736:FKV458744 FUQ458736:FUR458744 GEM458736:GEN458744 GOI458736:GOJ458744 GYE458736:GYF458744 HIA458736:HIB458744 HRW458736:HRX458744 IBS458736:IBT458744 ILO458736:ILP458744 IVK458736:IVL458744 JFG458736:JFH458744 JPC458736:JPD458744 JYY458736:JYZ458744 KIU458736:KIV458744 KSQ458736:KSR458744 LCM458736:LCN458744 LMI458736:LMJ458744 LWE458736:LWF458744 MGA458736:MGB458744 MPW458736:MPX458744 MZS458736:MZT458744 NJO458736:NJP458744 NTK458736:NTL458744 ODG458736:ODH458744 ONC458736:OND458744 OWY458736:OWZ458744 PGU458736:PGV458744 PQQ458736:PQR458744 QAM458736:QAN458744 QKI458736:QKJ458744 QUE458736:QUF458744 REA458736:REB458744 RNW458736:RNX458744 RXS458736:RXT458744 SHO458736:SHP458744 SRK458736:SRL458744 TBG458736:TBH458744 TLC458736:TLD458744 TUY458736:TUZ458744 UEU458736:UEV458744 UOQ458736:UOR458744 UYM458736:UYN458744 VII458736:VIJ458744 VSE458736:VSF458744 WCA458736:WCB458744 WLW458736:WLX458744 WVS458736:WVT458744 I524272:J524280 JG524272:JH524280 TC524272:TD524280 ACY524272:ACZ524280 AMU524272:AMV524280 AWQ524272:AWR524280 BGM524272:BGN524280 BQI524272:BQJ524280 CAE524272:CAF524280 CKA524272:CKB524280 CTW524272:CTX524280 DDS524272:DDT524280 DNO524272:DNP524280 DXK524272:DXL524280 EHG524272:EHH524280 ERC524272:ERD524280 FAY524272:FAZ524280 FKU524272:FKV524280 FUQ524272:FUR524280 GEM524272:GEN524280 GOI524272:GOJ524280 GYE524272:GYF524280 HIA524272:HIB524280 HRW524272:HRX524280 IBS524272:IBT524280 ILO524272:ILP524280 IVK524272:IVL524280 JFG524272:JFH524280 JPC524272:JPD524280 JYY524272:JYZ524280 KIU524272:KIV524280 KSQ524272:KSR524280 LCM524272:LCN524280 LMI524272:LMJ524280 LWE524272:LWF524280 MGA524272:MGB524280 MPW524272:MPX524280 MZS524272:MZT524280 NJO524272:NJP524280 NTK524272:NTL524280 ODG524272:ODH524280 ONC524272:OND524280 OWY524272:OWZ524280 PGU524272:PGV524280 PQQ524272:PQR524280 QAM524272:QAN524280 QKI524272:QKJ524280 QUE524272:QUF524280 REA524272:REB524280 RNW524272:RNX524280 RXS524272:RXT524280 SHO524272:SHP524280 SRK524272:SRL524280 TBG524272:TBH524280 TLC524272:TLD524280 TUY524272:TUZ524280 UEU524272:UEV524280 UOQ524272:UOR524280 UYM524272:UYN524280 VII524272:VIJ524280 VSE524272:VSF524280 WCA524272:WCB524280 WLW524272:WLX524280 WVS524272:WVT524280 I589808:J589816 JG589808:JH589816 TC589808:TD589816 ACY589808:ACZ589816 AMU589808:AMV589816 AWQ589808:AWR589816 BGM589808:BGN589816 BQI589808:BQJ589816 CAE589808:CAF589816 CKA589808:CKB589816 CTW589808:CTX589816 DDS589808:DDT589816 DNO589808:DNP589816 DXK589808:DXL589816 EHG589808:EHH589816 ERC589808:ERD589816 FAY589808:FAZ589816 FKU589808:FKV589816 FUQ589808:FUR589816 GEM589808:GEN589816 GOI589808:GOJ589816 GYE589808:GYF589816 HIA589808:HIB589816 HRW589808:HRX589816 IBS589808:IBT589816 ILO589808:ILP589816 IVK589808:IVL589816 JFG589808:JFH589816 JPC589808:JPD589816 JYY589808:JYZ589816 KIU589808:KIV589816 KSQ589808:KSR589816 LCM589808:LCN589816 LMI589808:LMJ589816 LWE589808:LWF589816 MGA589808:MGB589816 MPW589808:MPX589816 MZS589808:MZT589816 NJO589808:NJP589816 NTK589808:NTL589816 ODG589808:ODH589816 ONC589808:OND589816 OWY589808:OWZ589816 PGU589808:PGV589816 PQQ589808:PQR589816 QAM589808:QAN589816 QKI589808:QKJ589816 QUE589808:QUF589816 REA589808:REB589816 RNW589808:RNX589816 RXS589808:RXT589816 SHO589808:SHP589816 SRK589808:SRL589816 TBG589808:TBH589816 TLC589808:TLD589816 TUY589808:TUZ589816 UEU589808:UEV589816 UOQ589808:UOR589816 UYM589808:UYN589816 VII589808:VIJ589816 VSE589808:VSF589816 WCA589808:WCB589816 WLW589808:WLX589816 WVS589808:WVT589816 I655344:J655352 JG655344:JH655352 TC655344:TD655352 ACY655344:ACZ655352 AMU655344:AMV655352 AWQ655344:AWR655352 BGM655344:BGN655352 BQI655344:BQJ655352 CAE655344:CAF655352 CKA655344:CKB655352 CTW655344:CTX655352 DDS655344:DDT655352 DNO655344:DNP655352 DXK655344:DXL655352 EHG655344:EHH655352 ERC655344:ERD655352 FAY655344:FAZ655352 FKU655344:FKV655352 FUQ655344:FUR655352 GEM655344:GEN655352 GOI655344:GOJ655352 GYE655344:GYF655352 HIA655344:HIB655352 HRW655344:HRX655352 IBS655344:IBT655352 ILO655344:ILP655352 IVK655344:IVL655352 JFG655344:JFH655352 JPC655344:JPD655352 JYY655344:JYZ655352 KIU655344:KIV655352 KSQ655344:KSR655352 LCM655344:LCN655352 LMI655344:LMJ655352 LWE655344:LWF655352 MGA655344:MGB655352 MPW655344:MPX655352 MZS655344:MZT655352 NJO655344:NJP655352 NTK655344:NTL655352 ODG655344:ODH655352 ONC655344:OND655352 OWY655344:OWZ655352 PGU655344:PGV655352 PQQ655344:PQR655352 QAM655344:QAN655352 QKI655344:QKJ655352 QUE655344:QUF655352 REA655344:REB655352 RNW655344:RNX655352 RXS655344:RXT655352 SHO655344:SHP655352 SRK655344:SRL655352 TBG655344:TBH655352 TLC655344:TLD655352 TUY655344:TUZ655352 UEU655344:UEV655352 UOQ655344:UOR655352 UYM655344:UYN655352 VII655344:VIJ655352 VSE655344:VSF655352 WCA655344:WCB655352 WLW655344:WLX655352 WVS655344:WVT655352 I720880:J720888 JG720880:JH720888 TC720880:TD720888 ACY720880:ACZ720888 AMU720880:AMV720888 AWQ720880:AWR720888 BGM720880:BGN720888 BQI720880:BQJ720888 CAE720880:CAF720888 CKA720880:CKB720888 CTW720880:CTX720888 DDS720880:DDT720888 DNO720880:DNP720888 DXK720880:DXL720888 EHG720880:EHH720888 ERC720880:ERD720888 FAY720880:FAZ720888 FKU720880:FKV720888 FUQ720880:FUR720888 GEM720880:GEN720888 GOI720880:GOJ720888 GYE720880:GYF720888 HIA720880:HIB720888 HRW720880:HRX720888 IBS720880:IBT720888 ILO720880:ILP720888 IVK720880:IVL720888 JFG720880:JFH720888 JPC720880:JPD720888 JYY720880:JYZ720888 KIU720880:KIV720888 KSQ720880:KSR720888 LCM720880:LCN720888 LMI720880:LMJ720888 LWE720880:LWF720888 MGA720880:MGB720888 MPW720880:MPX720888 MZS720880:MZT720888 NJO720880:NJP720888 NTK720880:NTL720888 ODG720880:ODH720888 ONC720880:OND720888 OWY720880:OWZ720888 PGU720880:PGV720888 PQQ720880:PQR720888 QAM720880:QAN720888 QKI720880:QKJ720888 QUE720880:QUF720888 REA720880:REB720888 RNW720880:RNX720888 RXS720880:RXT720888 SHO720880:SHP720888 SRK720880:SRL720888 TBG720880:TBH720888 TLC720880:TLD720888 TUY720880:TUZ720888 UEU720880:UEV720888 UOQ720880:UOR720888 UYM720880:UYN720888 VII720880:VIJ720888 VSE720880:VSF720888 WCA720880:WCB720888 WLW720880:WLX720888 WVS720880:WVT720888 I786416:J786424 JG786416:JH786424 TC786416:TD786424 ACY786416:ACZ786424 AMU786416:AMV786424 AWQ786416:AWR786424 BGM786416:BGN786424 BQI786416:BQJ786424 CAE786416:CAF786424 CKA786416:CKB786424 CTW786416:CTX786424 DDS786416:DDT786424 DNO786416:DNP786424 DXK786416:DXL786424 EHG786416:EHH786424 ERC786416:ERD786424 FAY786416:FAZ786424 FKU786416:FKV786424 FUQ786416:FUR786424 GEM786416:GEN786424 GOI786416:GOJ786424 GYE786416:GYF786424 HIA786416:HIB786424 HRW786416:HRX786424 IBS786416:IBT786424 ILO786416:ILP786424 IVK786416:IVL786424 JFG786416:JFH786424 JPC786416:JPD786424 JYY786416:JYZ786424 KIU786416:KIV786424 KSQ786416:KSR786424 LCM786416:LCN786424 LMI786416:LMJ786424 LWE786416:LWF786424 MGA786416:MGB786424 MPW786416:MPX786424 MZS786416:MZT786424 NJO786416:NJP786424 NTK786416:NTL786424 ODG786416:ODH786424 ONC786416:OND786424 OWY786416:OWZ786424 PGU786416:PGV786424 PQQ786416:PQR786424 QAM786416:QAN786424 QKI786416:QKJ786424 QUE786416:QUF786424 REA786416:REB786424 RNW786416:RNX786424 RXS786416:RXT786424 SHO786416:SHP786424 SRK786416:SRL786424 TBG786416:TBH786424 TLC786416:TLD786424 TUY786416:TUZ786424 UEU786416:UEV786424 UOQ786416:UOR786424 UYM786416:UYN786424 VII786416:VIJ786424 VSE786416:VSF786424 WCA786416:WCB786424 WLW786416:WLX786424 WVS786416:WVT786424 I851952:J851960 JG851952:JH851960 TC851952:TD851960 ACY851952:ACZ851960 AMU851952:AMV851960 AWQ851952:AWR851960 BGM851952:BGN851960 BQI851952:BQJ851960 CAE851952:CAF851960 CKA851952:CKB851960 CTW851952:CTX851960 DDS851952:DDT851960 DNO851952:DNP851960 DXK851952:DXL851960 EHG851952:EHH851960 ERC851952:ERD851960 FAY851952:FAZ851960 FKU851952:FKV851960 FUQ851952:FUR851960 GEM851952:GEN851960 GOI851952:GOJ851960 GYE851952:GYF851960 HIA851952:HIB851960 HRW851952:HRX851960 IBS851952:IBT851960 ILO851952:ILP851960 IVK851952:IVL851960 JFG851952:JFH851960 JPC851952:JPD851960 JYY851952:JYZ851960 KIU851952:KIV851960 KSQ851952:KSR851960 LCM851952:LCN851960 LMI851952:LMJ851960 LWE851952:LWF851960 MGA851952:MGB851960 MPW851952:MPX851960 MZS851952:MZT851960 NJO851952:NJP851960 NTK851952:NTL851960 ODG851952:ODH851960 ONC851952:OND851960 OWY851952:OWZ851960 PGU851952:PGV851960 PQQ851952:PQR851960 QAM851952:QAN851960 QKI851952:QKJ851960 QUE851952:QUF851960 REA851952:REB851960 RNW851952:RNX851960 RXS851952:RXT851960 SHO851952:SHP851960 SRK851952:SRL851960 TBG851952:TBH851960 TLC851952:TLD851960 TUY851952:TUZ851960 UEU851952:UEV851960 UOQ851952:UOR851960 UYM851952:UYN851960 VII851952:VIJ851960 VSE851952:VSF851960 WCA851952:WCB851960 WLW851952:WLX851960 WVS851952:WVT851960 I917488:J917496 JG917488:JH917496 TC917488:TD917496 ACY917488:ACZ917496 AMU917488:AMV917496 AWQ917488:AWR917496 BGM917488:BGN917496 BQI917488:BQJ917496 CAE917488:CAF917496 CKA917488:CKB917496 CTW917488:CTX917496 DDS917488:DDT917496 DNO917488:DNP917496 DXK917488:DXL917496 EHG917488:EHH917496 ERC917488:ERD917496 FAY917488:FAZ917496 FKU917488:FKV917496 FUQ917488:FUR917496 GEM917488:GEN917496 GOI917488:GOJ917496 GYE917488:GYF917496 HIA917488:HIB917496 HRW917488:HRX917496 IBS917488:IBT917496 ILO917488:ILP917496 IVK917488:IVL917496 JFG917488:JFH917496 JPC917488:JPD917496 JYY917488:JYZ917496 KIU917488:KIV917496 KSQ917488:KSR917496 LCM917488:LCN917496 LMI917488:LMJ917496 LWE917488:LWF917496 MGA917488:MGB917496 MPW917488:MPX917496 MZS917488:MZT917496 NJO917488:NJP917496 NTK917488:NTL917496 ODG917488:ODH917496 ONC917488:OND917496 OWY917488:OWZ917496 PGU917488:PGV917496 PQQ917488:PQR917496 QAM917488:QAN917496 QKI917488:QKJ917496 QUE917488:QUF917496 REA917488:REB917496 RNW917488:RNX917496 RXS917488:RXT917496 SHO917488:SHP917496 SRK917488:SRL917496 TBG917488:TBH917496 TLC917488:TLD917496 TUY917488:TUZ917496 UEU917488:UEV917496 UOQ917488:UOR917496 UYM917488:UYN917496 VII917488:VIJ917496 VSE917488:VSF917496 WCA917488:WCB917496 WLW917488:WLX917496 WVS917488:WVT917496 I983024:J983032 JG983024:JH983032 TC983024:TD983032 ACY983024:ACZ983032 AMU983024:AMV983032 AWQ983024:AWR983032 BGM983024:BGN983032 BQI983024:BQJ983032 CAE983024:CAF983032 CKA983024:CKB983032 CTW983024:CTX983032 DDS983024:DDT983032 DNO983024:DNP983032 DXK983024:DXL983032 EHG983024:EHH983032 ERC983024:ERD983032 FAY983024:FAZ983032 FKU983024:FKV983032 FUQ983024:FUR983032 GEM983024:GEN983032 GOI983024:GOJ983032 GYE983024:GYF983032 HIA983024:HIB983032 HRW983024:HRX983032 IBS983024:IBT983032 ILO983024:ILP983032 IVK983024:IVL983032 JFG983024:JFH983032 JPC983024:JPD983032 JYY983024:JYZ983032 KIU983024:KIV983032 KSQ983024:KSR983032 LCM983024:LCN983032 LMI983024:LMJ983032 LWE983024:LWF983032 MGA983024:MGB983032 MPW983024:MPX983032 MZS983024:MZT983032 NJO983024:NJP983032 NTK983024:NTL983032 ODG983024:ODH983032 ONC983024:OND983032 OWY983024:OWZ983032 PGU983024:PGV983032 PQQ983024:PQR983032 QAM983024:QAN983032 QKI983024:QKJ983032 QUE983024:QUF983032 REA983024:REB983032 RNW983024:RNX983032 RXS983024:RXT983032 SHO983024:SHP983032 SRK983024:SRL983032 TBG983024:TBH983032 TLC983024:TLD983032 TUY983024:TUZ983032 UEU983024:UEV983032 UOQ983024:UOR983032 UYM983024:UYN983032 VII983024:VIJ983032 VSE983024:VSF983032 WCA983024:WCB983032 WLW983024:WLX983032 WVS983024:WVT983032 I65530:J65535 JG65530:JH65535 TC65530:TD65535 ACY65530:ACZ65535 AMU65530:AMV65535 AWQ65530:AWR65535 BGM65530:BGN65535 BQI65530:BQJ65535 CAE65530:CAF65535 CKA65530:CKB65535 CTW65530:CTX65535 DDS65530:DDT65535 DNO65530:DNP65535 DXK65530:DXL65535 EHG65530:EHH65535 ERC65530:ERD65535 FAY65530:FAZ65535 FKU65530:FKV65535 FUQ65530:FUR65535 GEM65530:GEN65535 GOI65530:GOJ65535 GYE65530:GYF65535 HIA65530:HIB65535 HRW65530:HRX65535 IBS65530:IBT65535 ILO65530:ILP65535 IVK65530:IVL65535 JFG65530:JFH65535 JPC65530:JPD65535 JYY65530:JYZ65535 KIU65530:KIV65535 KSQ65530:KSR65535 LCM65530:LCN65535 LMI65530:LMJ65535 LWE65530:LWF65535 MGA65530:MGB65535 MPW65530:MPX65535 MZS65530:MZT65535 NJO65530:NJP65535 NTK65530:NTL65535 ODG65530:ODH65535 ONC65530:OND65535 OWY65530:OWZ65535 PGU65530:PGV65535 PQQ65530:PQR65535 QAM65530:QAN65535 QKI65530:QKJ65535 QUE65530:QUF65535 REA65530:REB65535 RNW65530:RNX65535 RXS65530:RXT65535 SHO65530:SHP65535 SRK65530:SRL65535 TBG65530:TBH65535 TLC65530:TLD65535 TUY65530:TUZ65535 UEU65530:UEV65535 UOQ65530:UOR65535 UYM65530:UYN65535 VII65530:VIJ65535 VSE65530:VSF65535 WCA65530:WCB65535 WLW65530:WLX65535 WVS65530:WVT65535 I131066:J131071 JG131066:JH131071 TC131066:TD131071 ACY131066:ACZ131071 AMU131066:AMV131071 AWQ131066:AWR131071 BGM131066:BGN131071 BQI131066:BQJ131071 CAE131066:CAF131071 CKA131066:CKB131071 CTW131066:CTX131071 DDS131066:DDT131071 DNO131066:DNP131071 DXK131066:DXL131071 EHG131066:EHH131071 ERC131066:ERD131071 FAY131066:FAZ131071 FKU131066:FKV131071 FUQ131066:FUR131071 GEM131066:GEN131071 GOI131066:GOJ131071 GYE131066:GYF131071 HIA131066:HIB131071 HRW131066:HRX131071 IBS131066:IBT131071 ILO131066:ILP131071 IVK131066:IVL131071 JFG131066:JFH131071 JPC131066:JPD131071 JYY131066:JYZ131071 KIU131066:KIV131071 KSQ131066:KSR131071 LCM131066:LCN131071 LMI131066:LMJ131071 LWE131066:LWF131071 MGA131066:MGB131071 MPW131066:MPX131071 MZS131066:MZT131071 NJO131066:NJP131071 NTK131066:NTL131071 ODG131066:ODH131071 ONC131066:OND131071 OWY131066:OWZ131071 PGU131066:PGV131071 PQQ131066:PQR131071 QAM131066:QAN131071 QKI131066:QKJ131071 QUE131066:QUF131071 REA131066:REB131071 RNW131066:RNX131071 RXS131066:RXT131071 SHO131066:SHP131071 SRK131066:SRL131071 TBG131066:TBH131071 TLC131066:TLD131071 TUY131066:TUZ131071 UEU131066:UEV131071 UOQ131066:UOR131071 UYM131066:UYN131071 VII131066:VIJ131071 VSE131066:VSF131071 WCA131066:WCB131071 WLW131066:WLX131071 WVS131066:WVT131071 I196602:J196607 JG196602:JH196607 TC196602:TD196607 ACY196602:ACZ196607 AMU196602:AMV196607 AWQ196602:AWR196607 BGM196602:BGN196607 BQI196602:BQJ196607 CAE196602:CAF196607 CKA196602:CKB196607 CTW196602:CTX196607 DDS196602:DDT196607 DNO196602:DNP196607 DXK196602:DXL196607 EHG196602:EHH196607 ERC196602:ERD196607 FAY196602:FAZ196607 FKU196602:FKV196607 FUQ196602:FUR196607 GEM196602:GEN196607 GOI196602:GOJ196607 GYE196602:GYF196607 HIA196602:HIB196607 HRW196602:HRX196607 IBS196602:IBT196607 ILO196602:ILP196607 IVK196602:IVL196607 JFG196602:JFH196607 JPC196602:JPD196607 JYY196602:JYZ196607 KIU196602:KIV196607 KSQ196602:KSR196607 LCM196602:LCN196607 LMI196602:LMJ196607 LWE196602:LWF196607 MGA196602:MGB196607 MPW196602:MPX196607 MZS196602:MZT196607 NJO196602:NJP196607 NTK196602:NTL196607 ODG196602:ODH196607 ONC196602:OND196607 OWY196602:OWZ196607 PGU196602:PGV196607 PQQ196602:PQR196607 QAM196602:QAN196607 QKI196602:QKJ196607 QUE196602:QUF196607 REA196602:REB196607 RNW196602:RNX196607 RXS196602:RXT196607 SHO196602:SHP196607 SRK196602:SRL196607 TBG196602:TBH196607 TLC196602:TLD196607 TUY196602:TUZ196607 UEU196602:UEV196607 UOQ196602:UOR196607 UYM196602:UYN196607 VII196602:VIJ196607 VSE196602:VSF196607 WCA196602:WCB196607 WLW196602:WLX196607 WVS196602:WVT196607 I262138:J262143 JG262138:JH262143 TC262138:TD262143 ACY262138:ACZ262143 AMU262138:AMV262143 AWQ262138:AWR262143 BGM262138:BGN262143 BQI262138:BQJ262143 CAE262138:CAF262143 CKA262138:CKB262143 CTW262138:CTX262143 DDS262138:DDT262143 DNO262138:DNP262143 DXK262138:DXL262143 EHG262138:EHH262143 ERC262138:ERD262143 FAY262138:FAZ262143 FKU262138:FKV262143 FUQ262138:FUR262143 GEM262138:GEN262143 GOI262138:GOJ262143 GYE262138:GYF262143 HIA262138:HIB262143 HRW262138:HRX262143 IBS262138:IBT262143 ILO262138:ILP262143 IVK262138:IVL262143 JFG262138:JFH262143 JPC262138:JPD262143 JYY262138:JYZ262143 KIU262138:KIV262143 KSQ262138:KSR262143 LCM262138:LCN262143 LMI262138:LMJ262143 LWE262138:LWF262143 MGA262138:MGB262143 MPW262138:MPX262143 MZS262138:MZT262143 NJO262138:NJP262143 NTK262138:NTL262143 ODG262138:ODH262143 ONC262138:OND262143 OWY262138:OWZ262143 PGU262138:PGV262143 PQQ262138:PQR262143 QAM262138:QAN262143 QKI262138:QKJ262143 QUE262138:QUF262143 REA262138:REB262143 RNW262138:RNX262143 RXS262138:RXT262143 SHO262138:SHP262143 SRK262138:SRL262143 TBG262138:TBH262143 TLC262138:TLD262143 TUY262138:TUZ262143 UEU262138:UEV262143 UOQ262138:UOR262143 UYM262138:UYN262143 VII262138:VIJ262143 VSE262138:VSF262143 WCA262138:WCB262143 WLW262138:WLX262143 WVS262138:WVT262143 I327674:J327679 JG327674:JH327679 TC327674:TD327679 ACY327674:ACZ327679 AMU327674:AMV327679 AWQ327674:AWR327679 BGM327674:BGN327679 BQI327674:BQJ327679 CAE327674:CAF327679 CKA327674:CKB327679 CTW327674:CTX327679 DDS327674:DDT327679 DNO327674:DNP327679 DXK327674:DXL327679 EHG327674:EHH327679 ERC327674:ERD327679 FAY327674:FAZ327679 FKU327674:FKV327679 FUQ327674:FUR327679 GEM327674:GEN327679 GOI327674:GOJ327679 GYE327674:GYF327679 HIA327674:HIB327679 HRW327674:HRX327679 IBS327674:IBT327679 ILO327674:ILP327679 IVK327674:IVL327679 JFG327674:JFH327679 JPC327674:JPD327679 JYY327674:JYZ327679 KIU327674:KIV327679 KSQ327674:KSR327679 LCM327674:LCN327679 LMI327674:LMJ327679 LWE327674:LWF327679 MGA327674:MGB327679 MPW327674:MPX327679 MZS327674:MZT327679 NJO327674:NJP327679 NTK327674:NTL327679 ODG327674:ODH327679 ONC327674:OND327679 OWY327674:OWZ327679 PGU327674:PGV327679 PQQ327674:PQR327679 QAM327674:QAN327679 QKI327674:QKJ327679 QUE327674:QUF327679 REA327674:REB327679 RNW327674:RNX327679 RXS327674:RXT327679 SHO327674:SHP327679 SRK327674:SRL327679 TBG327674:TBH327679 TLC327674:TLD327679 TUY327674:TUZ327679 UEU327674:UEV327679 UOQ327674:UOR327679 UYM327674:UYN327679 VII327674:VIJ327679 VSE327674:VSF327679 WCA327674:WCB327679 WLW327674:WLX327679 WVS327674:WVT327679 I393210:J393215 JG393210:JH393215 TC393210:TD393215 ACY393210:ACZ393215 AMU393210:AMV393215 AWQ393210:AWR393215 BGM393210:BGN393215 BQI393210:BQJ393215 CAE393210:CAF393215 CKA393210:CKB393215 CTW393210:CTX393215 DDS393210:DDT393215 DNO393210:DNP393215 DXK393210:DXL393215 EHG393210:EHH393215 ERC393210:ERD393215 FAY393210:FAZ393215 FKU393210:FKV393215 FUQ393210:FUR393215 GEM393210:GEN393215 GOI393210:GOJ393215 GYE393210:GYF393215 HIA393210:HIB393215 HRW393210:HRX393215 IBS393210:IBT393215 ILO393210:ILP393215 IVK393210:IVL393215 JFG393210:JFH393215 JPC393210:JPD393215 JYY393210:JYZ393215 KIU393210:KIV393215 KSQ393210:KSR393215 LCM393210:LCN393215 LMI393210:LMJ393215 LWE393210:LWF393215 MGA393210:MGB393215 MPW393210:MPX393215 MZS393210:MZT393215 NJO393210:NJP393215 NTK393210:NTL393215 ODG393210:ODH393215 ONC393210:OND393215 OWY393210:OWZ393215 PGU393210:PGV393215 PQQ393210:PQR393215 QAM393210:QAN393215 QKI393210:QKJ393215 QUE393210:QUF393215 REA393210:REB393215 RNW393210:RNX393215 RXS393210:RXT393215 SHO393210:SHP393215 SRK393210:SRL393215 TBG393210:TBH393215 TLC393210:TLD393215 TUY393210:TUZ393215 UEU393210:UEV393215 UOQ393210:UOR393215 UYM393210:UYN393215 VII393210:VIJ393215 VSE393210:VSF393215 WCA393210:WCB393215 WLW393210:WLX393215 WVS393210:WVT393215 I458746:J458751 JG458746:JH458751 TC458746:TD458751 ACY458746:ACZ458751 AMU458746:AMV458751 AWQ458746:AWR458751 BGM458746:BGN458751 BQI458746:BQJ458751 CAE458746:CAF458751 CKA458746:CKB458751 CTW458746:CTX458751 DDS458746:DDT458751 DNO458746:DNP458751 DXK458746:DXL458751 EHG458746:EHH458751 ERC458746:ERD458751 FAY458746:FAZ458751 FKU458746:FKV458751 FUQ458746:FUR458751 GEM458746:GEN458751 GOI458746:GOJ458751 GYE458746:GYF458751 HIA458746:HIB458751 HRW458746:HRX458751 IBS458746:IBT458751 ILO458746:ILP458751 IVK458746:IVL458751 JFG458746:JFH458751 JPC458746:JPD458751 JYY458746:JYZ458751 KIU458746:KIV458751 KSQ458746:KSR458751 LCM458746:LCN458751 LMI458746:LMJ458751 LWE458746:LWF458751 MGA458746:MGB458751 MPW458746:MPX458751 MZS458746:MZT458751 NJO458746:NJP458751 NTK458746:NTL458751 ODG458746:ODH458751 ONC458746:OND458751 OWY458746:OWZ458751 PGU458746:PGV458751 PQQ458746:PQR458751 QAM458746:QAN458751 QKI458746:QKJ458751 QUE458746:QUF458751 REA458746:REB458751 RNW458746:RNX458751 RXS458746:RXT458751 SHO458746:SHP458751 SRK458746:SRL458751 TBG458746:TBH458751 TLC458746:TLD458751 TUY458746:TUZ458751 UEU458746:UEV458751 UOQ458746:UOR458751 UYM458746:UYN458751 VII458746:VIJ458751 VSE458746:VSF458751 WCA458746:WCB458751 WLW458746:WLX458751 WVS458746:WVT458751 I524282:J524287 JG524282:JH524287 TC524282:TD524287 ACY524282:ACZ524287 AMU524282:AMV524287 AWQ524282:AWR524287 BGM524282:BGN524287 BQI524282:BQJ524287 CAE524282:CAF524287 CKA524282:CKB524287 CTW524282:CTX524287 DDS524282:DDT524287 DNO524282:DNP524287 DXK524282:DXL524287 EHG524282:EHH524287 ERC524282:ERD524287 FAY524282:FAZ524287 FKU524282:FKV524287 FUQ524282:FUR524287 GEM524282:GEN524287 GOI524282:GOJ524287 GYE524282:GYF524287 HIA524282:HIB524287 HRW524282:HRX524287 IBS524282:IBT524287 ILO524282:ILP524287 IVK524282:IVL524287 JFG524282:JFH524287 JPC524282:JPD524287 JYY524282:JYZ524287 KIU524282:KIV524287 KSQ524282:KSR524287 LCM524282:LCN524287 LMI524282:LMJ524287 LWE524282:LWF524287 MGA524282:MGB524287 MPW524282:MPX524287 MZS524282:MZT524287 NJO524282:NJP524287 NTK524282:NTL524287 ODG524282:ODH524287 ONC524282:OND524287 OWY524282:OWZ524287 PGU524282:PGV524287 PQQ524282:PQR524287 QAM524282:QAN524287 QKI524282:QKJ524287 QUE524282:QUF524287 REA524282:REB524287 RNW524282:RNX524287 RXS524282:RXT524287 SHO524282:SHP524287 SRK524282:SRL524287 TBG524282:TBH524287 TLC524282:TLD524287 TUY524282:TUZ524287 UEU524282:UEV524287 UOQ524282:UOR524287 UYM524282:UYN524287 VII524282:VIJ524287 VSE524282:VSF524287 WCA524282:WCB524287 WLW524282:WLX524287 WVS524282:WVT524287 I589818:J589823 JG589818:JH589823 TC589818:TD589823 ACY589818:ACZ589823 AMU589818:AMV589823 AWQ589818:AWR589823 BGM589818:BGN589823 BQI589818:BQJ589823 CAE589818:CAF589823 CKA589818:CKB589823 CTW589818:CTX589823 DDS589818:DDT589823 DNO589818:DNP589823 DXK589818:DXL589823 EHG589818:EHH589823 ERC589818:ERD589823 FAY589818:FAZ589823 FKU589818:FKV589823 FUQ589818:FUR589823 GEM589818:GEN589823 GOI589818:GOJ589823 GYE589818:GYF589823 HIA589818:HIB589823 HRW589818:HRX589823 IBS589818:IBT589823 ILO589818:ILP589823 IVK589818:IVL589823 JFG589818:JFH589823 JPC589818:JPD589823 JYY589818:JYZ589823 KIU589818:KIV589823 KSQ589818:KSR589823 LCM589818:LCN589823 LMI589818:LMJ589823 LWE589818:LWF589823 MGA589818:MGB589823 MPW589818:MPX589823 MZS589818:MZT589823 NJO589818:NJP589823 NTK589818:NTL589823 ODG589818:ODH589823 ONC589818:OND589823 OWY589818:OWZ589823 PGU589818:PGV589823 PQQ589818:PQR589823 QAM589818:QAN589823 QKI589818:QKJ589823 QUE589818:QUF589823 REA589818:REB589823 RNW589818:RNX589823 RXS589818:RXT589823 SHO589818:SHP589823 SRK589818:SRL589823 TBG589818:TBH589823 TLC589818:TLD589823 TUY589818:TUZ589823 UEU589818:UEV589823 UOQ589818:UOR589823 UYM589818:UYN589823 VII589818:VIJ589823 VSE589818:VSF589823 WCA589818:WCB589823 WLW589818:WLX589823 WVS589818:WVT589823 I655354:J655359 JG655354:JH655359 TC655354:TD655359 ACY655354:ACZ655359 AMU655354:AMV655359 AWQ655354:AWR655359 BGM655354:BGN655359 BQI655354:BQJ655359 CAE655354:CAF655359 CKA655354:CKB655359 CTW655354:CTX655359 DDS655354:DDT655359 DNO655354:DNP655359 DXK655354:DXL655359 EHG655354:EHH655359 ERC655354:ERD655359 FAY655354:FAZ655359 FKU655354:FKV655359 FUQ655354:FUR655359 GEM655354:GEN655359 GOI655354:GOJ655359 GYE655354:GYF655359 HIA655354:HIB655359 HRW655354:HRX655359 IBS655354:IBT655359 ILO655354:ILP655359 IVK655354:IVL655359 JFG655354:JFH655359 JPC655354:JPD655359 JYY655354:JYZ655359 KIU655354:KIV655359 KSQ655354:KSR655359 LCM655354:LCN655359 LMI655354:LMJ655359 LWE655354:LWF655359 MGA655354:MGB655359 MPW655354:MPX655359 MZS655354:MZT655359 NJO655354:NJP655359 NTK655354:NTL655359 ODG655354:ODH655359 ONC655354:OND655359 OWY655354:OWZ655359 PGU655354:PGV655359 PQQ655354:PQR655359 QAM655354:QAN655359 QKI655354:QKJ655359 QUE655354:QUF655359 REA655354:REB655359 RNW655354:RNX655359 RXS655354:RXT655359 SHO655354:SHP655359 SRK655354:SRL655359 TBG655354:TBH655359 TLC655354:TLD655359 TUY655354:TUZ655359 UEU655354:UEV655359 UOQ655354:UOR655359 UYM655354:UYN655359 VII655354:VIJ655359 VSE655354:VSF655359 WCA655354:WCB655359 WLW655354:WLX655359 WVS655354:WVT655359 I720890:J720895 JG720890:JH720895 TC720890:TD720895 ACY720890:ACZ720895 AMU720890:AMV720895 AWQ720890:AWR720895 BGM720890:BGN720895 BQI720890:BQJ720895 CAE720890:CAF720895 CKA720890:CKB720895 CTW720890:CTX720895 DDS720890:DDT720895 DNO720890:DNP720895 DXK720890:DXL720895 EHG720890:EHH720895 ERC720890:ERD720895 FAY720890:FAZ720895 FKU720890:FKV720895 FUQ720890:FUR720895 GEM720890:GEN720895 GOI720890:GOJ720895 GYE720890:GYF720895 HIA720890:HIB720895 HRW720890:HRX720895 IBS720890:IBT720895 ILO720890:ILP720895 IVK720890:IVL720895 JFG720890:JFH720895 JPC720890:JPD720895 JYY720890:JYZ720895 KIU720890:KIV720895 KSQ720890:KSR720895 LCM720890:LCN720895 LMI720890:LMJ720895 LWE720890:LWF720895 MGA720890:MGB720895 MPW720890:MPX720895 MZS720890:MZT720895 NJO720890:NJP720895 NTK720890:NTL720895 ODG720890:ODH720895 ONC720890:OND720895 OWY720890:OWZ720895 PGU720890:PGV720895 PQQ720890:PQR720895 QAM720890:QAN720895 QKI720890:QKJ720895 QUE720890:QUF720895 REA720890:REB720895 RNW720890:RNX720895 RXS720890:RXT720895 SHO720890:SHP720895 SRK720890:SRL720895 TBG720890:TBH720895 TLC720890:TLD720895 TUY720890:TUZ720895 UEU720890:UEV720895 UOQ720890:UOR720895 UYM720890:UYN720895 VII720890:VIJ720895 VSE720890:VSF720895 WCA720890:WCB720895 WLW720890:WLX720895 WVS720890:WVT720895 I786426:J786431 JG786426:JH786431 TC786426:TD786431 ACY786426:ACZ786431 AMU786426:AMV786431 AWQ786426:AWR786431 BGM786426:BGN786431 BQI786426:BQJ786431 CAE786426:CAF786431 CKA786426:CKB786431 CTW786426:CTX786431 DDS786426:DDT786431 DNO786426:DNP786431 DXK786426:DXL786431 EHG786426:EHH786431 ERC786426:ERD786431 FAY786426:FAZ786431 FKU786426:FKV786431 FUQ786426:FUR786431 GEM786426:GEN786431 GOI786426:GOJ786431 GYE786426:GYF786431 HIA786426:HIB786431 HRW786426:HRX786431 IBS786426:IBT786431 ILO786426:ILP786431 IVK786426:IVL786431 JFG786426:JFH786431 JPC786426:JPD786431 JYY786426:JYZ786431 KIU786426:KIV786431 KSQ786426:KSR786431 LCM786426:LCN786431 LMI786426:LMJ786431 LWE786426:LWF786431 MGA786426:MGB786431 MPW786426:MPX786431 MZS786426:MZT786431 NJO786426:NJP786431 NTK786426:NTL786431 ODG786426:ODH786431 ONC786426:OND786431 OWY786426:OWZ786431 PGU786426:PGV786431 PQQ786426:PQR786431 QAM786426:QAN786431 QKI786426:QKJ786431 QUE786426:QUF786431 REA786426:REB786431 RNW786426:RNX786431 RXS786426:RXT786431 SHO786426:SHP786431 SRK786426:SRL786431 TBG786426:TBH786431 TLC786426:TLD786431 TUY786426:TUZ786431 UEU786426:UEV786431 UOQ786426:UOR786431 UYM786426:UYN786431 VII786426:VIJ786431 VSE786426:VSF786431 WCA786426:WCB786431 WLW786426:WLX786431 WVS786426:WVT786431 I851962:J851967 JG851962:JH851967 TC851962:TD851967 ACY851962:ACZ851967 AMU851962:AMV851967 AWQ851962:AWR851967 BGM851962:BGN851967 BQI851962:BQJ851967 CAE851962:CAF851967 CKA851962:CKB851967 CTW851962:CTX851967 DDS851962:DDT851967 DNO851962:DNP851967 DXK851962:DXL851967 EHG851962:EHH851967 ERC851962:ERD851967 FAY851962:FAZ851967 FKU851962:FKV851967 FUQ851962:FUR851967 GEM851962:GEN851967 GOI851962:GOJ851967 GYE851962:GYF851967 HIA851962:HIB851967 HRW851962:HRX851967 IBS851962:IBT851967 ILO851962:ILP851967 IVK851962:IVL851967 JFG851962:JFH851967 JPC851962:JPD851967 JYY851962:JYZ851967 KIU851962:KIV851967 KSQ851962:KSR851967 LCM851962:LCN851967 LMI851962:LMJ851967 LWE851962:LWF851967 MGA851962:MGB851967 MPW851962:MPX851967 MZS851962:MZT851967 NJO851962:NJP851967 NTK851962:NTL851967 ODG851962:ODH851967 ONC851962:OND851967 OWY851962:OWZ851967 PGU851962:PGV851967 PQQ851962:PQR851967 QAM851962:QAN851967 QKI851962:QKJ851967 QUE851962:QUF851967 REA851962:REB851967 RNW851962:RNX851967 RXS851962:RXT851967 SHO851962:SHP851967 SRK851962:SRL851967 TBG851962:TBH851967 TLC851962:TLD851967 TUY851962:TUZ851967 UEU851962:UEV851967 UOQ851962:UOR851967 UYM851962:UYN851967 VII851962:VIJ851967 VSE851962:VSF851967 WCA851962:WCB851967 WLW851962:WLX851967 WVS851962:WVT851967 I917498:J917503 JG917498:JH917503 TC917498:TD917503 ACY917498:ACZ917503 AMU917498:AMV917503 AWQ917498:AWR917503 BGM917498:BGN917503 BQI917498:BQJ917503 CAE917498:CAF917503 CKA917498:CKB917503 CTW917498:CTX917503 DDS917498:DDT917503 DNO917498:DNP917503 DXK917498:DXL917503 EHG917498:EHH917503 ERC917498:ERD917503 FAY917498:FAZ917503 FKU917498:FKV917503 FUQ917498:FUR917503 GEM917498:GEN917503 GOI917498:GOJ917503 GYE917498:GYF917503 HIA917498:HIB917503 HRW917498:HRX917503 IBS917498:IBT917503 ILO917498:ILP917503 IVK917498:IVL917503 JFG917498:JFH917503 JPC917498:JPD917503 JYY917498:JYZ917503 KIU917498:KIV917503 KSQ917498:KSR917503 LCM917498:LCN917503 LMI917498:LMJ917503 LWE917498:LWF917503 MGA917498:MGB917503 MPW917498:MPX917503 MZS917498:MZT917503 NJO917498:NJP917503 NTK917498:NTL917503 ODG917498:ODH917503 ONC917498:OND917503 OWY917498:OWZ917503 PGU917498:PGV917503 PQQ917498:PQR917503 QAM917498:QAN917503 QKI917498:QKJ917503 QUE917498:QUF917503 REA917498:REB917503 RNW917498:RNX917503 RXS917498:RXT917503 SHO917498:SHP917503 SRK917498:SRL917503 TBG917498:TBH917503 TLC917498:TLD917503 TUY917498:TUZ917503 UEU917498:UEV917503 UOQ917498:UOR917503 UYM917498:UYN917503 VII917498:VIJ917503 VSE917498:VSF917503 WCA917498:WCB917503 WLW917498:WLX917503 WVS917498:WVT917503 I983034:J983039 JG983034:JH983039 TC983034:TD983039 ACY983034:ACZ983039 AMU983034:AMV983039 AWQ983034:AWR983039 BGM983034:BGN983039 BQI983034:BQJ983039 CAE983034:CAF983039 CKA983034:CKB983039 CTW983034:CTX983039 DDS983034:DDT983039 DNO983034:DNP983039 DXK983034:DXL983039 EHG983034:EHH983039 ERC983034:ERD983039 FAY983034:FAZ983039 FKU983034:FKV983039 FUQ983034:FUR983039 GEM983034:GEN983039 GOI983034:GOJ983039 GYE983034:GYF983039 HIA983034:HIB983039 HRW983034:HRX983039 IBS983034:IBT983039 ILO983034:ILP983039 IVK983034:IVL983039 JFG983034:JFH983039 JPC983034:JPD983039 JYY983034:JYZ983039 KIU983034:KIV983039 KSQ983034:KSR983039 LCM983034:LCN983039 LMI983034:LMJ983039 LWE983034:LWF983039 MGA983034:MGB983039 MPW983034:MPX983039 MZS983034:MZT983039 NJO983034:NJP983039 NTK983034:NTL983039 ODG983034:ODH983039 ONC983034:OND983039 OWY983034:OWZ983039 PGU983034:PGV983039 PQQ983034:PQR983039 QAM983034:QAN983039 QKI983034:QKJ983039 QUE983034:QUF983039 REA983034:REB983039 RNW983034:RNX983039 RXS983034:RXT983039 SHO983034:SHP983039 SRK983034:SRL983039 TBG983034:TBH983039 TLC983034:TLD983039 TUY983034:TUZ983039 UEU983034:UEV983039 UOQ983034:UOR983039 UYM983034:UYN983039 VII983034:VIJ983039 VSE983034:VSF983039 WCA983034:WCB983039 WLW983034:WLX983039 WVS983034:WVT983039" xr:uid="{00000000-0002-0000-0500-000002000000}">
      <formula1>999999999999</formula1>
    </dataValidation>
    <dataValidation type="whole" operator="notEqual" allowBlank="1" showInputMessage="1" showErrorMessage="1" errorTitle="Pogrešan unos" error="Mogu se unijeti samo cjelobrojne vrijednosti." sqref="I65538:J65539 JG65538:JH65539 TC65538:TD65539 ACY65538:ACZ65539 AMU65538:AMV65539 AWQ65538:AWR65539 BGM65538:BGN65539 BQI65538:BQJ65539 CAE65538:CAF65539 CKA65538:CKB65539 CTW65538:CTX65539 DDS65538:DDT65539 DNO65538:DNP65539 DXK65538:DXL65539 EHG65538:EHH65539 ERC65538:ERD65539 FAY65538:FAZ65539 FKU65538:FKV65539 FUQ65538:FUR65539 GEM65538:GEN65539 GOI65538:GOJ65539 GYE65538:GYF65539 HIA65538:HIB65539 HRW65538:HRX65539 IBS65538:IBT65539 ILO65538:ILP65539 IVK65538:IVL65539 JFG65538:JFH65539 JPC65538:JPD65539 JYY65538:JYZ65539 KIU65538:KIV65539 KSQ65538:KSR65539 LCM65538:LCN65539 LMI65538:LMJ65539 LWE65538:LWF65539 MGA65538:MGB65539 MPW65538:MPX65539 MZS65538:MZT65539 NJO65538:NJP65539 NTK65538:NTL65539 ODG65538:ODH65539 ONC65538:OND65539 OWY65538:OWZ65539 PGU65538:PGV65539 PQQ65538:PQR65539 QAM65538:QAN65539 QKI65538:QKJ65539 QUE65538:QUF65539 REA65538:REB65539 RNW65538:RNX65539 RXS65538:RXT65539 SHO65538:SHP65539 SRK65538:SRL65539 TBG65538:TBH65539 TLC65538:TLD65539 TUY65538:TUZ65539 UEU65538:UEV65539 UOQ65538:UOR65539 UYM65538:UYN65539 VII65538:VIJ65539 VSE65538:VSF65539 WCA65538:WCB65539 WLW65538:WLX65539 WVS65538:WVT65539 I131074:J131075 JG131074:JH131075 TC131074:TD131075 ACY131074:ACZ131075 AMU131074:AMV131075 AWQ131074:AWR131075 BGM131074:BGN131075 BQI131074:BQJ131075 CAE131074:CAF131075 CKA131074:CKB131075 CTW131074:CTX131075 DDS131074:DDT131075 DNO131074:DNP131075 DXK131074:DXL131075 EHG131074:EHH131075 ERC131074:ERD131075 FAY131074:FAZ131075 FKU131074:FKV131075 FUQ131074:FUR131075 GEM131074:GEN131075 GOI131074:GOJ131075 GYE131074:GYF131075 HIA131074:HIB131075 HRW131074:HRX131075 IBS131074:IBT131075 ILO131074:ILP131075 IVK131074:IVL131075 JFG131074:JFH131075 JPC131074:JPD131075 JYY131074:JYZ131075 KIU131074:KIV131075 KSQ131074:KSR131075 LCM131074:LCN131075 LMI131074:LMJ131075 LWE131074:LWF131075 MGA131074:MGB131075 MPW131074:MPX131075 MZS131074:MZT131075 NJO131074:NJP131075 NTK131074:NTL131075 ODG131074:ODH131075 ONC131074:OND131075 OWY131074:OWZ131075 PGU131074:PGV131075 PQQ131074:PQR131075 QAM131074:QAN131075 QKI131074:QKJ131075 QUE131074:QUF131075 REA131074:REB131075 RNW131074:RNX131075 RXS131074:RXT131075 SHO131074:SHP131075 SRK131074:SRL131075 TBG131074:TBH131075 TLC131074:TLD131075 TUY131074:TUZ131075 UEU131074:UEV131075 UOQ131074:UOR131075 UYM131074:UYN131075 VII131074:VIJ131075 VSE131074:VSF131075 WCA131074:WCB131075 WLW131074:WLX131075 WVS131074:WVT131075 I196610:J196611 JG196610:JH196611 TC196610:TD196611 ACY196610:ACZ196611 AMU196610:AMV196611 AWQ196610:AWR196611 BGM196610:BGN196611 BQI196610:BQJ196611 CAE196610:CAF196611 CKA196610:CKB196611 CTW196610:CTX196611 DDS196610:DDT196611 DNO196610:DNP196611 DXK196610:DXL196611 EHG196610:EHH196611 ERC196610:ERD196611 FAY196610:FAZ196611 FKU196610:FKV196611 FUQ196610:FUR196611 GEM196610:GEN196611 GOI196610:GOJ196611 GYE196610:GYF196611 HIA196610:HIB196611 HRW196610:HRX196611 IBS196610:IBT196611 ILO196610:ILP196611 IVK196610:IVL196611 JFG196610:JFH196611 JPC196610:JPD196611 JYY196610:JYZ196611 KIU196610:KIV196611 KSQ196610:KSR196611 LCM196610:LCN196611 LMI196610:LMJ196611 LWE196610:LWF196611 MGA196610:MGB196611 MPW196610:MPX196611 MZS196610:MZT196611 NJO196610:NJP196611 NTK196610:NTL196611 ODG196610:ODH196611 ONC196610:OND196611 OWY196610:OWZ196611 PGU196610:PGV196611 PQQ196610:PQR196611 QAM196610:QAN196611 QKI196610:QKJ196611 QUE196610:QUF196611 REA196610:REB196611 RNW196610:RNX196611 RXS196610:RXT196611 SHO196610:SHP196611 SRK196610:SRL196611 TBG196610:TBH196611 TLC196610:TLD196611 TUY196610:TUZ196611 UEU196610:UEV196611 UOQ196610:UOR196611 UYM196610:UYN196611 VII196610:VIJ196611 VSE196610:VSF196611 WCA196610:WCB196611 WLW196610:WLX196611 WVS196610:WVT196611 I262146:J262147 JG262146:JH262147 TC262146:TD262147 ACY262146:ACZ262147 AMU262146:AMV262147 AWQ262146:AWR262147 BGM262146:BGN262147 BQI262146:BQJ262147 CAE262146:CAF262147 CKA262146:CKB262147 CTW262146:CTX262147 DDS262146:DDT262147 DNO262146:DNP262147 DXK262146:DXL262147 EHG262146:EHH262147 ERC262146:ERD262147 FAY262146:FAZ262147 FKU262146:FKV262147 FUQ262146:FUR262147 GEM262146:GEN262147 GOI262146:GOJ262147 GYE262146:GYF262147 HIA262146:HIB262147 HRW262146:HRX262147 IBS262146:IBT262147 ILO262146:ILP262147 IVK262146:IVL262147 JFG262146:JFH262147 JPC262146:JPD262147 JYY262146:JYZ262147 KIU262146:KIV262147 KSQ262146:KSR262147 LCM262146:LCN262147 LMI262146:LMJ262147 LWE262146:LWF262147 MGA262146:MGB262147 MPW262146:MPX262147 MZS262146:MZT262147 NJO262146:NJP262147 NTK262146:NTL262147 ODG262146:ODH262147 ONC262146:OND262147 OWY262146:OWZ262147 PGU262146:PGV262147 PQQ262146:PQR262147 QAM262146:QAN262147 QKI262146:QKJ262147 QUE262146:QUF262147 REA262146:REB262147 RNW262146:RNX262147 RXS262146:RXT262147 SHO262146:SHP262147 SRK262146:SRL262147 TBG262146:TBH262147 TLC262146:TLD262147 TUY262146:TUZ262147 UEU262146:UEV262147 UOQ262146:UOR262147 UYM262146:UYN262147 VII262146:VIJ262147 VSE262146:VSF262147 WCA262146:WCB262147 WLW262146:WLX262147 WVS262146:WVT262147 I327682:J327683 JG327682:JH327683 TC327682:TD327683 ACY327682:ACZ327683 AMU327682:AMV327683 AWQ327682:AWR327683 BGM327682:BGN327683 BQI327682:BQJ327683 CAE327682:CAF327683 CKA327682:CKB327683 CTW327682:CTX327683 DDS327682:DDT327683 DNO327682:DNP327683 DXK327682:DXL327683 EHG327682:EHH327683 ERC327682:ERD327683 FAY327682:FAZ327683 FKU327682:FKV327683 FUQ327682:FUR327683 GEM327682:GEN327683 GOI327682:GOJ327683 GYE327682:GYF327683 HIA327682:HIB327683 HRW327682:HRX327683 IBS327682:IBT327683 ILO327682:ILP327683 IVK327682:IVL327683 JFG327682:JFH327683 JPC327682:JPD327683 JYY327682:JYZ327683 KIU327682:KIV327683 KSQ327682:KSR327683 LCM327682:LCN327683 LMI327682:LMJ327683 LWE327682:LWF327683 MGA327682:MGB327683 MPW327682:MPX327683 MZS327682:MZT327683 NJO327682:NJP327683 NTK327682:NTL327683 ODG327682:ODH327683 ONC327682:OND327683 OWY327682:OWZ327683 PGU327682:PGV327683 PQQ327682:PQR327683 QAM327682:QAN327683 QKI327682:QKJ327683 QUE327682:QUF327683 REA327682:REB327683 RNW327682:RNX327683 RXS327682:RXT327683 SHO327682:SHP327683 SRK327682:SRL327683 TBG327682:TBH327683 TLC327682:TLD327683 TUY327682:TUZ327683 UEU327682:UEV327683 UOQ327682:UOR327683 UYM327682:UYN327683 VII327682:VIJ327683 VSE327682:VSF327683 WCA327682:WCB327683 WLW327682:WLX327683 WVS327682:WVT327683 I393218:J393219 JG393218:JH393219 TC393218:TD393219 ACY393218:ACZ393219 AMU393218:AMV393219 AWQ393218:AWR393219 BGM393218:BGN393219 BQI393218:BQJ393219 CAE393218:CAF393219 CKA393218:CKB393219 CTW393218:CTX393219 DDS393218:DDT393219 DNO393218:DNP393219 DXK393218:DXL393219 EHG393218:EHH393219 ERC393218:ERD393219 FAY393218:FAZ393219 FKU393218:FKV393219 FUQ393218:FUR393219 GEM393218:GEN393219 GOI393218:GOJ393219 GYE393218:GYF393219 HIA393218:HIB393219 HRW393218:HRX393219 IBS393218:IBT393219 ILO393218:ILP393219 IVK393218:IVL393219 JFG393218:JFH393219 JPC393218:JPD393219 JYY393218:JYZ393219 KIU393218:KIV393219 KSQ393218:KSR393219 LCM393218:LCN393219 LMI393218:LMJ393219 LWE393218:LWF393219 MGA393218:MGB393219 MPW393218:MPX393219 MZS393218:MZT393219 NJO393218:NJP393219 NTK393218:NTL393219 ODG393218:ODH393219 ONC393218:OND393219 OWY393218:OWZ393219 PGU393218:PGV393219 PQQ393218:PQR393219 QAM393218:QAN393219 QKI393218:QKJ393219 QUE393218:QUF393219 REA393218:REB393219 RNW393218:RNX393219 RXS393218:RXT393219 SHO393218:SHP393219 SRK393218:SRL393219 TBG393218:TBH393219 TLC393218:TLD393219 TUY393218:TUZ393219 UEU393218:UEV393219 UOQ393218:UOR393219 UYM393218:UYN393219 VII393218:VIJ393219 VSE393218:VSF393219 WCA393218:WCB393219 WLW393218:WLX393219 WVS393218:WVT393219 I458754:J458755 JG458754:JH458755 TC458754:TD458755 ACY458754:ACZ458755 AMU458754:AMV458755 AWQ458754:AWR458755 BGM458754:BGN458755 BQI458754:BQJ458755 CAE458754:CAF458755 CKA458754:CKB458755 CTW458754:CTX458755 DDS458754:DDT458755 DNO458754:DNP458755 DXK458754:DXL458755 EHG458754:EHH458755 ERC458754:ERD458755 FAY458754:FAZ458755 FKU458754:FKV458755 FUQ458754:FUR458755 GEM458754:GEN458755 GOI458754:GOJ458755 GYE458754:GYF458755 HIA458754:HIB458755 HRW458754:HRX458755 IBS458754:IBT458755 ILO458754:ILP458755 IVK458754:IVL458755 JFG458754:JFH458755 JPC458754:JPD458755 JYY458754:JYZ458755 KIU458754:KIV458755 KSQ458754:KSR458755 LCM458754:LCN458755 LMI458754:LMJ458755 LWE458754:LWF458755 MGA458754:MGB458755 MPW458754:MPX458755 MZS458754:MZT458755 NJO458754:NJP458755 NTK458754:NTL458755 ODG458754:ODH458755 ONC458754:OND458755 OWY458754:OWZ458755 PGU458754:PGV458755 PQQ458754:PQR458755 QAM458754:QAN458755 QKI458754:QKJ458755 QUE458754:QUF458755 REA458754:REB458755 RNW458754:RNX458755 RXS458754:RXT458755 SHO458754:SHP458755 SRK458754:SRL458755 TBG458754:TBH458755 TLC458754:TLD458755 TUY458754:TUZ458755 UEU458754:UEV458755 UOQ458754:UOR458755 UYM458754:UYN458755 VII458754:VIJ458755 VSE458754:VSF458755 WCA458754:WCB458755 WLW458754:WLX458755 WVS458754:WVT458755 I524290:J524291 JG524290:JH524291 TC524290:TD524291 ACY524290:ACZ524291 AMU524290:AMV524291 AWQ524290:AWR524291 BGM524290:BGN524291 BQI524290:BQJ524291 CAE524290:CAF524291 CKA524290:CKB524291 CTW524290:CTX524291 DDS524290:DDT524291 DNO524290:DNP524291 DXK524290:DXL524291 EHG524290:EHH524291 ERC524290:ERD524291 FAY524290:FAZ524291 FKU524290:FKV524291 FUQ524290:FUR524291 GEM524290:GEN524291 GOI524290:GOJ524291 GYE524290:GYF524291 HIA524290:HIB524291 HRW524290:HRX524291 IBS524290:IBT524291 ILO524290:ILP524291 IVK524290:IVL524291 JFG524290:JFH524291 JPC524290:JPD524291 JYY524290:JYZ524291 KIU524290:KIV524291 KSQ524290:KSR524291 LCM524290:LCN524291 LMI524290:LMJ524291 LWE524290:LWF524291 MGA524290:MGB524291 MPW524290:MPX524291 MZS524290:MZT524291 NJO524290:NJP524291 NTK524290:NTL524291 ODG524290:ODH524291 ONC524290:OND524291 OWY524290:OWZ524291 PGU524290:PGV524291 PQQ524290:PQR524291 QAM524290:QAN524291 QKI524290:QKJ524291 QUE524290:QUF524291 REA524290:REB524291 RNW524290:RNX524291 RXS524290:RXT524291 SHO524290:SHP524291 SRK524290:SRL524291 TBG524290:TBH524291 TLC524290:TLD524291 TUY524290:TUZ524291 UEU524290:UEV524291 UOQ524290:UOR524291 UYM524290:UYN524291 VII524290:VIJ524291 VSE524290:VSF524291 WCA524290:WCB524291 WLW524290:WLX524291 WVS524290:WVT524291 I589826:J589827 JG589826:JH589827 TC589826:TD589827 ACY589826:ACZ589827 AMU589826:AMV589827 AWQ589826:AWR589827 BGM589826:BGN589827 BQI589826:BQJ589827 CAE589826:CAF589827 CKA589826:CKB589827 CTW589826:CTX589827 DDS589826:DDT589827 DNO589826:DNP589827 DXK589826:DXL589827 EHG589826:EHH589827 ERC589826:ERD589827 FAY589826:FAZ589827 FKU589826:FKV589827 FUQ589826:FUR589827 GEM589826:GEN589827 GOI589826:GOJ589827 GYE589826:GYF589827 HIA589826:HIB589827 HRW589826:HRX589827 IBS589826:IBT589827 ILO589826:ILP589827 IVK589826:IVL589827 JFG589826:JFH589827 JPC589826:JPD589827 JYY589826:JYZ589827 KIU589826:KIV589827 KSQ589826:KSR589827 LCM589826:LCN589827 LMI589826:LMJ589827 LWE589826:LWF589827 MGA589826:MGB589827 MPW589826:MPX589827 MZS589826:MZT589827 NJO589826:NJP589827 NTK589826:NTL589827 ODG589826:ODH589827 ONC589826:OND589827 OWY589826:OWZ589827 PGU589826:PGV589827 PQQ589826:PQR589827 QAM589826:QAN589827 QKI589826:QKJ589827 QUE589826:QUF589827 REA589826:REB589827 RNW589826:RNX589827 RXS589826:RXT589827 SHO589826:SHP589827 SRK589826:SRL589827 TBG589826:TBH589827 TLC589826:TLD589827 TUY589826:TUZ589827 UEU589826:UEV589827 UOQ589826:UOR589827 UYM589826:UYN589827 VII589826:VIJ589827 VSE589826:VSF589827 WCA589826:WCB589827 WLW589826:WLX589827 WVS589826:WVT589827 I655362:J655363 JG655362:JH655363 TC655362:TD655363 ACY655362:ACZ655363 AMU655362:AMV655363 AWQ655362:AWR655363 BGM655362:BGN655363 BQI655362:BQJ655363 CAE655362:CAF655363 CKA655362:CKB655363 CTW655362:CTX655363 DDS655362:DDT655363 DNO655362:DNP655363 DXK655362:DXL655363 EHG655362:EHH655363 ERC655362:ERD655363 FAY655362:FAZ655363 FKU655362:FKV655363 FUQ655362:FUR655363 GEM655362:GEN655363 GOI655362:GOJ655363 GYE655362:GYF655363 HIA655362:HIB655363 HRW655362:HRX655363 IBS655362:IBT655363 ILO655362:ILP655363 IVK655362:IVL655363 JFG655362:JFH655363 JPC655362:JPD655363 JYY655362:JYZ655363 KIU655362:KIV655363 KSQ655362:KSR655363 LCM655362:LCN655363 LMI655362:LMJ655363 LWE655362:LWF655363 MGA655362:MGB655363 MPW655362:MPX655363 MZS655362:MZT655363 NJO655362:NJP655363 NTK655362:NTL655363 ODG655362:ODH655363 ONC655362:OND655363 OWY655362:OWZ655363 PGU655362:PGV655363 PQQ655362:PQR655363 QAM655362:QAN655363 QKI655362:QKJ655363 QUE655362:QUF655363 REA655362:REB655363 RNW655362:RNX655363 RXS655362:RXT655363 SHO655362:SHP655363 SRK655362:SRL655363 TBG655362:TBH655363 TLC655362:TLD655363 TUY655362:TUZ655363 UEU655362:UEV655363 UOQ655362:UOR655363 UYM655362:UYN655363 VII655362:VIJ655363 VSE655362:VSF655363 WCA655362:WCB655363 WLW655362:WLX655363 WVS655362:WVT655363 I720898:J720899 JG720898:JH720899 TC720898:TD720899 ACY720898:ACZ720899 AMU720898:AMV720899 AWQ720898:AWR720899 BGM720898:BGN720899 BQI720898:BQJ720899 CAE720898:CAF720899 CKA720898:CKB720899 CTW720898:CTX720899 DDS720898:DDT720899 DNO720898:DNP720899 DXK720898:DXL720899 EHG720898:EHH720899 ERC720898:ERD720899 FAY720898:FAZ720899 FKU720898:FKV720899 FUQ720898:FUR720899 GEM720898:GEN720899 GOI720898:GOJ720899 GYE720898:GYF720899 HIA720898:HIB720899 HRW720898:HRX720899 IBS720898:IBT720899 ILO720898:ILP720899 IVK720898:IVL720899 JFG720898:JFH720899 JPC720898:JPD720899 JYY720898:JYZ720899 KIU720898:KIV720899 KSQ720898:KSR720899 LCM720898:LCN720899 LMI720898:LMJ720899 LWE720898:LWF720899 MGA720898:MGB720899 MPW720898:MPX720899 MZS720898:MZT720899 NJO720898:NJP720899 NTK720898:NTL720899 ODG720898:ODH720899 ONC720898:OND720899 OWY720898:OWZ720899 PGU720898:PGV720899 PQQ720898:PQR720899 QAM720898:QAN720899 QKI720898:QKJ720899 QUE720898:QUF720899 REA720898:REB720899 RNW720898:RNX720899 RXS720898:RXT720899 SHO720898:SHP720899 SRK720898:SRL720899 TBG720898:TBH720899 TLC720898:TLD720899 TUY720898:TUZ720899 UEU720898:UEV720899 UOQ720898:UOR720899 UYM720898:UYN720899 VII720898:VIJ720899 VSE720898:VSF720899 WCA720898:WCB720899 WLW720898:WLX720899 WVS720898:WVT720899 I786434:J786435 JG786434:JH786435 TC786434:TD786435 ACY786434:ACZ786435 AMU786434:AMV786435 AWQ786434:AWR786435 BGM786434:BGN786435 BQI786434:BQJ786435 CAE786434:CAF786435 CKA786434:CKB786435 CTW786434:CTX786435 DDS786434:DDT786435 DNO786434:DNP786435 DXK786434:DXL786435 EHG786434:EHH786435 ERC786434:ERD786435 FAY786434:FAZ786435 FKU786434:FKV786435 FUQ786434:FUR786435 GEM786434:GEN786435 GOI786434:GOJ786435 GYE786434:GYF786435 HIA786434:HIB786435 HRW786434:HRX786435 IBS786434:IBT786435 ILO786434:ILP786435 IVK786434:IVL786435 JFG786434:JFH786435 JPC786434:JPD786435 JYY786434:JYZ786435 KIU786434:KIV786435 KSQ786434:KSR786435 LCM786434:LCN786435 LMI786434:LMJ786435 LWE786434:LWF786435 MGA786434:MGB786435 MPW786434:MPX786435 MZS786434:MZT786435 NJO786434:NJP786435 NTK786434:NTL786435 ODG786434:ODH786435 ONC786434:OND786435 OWY786434:OWZ786435 PGU786434:PGV786435 PQQ786434:PQR786435 QAM786434:QAN786435 QKI786434:QKJ786435 QUE786434:QUF786435 REA786434:REB786435 RNW786434:RNX786435 RXS786434:RXT786435 SHO786434:SHP786435 SRK786434:SRL786435 TBG786434:TBH786435 TLC786434:TLD786435 TUY786434:TUZ786435 UEU786434:UEV786435 UOQ786434:UOR786435 UYM786434:UYN786435 VII786434:VIJ786435 VSE786434:VSF786435 WCA786434:WCB786435 WLW786434:WLX786435 WVS786434:WVT786435 I851970:J851971 JG851970:JH851971 TC851970:TD851971 ACY851970:ACZ851971 AMU851970:AMV851971 AWQ851970:AWR851971 BGM851970:BGN851971 BQI851970:BQJ851971 CAE851970:CAF851971 CKA851970:CKB851971 CTW851970:CTX851971 DDS851970:DDT851971 DNO851970:DNP851971 DXK851970:DXL851971 EHG851970:EHH851971 ERC851970:ERD851971 FAY851970:FAZ851971 FKU851970:FKV851971 FUQ851970:FUR851971 GEM851970:GEN851971 GOI851970:GOJ851971 GYE851970:GYF851971 HIA851970:HIB851971 HRW851970:HRX851971 IBS851970:IBT851971 ILO851970:ILP851971 IVK851970:IVL851971 JFG851970:JFH851971 JPC851970:JPD851971 JYY851970:JYZ851971 KIU851970:KIV851971 KSQ851970:KSR851971 LCM851970:LCN851971 LMI851970:LMJ851971 LWE851970:LWF851971 MGA851970:MGB851971 MPW851970:MPX851971 MZS851970:MZT851971 NJO851970:NJP851971 NTK851970:NTL851971 ODG851970:ODH851971 ONC851970:OND851971 OWY851970:OWZ851971 PGU851970:PGV851971 PQQ851970:PQR851971 QAM851970:QAN851971 QKI851970:QKJ851971 QUE851970:QUF851971 REA851970:REB851971 RNW851970:RNX851971 RXS851970:RXT851971 SHO851970:SHP851971 SRK851970:SRL851971 TBG851970:TBH851971 TLC851970:TLD851971 TUY851970:TUZ851971 UEU851970:UEV851971 UOQ851970:UOR851971 UYM851970:UYN851971 VII851970:VIJ851971 VSE851970:VSF851971 WCA851970:WCB851971 WLW851970:WLX851971 WVS851970:WVT851971 I917506:J917507 JG917506:JH917507 TC917506:TD917507 ACY917506:ACZ917507 AMU917506:AMV917507 AWQ917506:AWR917507 BGM917506:BGN917507 BQI917506:BQJ917507 CAE917506:CAF917507 CKA917506:CKB917507 CTW917506:CTX917507 DDS917506:DDT917507 DNO917506:DNP917507 DXK917506:DXL917507 EHG917506:EHH917507 ERC917506:ERD917507 FAY917506:FAZ917507 FKU917506:FKV917507 FUQ917506:FUR917507 GEM917506:GEN917507 GOI917506:GOJ917507 GYE917506:GYF917507 HIA917506:HIB917507 HRW917506:HRX917507 IBS917506:IBT917507 ILO917506:ILP917507 IVK917506:IVL917507 JFG917506:JFH917507 JPC917506:JPD917507 JYY917506:JYZ917507 KIU917506:KIV917507 KSQ917506:KSR917507 LCM917506:LCN917507 LMI917506:LMJ917507 LWE917506:LWF917507 MGA917506:MGB917507 MPW917506:MPX917507 MZS917506:MZT917507 NJO917506:NJP917507 NTK917506:NTL917507 ODG917506:ODH917507 ONC917506:OND917507 OWY917506:OWZ917507 PGU917506:PGV917507 PQQ917506:PQR917507 QAM917506:QAN917507 QKI917506:QKJ917507 QUE917506:QUF917507 REA917506:REB917507 RNW917506:RNX917507 RXS917506:RXT917507 SHO917506:SHP917507 SRK917506:SRL917507 TBG917506:TBH917507 TLC917506:TLD917507 TUY917506:TUZ917507 UEU917506:UEV917507 UOQ917506:UOR917507 UYM917506:UYN917507 VII917506:VIJ917507 VSE917506:VSF917507 WCA917506:WCB917507 WLW917506:WLX917507 WVS917506:WVT917507 I983042:J983043 JG983042:JH983043 TC983042:TD983043 ACY983042:ACZ983043 AMU983042:AMV983043 AWQ983042:AWR983043 BGM983042:BGN983043 BQI983042:BQJ983043 CAE983042:CAF983043 CKA983042:CKB983043 CTW983042:CTX983043 DDS983042:DDT983043 DNO983042:DNP983043 DXK983042:DXL983043 EHG983042:EHH983043 ERC983042:ERD983043 FAY983042:FAZ983043 FKU983042:FKV983043 FUQ983042:FUR983043 GEM983042:GEN983043 GOI983042:GOJ983043 GYE983042:GYF983043 HIA983042:HIB983043 HRW983042:HRX983043 IBS983042:IBT983043 ILO983042:ILP983043 IVK983042:IVL983043 JFG983042:JFH983043 JPC983042:JPD983043 JYY983042:JYZ983043 KIU983042:KIV983043 KSQ983042:KSR983043 LCM983042:LCN983043 LMI983042:LMJ983043 LWE983042:LWF983043 MGA983042:MGB983043 MPW983042:MPX983043 MZS983042:MZT983043 NJO983042:NJP983043 NTK983042:NTL983043 ODG983042:ODH983043 ONC983042:OND983043 OWY983042:OWZ983043 PGU983042:PGV983043 PQQ983042:PQR983043 QAM983042:QAN983043 QKI983042:QKJ983043 QUE983042:QUF983043 REA983042:REB983043 RNW983042:RNX983043 RXS983042:RXT983043 SHO983042:SHP983043 SRK983042:SRL983043 TBG983042:TBH983043 TLC983042:TLD983043 TUY983042:TUZ983043 UEU983042:UEV983043 UOQ983042:UOR983043 UYM983042:UYN983043 VII983042:VIJ983043 VSE983042:VSF983043 WCA983042:WCB983043 WLW983042:WLX983043 WVS983042:WVT983043" xr:uid="{00000000-0002-0000-0500-000003000000}">
      <formula1>9999999999</formula1>
    </dataValidation>
    <dataValidation type="whole" operator="notEqual" allowBlank="1" showInputMessage="1" showErrorMessage="1" errorTitle="Nedopušten upis" error="Dopušten je upis samo cjelobrojnih zaokruženih vrijednosti (pozitivnih ili negativnih) te nule." sqref="H7:Y30 H61:Y63 H32:Y34 H36:Y59" xr:uid="{00000000-0002-0000-0500-000004000000}">
      <formula1>9999999999</formula1>
    </dataValidation>
  </dataValidations>
  <printOptions horizontalCentered="1"/>
  <pageMargins left="0.39370078740157483" right="0.39370078740157483" top="0.39370078740157483" bottom="0.39370078740157483" header="0.51181102362204722" footer="0.51181102362204722"/>
  <pageSetup paperSize="9" scale="43" fitToWidth="0" orientation="landscape" r:id="rId1"/>
  <headerFooter alignWithMargins="0"/>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J42"/>
  <sheetViews>
    <sheetView showGridLines="0" view="pageBreakPreview" topLeftCell="A18" zoomScaleNormal="100" zoomScaleSheetLayoutView="100" workbookViewId="0">
      <selection activeCell="A43" sqref="A43"/>
    </sheetView>
  </sheetViews>
  <sheetFormatPr defaultRowHeight="86.25" customHeight="1"/>
  <cols>
    <col min="1" max="1" width="15.7109375" customWidth="1"/>
    <col min="2" max="2" width="17.7109375" customWidth="1"/>
    <col min="3" max="3" width="13.85546875" customWidth="1"/>
    <col min="4" max="4" width="11.85546875" customWidth="1"/>
    <col min="5" max="5" width="12.28515625" customWidth="1"/>
    <col min="6" max="6" width="7.42578125" customWidth="1"/>
    <col min="7" max="7" width="10.140625" customWidth="1"/>
    <col min="8" max="8" width="9.5703125" customWidth="1"/>
    <col min="9" max="9" width="2.28515625" customWidth="1"/>
    <col min="10" max="10" width="0.140625" customWidth="1"/>
    <col min="11" max="11" width="3.42578125" customWidth="1"/>
  </cols>
  <sheetData>
    <row r="1" spans="1:10" ht="86.25" customHeight="1">
      <c r="A1" s="244" t="s">
        <v>465</v>
      </c>
      <c r="B1" s="244"/>
      <c r="C1" s="244"/>
      <c r="D1" s="244"/>
      <c r="E1" s="244"/>
      <c r="F1" s="244"/>
      <c r="G1" s="244"/>
      <c r="H1" s="244"/>
      <c r="I1" s="244"/>
      <c r="J1" s="245"/>
    </row>
    <row r="2" spans="1:10" ht="86.25" customHeight="1">
      <c r="A2" s="244"/>
      <c r="B2" s="244"/>
      <c r="C2" s="244"/>
      <c r="D2" s="244"/>
      <c r="E2" s="244"/>
      <c r="F2" s="244"/>
      <c r="G2" s="244"/>
      <c r="H2" s="244"/>
      <c r="I2" s="244"/>
      <c r="J2" s="246"/>
    </row>
    <row r="3" spans="1:10" ht="86.25" customHeight="1">
      <c r="A3" s="244"/>
      <c r="B3" s="244"/>
      <c r="C3" s="244"/>
      <c r="D3" s="244"/>
      <c r="E3" s="244"/>
      <c r="F3" s="244"/>
      <c r="G3" s="244"/>
      <c r="H3" s="244"/>
      <c r="I3" s="244"/>
      <c r="J3" s="246"/>
    </row>
    <row r="4" spans="1:10" ht="86.25" customHeight="1">
      <c r="A4" s="244"/>
      <c r="B4" s="244"/>
      <c r="C4" s="244"/>
      <c r="D4" s="244"/>
      <c r="E4" s="244"/>
      <c r="F4" s="244"/>
      <c r="G4" s="244"/>
      <c r="H4" s="244"/>
      <c r="I4" s="244"/>
      <c r="J4" s="246"/>
    </row>
    <row r="5" spans="1:10" ht="86.25" customHeight="1">
      <c r="A5" s="244"/>
      <c r="B5" s="244"/>
      <c r="C5" s="244"/>
      <c r="D5" s="244"/>
      <c r="E5" s="244"/>
      <c r="F5" s="244"/>
      <c r="G5" s="244"/>
      <c r="H5" s="244"/>
      <c r="I5" s="244"/>
      <c r="J5" s="246"/>
    </row>
    <row r="6" spans="1:10" ht="86.25" customHeight="1">
      <c r="A6" s="244"/>
      <c r="B6" s="244"/>
      <c r="C6" s="244"/>
      <c r="D6" s="244"/>
      <c r="E6" s="244"/>
      <c r="F6" s="244"/>
      <c r="G6" s="244"/>
      <c r="H6" s="244"/>
      <c r="I6" s="244"/>
      <c r="J6" s="246"/>
    </row>
    <row r="7" spans="1:10" ht="86.25" customHeight="1">
      <c r="A7" s="244"/>
      <c r="B7" s="244"/>
      <c r="C7" s="244"/>
      <c r="D7" s="244"/>
      <c r="E7" s="244"/>
      <c r="F7" s="244"/>
      <c r="G7" s="244"/>
      <c r="H7" s="244"/>
      <c r="I7" s="244"/>
      <c r="J7" s="246"/>
    </row>
    <row r="8" spans="1:10" ht="86.25" customHeight="1">
      <c r="A8" s="244"/>
      <c r="B8" s="244"/>
      <c r="C8" s="244"/>
      <c r="D8" s="244"/>
      <c r="E8" s="244"/>
      <c r="F8" s="244"/>
      <c r="G8" s="244"/>
      <c r="H8" s="244"/>
      <c r="I8" s="244"/>
      <c r="J8" s="246"/>
    </row>
    <row r="9" spans="1:10" ht="86.25" customHeight="1">
      <c r="A9" s="244"/>
      <c r="B9" s="244"/>
      <c r="C9" s="244"/>
      <c r="D9" s="244"/>
      <c r="E9" s="244"/>
      <c r="F9" s="244"/>
      <c r="G9" s="244"/>
      <c r="H9" s="244"/>
      <c r="I9" s="244"/>
      <c r="J9" s="246"/>
    </row>
    <row r="10" spans="1:10" ht="93" customHeight="1">
      <c r="A10" s="244"/>
      <c r="B10" s="244"/>
      <c r="C10" s="244"/>
      <c r="D10" s="244"/>
      <c r="E10" s="244"/>
      <c r="F10" s="244"/>
      <c r="G10" s="244"/>
      <c r="H10" s="244"/>
      <c r="I10" s="244"/>
      <c r="J10" s="246"/>
    </row>
    <row r="11" spans="1:10" ht="86.25" customHeight="1">
      <c r="A11" s="244"/>
      <c r="B11" s="244"/>
      <c r="C11" s="244"/>
      <c r="D11" s="244"/>
      <c r="E11" s="244"/>
      <c r="F11" s="244"/>
      <c r="G11" s="244"/>
      <c r="H11" s="244"/>
      <c r="I11" s="244"/>
      <c r="J11" s="246"/>
    </row>
    <row r="12" spans="1:10" ht="86.25" customHeight="1">
      <c r="A12" s="244"/>
      <c r="B12" s="244"/>
      <c r="C12" s="244"/>
      <c r="D12" s="244"/>
      <c r="E12" s="244"/>
      <c r="F12" s="244"/>
      <c r="G12" s="244"/>
      <c r="H12" s="244"/>
      <c r="I12" s="244"/>
      <c r="J12" s="246"/>
    </row>
    <row r="13" spans="1:10" ht="86.25" customHeight="1">
      <c r="A13" s="244"/>
      <c r="B13" s="244"/>
      <c r="C13" s="244"/>
      <c r="D13" s="244"/>
      <c r="E13" s="244"/>
      <c r="F13" s="244"/>
      <c r="G13" s="244"/>
      <c r="H13" s="244"/>
      <c r="I13" s="244"/>
      <c r="J13" s="246"/>
    </row>
    <row r="14" spans="1:10" ht="86.25" customHeight="1">
      <c r="A14" s="244"/>
      <c r="B14" s="244"/>
      <c r="C14" s="244"/>
      <c r="D14" s="244"/>
      <c r="E14" s="244"/>
      <c r="F14" s="244"/>
      <c r="G14" s="244"/>
      <c r="H14" s="244"/>
      <c r="I14" s="244"/>
      <c r="J14" s="246"/>
    </row>
    <row r="15" spans="1:10" ht="86.25" customHeight="1">
      <c r="A15" s="244"/>
      <c r="B15" s="244"/>
      <c r="C15" s="244"/>
      <c r="D15" s="244"/>
      <c r="E15" s="244"/>
      <c r="F15" s="244"/>
      <c r="G15" s="244"/>
      <c r="H15" s="244"/>
      <c r="I15" s="244"/>
      <c r="J15" s="246"/>
    </row>
    <row r="16" spans="1:10" ht="86.25" customHeight="1">
      <c r="A16" s="244"/>
      <c r="B16" s="244"/>
      <c r="C16" s="244"/>
      <c r="D16" s="244"/>
      <c r="E16" s="244"/>
      <c r="F16" s="244"/>
      <c r="G16" s="244"/>
      <c r="H16" s="244"/>
      <c r="I16" s="244"/>
      <c r="J16" s="246"/>
    </row>
    <row r="17" spans="1:10" ht="86.25" customHeight="1">
      <c r="A17" s="244"/>
      <c r="B17" s="244"/>
      <c r="C17" s="244"/>
      <c r="D17" s="244"/>
      <c r="E17" s="244"/>
      <c r="F17" s="244"/>
      <c r="G17" s="244"/>
      <c r="H17" s="244"/>
      <c r="I17" s="244"/>
      <c r="J17" s="246"/>
    </row>
    <row r="18" spans="1:10" ht="90.75" customHeight="1">
      <c r="A18" s="244"/>
      <c r="B18" s="244"/>
      <c r="C18" s="244"/>
      <c r="D18" s="244"/>
      <c r="E18" s="244"/>
      <c r="F18" s="244"/>
      <c r="G18" s="244"/>
      <c r="H18" s="244"/>
      <c r="I18" s="244"/>
      <c r="J18" s="246"/>
    </row>
    <row r="19" spans="1:10" ht="86.25" customHeight="1">
      <c r="A19" s="244"/>
      <c r="B19" s="244"/>
      <c r="C19" s="244"/>
      <c r="D19" s="244"/>
      <c r="E19" s="244"/>
      <c r="F19" s="244"/>
      <c r="G19" s="244"/>
      <c r="H19" s="244"/>
      <c r="I19" s="244"/>
      <c r="J19" s="246"/>
    </row>
    <row r="20" spans="1:10" ht="93" customHeight="1">
      <c r="A20" s="244"/>
      <c r="B20" s="244"/>
      <c r="C20" s="244"/>
      <c r="D20" s="244"/>
      <c r="E20" s="244"/>
      <c r="F20" s="244"/>
      <c r="G20" s="244"/>
      <c r="H20" s="244"/>
      <c r="I20" s="244"/>
      <c r="J20" s="246"/>
    </row>
    <row r="21" spans="1:10" ht="86.25" customHeight="1">
      <c r="A21" s="244"/>
      <c r="B21" s="244"/>
      <c r="C21" s="244"/>
      <c r="D21" s="244"/>
      <c r="E21" s="244"/>
      <c r="F21" s="244"/>
      <c r="G21" s="244"/>
      <c r="H21" s="244"/>
      <c r="I21" s="244"/>
      <c r="J21" s="246"/>
    </row>
    <row r="22" spans="1:10" ht="86.25" customHeight="1">
      <c r="A22" s="244"/>
      <c r="B22" s="244"/>
      <c r="C22" s="244"/>
      <c r="D22" s="244"/>
      <c r="E22" s="244"/>
      <c r="F22" s="244"/>
      <c r="G22" s="244"/>
      <c r="H22" s="244"/>
      <c r="I22" s="244"/>
      <c r="J22" s="246"/>
    </row>
    <row r="23" spans="1:10" ht="86.25" customHeight="1">
      <c r="A23" s="244"/>
      <c r="B23" s="244"/>
      <c r="C23" s="244"/>
      <c r="D23" s="244"/>
      <c r="E23" s="244"/>
      <c r="F23" s="244"/>
      <c r="G23" s="244"/>
      <c r="H23" s="244"/>
      <c r="I23" s="244"/>
      <c r="J23" s="246"/>
    </row>
    <row r="24" spans="1:10" ht="86.25" customHeight="1">
      <c r="A24" s="244"/>
      <c r="B24" s="244"/>
      <c r="C24" s="244"/>
      <c r="D24" s="244"/>
      <c r="E24" s="244"/>
      <c r="F24" s="244"/>
      <c r="G24" s="244"/>
      <c r="H24" s="244"/>
      <c r="I24" s="244"/>
      <c r="J24" s="246"/>
    </row>
    <row r="25" spans="1:10" ht="86.25" customHeight="1">
      <c r="A25" s="244"/>
      <c r="B25" s="244"/>
      <c r="C25" s="244"/>
      <c r="D25" s="244"/>
      <c r="E25" s="244"/>
      <c r="F25" s="244"/>
      <c r="G25" s="244"/>
      <c r="H25" s="244"/>
      <c r="I25" s="244"/>
      <c r="J25" s="246"/>
    </row>
    <row r="26" spans="1:10" ht="144.75" customHeight="1">
      <c r="A26" s="244"/>
      <c r="B26" s="244"/>
      <c r="C26" s="244"/>
      <c r="D26" s="244"/>
      <c r="E26" s="244"/>
      <c r="F26" s="244"/>
      <c r="G26" s="244"/>
      <c r="H26" s="244"/>
      <c r="I26" s="244"/>
      <c r="J26" s="246"/>
    </row>
    <row r="27" spans="1:10" ht="88.5" customHeight="1">
      <c r="A27" s="244"/>
      <c r="B27" s="244"/>
      <c r="C27" s="244"/>
      <c r="D27" s="244"/>
      <c r="E27" s="244"/>
      <c r="F27" s="244"/>
      <c r="G27" s="244"/>
      <c r="H27" s="244"/>
      <c r="I27" s="244"/>
      <c r="J27" s="246"/>
    </row>
    <row r="28" spans="1:10" ht="213.75" customHeight="1">
      <c r="A28" s="244"/>
      <c r="B28" s="244"/>
      <c r="C28" s="244"/>
      <c r="D28" s="244"/>
      <c r="E28" s="244"/>
      <c r="F28" s="244"/>
      <c r="G28" s="244"/>
      <c r="H28" s="244"/>
      <c r="I28" s="244"/>
      <c r="J28" s="246"/>
    </row>
    <row r="29" spans="1:10" ht="86.25" customHeight="1">
      <c r="A29" s="244"/>
      <c r="B29" s="244"/>
      <c r="C29" s="244"/>
      <c r="D29" s="244"/>
      <c r="E29" s="244"/>
      <c r="F29" s="244"/>
      <c r="G29" s="244"/>
      <c r="H29" s="244"/>
      <c r="I29" s="244"/>
      <c r="J29" s="246"/>
    </row>
    <row r="30" spans="1:10" ht="86.25" customHeight="1">
      <c r="A30" s="244"/>
      <c r="B30" s="244"/>
      <c r="C30" s="244"/>
      <c r="D30" s="244"/>
      <c r="E30" s="244"/>
      <c r="F30" s="244"/>
      <c r="G30" s="244"/>
      <c r="H30" s="244"/>
      <c r="I30" s="244"/>
      <c r="J30" s="246"/>
    </row>
    <row r="31" spans="1:10" ht="86.25" customHeight="1">
      <c r="A31" s="244"/>
      <c r="B31" s="244"/>
      <c r="C31" s="244"/>
      <c r="D31" s="244"/>
      <c r="E31" s="244"/>
      <c r="F31" s="244"/>
      <c r="G31" s="244"/>
      <c r="H31" s="244"/>
      <c r="I31" s="244"/>
      <c r="J31" s="246"/>
    </row>
    <row r="32" spans="1:10" ht="86.25" customHeight="1">
      <c r="A32" s="244"/>
      <c r="B32" s="244"/>
      <c r="C32" s="244"/>
      <c r="D32" s="244"/>
      <c r="E32" s="244"/>
      <c r="F32" s="244"/>
      <c r="G32" s="244"/>
      <c r="H32" s="244"/>
      <c r="I32" s="244"/>
      <c r="J32" s="246"/>
    </row>
    <row r="33" spans="1:10" ht="86.25" customHeight="1">
      <c r="A33" s="244"/>
      <c r="B33" s="244"/>
      <c r="C33" s="244"/>
      <c r="D33" s="244"/>
      <c r="E33" s="244"/>
      <c r="F33" s="244"/>
      <c r="G33" s="244"/>
      <c r="H33" s="244"/>
      <c r="I33" s="244"/>
      <c r="J33" s="246"/>
    </row>
    <row r="34" spans="1:10" ht="86.25" customHeight="1">
      <c r="A34" s="244"/>
      <c r="B34" s="244"/>
      <c r="C34" s="244"/>
      <c r="D34" s="244"/>
      <c r="E34" s="244"/>
      <c r="F34" s="244"/>
      <c r="G34" s="244"/>
      <c r="H34" s="244"/>
      <c r="I34" s="244"/>
      <c r="J34" s="246"/>
    </row>
    <row r="35" spans="1:10" ht="86.25" customHeight="1">
      <c r="A35" s="244"/>
      <c r="B35" s="244"/>
      <c r="C35" s="244"/>
      <c r="D35" s="244"/>
      <c r="E35" s="244"/>
      <c r="F35" s="244"/>
      <c r="G35" s="244"/>
      <c r="H35" s="244"/>
      <c r="I35" s="244"/>
      <c r="J35" s="246"/>
    </row>
    <row r="36" spans="1:10" ht="78" customHeight="1">
      <c r="A36" s="244"/>
      <c r="B36" s="244"/>
      <c r="C36" s="244"/>
      <c r="D36" s="244"/>
      <c r="E36" s="244"/>
      <c r="F36" s="244"/>
      <c r="G36" s="244"/>
      <c r="H36" s="244"/>
      <c r="I36" s="244"/>
      <c r="J36" s="246"/>
    </row>
    <row r="37" spans="1:10" ht="123.75" customHeight="1">
      <c r="A37" s="244"/>
      <c r="B37" s="244"/>
      <c r="C37" s="244"/>
      <c r="D37" s="244"/>
      <c r="E37" s="244"/>
      <c r="F37" s="244"/>
      <c r="G37" s="244"/>
      <c r="H37" s="244"/>
      <c r="I37" s="244"/>
      <c r="J37" s="246"/>
    </row>
    <row r="38" spans="1:10" ht="188.25" customHeight="1">
      <c r="A38" s="244"/>
      <c r="B38" s="244"/>
      <c r="C38" s="244"/>
      <c r="D38" s="244"/>
      <c r="E38" s="244"/>
      <c r="F38" s="244"/>
      <c r="G38" s="244"/>
      <c r="H38" s="244"/>
      <c r="I38" s="244"/>
      <c r="J38" s="246"/>
    </row>
    <row r="39" spans="1:10" ht="188.25" customHeight="1">
      <c r="A39" s="244"/>
      <c r="B39" s="244"/>
      <c r="C39" s="244"/>
      <c r="D39" s="244"/>
      <c r="E39" s="244"/>
      <c r="F39" s="244"/>
      <c r="G39" s="244"/>
      <c r="H39" s="244"/>
      <c r="I39" s="244"/>
      <c r="J39" s="246"/>
    </row>
    <row r="40" spans="1:10" ht="188.25" customHeight="1">
      <c r="A40" s="244"/>
      <c r="B40" s="244"/>
      <c r="C40" s="244"/>
      <c r="D40" s="244"/>
      <c r="E40" s="244"/>
      <c r="F40" s="244"/>
      <c r="G40" s="244"/>
      <c r="H40" s="244"/>
      <c r="I40" s="244"/>
      <c r="J40" s="246"/>
    </row>
    <row r="41" spans="1:10" ht="26.25" customHeight="1">
      <c r="A41" s="244"/>
      <c r="B41" s="244"/>
      <c r="C41" s="244"/>
      <c r="D41" s="244"/>
      <c r="E41" s="244"/>
      <c r="F41" s="244"/>
      <c r="G41" s="244"/>
      <c r="H41" s="244"/>
      <c r="I41" s="244"/>
      <c r="J41" s="246"/>
    </row>
    <row r="42" spans="1:10" ht="30" customHeight="1">
      <c r="A42" s="244"/>
      <c r="B42" s="244"/>
      <c r="C42" s="244"/>
      <c r="D42" s="244"/>
      <c r="E42" s="244"/>
      <c r="F42" s="244"/>
      <c r="G42" s="244"/>
      <c r="H42" s="244"/>
      <c r="I42" s="244"/>
      <c r="J42" s="246"/>
    </row>
  </sheetData>
  <mergeCells count="2">
    <mergeCell ref="A1:I42"/>
    <mergeCell ref="J1:J42"/>
  </mergeCells>
  <printOptions horizontalCentered="1"/>
  <pageMargins left="0.39370078740157483" right="0.39370078740157483" top="0.59055118110236227" bottom="0.59055118110236227" header="0.31496062992125984" footer="0.31496062992125984"/>
  <pageSetup paperSize="9" scale="88" fitToWidth="0" fitToHeight="0" orientation="portrait" r:id="rId1"/>
  <rowBreaks count="2" manualBreakCount="2">
    <brk id="20" max="9" man="1"/>
    <brk id="28" max="9"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Izvještaj o nadzoru" ma:contentTypeID="0x010100344FDEB290808B45B3B5F53C1E4A5ED500579C0F676539DC4FABB9EC64CE42C1F1" ma:contentTypeVersion="41" ma:contentTypeDescription="" ma:contentTypeScope="" ma:versionID="812f0fb6728a6ab777027104c08bf435">
  <xsd:schema xmlns:xsd="http://www.w3.org/2001/XMLSchema" xmlns:xs="http://www.w3.org/2001/XMLSchema" xmlns:p="http://schemas.microsoft.com/office/2006/metadata/properties" xmlns:ns2="f00c05a3-a522-4b3b-aeec-75a37a6bc44f" xmlns:ns3="ebeef9ca-c00b-443c-ae4d-d16a6508f86d" targetNamespace="http://schemas.microsoft.com/office/2006/metadata/properties" ma:root="true" ma:fieldsID="edd7abfc4c8189a312d0de99b3c5ee10" ns2:_="" ns3:_="">
    <xsd:import namespace="f00c05a3-a522-4b3b-aeec-75a37a6bc44f"/>
    <xsd:import namespace="ebeef9ca-c00b-443c-ae4d-d16a6508f86d"/>
    <xsd:element name="properties">
      <xsd:complexType>
        <xsd:sequence>
          <xsd:element name="documentManagement">
            <xsd:complexType>
              <xsd:all>
                <xsd:element ref="ns2:BrKolegija"/>
                <xsd:element ref="ns2:Dileme" minOccurs="0"/>
                <xsd:element ref="ns2:Izradio" minOccurs="0"/>
                <xsd:element ref="ns2:NamjenaDokumenta" minOccurs="0"/>
                <xsd:element ref="ns2:Prezentira" minOccurs="0"/>
                <xsd:element ref="ns2:PrijedlogPostupanja" minOccurs="0"/>
                <xsd:element ref="ns2:Sazetak" minOccurs="0"/>
                <xsd:element ref="ns2:StatusDokumenta"/>
                <xsd:element ref="ns2:VrstaDokumenta"/>
                <xsd:element ref="ns2:TipPredmeta" minOccurs="0"/>
                <xsd:element ref="ns2:VrstaPredmeta" minOccurs="0"/>
                <xsd:element ref="ns2:Godina"/>
                <xsd:element ref="ns2:Izreka" minOccurs="0"/>
                <xsd:element ref="ns2:KategorijaPoslovanja" minOccurs="0"/>
                <xsd:element ref="ns3:NaslovTocke" minOccurs="0"/>
                <xsd:element ref="ns3:Za_x0020_arhivu"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00c05a3-a522-4b3b-aeec-75a37a6bc44f" elementFormDefault="qualified">
    <xsd:import namespace="http://schemas.microsoft.com/office/2006/documentManagement/types"/>
    <xsd:import namespace="http://schemas.microsoft.com/office/infopath/2007/PartnerControls"/>
    <xsd:element name="BrKolegija" ma:index="2" ma:displayName="BrKolegija" ma:decimals="2" ma:default="14" ma:description="Broj kolegija u YY.NN formatu (npr. 14.01)" ma:internalName="BrKolegija" ma:readOnly="false" ma:percentage="FALSE">
      <xsd:simpleType>
        <xsd:restriction base="dms:Number">
          <xsd:maxInclusive value="30"/>
          <xsd:minInclusive value="10"/>
        </xsd:restriction>
      </xsd:simpleType>
    </xsd:element>
    <xsd:element name="Dileme" ma:index="3" nillable="true" ma:displayName="Dileme" ma:description="Dileme" ma:hidden="true" ma:internalName="Dileme" ma:readOnly="false">
      <xsd:simpleType>
        <xsd:restriction base="dms:Note"/>
      </xsd:simpleType>
    </xsd:element>
    <xsd:element name="Izradio" ma:index="4" nillable="true" ma:displayName="Izradio" ma:description="Popis osoba koje su izradile dokument" ma:list="UserInfo" ma:SharePointGroup="0" ma:internalName="Izradio" ma:readOnly="fals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NamjenaDokumenta" ma:index="5" nillable="true" ma:displayName="NamjenaDokumenta" ma:default="Interno" ma:description="Predviđena namjena dokumenta i/ili njegova objava" ma:internalName="NamjenaDokumenta" ma:readOnly="false" ma:requiredMultiChoice="true">
      <xsd:complexType>
        <xsd:complexContent>
          <xsd:extension base="dms:MultiChoice">
            <xsd:sequence>
              <xsd:element name="Value" maxOccurs="unbounded" minOccurs="0" nillable="true">
                <xsd:simpleType>
                  <xsd:restriction base="dms:Choice">
                    <xsd:enumeration value="Interno"/>
                    <xsd:enumeration value="Kolegij"/>
                    <xsd:enumeration value="Sjednica"/>
                    <xsd:enumeration value="Objava na HANFA.hr"/>
                    <xsd:enumeration value="Objava u NN"/>
                    <xsd:enumeration value="Objava sa sjednica"/>
                  </xsd:restriction>
                </xsd:simpleType>
              </xsd:element>
            </xsd:sequence>
          </xsd:extension>
        </xsd:complexContent>
      </xsd:complexType>
    </xsd:element>
    <xsd:element name="Prezentira" ma:index="6" nillable="true" ma:displayName="Prezentira" ma:description="Popis osoba koje prezentiraju dokument" ma:list="UserInfo" ma:SharePointGroup="0" ma:internalName="Prezentira" ma:readOnly="fals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PrijedlogPostupanja" ma:index="7" nillable="true" ma:displayName="PrijedlogPostupanja" ma:description="Prijedlog postupanja" ma:hidden="true" ma:internalName="PrijedlogPostupanja" ma:readOnly="false">
      <xsd:simpleType>
        <xsd:restriction base="dms:Note"/>
      </xsd:simpleType>
    </xsd:element>
    <xsd:element name="Sazetak" ma:index="8" nillable="true" ma:displayName="Sazetak" ma:description="Sažetak dokumenta" ma:hidden="true" ma:internalName="Sazetak" ma:readOnly="false">
      <xsd:simpleType>
        <xsd:restriction base="dms:Note"/>
      </xsd:simpleType>
    </xsd:element>
    <xsd:element name="StatusDokumenta" ma:index="9" ma:displayName="StatusDokumenta" ma:default="-" ma:description="Status dokumenta unutar organizacijske jedinice" ma:format="Dropdown" ma:internalName="StatusDokumenta" ma:readOnly="false">
      <xsd:simpleType>
        <xsd:restriction base="dms:Choice">
          <xsd:enumeration value="-"/>
          <xsd:enumeration value="U izradi"/>
          <xsd:enumeration value="Za autorizaciju"/>
          <xsd:enumeration value="Za doraditi"/>
          <xsd:enumeration value="Predautorizirano"/>
          <xsd:enumeration value="Autorizirano"/>
          <xsd:enumeration value="Finalno"/>
        </xsd:restriction>
      </xsd:simpleType>
    </xsd:element>
    <xsd:element name="VrstaDokumenta" ma:index="10" ma:displayName="VrstaDokumenta" ma:default="-" ma:description="Precizna vrsta dokumenta" ma:format="Dropdown" ma:internalName="VrstaDokumenta" ma:readOnly="false">
      <xsd:simpleType>
        <xsd:restriction base="dms:Choice">
          <xsd:enumeration value="Rješenje"/>
          <xsd:enumeration value="Mišljenje"/>
          <xsd:enumeration value="Odluka"/>
          <xsd:enumeration value="Zaključak"/>
          <xsd:enumeration value="Pravilnik"/>
          <xsd:enumeration value="Pravilnik nacrt (za javnu raspravu)"/>
          <xsd:enumeration value="Tehnička uputa"/>
          <xsd:enumeration value="Kaznena prijava"/>
          <xsd:enumeration value="Optužni prijedlog"/>
          <xsd:enumeration value="Obavijest o nadzoru/ Zahtjev za pokretanje postupka nadzora"/>
          <xsd:enumeration value="Postupovnik (na razini Agencije)"/>
          <xsd:enumeration value="Postupovnik (sektorski)"/>
          <xsd:enumeration value="Zapisnik o nadzoru"/>
          <xsd:enumeration value="Zapisnik o ispitima za zastupnike i posrednike"/>
          <xsd:enumeration value="Metodologija"/>
          <xsd:enumeration value="Izvješće"/>
          <xsd:enumeration value="Analiza"/>
          <xsd:enumeration value="Informacija"/>
          <xsd:enumeration value="Prezentacija"/>
          <xsd:enumeration value="Dopis"/>
          <xsd:enumeration value="Prijedlog nabave (opreme/ usluga)"/>
          <xsd:enumeration value="Prijedlog zapošljavanja"/>
          <xsd:enumeration value="Odgovor na tužbu"/>
          <xsd:enumeration value="Očitovanje na tužbu"/>
          <xsd:enumeration value="-"/>
        </xsd:restriction>
      </xsd:simpleType>
    </xsd:element>
    <xsd:element name="TipPredmeta" ma:index="17" nillable="true" ma:displayName="TipPredmeta" ma:default="-" ma:description="Tip predmeta kojem dokument pripada" ma:format="Dropdown" ma:hidden="true" ma:internalName="TipPredmeta" ma:readOnly="false">
      <xsd:simpleType>
        <xsd:restriction base="dms:Choice">
          <xsd:enumeration value="Upravni"/>
          <xsd:enumeration value="Neupravni"/>
          <xsd:enumeration value="-"/>
        </xsd:restriction>
      </xsd:simpleType>
    </xsd:element>
    <xsd:element name="VrstaPredmeta" ma:index="18" nillable="true" ma:displayName="VrstaPredmeta" ma:default="-" ma:format="Dropdown" ma:hidden="true" ma:internalName="VrstaPredmeta" ma:readOnly="false">
      <xsd:simpleType>
        <xsd:restriction base="dms:Choice">
          <xsd:enumeration value="Administrativni, kadrovski poslovi i dokumentacija Hanfe"/>
          <xsd:enumeration value="Ispit"/>
          <xsd:enumeration value="Licenciranje"/>
          <xsd:enumeration value="Mišljenja"/>
          <xsd:enumeration value="Neposredni nadzor"/>
          <xsd:enumeration value="Posredni nadzor"/>
          <xsd:enumeration value="Predstavke"/>
          <xsd:enumeration value="Sudski postupci"/>
          <xsd:enumeration value="Suradnja"/>
          <xsd:enumeration value="Zakonski i podzakonski akti"/>
          <xsd:enumeration value="-"/>
        </xsd:restriction>
      </xsd:simpleType>
    </xsd:element>
    <xsd:element name="Godina" ma:index="19" ma:displayName="Godina" ma:default="2020" ma:format="Dropdown" ma:internalName="Godina" ma:readOnly="false">
      <xsd:simpleType>
        <xsd:restriction base="dms:Choice">
          <xsd:enumeration value="2006"/>
          <xsd:enumeration value="2007"/>
          <xsd:enumeration value="2008"/>
          <xsd:enumeration value="2009"/>
          <xsd:enumeration value="2010"/>
          <xsd:enumeration value="2011"/>
          <xsd:enumeration value="2012"/>
          <xsd:enumeration value="2013"/>
          <xsd:enumeration value="2014"/>
          <xsd:enumeration value="2015"/>
          <xsd:enumeration value="2016"/>
          <xsd:enumeration value="2017"/>
          <xsd:enumeration value="2018"/>
          <xsd:enumeration value="2019"/>
          <xsd:enumeration value="2020"/>
          <xsd:enumeration value="2021"/>
          <xsd:enumeration value="-"/>
        </xsd:restriction>
      </xsd:simpleType>
    </xsd:element>
    <xsd:element name="Izreka" ma:index="20" nillable="true" ma:displayName="Izreka" ma:hidden="true" ma:internalName="Izreka" ma:readOnly="false">
      <xsd:simpleType>
        <xsd:restriction base="dms:Note"/>
      </xsd:simpleType>
    </xsd:element>
    <xsd:element name="KategorijaPoslovanja" ma:index="21" nillable="true" ma:displayName="KategorijaPoslovanja" ma:default="-" ma:description="Kategorija poslovanja" ma:internalName="KategorijaPoslovanja" ma:readOnly="false" ma:requiredMultiChoice="true">
      <xsd:complexType>
        <xsd:complexContent>
          <xsd:extension base="dms:MultiChoice">
            <xsd:sequence>
              <xsd:element name="Value" maxOccurs="unbounded" minOccurs="0" nillable="true">
                <xsd:simpleType>
                  <xsd:restriction base="dms:Choice">
                    <xsd:enumeration value="Fondovi"/>
                    <xsd:enumeration value="Osiguranja"/>
                    <xsd:enumeration value="Tržište kapitala"/>
                    <xsd:enumeration value="Leasing"/>
                    <xsd:enumeration value="Faktoring"/>
                    <xsd:enumeration value="HANFA interno"/>
                    <xsd:enumeration value="Ostalo"/>
                    <xsd:enumeration value="-"/>
                  </xsd:restriction>
                </xsd:simple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ebeef9ca-c00b-443c-ae4d-d16a6508f86d" elementFormDefault="qualified">
    <xsd:import namespace="http://schemas.microsoft.com/office/2006/documentManagement/types"/>
    <xsd:import namespace="http://schemas.microsoft.com/office/infopath/2007/PartnerControls"/>
    <xsd:element name="NaslovTocke" ma:index="22" nillable="true" ma:displayName="NaslovTocke" ma:internalName="NaslovTocke" ma:readOnly="false">
      <xsd:simpleType>
        <xsd:restriction base="dms:Note"/>
      </xsd:simpleType>
    </xsd:element>
    <xsd:element name="Za_x0020_arhivu" ma:index="23" nillable="true" ma:displayName="Za arhivu" ma:format="Dropdown" ma:internalName="Za_x0020_arhivu" ma:readOnly="false">
      <xsd:simpleType>
        <xsd:restriction base="dms:Choice">
          <xsd:enumeration value="DA"/>
          <xsd:enumeration value="NE"/>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2"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VrstaPredmeta xmlns="f00c05a3-a522-4b3b-aeec-75a37a6bc44f">-</VrstaPredmeta>
    <TipPredmeta xmlns="f00c05a3-a522-4b3b-aeec-75a37a6bc44f">-</TipPredmeta>
    <KategorijaPoslovanja xmlns="f00c05a3-a522-4b3b-aeec-75a37a6bc44f">
      <Value>-</Value>
    </KategorijaPoslovanja>
    <Godina xmlns="f00c05a3-a522-4b3b-aeec-75a37a6bc44f">-</Godina>
    <Za_x0020_arhivu xmlns="ebeef9ca-c00b-443c-ae4d-d16a6508f86d" xsi:nil="true"/>
    <Izreka xmlns="f00c05a3-a522-4b3b-aeec-75a37a6bc44f" xsi:nil="true"/>
    <NaslovTocke xmlns="ebeef9ca-c00b-443c-ae4d-d16a6508f86d" xsi:nil="true"/>
    <BrKolegija xmlns="f00c05a3-a522-4b3b-aeec-75a37a6bc44f">14</BrKolegija>
    <Prezentira xmlns="f00c05a3-a522-4b3b-aeec-75a37a6bc44f">
      <UserInfo>
        <DisplayName/>
        <AccountId xsi:nil="true"/>
        <AccountType/>
      </UserInfo>
    </Prezentira>
    <VrstaDokumenta xmlns="f00c05a3-a522-4b3b-aeec-75a37a6bc44f">-</VrstaDokumenta>
    <Dileme xmlns="f00c05a3-a522-4b3b-aeec-75a37a6bc44f" xsi:nil="true"/>
    <StatusDokumenta xmlns="f00c05a3-a522-4b3b-aeec-75a37a6bc44f">-</StatusDokumenta>
    <PrijedlogPostupanja xmlns="f00c05a3-a522-4b3b-aeec-75a37a6bc44f" xsi:nil="true"/>
    <Izradio xmlns="f00c05a3-a522-4b3b-aeec-75a37a6bc44f">
      <UserInfo>
        <DisplayName/>
        <AccountId xsi:nil="true"/>
        <AccountType/>
      </UserInfo>
    </Izradio>
    <Sazetak xmlns="f00c05a3-a522-4b3b-aeec-75a37a6bc44f" xsi:nil="true"/>
    <NamjenaDokumenta xmlns="f00c05a3-a522-4b3b-aeec-75a37a6bc44f">
      <Value>Interno</Value>
    </NamjenaDokumenta>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3D5B68C-17D6-471D-82AB-411D54AB78C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00c05a3-a522-4b3b-aeec-75a37a6bc44f"/>
    <ds:schemaRef ds:uri="ebeef9ca-c00b-443c-ae4d-d16a6508f86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1DF4A76-605D-40F1-9D34-630BCD81426F}">
  <ds:schemaRefs>
    <ds:schemaRef ds:uri="http://schemas.microsoft.com/office/infopath/2007/PartnerControls"/>
    <ds:schemaRef ds:uri="http://purl.org/dc/terms/"/>
    <ds:schemaRef ds:uri="http://schemas.microsoft.com/office/2006/metadata/properties"/>
    <ds:schemaRef ds:uri="http://www.w3.org/XML/1998/namespace"/>
    <ds:schemaRef ds:uri="http://schemas.microsoft.com/office/2006/documentManagement/types"/>
    <ds:schemaRef ds:uri="http://purl.org/dc/dcmitype/"/>
    <ds:schemaRef ds:uri="http://purl.org/dc/elements/1.1/"/>
    <ds:schemaRef ds:uri="f00c05a3-a522-4b3b-aeec-75a37a6bc44f"/>
    <ds:schemaRef ds:uri="http://schemas.openxmlformats.org/package/2006/metadata/core-properties"/>
    <ds:schemaRef ds:uri="ebeef9ca-c00b-443c-ae4d-d16a6508f86d"/>
  </ds:schemaRefs>
</ds:datastoreItem>
</file>

<file path=customXml/itemProps3.xml><?xml version="1.0" encoding="utf-8"?>
<ds:datastoreItem xmlns:ds="http://schemas.openxmlformats.org/officeDocument/2006/customXml" ds:itemID="{40346429-6537-4A94-ACE3-4C883F3FB56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4</vt:i4>
      </vt:variant>
    </vt:vector>
  </HeadingPairs>
  <TitlesOfParts>
    <vt:vector size="11" baseType="lpstr">
      <vt:lpstr>Opći podaci</vt:lpstr>
      <vt:lpstr>Bilanca</vt:lpstr>
      <vt:lpstr>RDG</vt:lpstr>
      <vt:lpstr>NT_I</vt:lpstr>
      <vt:lpstr>NT_D</vt:lpstr>
      <vt:lpstr>PK</vt:lpstr>
      <vt:lpstr>Bilješke</vt:lpstr>
      <vt:lpstr>Bilanca!Print_Area</vt:lpstr>
      <vt:lpstr>Bilješke!Print_Area</vt:lpstr>
      <vt:lpstr>NT_D!Print_Area</vt:lpstr>
      <vt:lpstr>NT_I!Print_Area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Senka Žaja</cp:lastModifiedBy>
  <cp:lastPrinted>2024-04-03T14:39:35Z</cp:lastPrinted>
  <dcterms:created xsi:type="dcterms:W3CDTF">2008-10-17T11:51:54Z</dcterms:created>
  <dcterms:modified xsi:type="dcterms:W3CDTF">2026-04-28T07:13:59Z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0x010100344FDEB290808B45B3B5F53C1E4A5ED500579C0F676539DC4FABB9EC64CE42C1F1</vt:lpwstr>
  </property>
</Properties>
</file>